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50" windowHeight="12450" tabRatio="807" activeTab="7"/>
  </bookViews>
  <sheets>
    <sheet name="Данные + динамика" sheetId="1" r:id="rId1"/>
    <sheet name="М. абсолютной неизменности " sheetId="2" r:id="rId2"/>
    <sheet name="М. Среднего уровня ряда" sheetId="3" r:id="rId3"/>
    <sheet name="М. среднего абс прироста" sheetId="4" r:id="rId4"/>
    <sheet name="М. среднего темпа роста" sheetId="5" r:id="rId5"/>
    <sheet name="Стат Тейла" sheetId="6" r:id="rId6"/>
    <sheet name="Тесты" sheetId="7" r:id="rId7"/>
    <sheet name="Сглаживание" sheetId="9" r:id="rId8"/>
  </sheets>
  <definedNames>
    <definedName name="заб">'Данные + динамика'!XFB1048574:XFB1111</definedName>
  </definedNames>
  <calcPr calcId="152511"/>
</workbook>
</file>

<file path=xl/calcChain.xml><?xml version="1.0" encoding="utf-8"?>
<calcChain xmlns="http://schemas.openxmlformats.org/spreadsheetml/2006/main">
  <c r="C643" i="9" l="1"/>
  <c r="C641" i="9"/>
  <c r="E3" i="7" l="1"/>
  <c r="L2" i="7"/>
  <c r="I642" i="7"/>
  <c r="B631" i="5" l="1"/>
  <c r="B632" i="5"/>
  <c r="B633" i="5"/>
  <c r="B634" i="5"/>
  <c r="B635" i="5"/>
  <c r="B636" i="5"/>
  <c r="B637" i="5"/>
  <c r="B638" i="5"/>
  <c r="B639" i="5"/>
  <c r="B640" i="5"/>
  <c r="B641" i="5"/>
  <c r="B642" i="5"/>
  <c r="B643" i="5"/>
  <c r="B630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Y4" i="5"/>
  <c r="V4" i="5"/>
  <c r="Y3" i="5"/>
  <c r="V3" i="5"/>
  <c r="C616" i="4" l="1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B630" i="4"/>
  <c r="O6" i="4"/>
  <c r="O5" i="4"/>
  <c r="B631" i="3" l="1"/>
  <c r="B632" i="3"/>
  <c r="B633" i="3"/>
  <c r="B634" i="3"/>
  <c r="B635" i="3"/>
  <c r="B636" i="3"/>
  <c r="B637" i="3"/>
  <c r="B638" i="3"/>
  <c r="B639" i="3"/>
  <c r="B640" i="3"/>
  <c r="B641" i="3"/>
  <c r="B642" i="3"/>
  <c r="B643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B630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16" i="3"/>
  <c r="Q4" i="1" l="1"/>
  <c r="P4" i="1"/>
  <c r="O4" i="1"/>
  <c r="N4" i="1"/>
  <c r="J5" i="1"/>
  <c r="K629" i="1"/>
  <c r="J629" i="1"/>
  <c r="I629" i="1"/>
  <c r="H62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4" i="1"/>
  <c r="E10" i="1"/>
  <c r="E8" i="1"/>
  <c r="E7" i="1"/>
  <c r="E6" i="1"/>
  <c r="E5" i="1"/>
  <c r="C16" i="9" l="1"/>
  <c r="F643" i="9"/>
  <c r="G642" i="9"/>
  <c r="F642" i="9"/>
  <c r="D642" i="9"/>
  <c r="C642" i="9"/>
  <c r="H641" i="9"/>
  <c r="G641" i="9"/>
  <c r="F641" i="9"/>
  <c r="E641" i="9"/>
  <c r="D641" i="9"/>
  <c r="H640" i="9"/>
  <c r="G640" i="9"/>
  <c r="F640" i="9"/>
  <c r="E640" i="9"/>
  <c r="D640" i="9"/>
  <c r="C640" i="9"/>
  <c r="H639" i="9"/>
  <c r="G639" i="9"/>
  <c r="F639" i="9"/>
  <c r="E639" i="9"/>
  <c r="D639" i="9"/>
  <c r="C639" i="9"/>
  <c r="H638" i="9"/>
  <c r="G638" i="9"/>
  <c r="F638" i="9"/>
  <c r="E638" i="9"/>
  <c r="D638" i="9"/>
  <c r="C638" i="9"/>
  <c r="H637" i="9"/>
  <c r="G637" i="9"/>
  <c r="F637" i="9"/>
  <c r="E637" i="9"/>
  <c r="D637" i="9"/>
  <c r="C637" i="9"/>
  <c r="H636" i="9"/>
  <c r="G636" i="9"/>
  <c r="F636" i="9"/>
  <c r="E636" i="9"/>
  <c r="D636" i="9"/>
  <c r="C636" i="9"/>
  <c r="H635" i="9"/>
  <c r="G635" i="9"/>
  <c r="F635" i="9"/>
  <c r="E635" i="9"/>
  <c r="D635" i="9"/>
  <c r="C635" i="9"/>
  <c r="H634" i="9"/>
  <c r="G634" i="9"/>
  <c r="F634" i="9"/>
  <c r="E634" i="9"/>
  <c r="D634" i="9"/>
  <c r="C634" i="9"/>
  <c r="H633" i="9"/>
  <c r="G633" i="9"/>
  <c r="F633" i="9"/>
  <c r="E633" i="9"/>
  <c r="D633" i="9"/>
  <c r="C633" i="9"/>
  <c r="H632" i="9"/>
  <c r="G632" i="9"/>
  <c r="F632" i="9"/>
  <c r="E632" i="9"/>
  <c r="D632" i="9"/>
  <c r="C632" i="9"/>
  <c r="H631" i="9"/>
  <c r="G631" i="9"/>
  <c r="F631" i="9"/>
  <c r="E631" i="9"/>
  <c r="D631" i="9"/>
  <c r="C631" i="9"/>
  <c r="H630" i="9"/>
  <c r="G630" i="9"/>
  <c r="F630" i="9"/>
  <c r="E630" i="9"/>
  <c r="D630" i="9"/>
  <c r="C630" i="9"/>
  <c r="H629" i="9"/>
  <c r="G629" i="9"/>
  <c r="F629" i="9"/>
  <c r="E629" i="9"/>
  <c r="D629" i="9"/>
  <c r="C629" i="9"/>
  <c r="H628" i="9"/>
  <c r="G628" i="9"/>
  <c r="F628" i="9"/>
  <c r="E628" i="9"/>
  <c r="D628" i="9"/>
  <c r="C628" i="9"/>
  <c r="H627" i="9"/>
  <c r="G627" i="9"/>
  <c r="F627" i="9"/>
  <c r="E627" i="9"/>
  <c r="D627" i="9"/>
  <c r="C627" i="9"/>
  <c r="H626" i="9"/>
  <c r="G626" i="9"/>
  <c r="F626" i="9"/>
  <c r="E626" i="9"/>
  <c r="D626" i="9"/>
  <c r="C626" i="9"/>
  <c r="H625" i="9"/>
  <c r="G625" i="9"/>
  <c r="F625" i="9"/>
  <c r="E625" i="9"/>
  <c r="D625" i="9"/>
  <c r="C625" i="9"/>
  <c r="H624" i="9"/>
  <c r="G624" i="9"/>
  <c r="F624" i="9"/>
  <c r="E624" i="9"/>
  <c r="D624" i="9"/>
  <c r="C624" i="9"/>
  <c r="H623" i="9"/>
  <c r="G623" i="9"/>
  <c r="F623" i="9"/>
  <c r="E623" i="9"/>
  <c r="D623" i="9"/>
  <c r="C623" i="9"/>
  <c r="H622" i="9"/>
  <c r="G622" i="9"/>
  <c r="F622" i="9"/>
  <c r="E622" i="9"/>
  <c r="D622" i="9"/>
  <c r="C622" i="9"/>
  <c r="H621" i="9"/>
  <c r="G621" i="9"/>
  <c r="F621" i="9"/>
  <c r="E621" i="9"/>
  <c r="D621" i="9"/>
  <c r="C621" i="9"/>
  <c r="H620" i="9"/>
  <c r="G620" i="9"/>
  <c r="F620" i="9"/>
  <c r="E620" i="9"/>
  <c r="D620" i="9"/>
  <c r="C620" i="9"/>
  <c r="H619" i="9"/>
  <c r="G619" i="9"/>
  <c r="F619" i="9"/>
  <c r="E619" i="9"/>
  <c r="D619" i="9"/>
  <c r="C619" i="9"/>
  <c r="H618" i="9"/>
  <c r="G618" i="9"/>
  <c r="F618" i="9"/>
  <c r="E618" i="9"/>
  <c r="D618" i="9"/>
  <c r="C618" i="9"/>
  <c r="H617" i="9"/>
  <c r="G617" i="9"/>
  <c r="F617" i="9"/>
  <c r="E617" i="9"/>
  <c r="D617" i="9"/>
  <c r="C617" i="9"/>
  <c r="H616" i="9"/>
  <c r="G616" i="9"/>
  <c r="F616" i="9"/>
  <c r="E616" i="9"/>
  <c r="D616" i="9"/>
  <c r="C616" i="9"/>
  <c r="H615" i="9"/>
  <c r="G615" i="9"/>
  <c r="F615" i="9"/>
  <c r="E615" i="9"/>
  <c r="D615" i="9"/>
  <c r="C615" i="9"/>
  <c r="H614" i="9"/>
  <c r="G614" i="9"/>
  <c r="F614" i="9"/>
  <c r="E614" i="9"/>
  <c r="D614" i="9"/>
  <c r="C614" i="9"/>
  <c r="H613" i="9"/>
  <c r="G613" i="9"/>
  <c r="F613" i="9"/>
  <c r="E613" i="9"/>
  <c r="D613" i="9"/>
  <c r="C613" i="9"/>
  <c r="H612" i="9"/>
  <c r="G612" i="9"/>
  <c r="F612" i="9"/>
  <c r="E612" i="9"/>
  <c r="D612" i="9"/>
  <c r="C612" i="9"/>
  <c r="H611" i="9"/>
  <c r="G611" i="9"/>
  <c r="F611" i="9"/>
  <c r="E611" i="9"/>
  <c r="D611" i="9"/>
  <c r="C611" i="9"/>
  <c r="H610" i="9"/>
  <c r="G610" i="9"/>
  <c r="F610" i="9"/>
  <c r="E610" i="9"/>
  <c r="D610" i="9"/>
  <c r="C610" i="9"/>
  <c r="H609" i="9"/>
  <c r="G609" i="9"/>
  <c r="F609" i="9"/>
  <c r="E609" i="9"/>
  <c r="D609" i="9"/>
  <c r="C609" i="9"/>
  <c r="H608" i="9"/>
  <c r="G608" i="9"/>
  <c r="F608" i="9"/>
  <c r="E608" i="9"/>
  <c r="D608" i="9"/>
  <c r="C608" i="9"/>
  <c r="H607" i="9"/>
  <c r="G607" i="9"/>
  <c r="F607" i="9"/>
  <c r="E607" i="9"/>
  <c r="D607" i="9"/>
  <c r="C607" i="9"/>
  <c r="H606" i="9"/>
  <c r="G606" i="9"/>
  <c r="F606" i="9"/>
  <c r="E606" i="9"/>
  <c r="D606" i="9"/>
  <c r="C606" i="9"/>
  <c r="H605" i="9"/>
  <c r="G605" i="9"/>
  <c r="F605" i="9"/>
  <c r="E605" i="9"/>
  <c r="D605" i="9"/>
  <c r="C605" i="9"/>
  <c r="H604" i="9"/>
  <c r="G604" i="9"/>
  <c r="F604" i="9"/>
  <c r="E604" i="9"/>
  <c r="D604" i="9"/>
  <c r="C604" i="9"/>
  <c r="H603" i="9"/>
  <c r="G603" i="9"/>
  <c r="F603" i="9"/>
  <c r="E603" i="9"/>
  <c r="D603" i="9"/>
  <c r="C603" i="9"/>
  <c r="H602" i="9"/>
  <c r="G602" i="9"/>
  <c r="F602" i="9"/>
  <c r="E602" i="9"/>
  <c r="D602" i="9"/>
  <c r="C602" i="9"/>
  <c r="H601" i="9"/>
  <c r="G601" i="9"/>
  <c r="F601" i="9"/>
  <c r="E601" i="9"/>
  <c r="D601" i="9"/>
  <c r="C601" i="9"/>
  <c r="H600" i="9"/>
  <c r="G600" i="9"/>
  <c r="F600" i="9"/>
  <c r="E600" i="9"/>
  <c r="D600" i="9"/>
  <c r="C600" i="9"/>
  <c r="H599" i="9"/>
  <c r="G599" i="9"/>
  <c r="F599" i="9"/>
  <c r="E599" i="9"/>
  <c r="D599" i="9"/>
  <c r="C599" i="9"/>
  <c r="H598" i="9"/>
  <c r="G598" i="9"/>
  <c r="F598" i="9"/>
  <c r="E598" i="9"/>
  <c r="D598" i="9"/>
  <c r="C598" i="9"/>
  <c r="H597" i="9"/>
  <c r="G597" i="9"/>
  <c r="F597" i="9"/>
  <c r="E597" i="9"/>
  <c r="D597" i="9"/>
  <c r="C597" i="9"/>
  <c r="H596" i="9"/>
  <c r="G596" i="9"/>
  <c r="F596" i="9"/>
  <c r="E596" i="9"/>
  <c r="D596" i="9"/>
  <c r="C596" i="9"/>
  <c r="H595" i="9"/>
  <c r="G595" i="9"/>
  <c r="F595" i="9"/>
  <c r="E595" i="9"/>
  <c r="D595" i="9"/>
  <c r="C595" i="9"/>
  <c r="H594" i="9"/>
  <c r="G594" i="9"/>
  <c r="F594" i="9"/>
  <c r="E594" i="9"/>
  <c r="D594" i="9"/>
  <c r="C594" i="9"/>
  <c r="H593" i="9"/>
  <c r="G593" i="9"/>
  <c r="F593" i="9"/>
  <c r="E593" i="9"/>
  <c r="D593" i="9"/>
  <c r="C593" i="9"/>
  <c r="H592" i="9"/>
  <c r="G592" i="9"/>
  <c r="F592" i="9"/>
  <c r="E592" i="9"/>
  <c r="D592" i="9"/>
  <c r="C592" i="9"/>
  <c r="H591" i="9"/>
  <c r="G591" i="9"/>
  <c r="F591" i="9"/>
  <c r="E591" i="9"/>
  <c r="D591" i="9"/>
  <c r="C591" i="9"/>
  <c r="H590" i="9"/>
  <c r="G590" i="9"/>
  <c r="F590" i="9"/>
  <c r="E590" i="9"/>
  <c r="D590" i="9"/>
  <c r="C590" i="9"/>
  <c r="H589" i="9"/>
  <c r="G589" i="9"/>
  <c r="F589" i="9"/>
  <c r="E589" i="9"/>
  <c r="D589" i="9"/>
  <c r="C589" i="9"/>
  <c r="H588" i="9"/>
  <c r="G588" i="9"/>
  <c r="F588" i="9"/>
  <c r="E588" i="9"/>
  <c r="D588" i="9"/>
  <c r="C588" i="9"/>
  <c r="H587" i="9"/>
  <c r="G587" i="9"/>
  <c r="F587" i="9"/>
  <c r="E587" i="9"/>
  <c r="D587" i="9"/>
  <c r="C587" i="9"/>
  <c r="H586" i="9"/>
  <c r="G586" i="9"/>
  <c r="F586" i="9"/>
  <c r="E586" i="9"/>
  <c r="D586" i="9"/>
  <c r="C586" i="9"/>
  <c r="H585" i="9"/>
  <c r="G585" i="9"/>
  <c r="F585" i="9"/>
  <c r="E585" i="9"/>
  <c r="D585" i="9"/>
  <c r="C585" i="9"/>
  <c r="H584" i="9"/>
  <c r="G584" i="9"/>
  <c r="F584" i="9"/>
  <c r="E584" i="9"/>
  <c r="D584" i="9"/>
  <c r="C584" i="9"/>
  <c r="H583" i="9"/>
  <c r="G583" i="9"/>
  <c r="F583" i="9"/>
  <c r="E583" i="9"/>
  <c r="D583" i="9"/>
  <c r="C583" i="9"/>
  <c r="H582" i="9"/>
  <c r="G582" i="9"/>
  <c r="F582" i="9"/>
  <c r="E582" i="9"/>
  <c r="D582" i="9"/>
  <c r="C582" i="9"/>
  <c r="H581" i="9"/>
  <c r="G581" i="9"/>
  <c r="F581" i="9"/>
  <c r="E581" i="9"/>
  <c r="D581" i="9"/>
  <c r="C581" i="9"/>
  <c r="H580" i="9"/>
  <c r="G580" i="9"/>
  <c r="F580" i="9"/>
  <c r="E580" i="9"/>
  <c r="D580" i="9"/>
  <c r="C580" i="9"/>
  <c r="H579" i="9"/>
  <c r="G579" i="9"/>
  <c r="F579" i="9"/>
  <c r="E579" i="9"/>
  <c r="D579" i="9"/>
  <c r="C579" i="9"/>
  <c r="H578" i="9"/>
  <c r="G578" i="9"/>
  <c r="F578" i="9"/>
  <c r="E578" i="9"/>
  <c r="D578" i="9"/>
  <c r="C578" i="9"/>
  <c r="H577" i="9"/>
  <c r="G577" i="9"/>
  <c r="F577" i="9"/>
  <c r="E577" i="9"/>
  <c r="D577" i="9"/>
  <c r="C577" i="9"/>
  <c r="H576" i="9"/>
  <c r="G576" i="9"/>
  <c r="F576" i="9"/>
  <c r="E576" i="9"/>
  <c r="D576" i="9"/>
  <c r="C576" i="9"/>
  <c r="H575" i="9"/>
  <c r="G575" i="9"/>
  <c r="F575" i="9"/>
  <c r="E575" i="9"/>
  <c r="D575" i="9"/>
  <c r="C575" i="9"/>
  <c r="H574" i="9"/>
  <c r="G574" i="9"/>
  <c r="F574" i="9"/>
  <c r="E574" i="9"/>
  <c r="D574" i="9"/>
  <c r="C574" i="9"/>
  <c r="H573" i="9"/>
  <c r="G573" i="9"/>
  <c r="F573" i="9"/>
  <c r="E573" i="9"/>
  <c r="D573" i="9"/>
  <c r="C573" i="9"/>
  <c r="H572" i="9"/>
  <c r="G572" i="9"/>
  <c r="F572" i="9"/>
  <c r="E572" i="9"/>
  <c r="D572" i="9"/>
  <c r="C572" i="9"/>
  <c r="H571" i="9"/>
  <c r="G571" i="9"/>
  <c r="F571" i="9"/>
  <c r="E571" i="9"/>
  <c r="D571" i="9"/>
  <c r="C571" i="9"/>
  <c r="H570" i="9"/>
  <c r="G570" i="9"/>
  <c r="F570" i="9"/>
  <c r="E570" i="9"/>
  <c r="D570" i="9"/>
  <c r="C570" i="9"/>
  <c r="H569" i="9"/>
  <c r="G569" i="9"/>
  <c r="F569" i="9"/>
  <c r="E569" i="9"/>
  <c r="D569" i="9"/>
  <c r="C569" i="9"/>
  <c r="H568" i="9"/>
  <c r="G568" i="9"/>
  <c r="F568" i="9"/>
  <c r="E568" i="9"/>
  <c r="D568" i="9"/>
  <c r="C568" i="9"/>
  <c r="H567" i="9"/>
  <c r="G567" i="9"/>
  <c r="F567" i="9"/>
  <c r="E567" i="9"/>
  <c r="D567" i="9"/>
  <c r="C567" i="9"/>
  <c r="H566" i="9"/>
  <c r="G566" i="9"/>
  <c r="F566" i="9"/>
  <c r="E566" i="9"/>
  <c r="D566" i="9"/>
  <c r="C566" i="9"/>
  <c r="H565" i="9"/>
  <c r="G565" i="9"/>
  <c r="F565" i="9"/>
  <c r="E565" i="9"/>
  <c r="D565" i="9"/>
  <c r="C565" i="9"/>
  <c r="H564" i="9"/>
  <c r="G564" i="9"/>
  <c r="F564" i="9"/>
  <c r="E564" i="9"/>
  <c r="D564" i="9"/>
  <c r="C564" i="9"/>
  <c r="H563" i="9"/>
  <c r="G563" i="9"/>
  <c r="F563" i="9"/>
  <c r="E563" i="9"/>
  <c r="D563" i="9"/>
  <c r="C563" i="9"/>
  <c r="H562" i="9"/>
  <c r="G562" i="9"/>
  <c r="F562" i="9"/>
  <c r="E562" i="9"/>
  <c r="D562" i="9"/>
  <c r="C562" i="9"/>
  <c r="H561" i="9"/>
  <c r="G561" i="9"/>
  <c r="F561" i="9"/>
  <c r="E561" i="9"/>
  <c r="D561" i="9"/>
  <c r="C561" i="9"/>
  <c r="H560" i="9"/>
  <c r="G560" i="9"/>
  <c r="F560" i="9"/>
  <c r="E560" i="9"/>
  <c r="D560" i="9"/>
  <c r="C560" i="9"/>
  <c r="H559" i="9"/>
  <c r="G559" i="9"/>
  <c r="F559" i="9"/>
  <c r="E559" i="9"/>
  <c r="D559" i="9"/>
  <c r="C559" i="9"/>
  <c r="H558" i="9"/>
  <c r="G558" i="9"/>
  <c r="F558" i="9"/>
  <c r="E558" i="9"/>
  <c r="D558" i="9"/>
  <c r="C558" i="9"/>
  <c r="H557" i="9"/>
  <c r="G557" i="9"/>
  <c r="F557" i="9"/>
  <c r="E557" i="9"/>
  <c r="D557" i="9"/>
  <c r="C557" i="9"/>
  <c r="H556" i="9"/>
  <c r="G556" i="9"/>
  <c r="F556" i="9"/>
  <c r="E556" i="9"/>
  <c r="D556" i="9"/>
  <c r="C556" i="9"/>
  <c r="H555" i="9"/>
  <c r="G555" i="9"/>
  <c r="F555" i="9"/>
  <c r="E555" i="9"/>
  <c r="D555" i="9"/>
  <c r="C555" i="9"/>
  <c r="H554" i="9"/>
  <c r="G554" i="9"/>
  <c r="F554" i="9"/>
  <c r="E554" i="9"/>
  <c r="D554" i="9"/>
  <c r="C554" i="9"/>
  <c r="H553" i="9"/>
  <c r="G553" i="9"/>
  <c r="F553" i="9"/>
  <c r="E553" i="9"/>
  <c r="D553" i="9"/>
  <c r="C553" i="9"/>
  <c r="H552" i="9"/>
  <c r="G552" i="9"/>
  <c r="F552" i="9"/>
  <c r="E552" i="9"/>
  <c r="D552" i="9"/>
  <c r="C552" i="9"/>
  <c r="H551" i="9"/>
  <c r="G551" i="9"/>
  <c r="F551" i="9"/>
  <c r="E551" i="9"/>
  <c r="D551" i="9"/>
  <c r="C551" i="9"/>
  <c r="H550" i="9"/>
  <c r="G550" i="9"/>
  <c r="F550" i="9"/>
  <c r="E550" i="9"/>
  <c r="D550" i="9"/>
  <c r="C550" i="9"/>
  <c r="H549" i="9"/>
  <c r="G549" i="9"/>
  <c r="F549" i="9"/>
  <c r="E549" i="9"/>
  <c r="D549" i="9"/>
  <c r="C549" i="9"/>
  <c r="H548" i="9"/>
  <c r="G548" i="9"/>
  <c r="F548" i="9"/>
  <c r="E548" i="9"/>
  <c r="D548" i="9"/>
  <c r="C548" i="9"/>
  <c r="H547" i="9"/>
  <c r="G547" i="9"/>
  <c r="F547" i="9"/>
  <c r="E547" i="9"/>
  <c r="D547" i="9"/>
  <c r="C547" i="9"/>
  <c r="H546" i="9"/>
  <c r="G546" i="9"/>
  <c r="F546" i="9"/>
  <c r="E546" i="9"/>
  <c r="D546" i="9"/>
  <c r="C546" i="9"/>
  <c r="H545" i="9"/>
  <c r="G545" i="9"/>
  <c r="F545" i="9"/>
  <c r="E545" i="9"/>
  <c r="D545" i="9"/>
  <c r="C545" i="9"/>
  <c r="H544" i="9"/>
  <c r="G544" i="9"/>
  <c r="F544" i="9"/>
  <c r="E544" i="9"/>
  <c r="D544" i="9"/>
  <c r="C544" i="9"/>
  <c r="H543" i="9"/>
  <c r="G543" i="9"/>
  <c r="F543" i="9"/>
  <c r="E543" i="9"/>
  <c r="D543" i="9"/>
  <c r="C543" i="9"/>
  <c r="H542" i="9"/>
  <c r="G542" i="9"/>
  <c r="F542" i="9"/>
  <c r="E542" i="9"/>
  <c r="D542" i="9"/>
  <c r="C542" i="9"/>
  <c r="H541" i="9"/>
  <c r="G541" i="9"/>
  <c r="F541" i="9"/>
  <c r="E541" i="9"/>
  <c r="D541" i="9"/>
  <c r="C541" i="9"/>
  <c r="H540" i="9"/>
  <c r="G540" i="9"/>
  <c r="F540" i="9"/>
  <c r="E540" i="9"/>
  <c r="D540" i="9"/>
  <c r="C540" i="9"/>
  <c r="H539" i="9"/>
  <c r="G539" i="9"/>
  <c r="F539" i="9"/>
  <c r="E539" i="9"/>
  <c r="D539" i="9"/>
  <c r="C539" i="9"/>
  <c r="H538" i="9"/>
  <c r="G538" i="9"/>
  <c r="F538" i="9"/>
  <c r="E538" i="9"/>
  <c r="D538" i="9"/>
  <c r="C538" i="9"/>
  <c r="H537" i="9"/>
  <c r="G537" i="9"/>
  <c r="F537" i="9"/>
  <c r="E537" i="9"/>
  <c r="D537" i="9"/>
  <c r="C537" i="9"/>
  <c r="H536" i="9"/>
  <c r="G536" i="9"/>
  <c r="F536" i="9"/>
  <c r="E536" i="9"/>
  <c r="D536" i="9"/>
  <c r="C536" i="9"/>
  <c r="H535" i="9"/>
  <c r="G535" i="9"/>
  <c r="F535" i="9"/>
  <c r="E535" i="9"/>
  <c r="D535" i="9"/>
  <c r="C535" i="9"/>
  <c r="H534" i="9"/>
  <c r="G534" i="9"/>
  <c r="F534" i="9"/>
  <c r="E534" i="9"/>
  <c r="D534" i="9"/>
  <c r="C534" i="9"/>
  <c r="H533" i="9"/>
  <c r="G533" i="9"/>
  <c r="F533" i="9"/>
  <c r="E533" i="9"/>
  <c r="D533" i="9"/>
  <c r="C533" i="9"/>
  <c r="H532" i="9"/>
  <c r="G532" i="9"/>
  <c r="F532" i="9"/>
  <c r="E532" i="9"/>
  <c r="D532" i="9"/>
  <c r="C532" i="9"/>
  <c r="H531" i="9"/>
  <c r="G531" i="9"/>
  <c r="F531" i="9"/>
  <c r="E531" i="9"/>
  <c r="D531" i="9"/>
  <c r="C531" i="9"/>
  <c r="H530" i="9"/>
  <c r="G530" i="9"/>
  <c r="F530" i="9"/>
  <c r="E530" i="9"/>
  <c r="D530" i="9"/>
  <c r="C530" i="9"/>
  <c r="H529" i="9"/>
  <c r="G529" i="9"/>
  <c r="F529" i="9"/>
  <c r="E529" i="9"/>
  <c r="D529" i="9"/>
  <c r="C529" i="9"/>
  <c r="H528" i="9"/>
  <c r="G528" i="9"/>
  <c r="F528" i="9"/>
  <c r="E528" i="9"/>
  <c r="D528" i="9"/>
  <c r="C528" i="9"/>
  <c r="H527" i="9"/>
  <c r="G527" i="9"/>
  <c r="F527" i="9"/>
  <c r="E527" i="9"/>
  <c r="D527" i="9"/>
  <c r="C527" i="9"/>
  <c r="H526" i="9"/>
  <c r="G526" i="9"/>
  <c r="F526" i="9"/>
  <c r="E526" i="9"/>
  <c r="D526" i="9"/>
  <c r="C526" i="9"/>
  <c r="H525" i="9"/>
  <c r="G525" i="9"/>
  <c r="F525" i="9"/>
  <c r="E525" i="9"/>
  <c r="D525" i="9"/>
  <c r="C525" i="9"/>
  <c r="H524" i="9"/>
  <c r="G524" i="9"/>
  <c r="F524" i="9"/>
  <c r="E524" i="9"/>
  <c r="D524" i="9"/>
  <c r="C524" i="9"/>
  <c r="H523" i="9"/>
  <c r="G523" i="9"/>
  <c r="F523" i="9"/>
  <c r="E523" i="9"/>
  <c r="D523" i="9"/>
  <c r="C523" i="9"/>
  <c r="H522" i="9"/>
  <c r="G522" i="9"/>
  <c r="F522" i="9"/>
  <c r="E522" i="9"/>
  <c r="D522" i="9"/>
  <c r="C522" i="9"/>
  <c r="H521" i="9"/>
  <c r="G521" i="9"/>
  <c r="F521" i="9"/>
  <c r="E521" i="9"/>
  <c r="D521" i="9"/>
  <c r="C521" i="9"/>
  <c r="H520" i="9"/>
  <c r="G520" i="9"/>
  <c r="F520" i="9"/>
  <c r="E520" i="9"/>
  <c r="D520" i="9"/>
  <c r="C520" i="9"/>
  <c r="H519" i="9"/>
  <c r="G519" i="9"/>
  <c r="F519" i="9"/>
  <c r="E519" i="9"/>
  <c r="D519" i="9"/>
  <c r="C519" i="9"/>
  <c r="H518" i="9"/>
  <c r="G518" i="9"/>
  <c r="F518" i="9"/>
  <c r="E518" i="9"/>
  <c r="D518" i="9"/>
  <c r="C518" i="9"/>
  <c r="H517" i="9"/>
  <c r="G517" i="9"/>
  <c r="F517" i="9"/>
  <c r="E517" i="9"/>
  <c r="D517" i="9"/>
  <c r="C517" i="9"/>
  <c r="H516" i="9"/>
  <c r="G516" i="9"/>
  <c r="F516" i="9"/>
  <c r="E516" i="9"/>
  <c r="D516" i="9"/>
  <c r="C516" i="9"/>
  <c r="H515" i="9"/>
  <c r="G515" i="9"/>
  <c r="F515" i="9"/>
  <c r="E515" i="9"/>
  <c r="D515" i="9"/>
  <c r="C515" i="9"/>
  <c r="H514" i="9"/>
  <c r="G514" i="9"/>
  <c r="F514" i="9"/>
  <c r="E514" i="9"/>
  <c r="D514" i="9"/>
  <c r="C514" i="9"/>
  <c r="H513" i="9"/>
  <c r="G513" i="9"/>
  <c r="F513" i="9"/>
  <c r="E513" i="9"/>
  <c r="D513" i="9"/>
  <c r="C513" i="9"/>
  <c r="H512" i="9"/>
  <c r="G512" i="9"/>
  <c r="F512" i="9"/>
  <c r="E512" i="9"/>
  <c r="D512" i="9"/>
  <c r="C512" i="9"/>
  <c r="H511" i="9"/>
  <c r="G511" i="9"/>
  <c r="F511" i="9"/>
  <c r="E511" i="9"/>
  <c r="D511" i="9"/>
  <c r="C511" i="9"/>
  <c r="H510" i="9"/>
  <c r="G510" i="9"/>
  <c r="F510" i="9"/>
  <c r="E510" i="9"/>
  <c r="D510" i="9"/>
  <c r="C510" i="9"/>
  <c r="H509" i="9"/>
  <c r="G509" i="9"/>
  <c r="F509" i="9"/>
  <c r="E509" i="9"/>
  <c r="D509" i="9"/>
  <c r="C509" i="9"/>
  <c r="H508" i="9"/>
  <c r="G508" i="9"/>
  <c r="F508" i="9"/>
  <c r="E508" i="9"/>
  <c r="D508" i="9"/>
  <c r="C508" i="9"/>
  <c r="H507" i="9"/>
  <c r="G507" i="9"/>
  <c r="F507" i="9"/>
  <c r="E507" i="9"/>
  <c r="D507" i="9"/>
  <c r="C507" i="9"/>
  <c r="H506" i="9"/>
  <c r="G506" i="9"/>
  <c r="F506" i="9"/>
  <c r="E506" i="9"/>
  <c r="D506" i="9"/>
  <c r="C506" i="9"/>
  <c r="H505" i="9"/>
  <c r="G505" i="9"/>
  <c r="F505" i="9"/>
  <c r="E505" i="9"/>
  <c r="D505" i="9"/>
  <c r="C505" i="9"/>
  <c r="H504" i="9"/>
  <c r="G504" i="9"/>
  <c r="F504" i="9"/>
  <c r="E504" i="9"/>
  <c r="D504" i="9"/>
  <c r="C504" i="9"/>
  <c r="H503" i="9"/>
  <c r="G503" i="9"/>
  <c r="F503" i="9"/>
  <c r="E503" i="9"/>
  <c r="D503" i="9"/>
  <c r="C503" i="9"/>
  <c r="H502" i="9"/>
  <c r="G502" i="9"/>
  <c r="F502" i="9"/>
  <c r="E502" i="9"/>
  <c r="D502" i="9"/>
  <c r="C502" i="9"/>
  <c r="H501" i="9"/>
  <c r="G501" i="9"/>
  <c r="F501" i="9"/>
  <c r="E501" i="9"/>
  <c r="D501" i="9"/>
  <c r="C501" i="9"/>
  <c r="H500" i="9"/>
  <c r="G500" i="9"/>
  <c r="F500" i="9"/>
  <c r="E500" i="9"/>
  <c r="D500" i="9"/>
  <c r="C500" i="9"/>
  <c r="H499" i="9"/>
  <c r="G499" i="9"/>
  <c r="F499" i="9"/>
  <c r="E499" i="9"/>
  <c r="D499" i="9"/>
  <c r="C499" i="9"/>
  <c r="H498" i="9"/>
  <c r="G498" i="9"/>
  <c r="F498" i="9"/>
  <c r="E498" i="9"/>
  <c r="D498" i="9"/>
  <c r="C498" i="9"/>
  <c r="H497" i="9"/>
  <c r="G497" i="9"/>
  <c r="F497" i="9"/>
  <c r="E497" i="9"/>
  <c r="D497" i="9"/>
  <c r="C497" i="9"/>
  <c r="H496" i="9"/>
  <c r="G496" i="9"/>
  <c r="F496" i="9"/>
  <c r="E496" i="9"/>
  <c r="D496" i="9"/>
  <c r="C496" i="9"/>
  <c r="H495" i="9"/>
  <c r="G495" i="9"/>
  <c r="F495" i="9"/>
  <c r="E495" i="9"/>
  <c r="D495" i="9"/>
  <c r="C495" i="9"/>
  <c r="H494" i="9"/>
  <c r="G494" i="9"/>
  <c r="F494" i="9"/>
  <c r="E494" i="9"/>
  <c r="D494" i="9"/>
  <c r="C494" i="9"/>
  <c r="H493" i="9"/>
  <c r="G493" i="9"/>
  <c r="F493" i="9"/>
  <c r="E493" i="9"/>
  <c r="D493" i="9"/>
  <c r="C493" i="9"/>
  <c r="H492" i="9"/>
  <c r="G492" i="9"/>
  <c r="F492" i="9"/>
  <c r="E492" i="9"/>
  <c r="D492" i="9"/>
  <c r="C492" i="9"/>
  <c r="H491" i="9"/>
  <c r="G491" i="9"/>
  <c r="F491" i="9"/>
  <c r="E491" i="9"/>
  <c r="D491" i="9"/>
  <c r="C491" i="9"/>
  <c r="H490" i="9"/>
  <c r="G490" i="9"/>
  <c r="F490" i="9"/>
  <c r="E490" i="9"/>
  <c r="D490" i="9"/>
  <c r="C490" i="9"/>
  <c r="H489" i="9"/>
  <c r="G489" i="9"/>
  <c r="F489" i="9"/>
  <c r="E489" i="9"/>
  <c r="D489" i="9"/>
  <c r="C489" i="9"/>
  <c r="H488" i="9"/>
  <c r="G488" i="9"/>
  <c r="F488" i="9"/>
  <c r="E488" i="9"/>
  <c r="D488" i="9"/>
  <c r="C488" i="9"/>
  <c r="H487" i="9"/>
  <c r="G487" i="9"/>
  <c r="F487" i="9"/>
  <c r="E487" i="9"/>
  <c r="D487" i="9"/>
  <c r="C487" i="9"/>
  <c r="H486" i="9"/>
  <c r="G486" i="9"/>
  <c r="F486" i="9"/>
  <c r="E486" i="9"/>
  <c r="D486" i="9"/>
  <c r="C486" i="9"/>
  <c r="H485" i="9"/>
  <c r="G485" i="9"/>
  <c r="F485" i="9"/>
  <c r="E485" i="9"/>
  <c r="D485" i="9"/>
  <c r="C485" i="9"/>
  <c r="H484" i="9"/>
  <c r="G484" i="9"/>
  <c r="F484" i="9"/>
  <c r="E484" i="9"/>
  <c r="D484" i="9"/>
  <c r="C484" i="9"/>
  <c r="H483" i="9"/>
  <c r="G483" i="9"/>
  <c r="F483" i="9"/>
  <c r="E483" i="9"/>
  <c r="D483" i="9"/>
  <c r="C483" i="9"/>
  <c r="H482" i="9"/>
  <c r="G482" i="9"/>
  <c r="F482" i="9"/>
  <c r="E482" i="9"/>
  <c r="D482" i="9"/>
  <c r="C482" i="9"/>
  <c r="H481" i="9"/>
  <c r="G481" i="9"/>
  <c r="F481" i="9"/>
  <c r="E481" i="9"/>
  <c r="D481" i="9"/>
  <c r="C481" i="9"/>
  <c r="H480" i="9"/>
  <c r="G480" i="9"/>
  <c r="F480" i="9"/>
  <c r="E480" i="9"/>
  <c r="D480" i="9"/>
  <c r="C480" i="9"/>
  <c r="H479" i="9"/>
  <c r="G479" i="9"/>
  <c r="F479" i="9"/>
  <c r="E479" i="9"/>
  <c r="D479" i="9"/>
  <c r="C479" i="9"/>
  <c r="H478" i="9"/>
  <c r="G478" i="9"/>
  <c r="F478" i="9"/>
  <c r="E478" i="9"/>
  <c r="D478" i="9"/>
  <c r="C478" i="9"/>
  <c r="H477" i="9"/>
  <c r="G477" i="9"/>
  <c r="F477" i="9"/>
  <c r="E477" i="9"/>
  <c r="D477" i="9"/>
  <c r="C477" i="9"/>
  <c r="H476" i="9"/>
  <c r="G476" i="9"/>
  <c r="F476" i="9"/>
  <c r="E476" i="9"/>
  <c r="D476" i="9"/>
  <c r="C476" i="9"/>
  <c r="H475" i="9"/>
  <c r="G475" i="9"/>
  <c r="F475" i="9"/>
  <c r="E475" i="9"/>
  <c r="D475" i="9"/>
  <c r="C475" i="9"/>
  <c r="H474" i="9"/>
  <c r="G474" i="9"/>
  <c r="F474" i="9"/>
  <c r="E474" i="9"/>
  <c r="D474" i="9"/>
  <c r="C474" i="9"/>
  <c r="H473" i="9"/>
  <c r="G473" i="9"/>
  <c r="F473" i="9"/>
  <c r="E473" i="9"/>
  <c r="D473" i="9"/>
  <c r="C473" i="9"/>
  <c r="H472" i="9"/>
  <c r="G472" i="9"/>
  <c r="F472" i="9"/>
  <c r="E472" i="9"/>
  <c r="D472" i="9"/>
  <c r="C472" i="9"/>
  <c r="H471" i="9"/>
  <c r="G471" i="9"/>
  <c r="F471" i="9"/>
  <c r="E471" i="9"/>
  <c r="D471" i="9"/>
  <c r="C471" i="9"/>
  <c r="H470" i="9"/>
  <c r="G470" i="9"/>
  <c r="F470" i="9"/>
  <c r="E470" i="9"/>
  <c r="D470" i="9"/>
  <c r="C470" i="9"/>
  <c r="H469" i="9"/>
  <c r="G469" i="9"/>
  <c r="F469" i="9"/>
  <c r="E469" i="9"/>
  <c r="D469" i="9"/>
  <c r="C469" i="9"/>
  <c r="H468" i="9"/>
  <c r="G468" i="9"/>
  <c r="F468" i="9"/>
  <c r="E468" i="9"/>
  <c r="D468" i="9"/>
  <c r="C468" i="9"/>
  <c r="H467" i="9"/>
  <c r="G467" i="9"/>
  <c r="F467" i="9"/>
  <c r="E467" i="9"/>
  <c r="D467" i="9"/>
  <c r="C467" i="9"/>
  <c r="H466" i="9"/>
  <c r="G466" i="9"/>
  <c r="F466" i="9"/>
  <c r="E466" i="9"/>
  <c r="D466" i="9"/>
  <c r="C466" i="9"/>
  <c r="H465" i="9"/>
  <c r="G465" i="9"/>
  <c r="F465" i="9"/>
  <c r="E465" i="9"/>
  <c r="D465" i="9"/>
  <c r="C465" i="9"/>
  <c r="H464" i="9"/>
  <c r="G464" i="9"/>
  <c r="F464" i="9"/>
  <c r="E464" i="9"/>
  <c r="D464" i="9"/>
  <c r="C464" i="9"/>
  <c r="H463" i="9"/>
  <c r="G463" i="9"/>
  <c r="F463" i="9"/>
  <c r="E463" i="9"/>
  <c r="D463" i="9"/>
  <c r="C463" i="9"/>
  <c r="H462" i="9"/>
  <c r="G462" i="9"/>
  <c r="F462" i="9"/>
  <c r="E462" i="9"/>
  <c r="D462" i="9"/>
  <c r="C462" i="9"/>
  <c r="H461" i="9"/>
  <c r="G461" i="9"/>
  <c r="F461" i="9"/>
  <c r="E461" i="9"/>
  <c r="D461" i="9"/>
  <c r="C461" i="9"/>
  <c r="H460" i="9"/>
  <c r="G460" i="9"/>
  <c r="F460" i="9"/>
  <c r="E460" i="9"/>
  <c r="D460" i="9"/>
  <c r="C460" i="9"/>
  <c r="H459" i="9"/>
  <c r="G459" i="9"/>
  <c r="F459" i="9"/>
  <c r="E459" i="9"/>
  <c r="D459" i="9"/>
  <c r="C459" i="9"/>
  <c r="H458" i="9"/>
  <c r="G458" i="9"/>
  <c r="F458" i="9"/>
  <c r="E458" i="9"/>
  <c r="D458" i="9"/>
  <c r="C458" i="9"/>
  <c r="H457" i="9"/>
  <c r="G457" i="9"/>
  <c r="F457" i="9"/>
  <c r="E457" i="9"/>
  <c r="D457" i="9"/>
  <c r="C457" i="9"/>
  <c r="H456" i="9"/>
  <c r="G456" i="9"/>
  <c r="F456" i="9"/>
  <c r="E456" i="9"/>
  <c r="D456" i="9"/>
  <c r="C456" i="9"/>
  <c r="H455" i="9"/>
  <c r="G455" i="9"/>
  <c r="F455" i="9"/>
  <c r="E455" i="9"/>
  <c r="D455" i="9"/>
  <c r="C455" i="9"/>
  <c r="H454" i="9"/>
  <c r="G454" i="9"/>
  <c r="F454" i="9"/>
  <c r="E454" i="9"/>
  <c r="D454" i="9"/>
  <c r="C454" i="9"/>
  <c r="H453" i="9"/>
  <c r="G453" i="9"/>
  <c r="F453" i="9"/>
  <c r="E453" i="9"/>
  <c r="D453" i="9"/>
  <c r="C453" i="9"/>
  <c r="H452" i="9"/>
  <c r="G452" i="9"/>
  <c r="F452" i="9"/>
  <c r="E452" i="9"/>
  <c r="D452" i="9"/>
  <c r="C452" i="9"/>
  <c r="H451" i="9"/>
  <c r="G451" i="9"/>
  <c r="F451" i="9"/>
  <c r="E451" i="9"/>
  <c r="D451" i="9"/>
  <c r="C451" i="9"/>
  <c r="H450" i="9"/>
  <c r="G450" i="9"/>
  <c r="F450" i="9"/>
  <c r="E450" i="9"/>
  <c r="D450" i="9"/>
  <c r="C450" i="9"/>
  <c r="H449" i="9"/>
  <c r="G449" i="9"/>
  <c r="F449" i="9"/>
  <c r="E449" i="9"/>
  <c r="D449" i="9"/>
  <c r="C449" i="9"/>
  <c r="H448" i="9"/>
  <c r="G448" i="9"/>
  <c r="F448" i="9"/>
  <c r="E448" i="9"/>
  <c r="D448" i="9"/>
  <c r="C448" i="9"/>
  <c r="H447" i="9"/>
  <c r="G447" i="9"/>
  <c r="F447" i="9"/>
  <c r="E447" i="9"/>
  <c r="D447" i="9"/>
  <c r="C447" i="9"/>
  <c r="H446" i="9"/>
  <c r="G446" i="9"/>
  <c r="F446" i="9"/>
  <c r="E446" i="9"/>
  <c r="D446" i="9"/>
  <c r="C446" i="9"/>
  <c r="H445" i="9"/>
  <c r="G445" i="9"/>
  <c r="F445" i="9"/>
  <c r="E445" i="9"/>
  <c r="D445" i="9"/>
  <c r="C445" i="9"/>
  <c r="H444" i="9"/>
  <c r="G444" i="9"/>
  <c r="F444" i="9"/>
  <c r="E444" i="9"/>
  <c r="D444" i="9"/>
  <c r="C444" i="9"/>
  <c r="H443" i="9"/>
  <c r="G443" i="9"/>
  <c r="F443" i="9"/>
  <c r="E443" i="9"/>
  <c r="D443" i="9"/>
  <c r="C443" i="9"/>
  <c r="H442" i="9"/>
  <c r="G442" i="9"/>
  <c r="F442" i="9"/>
  <c r="E442" i="9"/>
  <c r="D442" i="9"/>
  <c r="C442" i="9"/>
  <c r="H441" i="9"/>
  <c r="G441" i="9"/>
  <c r="F441" i="9"/>
  <c r="E441" i="9"/>
  <c r="D441" i="9"/>
  <c r="C441" i="9"/>
  <c r="H440" i="9"/>
  <c r="G440" i="9"/>
  <c r="F440" i="9"/>
  <c r="E440" i="9"/>
  <c r="D440" i="9"/>
  <c r="C440" i="9"/>
  <c r="H439" i="9"/>
  <c r="G439" i="9"/>
  <c r="F439" i="9"/>
  <c r="E439" i="9"/>
  <c r="D439" i="9"/>
  <c r="C439" i="9"/>
  <c r="H438" i="9"/>
  <c r="G438" i="9"/>
  <c r="F438" i="9"/>
  <c r="E438" i="9"/>
  <c r="D438" i="9"/>
  <c r="C438" i="9"/>
  <c r="H437" i="9"/>
  <c r="G437" i="9"/>
  <c r="F437" i="9"/>
  <c r="E437" i="9"/>
  <c r="D437" i="9"/>
  <c r="C437" i="9"/>
  <c r="H436" i="9"/>
  <c r="G436" i="9"/>
  <c r="F436" i="9"/>
  <c r="E436" i="9"/>
  <c r="D436" i="9"/>
  <c r="C436" i="9"/>
  <c r="H435" i="9"/>
  <c r="G435" i="9"/>
  <c r="F435" i="9"/>
  <c r="E435" i="9"/>
  <c r="D435" i="9"/>
  <c r="C435" i="9"/>
  <c r="H434" i="9"/>
  <c r="G434" i="9"/>
  <c r="F434" i="9"/>
  <c r="E434" i="9"/>
  <c r="D434" i="9"/>
  <c r="C434" i="9"/>
  <c r="H433" i="9"/>
  <c r="G433" i="9"/>
  <c r="F433" i="9"/>
  <c r="E433" i="9"/>
  <c r="D433" i="9"/>
  <c r="C433" i="9"/>
  <c r="H432" i="9"/>
  <c r="G432" i="9"/>
  <c r="F432" i="9"/>
  <c r="E432" i="9"/>
  <c r="D432" i="9"/>
  <c r="C432" i="9"/>
  <c r="H431" i="9"/>
  <c r="G431" i="9"/>
  <c r="F431" i="9"/>
  <c r="E431" i="9"/>
  <c r="D431" i="9"/>
  <c r="C431" i="9"/>
  <c r="H430" i="9"/>
  <c r="G430" i="9"/>
  <c r="F430" i="9"/>
  <c r="E430" i="9"/>
  <c r="D430" i="9"/>
  <c r="C430" i="9"/>
  <c r="H429" i="9"/>
  <c r="G429" i="9"/>
  <c r="F429" i="9"/>
  <c r="E429" i="9"/>
  <c r="D429" i="9"/>
  <c r="C429" i="9"/>
  <c r="H428" i="9"/>
  <c r="G428" i="9"/>
  <c r="F428" i="9"/>
  <c r="E428" i="9"/>
  <c r="D428" i="9"/>
  <c r="C428" i="9"/>
  <c r="H427" i="9"/>
  <c r="G427" i="9"/>
  <c r="F427" i="9"/>
  <c r="E427" i="9"/>
  <c r="D427" i="9"/>
  <c r="C427" i="9"/>
  <c r="H426" i="9"/>
  <c r="G426" i="9"/>
  <c r="F426" i="9"/>
  <c r="E426" i="9"/>
  <c r="D426" i="9"/>
  <c r="C426" i="9"/>
  <c r="H425" i="9"/>
  <c r="G425" i="9"/>
  <c r="F425" i="9"/>
  <c r="E425" i="9"/>
  <c r="D425" i="9"/>
  <c r="C425" i="9"/>
  <c r="H424" i="9"/>
  <c r="G424" i="9"/>
  <c r="F424" i="9"/>
  <c r="E424" i="9"/>
  <c r="D424" i="9"/>
  <c r="C424" i="9"/>
  <c r="H423" i="9"/>
  <c r="G423" i="9"/>
  <c r="F423" i="9"/>
  <c r="E423" i="9"/>
  <c r="D423" i="9"/>
  <c r="C423" i="9"/>
  <c r="H422" i="9"/>
  <c r="G422" i="9"/>
  <c r="F422" i="9"/>
  <c r="E422" i="9"/>
  <c r="D422" i="9"/>
  <c r="C422" i="9"/>
  <c r="H421" i="9"/>
  <c r="G421" i="9"/>
  <c r="F421" i="9"/>
  <c r="E421" i="9"/>
  <c r="D421" i="9"/>
  <c r="C421" i="9"/>
  <c r="H420" i="9"/>
  <c r="G420" i="9"/>
  <c r="F420" i="9"/>
  <c r="E420" i="9"/>
  <c r="D420" i="9"/>
  <c r="C420" i="9"/>
  <c r="H419" i="9"/>
  <c r="G419" i="9"/>
  <c r="F419" i="9"/>
  <c r="E419" i="9"/>
  <c r="D419" i="9"/>
  <c r="C419" i="9"/>
  <c r="H418" i="9"/>
  <c r="G418" i="9"/>
  <c r="F418" i="9"/>
  <c r="E418" i="9"/>
  <c r="D418" i="9"/>
  <c r="C418" i="9"/>
  <c r="H417" i="9"/>
  <c r="G417" i="9"/>
  <c r="F417" i="9"/>
  <c r="E417" i="9"/>
  <c r="D417" i="9"/>
  <c r="C417" i="9"/>
  <c r="H416" i="9"/>
  <c r="G416" i="9"/>
  <c r="F416" i="9"/>
  <c r="E416" i="9"/>
  <c r="D416" i="9"/>
  <c r="C416" i="9"/>
  <c r="H415" i="9"/>
  <c r="G415" i="9"/>
  <c r="F415" i="9"/>
  <c r="E415" i="9"/>
  <c r="D415" i="9"/>
  <c r="C415" i="9"/>
  <c r="H414" i="9"/>
  <c r="G414" i="9"/>
  <c r="F414" i="9"/>
  <c r="E414" i="9"/>
  <c r="D414" i="9"/>
  <c r="C414" i="9"/>
  <c r="H413" i="9"/>
  <c r="G413" i="9"/>
  <c r="F413" i="9"/>
  <c r="E413" i="9"/>
  <c r="D413" i="9"/>
  <c r="C413" i="9"/>
  <c r="H412" i="9"/>
  <c r="G412" i="9"/>
  <c r="F412" i="9"/>
  <c r="E412" i="9"/>
  <c r="D412" i="9"/>
  <c r="C412" i="9"/>
  <c r="H411" i="9"/>
  <c r="G411" i="9"/>
  <c r="F411" i="9"/>
  <c r="E411" i="9"/>
  <c r="D411" i="9"/>
  <c r="C411" i="9"/>
  <c r="H410" i="9"/>
  <c r="G410" i="9"/>
  <c r="F410" i="9"/>
  <c r="E410" i="9"/>
  <c r="D410" i="9"/>
  <c r="C410" i="9"/>
  <c r="H409" i="9"/>
  <c r="G409" i="9"/>
  <c r="F409" i="9"/>
  <c r="E409" i="9"/>
  <c r="D409" i="9"/>
  <c r="C409" i="9"/>
  <c r="H408" i="9"/>
  <c r="G408" i="9"/>
  <c r="F408" i="9"/>
  <c r="E408" i="9"/>
  <c r="D408" i="9"/>
  <c r="C408" i="9"/>
  <c r="H407" i="9"/>
  <c r="G407" i="9"/>
  <c r="F407" i="9"/>
  <c r="E407" i="9"/>
  <c r="D407" i="9"/>
  <c r="C407" i="9"/>
  <c r="H406" i="9"/>
  <c r="G406" i="9"/>
  <c r="F406" i="9"/>
  <c r="E406" i="9"/>
  <c r="D406" i="9"/>
  <c r="C406" i="9"/>
  <c r="H405" i="9"/>
  <c r="G405" i="9"/>
  <c r="F405" i="9"/>
  <c r="E405" i="9"/>
  <c r="D405" i="9"/>
  <c r="C405" i="9"/>
  <c r="H404" i="9"/>
  <c r="G404" i="9"/>
  <c r="F404" i="9"/>
  <c r="E404" i="9"/>
  <c r="D404" i="9"/>
  <c r="C404" i="9"/>
  <c r="H403" i="9"/>
  <c r="G403" i="9"/>
  <c r="F403" i="9"/>
  <c r="E403" i="9"/>
  <c r="D403" i="9"/>
  <c r="C403" i="9"/>
  <c r="H402" i="9"/>
  <c r="G402" i="9"/>
  <c r="F402" i="9"/>
  <c r="E402" i="9"/>
  <c r="D402" i="9"/>
  <c r="C402" i="9"/>
  <c r="H401" i="9"/>
  <c r="G401" i="9"/>
  <c r="F401" i="9"/>
  <c r="E401" i="9"/>
  <c r="D401" i="9"/>
  <c r="C401" i="9"/>
  <c r="H400" i="9"/>
  <c r="G400" i="9"/>
  <c r="F400" i="9"/>
  <c r="E400" i="9"/>
  <c r="D400" i="9"/>
  <c r="C400" i="9"/>
  <c r="H399" i="9"/>
  <c r="G399" i="9"/>
  <c r="F399" i="9"/>
  <c r="E399" i="9"/>
  <c r="D399" i="9"/>
  <c r="C399" i="9"/>
  <c r="H398" i="9"/>
  <c r="G398" i="9"/>
  <c r="F398" i="9"/>
  <c r="E398" i="9"/>
  <c r="D398" i="9"/>
  <c r="C398" i="9"/>
  <c r="H397" i="9"/>
  <c r="G397" i="9"/>
  <c r="F397" i="9"/>
  <c r="E397" i="9"/>
  <c r="D397" i="9"/>
  <c r="C397" i="9"/>
  <c r="H396" i="9"/>
  <c r="G396" i="9"/>
  <c r="F396" i="9"/>
  <c r="E396" i="9"/>
  <c r="D396" i="9"/>
  <c r="C396" i="9"/>
  <c r="H395" i="9"/>
  <c r="G395" i="9"/>
  <c r="F395" i="9"/>
  <c r="E395" i="9"/>
  <c r="D395" i="9"/>
  <c r="C395" i="9"/>
  <c r="H394" i="9"/>
  <c r="G394" i="9"/>
  <c r="F394" i="9"/>
  <c r="E394" i="9"/>
  <c r="D394" i="9"/>
  <c r="C394" i="9"/>
  <c r="H393" i="9"/>
  <c r="G393" i="9"/>
  <c r="F393" i="9"/>
  <c r="E393" i="9"/>
  <c r="D393" i="9"/>
  <c r="C393" i="9"/>
  <c r="H392" i="9"/>
  <c r="G392" i="9"/>
  <c r="F392" i="9"/>
  <c r="E392" i="9"/>
  <c r="D392" i="9"/>
  <c r="C392" i="9"/>
  <c r="H391" i="9"/>
  <c r="G391" i="9"/>
  <c r="F391" i="9"/>
  <c r="E391" i="9"/>
  <c r="D391" i="9"/>
  <c r="C391" i="9"/>
  <c r="H390" i="9"/>
  <c r="G390" i="9"/>
  <c r="F390" i="9"/>
  <c r="E390" i="9"/>
  <c r="D390" i="9"/>
  <c r="C390" i="9"/>
  <c r="H389" i="9"/>
  <c r="G389" i="9"/>
  <c r="F389" i="9"/>
  <c r="E389" i="9"/>
  <c r="D389" i="9"/>
  <c r="C389" i="9"/>
  <c r="H388" i="9"/>
  <c r="G388" i="9"/>
  <c r="F388" i="9"/>
  <c r="E388" i="9"/>
  <c r="D388" i="9"/>
  <c r="C388" i="9"/>
  <c r="H387" i="9"/>
  <c r="G387" i="9"/>
  <c r="F387" i="9"/>
  <c r="E387" i="9"/>
  <c r="D387" i="9"/>
  <c r="C387" i="9"/>
  <c r="H386" i="9"/>
  <c r="G386" i="9"/>
  <c r="F386" i="9"/>
  <c r="E386" i="9"/>
  <c r="D386" i="9"/>
  <c r="C386" i="9"/>
  <c r="H385" i="9"/>
  <c r="G385" i="9"/>
  <c r="F385" i="9"/>
  <c r="E385" i="9"/>
  <c r="D385" i="9"/>
  <c r="C385" i="9"/>
  <c r="H384" i="9"/>
  <c r="G384" i="9"/>
  <c r="F384" i="9"/>
  <c r="E384" i="9"/>
  <c r="D384" i="9"/>
  <c r="C384" i="9"/>
  <c r="H383" i="9"/>
  <c r="G383" i="9"/>
  <c r="F383" i="9"/>
  <c r="E383" i="9"/>
  <c r="D383" i="9"/>
  <c r="C383" i="9"/>
  <c r="H382" i="9"/>
  <c r="G382" i="9"/>
  <c r="F382" i="9"/>
  <c r="E382" i="9"/>
  <c r="D382" i="9"/>
  <c r="C382" i="9"/>
  <c r="H381" i="9"/>
  <c r="G381" i="9"/>
  <c r="F381" i="9"/>
  <c r="E381" i="9"/>
  <c r="D381" i="9"/>
  <c r="C381" i="9"/>
  <c r="H380" i="9"/>
  <c r="G380" i="9"/>
  <c r="F380" i="9"/>
  <c r="E380" i="9"/>
  <c r="D380" i="9"/>
  <c r="C380" i="9"/>
  <c r="H379" i="9"/>
  <c r="G379" i="9"/>
  <c r="F379" i="9"/>
  <c r="E379" i="9"/>
  <c r="D379" i="9"/>
  <c r="C379" i="9"/>
  <c r="H378" i="9"/>
  <c r="G378" i="9"/>
  <c r="F378" i="9"/>
  <c r="E378" i="9"/>
  <c r="D378" i="9"/>
  <c r="C378" i="9"/>
  <c r="H377" i="9"/>
  <c r="G377" i="9"/>
  <c r="F377" i="9"/>
  <c r="E377" i="9"/>
  <c r="D377" i="9"/>
  <c r="C377" i="9"/>
  <c r="H376" i="9"/>
  <c r="G376" i="9"/>
  <c r="F376" i="9"/>
  <c r="E376" i="9"/>
  <c r="D376" i="9"/>
  <c r="C376" i="9"/>
  <c r="H375" i="9"/>
  <c r="G375" i="9"/>
  <c r="F375" i="9"/>
  <c r="E375" i="9"/>
  <c r="D375" i="9"/>
  <c r="C375" i="9"/>
  <c r="H374" i="9"/>
  <c r="G374" i="9"/>
  <c r="F374" i="9"/>
  <c r="E374" i="9"/>
  <c r="D374" i="9"/>
  <c r="C374" i="9"/>
  <c r="H373" i="9"/>
  <c r="G373" i="9"/>
  <c r="F373" i="9"/>
  <c r="E373" i="9"/>
  <c r="D373" i="9"/>
  <c r="C373" i="9"/>
  <c r="H372" i="9"/>
  <c r="G372" i="9"/>
  <c r="F372" i="9"/>
  <c r="E372" i="9"/>
  <c r="D372" i="9"/>
  <c r="C372" i="9"/>
  <c r="H371" i="9"/>
  <c r="G371" i="9"/>
  <c r="F371" i="9"/>
  <c r="E371" i="9"/>
  <c r="D371" i="9"/>
  <c r="C371" i="9"/>
  <c r="H370" i="9"/>
  <c r="G370" i="9"/>
  <c r="F370" i="9"/>
  <c r="E370" i="9"/>
  <c r="D370" i="9"/>
  <c r="C370" i="9"/>
  <c r="H369" i="9"/>
  <c r="G369" i="9"/>
  <c r="F369" i="9"/>
  <c r="E369" i="9"/>
  <c r="D369" i="9"/>
  <c r="C369" i="9"/>
  <c r="H368" i="9"/>
  <c r="G368" i="9"/>
  <c r="F368" i="9"/>
  <c r="E368" i="9"/>
  <c r="D368" i="9"/>
  <c r="C368" i="9"/>
  <c r="H367" i="9"/>
  <c r="G367" i="9"/>
  <c r="F367" i="9"/>
  <c r="E367" i="9"/>
  <c r="D367" i="9"/>
  <c r="C367" i="9"/>
  <c r="H366" i="9"/>
  <c r="G366" i="9"/>
  <c r="F366" i="9"/>
  <c r="E366" i="9"/>
  <c r="D366" i="9"/>
  <c r="C366" i="9"/>
  <c r="H365" i="9"/>
  <c r="G365" i="9"/>
  <c r="F365" i="9"/>
  <c r="E365" i="9"/>
  <c r="D365" i="9"/>
  <c r="C365" i="9"/>
  <c r="H364" i="9"/>
  <c r="G364" i="9"/>
  <c r="F364" i="9"/>
  <c r="E364" i="9"/>
  <c r="D364" i="9"/>
  <c r="C364" i="9"/>
  <c r="H363" i="9"/>
  <c r="G363" i="9"/>
  <c r="F363" i="9"/>
  <c r="E363" i="9"/>
  <c r="D363" i="9"/>
  <c r="C363" i="9"/>
  <c r="H362" i="9"/>
  <c r="G362" i="9"/>
  <c r="F362" i="9"/>
  <c r="E362" i="9"/>
  <c r="D362" i="9"/>
  <c r="C362" i="9"/>
  <c r="H361" i="9"/>
  <c r="G361" i="9"/>
  <c r="F361" i="9"/>
  <c r="E361" i="9"/>
  <c r="D361" i="9"/>
  <c r="C361" i="9"/>
  <c r="H360" i="9"/>
  <c r="G360" i="9"/>
  <c r="F360" i="9"/>
  <c r="E360" i="9"/>
  <c r="D360" i="9"/>
  <c r="C360" i="9"/>
  <c r="H359" i="9"/>
  <c r="G359" i="9"/>
  <c r="F359" i="9"/>
  <c r="E359" i="9"/>
  <c r="D359" i="9"/>
  <c r="C359" i="9"/>
  <c r="H358" i="9"/>
  <c r="G358" i="9"/>
  <c r="F358" i="9"/>
  <c r="E358" i="9"/>
  <c r="D358" i="9"/>
  <c r="C358" i="9"/>
  <c r="H357" i="9"/>
  <c r="G357" i="9"/>
  <c r="F357" i="9"/>
  <c r="E357" i="9"/>
  <c r="D357" i="9"/>
  <c r="C357" i="9"/>
  <c r="H356" i="9"/>
  <c r="G356" i="9"/>
  <c r="F356" i="9"/>
  <c r="E356" i="9"/>
  <c r="D356" i="9"/>
  <c r="C356" i="9"/>
  <c r="H355" i="9"/>
  <c r="G355" i="9"/>
  <c r="F355" i="9"/>
  <c r="E355" i="9"/>
  <c r="D355" i="9"/>
  <c r="C355" i="9"/>
  <c r="H354" i="9"/>
  <c r="G354" i="9"/>
  <c r="F354" i="9"/>
  <c r="E354" i="9"/>
  <c r="D354" i="9"/>
  <c r="C354" i="9"/>
  <c r="H353" i="9"/>
  <c r="G353" i="9"/>
  <c r="F353" i="9"/>
  <c r="E353" i="9"/>
  <c r="D353" i="9"/>
  <c r="C353" i="9"/>
  <c r="H352" i="9"/>
  <c r="G352" i="9"/>
  <c r="F352" i="9"/>
  <c r="E352" i="9"/>
  <c r="D352" i="9"/>
  <c r="C352" i="9"/>
  <c r="H351" i="9"/>
  <c r="G351" i="9"/>
  <c r="F351" i="9"/>
  <c r="E351" i="9"/>
  <c r="D351" i="9"/>
  <c r="C351" i="9"/>
  <c r="H350" i="9"/>
  <c r="G350" i="9"/>
  <c r="F350" i="9"/>
  <c r="E350" i="9"/>
  <c r="D350" i="9"/>
  <c r="C350" i="9"/>
  <c r="H349" i="9"/>
  <c r="G349" i="9"/>
  <c r="F349" i="9"/>
  <c r="E349" i="9"/>
  <c r="D349" i="9"/>
  <c r="C349" i="9"/>
  <c r="H348" i="9"/>
  <c r="G348" i="9"/>
  <c r="F348" i="9"/>
  <c r="E348" i="9"/>
  <c r="D348" i="9"/>
  <c r="C348" i="9"/>
  <c r="H347" i="9"/>
  <c r="G347" i="9"/>
  <c r="F347" i="9"/>
  <c r="E347" i="9"/>
  <c r="D347" i="9"/>
  <c r="C347" i="9"/>
  <c r="H346" i="9"/>
  <c r="G346" i="9"/>
  <c r="F346" i="9"/>
  <c r="E346" i="9"/>
  <c r="D346" i="9"/>
  <c r="C346" i="9"/>
  <c r="H345" i="9"/>
  <c r="G345" i="9"/>
  <c r="F345" i="9"/>
  <c r="E345" i="9"/>
  <c r="D345" i="9"/>
  <c r="C345" i="9"/>
  <c r="H344" i="9"/>
  <c r="G344" i="9"/>
  <c r="F344" i="9"/>
  <c r="E344" i="9"/>
  <c r="D344" i="9"/>
  <c r="C344" i="9"/>
  <c r="H343" i="9"/>
  <c r="G343" i="9"/>
  <c r="F343" i="9"/>
  <c r="E343" i="9"/>
  <c r="D343" i="9"/>
  <c r="C343" i="9"/>
  <c r="H342" i="9"/>
  <c r="G342" i="9"/>
  <c r="F342" i="9"/>
  <c r="E342" i="9"/>
  <c r="D342" i="9"/>
  <c r="C342" i="9"/>
  <c r="H341" i="9"/>
  <c r="G341" i="9"/>
  <c r="F341" i="9"/>
  <c r="E341" i="9"/>
  <c r="D341" i="9"/>
  <c r="C341" i="9"/>
  <c r="H340" i="9"/>
  <c r="G340" i="9"/>
  <c r="F340" i="9"/>
  <c r="E340" i="9"/>
  <c r="D340" i="9"/>
  <c r="C340" i="9"/>
  <c r="H339" i="9"/>
  <c r="G339" i="9"/>
  <c r="F339" i="9"/>
  <c r="E339" i="9"/>
  <c r="D339" i="9"/>
  <c r="C339" i="9"/>
  <c r="H338" i="9"/>
  <c r="G338" i="9"/>
  <c r="F338" i="9"/>
  <c r="E338" i="9"/>
  <c r="D338" i="9"/>
  <c r="C338" i="9"/>
  <c r="H337" i="9"/>
  <c r="G337" i="9"/>
  <c r="F337" i="9"/>
  <c r="E337" i="9"/>
  <c r="D337" i="9"/>
  <c r="C337" i="9"/>
  <c r="H336" i="9"/>
  <c r="G336" i="9"/>
  <c r="F336" i="9"/>
  <c r="E336" i="9"/>
  <c r="D336" i="9"/>
  <c r="C336" i="9"/>
  <c r="H335" i="9"/>
  <c r="G335" i="9"/>
  <c r="F335" i="9"/>
  <c r="E335" i="9"/>
  <c r="D335" i="9"/>
  <c r="C335" i="9"/>
  <c r="H334" i="9"/>
  <c r="G334" i="9"/>
  <c r="F334" i="9"/>
  <c r="E334" i="9"/>
  <c r="D334" i="9"/>
  <c r="C334" i="9"/>
  <c r="H333" i="9"/>
  <c r="G333" i="9"/>
  <c r="F333" i="9"/>
  <c r="E333" i="9"/>
  <c r="D333" i="9"/>
  <c r="C333" i="9"/>
  <c r="H332" i="9"/>
  <c r="G332" i="9"/>
  <c r="F332" i="9"/>
  <c r="E332" i="9"/>
  <c r="D332" i="9"/>
  <c r="C332" i="9"/>
  <c r="H331" i="9"/>
  <c r="G331" i="9"/>
  <c r="F331" i="9"/>
  <c r="E331" i="9"/>
  <c r="D331" i="9"/>
  <c r="C331" i="9"/>
  <c r="H330" i="9"/>
  <c r="G330" i="9"/>
  <c r="F330" i="9"/>
  <c r="E330" i="9"/>
  <c r="D330" i="9"/>
  <c r="C330" i="9"/>
  <c r="H329" i="9"/>
  <c r="G329" i="9"/>
  <c r="F329" i="9"/>
  <c r="E329" i="9"/>
  <c r="D329" i="9"/>
  <c r="C329" i="9"/>
  <c r="H328" i="9"/>
  <c r="G328" i="9"/>
  <c r="F328" i="9"/>
  <c r="E328" i="9"/>
  <c r="D328" i="9"/>
  <c r="C328" i="9"/>
  <c r="H327" i="9"/>
  <c r="G327" i="9"/>
  <c r="F327" i="9"/>
  <c r="E327" i="9"/>
  <c r="D327" i="9"/>
  <c r="C327" i="9"/>
  <c r="H326" i="9"/>
  <c r="G326" i="9"/>
  <c r="F326" i="9"/>
  <c r="E326" i="9"/>
  <c r="D326" i="9"/>
  <c r="C326" i="9"/>
  <c r="H325" i="9"/>
  <c r="G325" i="9"/>
  <c r="F325" i="9"/>
  <c r="E325" i="9"/>
  <c r="D325" i="9"/>
  <c r="C325" i="9"/>
  <c r="H324" i="9"/>
  <c r="G324" i="9"/>
  <c r="F324" i="9"/>
  <c r="E324" i="9"/>
  <c r="D324" i="9"/>
  <c r="C324" i="9"/>
  <c r="H323" i="9"/>
  <c r="G323" i="9"/>
  <c r="F323" i="9"/>
  <c r="E323" i="9"/>
  <c r="D323" i="9"/>
  <c r="C323" i="9"/>
  <c r="H322" i="9"/>
  <c r="G322" i="9"/>
  <c r="F322" i="9"/>
  <c r="E322" i="9"/>
  <c r="D322" i="9"/>
  <c r="C322" i="9"/>
  <c r="H321" i="9"/>
  <c r="G321" i="9"/>
  <c r="F321" i="9"/>
  <c r="E321" i="9"/>
  <c r="D321" i="9"/>
  <c r="C321" i="9"/>
  <c r="H320" i="9"/>
  <c r="G320" i="9"/>
  <c r="F320" i="9"/>
  <c r="E320" i="9"/>
  <c r="D320" i="9"/>
  <c r="C320" i="9"/>
  <c r="H319" i="9"/>
  <c r="G319" i="9"/>
  <c r="F319" i="9"/>
  <c r="E319" i="9"/>
  <c r="D319" i="9"/>
  <c r="C319" i="9"/>
  <c r="H318" i="9"/>
  <c r="G318" i="9"/>
  <c r="F318" i="9"/>
  <c r="E318" i="9"/>
  <c r="D318" i="9"/>
  <c r="C318" i="9"/>
  <c r="H317" i="9"/>
  <c r="G317" i="9"/>
  <c r="F317" i="9"/>
  <c r="E317" i="9"/>
  <c r="D317" i="9"/>
  <c r="C317" i="9"/>
  <c r="H316" i="9"/>
  <c r="G316" i="9"/>
  <c r="F316" i="9"/>
  <c r="E316" i="9"/>
  <c r="D316" i="9"/>
  <c r="C316" i="9"/>
  <c r="H315" i="9"/>
  <c r="G315" i="9"/>
  <c r="F315" i="9"/>
  <c r="E315" i="9"/>
  <c r="D315" i="9"/>
  <c r="C315" i="9"/>
  <c r="H314" i="9"/>
  <c r="G314" i="9"/>
  <c r="F314" i="9"/>
  <c r="E314" i="9"/>
  <c r="D314" i="9"/>
  <c r="C314" i="9"/>
  <c r="H313" i="9"/>
  <c r="G313" i="9"/>
  <c r="F313" i="9"/>
  <c r="E313" i="9"/>
  <c r="D313" i="9"/>
  <c r="C313" i="9"/>
  <c r="H312" i="9"/>
  <c r="G312" i="9"/>
  <c r="F312" i="9"/>
  <c r="E312" i="9"/>
  <c r="D312" i="9"/>
  <c r="C312" i="9"/>
  <c r="H311" i="9"/>
  <c r="G311" i="9"/>
  <c r="F311" i="9"/>
  <c r="E311" i="9"/>
  <c r="D311" i="9"/>
  <c r="C311" i="9"/>
  <c r="H310" i="9"/>
  <c r="G310" i="9"/>
  <c r="F310" i="9"/>
  <c r="E310" i="9"/>
  <c r="D310" i="9"/>
  <c r="C310" i="9"/>
  <c r="H309" i="9"/>
  <c r="G309" i="9"/>
  <c r="F309" i="9"/>
  <c r="E309" i="9"/>
  <c r="D309" i="9"/>
  <c r="C309" i="9"/>
  <c r="H308" i="9"/>
  <c r="G308" i="9"/>
  <c r="F308" i="9"/>
  <c r="E308" i="9"/>
  <c r="D308" i="9"/>
  <c r="C308" i="9"/>
  <c r="H307" i="9"/>
  <c r="G307" i="9"/>
  <c r="F307" i="9"/>
  <c r="E307" i="9"/>
  <c r="D307" i="9"/>
  <c r="C307" i="9"/>
  <c r="H306" i="9"/>
  <c r="G306" i="9"/>
  <c r="F306" i="9"/>
  <c r="E306" i="9"/>
  <c r="D306" i="9"/>
  <c r="C306" i="9"/>
  <c r="H305" i="9"/>
  <c r="G305" i="9"/>
  <c r="F305" i="9"/>
  <c r="E305" i="9"/>
  <c r="D305" i="9"/>
  <c r="C305" i="9"/>
  <c r="H304" i="9"/>
  <c r="G304" i="9"/>
  <c r="F304" i="9"/>
  <c r="E304" i="9"/>
  <c r="D304" i="9"/>
  <c r="C304" i="9"/>
  <c r="H303" i="9"/>
  <c r="G303" i="9"/>
  <c r="F303" i="9"/>
  <c r="E303" i="9"/>
  <c r="D303" i="9"/>
  <c r="C303" i="9"/>
  <c r="H302" i="9"/>
  <c r="G302" i="9"/>
  <c r="F302" i="9"/>
  <c r="E302" i="9"/>
  <c r="D302" i="9"/>
  <c r="C302" i="9"/>
  <c r="H301" i="9"/>
  <c r="G301" i="9"/>
  <c r="F301" i="9"/>
  <c r="E301" i="9"/>
  <c r="D301" i="9"/>
  <c r="C301" i="9"/>
  <c r="H300" i="9"/>
  <c r="G300" i="9"/>
  <c r="F300" i="9"/>
  <c r="E300" i="9"/>
  <c r="D300" i="9"/>
  <c r="C300" i="9"/>
  <c r="H299" i="9"/>
  <c r="G299" i="9"/>
  <c r="F299" i="9"/>
  <c r="E299" i="9"/>
  <c r="D299" i="9"/>
  <c r="C299" i="9"/>
  <c r="H298" i="9"/>
  <c r="G298" i="9"/>
  <c r="F298" i="9"/>
  <c r="E298" i="9"/>
  <c r="D298" i="9"/>
  <c r="C298" i="9"/>
  <c r="H297" i="9"/>
  <c r="G297" i="9"/>
  <c r="F297" i="9"/>
  <c r="E297" i="9"/>
  <c r="D297" i="9"/>
  <c r="C297" i="9"/>
  <c r="H296" i="9"/>
  <c r="G296" i="9"/>
  <c r="F296" i="9"/>
  <c r="E296" i="9"/>
  <c r="D296" i="9"/>
  <c r="C296" i="9"/>
  <c r="H295" i="9"/>
  <c r="G295" i="9"/>
  <c r="F295" i="9"/>
  <c r="E295" i="9"/>
  <c r="D295" i="9"/>
  <c r="C295" i="9"/>
  <c r="H294" i="9"/>
  <c r="G294" i="9"/>
  <c r="F294" i="9"/>
  <c r="E294" i="9"/>
  <c r="D294" i="9"/>
  <c r="C294" i="9"/>
  <c r="H293" i="9"/>
  <c r="G293" i="9"/>
  <c r="F293" i="9"/>
  <c r="E293" i="9"/>
  <c r="D293" i="9"/>
  <c r="C293" i="9"/>
  <c r="H292" i="9"/>
  <c r="G292" i="9"/>
  <c r="F292" i="9"/>
  <c r="E292" i="9"/>
  <c r="D292" i="9"/>
  <c r="C292" i="9"/>
  <c r="H291" i="9"/>
  <c r="G291" i="9"/>
  <c r="F291" i="9"/>
  <c r="E291" i="9"/>
  <c r="D291" i="9"/>
  <c r="C291" i="9"/>
  <c r="H290" i="9"/>
  <c r="G290" i="9"/>
  <c r="F290" i="9"/>
  <c r="E290" i="9"/>
  <c r="D290" i="9"/>
  <c r="C290" i="9"/>
  <c r="H289" i="9"/>
  <c r="G289" i="9"/>
  <c r="F289" i="9"/>
  <c r="E289" i="9"/>
  <c r="D289" i="9"/>
  <c r="C289" i="9"/>
  <c r="H288" i="9"/>
  <c r="G288" i="9"/>
  <c r="F288" i="9"/>
  <c r="E288" i="9"/>
  <c r="D288" i="9"/>
  <c r="C288" i="9"/>
  <c r="H287" i="9"/>
  <c r="G287" i="9"/>
  <c r="F287" i="9"/>
  <c r="E287" i="9"/>
  <c r="D287" i="9"/>
  <c r="C287" i="9"/>
  <c r="H286" i="9"/>
  <c r="G286" i="9"/>
  <c r="F286" i="9"/>
  <c r="E286" i="9"/>
  <c r="D286" i="9"/>
  <c r="C286" i="9"/>
  <c r="H285" i="9"/>
  <c r="G285" i="9"/>
  <c r="F285" i="9"/>
  <c r="E285" i="9"/>
  <c r="D285" i="9"/>
  <c r="C285" i="9"/>
  <c r="H284" i="9"/>
  <c r="G284" i="9"/>
  <c r="F284" i="9"/>
  <c r="E284" i="9"/>
  <c r="D284" i="9"/>
  <c r="C284" i="9"/>
  <c r="H283" i="9"/>
  <c r="G283" i="9"/>
  <c r="F283" i="9"/>
  <c r="E283" i="9"/>
  <c r="D283" i="9"/>
  <c r="C283" i="9"/>
  <c r="H282" i="9"/>
  <c r="G282" i="9"/>
  <c r="F282" i="9"/>
  <c r="E282" i="9"/>
  <c r="D282" i="9"/>
  <c r="C282" i="9"/>
  <c r="H281" i="9"/>
  <c r="G281" i="9"/>
  <c r="F281" i="9"/>
  <c r="E281" i="9"/>
  <c r="D281" i="9"/>
  <c r="C281" i="9"/>
  <c r="H280" i="9"/>
  <c r="G280" i="9"/>
  <c r="F280" i="9"/>
  <c r="E280" i="9"/>
  <c r="D280" i="9"/>
  <c r="C280" i="9"/>
  <c r="H279" i="9"/>
  <c r="G279" i="9"/>
  <c r="F279" i="9"/>
  <c r="E279" i="9"/>
  <c r="D279" i="9"/>
  <c r="C279" i="9"/>
  <c r="H278" i="9"/>
  <c r="G278" i="9"/>
  <c r="F278" i="9"/>
  <c r="E278" i="9"/>
  <c r="D278" i="9"/>
  <c r="C278" i="9"/>
  <c r="H277" i="9"/>
  <c r="G277" i="9"/>
  <c r="F277" i="9"/>
  <c r="E277" i="9"/>
  <c r="D277" i="9"/>
  <c r="C277" i="9"/>
  <c r="H276" i="9"/>
  <c r="G276" i="9"/>
  <c r="F276" i="9"/>
  <c r="E276" i="9"/>
  <c r="D276" i="9"/>
  <c r="C276" i="9"/>
  <c r="H275" i="9"/>
  <c r="G275" i="9"/>
  <c r="F275" i="9"/>
  <c r="E275" i="9"/>
  <c r="D275" i="9"/>
  <c r="C275" i="9"/>
  <c r="H274" i="9"/>
  <c r="G274" i="9"/>
  <c r="F274" i="9"/>
  <c r="E274" i="9"/>
  <c r="D274" i="9"/>
  <c r="C274" i="9"/>
  <c r="H273" i="9"/>
  <c r="G273" i="9"/>
  <c r="F273" i="9"/>
  <c r="E273" i="9"/>
  <c r="D273" i="9"/>
  <c r="C273" i="9"/>
  <c r="H272" i="9"/>
  <c r="G272" i="9"/>
  <c r="F272" i="9"/>
  <c r="E272" i="9"/>
  <c r="D272" i="9"/>
  <c r="C272" i="9"/>
  <c r="H271" i="9"/>
  <c r="G271" i="9"/>
  <c r="F271" i="9"/>
  <c r="E271" i="9"/>
  <c r="D271" i="9"/>
  <c r="C271" i="9"/>
  <c r="H270" i="9"/>
  <c r="G270" i="9"/>
  <c r="F270" i="9"/>
  <c r="E270" i="9"/>
  <c r="D270" i="9"/>
  <c r="C270" i="9"/>
  <c r="H269" i="9"/>
  <c r="G269" i="9"/>
  <c r="F269" i="9"/>
  <c r="E269" i="9"/>
  <c r="D269" i="9"/>
  <c r="C269" i="9"/>
  <c r="H268" i="9"/>
  <c r="G268" i="9"/>
  <c r="F268" i="9"/>
  <c r="E268" i="9"/>
  <c r="D268" i="9"/>
  <c r="C268" i="9"/>
  <c r="H267" i="9"/>
  <c r="G267" i="9"/>
  <c r="F267" i="9"/>
  <c r="E267" i="9"/>
  <c r="D267" i="9"/>
  <c r="C267" i="9"/>
  <c r="H266" i="9"/>
  <c r="G266" i="9"/>
  <c r="F266" i="9"/>
  <c r="E266" i="9"/>
  <c r="D266" i="9"/>
  <c r="C266" i="9"/>
  <c r="H265" i="9"/>
  <c r="G265" i="9"/>
  <c r="F265" i="9"/>
  <c r="E265" i="9"/>
  <c r="D265" i="9"/>
  <c r="C265" i="9"/>
  <c r="H264" i="9"/>
  <c r="G264" i="9"/>
  <c r="F264" i="9"/>
  <c r="E264" i="9"/>
  <c r="D264" i="9"/>
  <c r="C264" i="9"/>
  <c r="H263" i="9"/>
  <c r="G263" i="9"/>
  <c r="F263" i="9"/>
  <c r="E263" i="9"/>
  <c r="D263" i="9"/>
  <c r="C263" i="9"/>
  <c r="H262" i="9"/>
  <c r="G262" i="9"/>
  <c r="F262" i="9"/>
  <c r="E262" i="9"/>
  <c r="D262" i="9"/>
  <c r="C262" i="9"/>
  <c r="H261" i="9"/>
  <c r="G261" i="9"/>
  <c r="F261" i="9"/>
  <c r="E261" i="9"/>
  <c r="D261" i="9"/>
  <c r="C261" i="9"/>
  <c r="H260" i="9"/>
  <c r="G260" i="9"/>
  <c r="F260" i="9"/>
  <c r="E260" i="9"/>
  <c r="D260" i="9"/>
  <c r="C260" i="9"/>
  <c r="H259" i="9"/>
  <c r="G259" i="9"/>
  <c r="F259" i="9"/>
  <c r="E259" i="9"/>
  <c r="D259" i="9"/>
  <c r="C259" i="9"/>
  <c r="H258" i="9"/>
  <c r="G258" i="9"/>
  <c r="F258" i="9"/>
  <c r="E258" i="9"/>
  <c r="D258" i="9"/>
  <c r="C258" i="9"/>
  <c r="H257" i="9"/>
  <c r="G257" i="9"/>
  <c r="F257" i="9"/>
  <c r="E257" i="9"/>
  <c r="D257" i="9"/>
  <c r="C257" i="9"/>
  <c r="H256" i="9"/>
  <c r="G256" i="9"/>
  <c r="F256" i="9"/>
  <c r="E256" i="9"/>
  <c r="D256" i="9"/>
  <c r="C256" i="9"/>
  <c r="H255" i="9"/>
  <c r="G255" i="9"/>
  <c r="F255" i="9"/>
  <c r="E255" i="9"/>
  <c r="D255" i="9"/>
  <c r="C255" i="9"/>
  <c r="H254" i="9"/>
  <c r="G254" i="9"/>
  <c r="F254" i="9"/>
  <c r="E254" i="9"/>
  <c r="D254" i="9"/>
  <c r="C254" i="9"/>
  <c r="H253" i="9"/>
  <c r="G253" i="9"/>
  <c r="F253" i="9"/>
  <c r="E253" i="9"/>
  <c r="D253" i="9"/>
  <c r="C253" i="9"/>
  <c r="H252" i="9"/>
  <c r="G252" i="9"/>
  <c r="F252" i="9"/>
  <c r="E252" i="9"/>
  <c r="D252" i="9"/>
  <c r="C252" i="9"/>
  <c r="H251" i="9"/>
  <c r="G251" i="9"/>
  <c r="F251" i="9"/>
  <c r="E251" i="9"/>
  <c r="D251" i="9"/>
  <c r="C251" i="9"/>
  <c r="H250" i="9"/>
  <c r="G250" i="9"/>
  <c r="F250" i="9"/>
  <c r="E250" i="9"/>
  <c r="D250" i="9"/>
  <c r="C250" i="9"/>
  <c r="H249" i="9"/>
  <c r="G249" i="9"/>
  <c r="F249" i="9"/>
  <c r="E249" i="9"/>
  <c r="D249" i="9"/>
  <c r="C249" i="9"/>
  <c r="H248" i="9"/>
  <c r="G248" i="9"/>
  <c r="F248" i="9"/>
  <c r="E248" i="9"/>
  <c r="D248" i="9"/>
  <c r="C248" i="9"/>
  <c r="H247" i="9"/>
  <c r="G247" i="9"/>
  <c r="F247" i="9"/>
  <c r="E247" i="9"/>
  <c r="D247" i="9"/>
  <c r="C247" i="9"/>
  <c r="H246" i="9"/>
  <c r="G246" i="9"/>
  <c r="F246" i="9"/>
  <c r="E246" i="9"/>
  <c r="D246" i="9"/>
  <c r="C246" i="9"/>
  <c r="H245" i="9"/>
  <c r="G245" i="9"/>
  <c r="F245" i="9"/>
  <c r="E245" i="9"/>
  <c r="D245" i="9"/>
  <c r="C245" i="9"/>
  <c r="H244" i="9"/>
  <c r="G244" i="9"/>
  <c r="F244" i="9"/>
  <c r="E244" i="9"/>
  <c r="D244" i="9"/>
  <c r="C244" i="9"/>
  <c r="H243" i="9"/>
  <c r="G243" i="9"/>
  <c r="F243" i="9"/>
  <c r="E243" i="9"/>
  <c r="D243" i="9"/>
  <c r="C243" i="9"/>
  <c r="H242" i="9"/>
  <c r="G242" i="9"/>
  <c r="F242" i="9"/>
  <c r="E242" i="9"/>
  <c r="D242" i="9"/>
  <c r="C242" i="9"/>
  <c r="H241" i="9"/>
  <c r="G241" i="9"/>
  <c r="F241" i="9"/>
  <c r="E241" i="9"/>
  <c r="D241" i="9"/>
  <c r="C241" i="9"/>
  <c r="H240" i="9"/>
  <c r="G240" i="9"/>
  <c r="F240" i="9"/>
  <c r="E240" i="9"/>
  <c r="D240" i="9"/>
  <c r="C240" i="9"/>
  <c r="H239" i="9"/>
  <c r="G239" i="9"/>
  <c r="F239" i="9"/>
  <c r="E239" i="9"/>
  <c r="D239" i="9"/>
  <c r="C239" i="9"/>
  <c r="H238" i="9"/>
  <c r="G238" i="9"/>
  <c r="F238" i="9"/>
  <c r="E238" i="9"/>
  <c r="D238" i="9"/>
  <c r="C238" i="9"/>
  <c r="H237" i="9"/>
  <c r="G237" i="9"/>
  <c r="F237" i="9"/>
  <c r="E237" i="9"/>
  <c r="D237" i="9"/>
  <c r="C237" i="9"/>
  <c r="H236" i="9"/>
  <c r="G236" i="9"/>
  <c r="F236" i="9"/>
  <c r="E236" i="9"/>
  <c r="D236" i="9"/>
  <c r="C236" i="9"/>
  <c r="H235" i="9"/>
  <c r="G235" i="9"/>
  <c r="F235" i="9"/>
  <c r="E235" i="9"/>
  <c r="D235" i="9"/>
  <c r="C235" i="9"/>
  <c r="H234" i="9"/>
  <c r="G234" i="9"/>
  <c r="F234" i="9"/>
  <c r="E234" i="9"/>
  <c r="D234" i="9"/>
  <c r="C234" i="9"/>
  <c r="H233" i="9"/>
  <c r="G233" i="9"/>
  <c r="F233" i="9"/>
  <c r="E233" i="9"/>
  <c r="D233" i="9"/>
  <c r="C233" i="9"/>
  <c r="H232" i="9"/>
  <c r="G232" i="9"/>
  <c r="F232" i="9"/>
  <c r="E232" i="9"/>
  <c r="D232" i="9"/>
  <c r="C232" i="9"/>
  <c r="H231" i="9"/>
  <c r="G231" i="9"/>
  <c r="F231" i="9"/>
  <c r="E231" i="9"/>
  <c r="D231" i="9"/>
  <c r="C231" i="9"/>
  <c r="H230" i="9"/>
  <c r="G230" i="9"/>
  <c r="F230" i="9"/>
  <c r="E230" i="9"/>
  <c r="D230" i="9"/>
  <c r="C230" i="9"/>
  <c r="H229" i="9"/>
  <c r="G229" i="9"/>
  <c r="F229" i="9"/>
  <c r="E229" i="9"/>
  <c r="D229" i="9"/>
  <c r="C229" i="9"/>
  <c r="H228" i="9"/>
  <c r="G228" i="9"/>
  <c r="F228" i="9"/>
  <c r="E228" i="9"/>
  <c r="D228" i="9"/>
  <c r="C228" i="9"/>
  <c r="H227" i="9"/>
  <c r="G227" i="9"/>
  <c r="F227" i="9"/>
  <c r="E227" i="9"/>
  <c r="D227" i="9"/>
  <c r="C227" i="9"/>
  <c r="H226" i="9"/>
  <c r="G226" i="9"/>
  <c r="F226" i="9"/>
  <c r="E226" i="9"/>
  <c r="D226" i="9"/>
  <c r="C226" i="9"/>
  <c r="H225" i="9"/>
  <c r="G225" i="9"/>
  <c r="F225" i="9"/>
  <c r="E225" i="9"/>
  <c r="D225" i="9"/>
  <c r="C225" i="9"/>
  <c r="H224" i="9"/>
  <c r="G224" i="9"/>
  <c r="F224" i="9"/>
  <c r="E224" i="9"/>
  <c r="D224" i="9"/>
  <c r="C224" i="9"/>
  <c r="H223" i="9"/>
  <c r="G223" i="9"/>
  <c r="F223" i="9"/>
  <c r="E223" i="9"/>
  <c r="D223" i="9"/>
  <c r="C223" i="9"/>
  <c r="H222" i="9"/>
  <c r="G222" i="9"/>
  <c r="F222" i="9"/>
  <c r="E222" i="9"/>
  <c r="D222" i="9"/>
  <c r="C222" i="9"/>
  <c r="H221" i="9"/>
  <c r="G221" i="9"/>
  <c r="F221" i="9"/>
  <c r="E221" i="9"/>
  <c r="D221" i="9"/>
  <c r="C221" i="9"/>
  <c r="H220" i="9"/>
  <c r="G220" i="9"/>
  <c r="F220" i="9"/>
  <c r="E220" i="9"/>
  <c r="D220" i="9"/>
  <c r="C220" i="9"/>
  <c r="H219" i="9"/>
  <c r="G219" i="9"/>
  <c r="F219" i="9"/>
  <c r="E219" i="9"/>
  <c r="D219" i="9"/>
  <c r="C219" i="9"/>
  <c r="H218" i="9"/>
  <c r="G218" i="9"/>
  <c r="F218" i="9"/>
  <c r="E218" i="9"/>
  <c r="D218" i="9"/>
  <c r="C218" i="9"/>
  <c r="H217" i="9"/>
  <c r="G217" i="9"/>
  <c r="F217" i="9"/>
  <c r="E217" i="9"/>
  <c r="D217" i="9"/>
  <c r="C217" i="9"/>
  <c r="H216" i="9"/>
  <c r="G216" i="9"/>
  <c r="F216" i="9"/>
  <c r="E216" i="9"/>
  <c r="D216" i="9"/>
  <c r="C216" i="9"/>
  <c r="H215" i="9"/>
  <c r="G215" i="9"/>
  <c r="F215" i="9"/>
  <c r="E215" i="9"/>
  <c r="D215" i="9"/>
  <c r="C215" i="9"/>
  <c r="H214" i="9"/>
  <c r="G214" i="9"/>
  <c r="F214" i="9"/>
  <c r="E214" i="9"/>
  <c r="D214" i="9"/>
  <c r="C214" i="9"/>
  <c r="H213" i="9"/>
  <c r="G213" i="9"/>
  <c r="F213" i="9"/>
  <c r="E213" i="9"/>
  <c r="D213" i="9"/>
  <c r="C213" i="9"/>
  <c r="H212" i="9"/>
  <c r="G212" i="9"/>
  <c r="F212" i="9"/>
  <c r="E212" i="9"/>
  <c r="D212" i="9"/>
  <c r="C212" i="9"/>
  <c r="H211" i="9"/>
  <c r="G211" i="9"/>
  <c r="F211" i="9"/>
  <c r="E211" i="9"/>
  <c r="D211" i="9"/>
  <c r="C211" i="9"/>
  <c r="H210" i="9"/>
  <c r="G210" i="9"/>
  <c r="F210" i="9"/>
  <c r="E210" i="9"/>
  <c r="D210" i="9"/>
  <c r="C210" i="9"/>
  <c r="H209" i="9"/>
  <c r="G209" i="9"/>
  <c r="F209" i="9"/>
  <c r="E209" i="9"/>
  <c r="D209" i="9"/>
  <c r="C209" i="9"/>
  <c r="H208" i="9"/>
  <c r="G208" i="9"/>
  <c r="F208" i="9"/>
  <c r="E208" i="9"/>
  <c r="D208" i="9"/>
  <c r="C208" i="9"/>
  <c r="H207" i="9"/>
  <c r="G207" i="9"/>
  <c r="F207" i="9"/>
  <c r="E207" i="9"/>
  <c r="D207" i="9"/>
  <c r="C207" i="9"/>
  <c r="H206" i="9"/>
  <c r="G206" i="9"/>
  <c r="F206" i="9"/>
  <c r="E206" i="9"/>
  <c r="D206" i="9"/>
  <c r="C206" i="9"/>
  <c r="H205" i="9"/>
  <c r="G205" i="9"/>
  <c r="F205" i="9"/>
  <c r="E205" i="9"/>
  <c r="D205" i="9"/>
  <c r="C205" i="9"/>
  <c r="H204" i="9"/>
  <c r="G204" i="9"/>
  <c r="F204" i="9"/>
  <c r="E204" i="9"/>
  <c r="D204" i="9"/>
  <c r="C204" i="9"/>
  <c r="H203" i="9"/>
  <c r="G203" i="9"/>
  <c r="F203" i="9"/>
  <c r="E203" i="9"/>
  <c r="D203" i="9"/>
  <c r="C203" i="9"/>
  <c r="H202" i="9"/>
  <c r="G202" i="9"/>
  <c r="F202" i="9"/>
  <c r="E202" i="9"/>
  <c r="D202" i="9"/>
  <c r="C202" i="9"/>
  <c r="H201" i="9"/>
  <c r="G201" i="9"/>
  <c r="F201" i="9"/>
  <c r="E201" i="9"/>
  <c r="D201" i="9"/>
  <c r="C201" i="9"/>
  <c r="H200" i="9"/>
  <c r="G200" i="9"/>
  <c r="F200" i="9"/>
  <c r="E200" i="9"/>
  <c r="D200" i="9"/>
  <c r="C200" i="9"/>
  <c r="H199" i="9"/>
  <c r="G199" i="9"/>
  <c r="F199" i="9"/>
  <c r="E199" i="9"/>
  <c r="D199" i="9"/>
  <c r="C199" i="9"/>
  <c r="H198" i="9"/>
  <c r="G198" i="9"/>
  <c r="F198" i="9"/>
  <c r="E198" i="9"/>
  <c r="D198" i="9"/>
  <c r="C198" i="9"/>
  <c r="H197" i="9"/>
  <c r="G197" i="9"/>
  <c r="F197" i="9"/>
  <c r="E197" i="9"/>
  <c r="D197" i="9"/>
  <c r="C197" i="9"/>
  <c r="H196" i="9"/>
  <c r="G196" i="9"/>
  <c r="F196" i="9"/>
  <c r="E196" i="9"/>
  <c r="D196" i="9"/>
  <c r="C196" i="9"/>
  <c r="H195" i="9"/>
  <c r="G195" i="9"/>
  <c r="F195" i="9"/>
  <c r="E195" i="9"/>
  <c r="D195" i="9"/>
  <c r="C195" i="9"/>
  <c r="H194" i="9"/>
  <c r="G194" i="9"/>
  <c r="F194" i="9"/>
  <c r="E194" i="9"/>
  <c r="D194" i="9"/>
  <c r="C194" i="9"/>
  <c r="H193" i="9"/>
  <c r="G193" i="9"/>
  <c r="F193" i="9"/>
  <c r="E193" i="9"/>
  <c r="D193" i="9"/>
  <c r="C193" i="9"/>
  <c r="H192" i="9"/>
  <c r="G192" i="9"/>
  <c r="F192" i="9"/>
  <c r="E192" i="9"/>
  <c r="D192" i="9"/>
  <c r="C192" i="9"/>
  <c r="H191" i="9"/>
  <c r="G191" i="9"/>
  <c r="F191" i="9"/>
  <c r="E191" i="9"/>
  <c r="D191" i="9"/>
  <c r="C191" i="9"/>
  <c r="H190" i="9"/>
  <c r="G190" i="9"/>
  <c r="F190" i="9"/>
  <c r="E190" i="9"/>
  <c r="D190" i="9"/>
  <c r="C190" i="9"/>
  <c r="H189" i="9"/>
  <c r="G189" i="9"/>
  <c r="F189" i="9"/>
  <c r="E189" i="9"/>
  <c r="D189" i="9"/>
  <c r="C189" i="9"/>
  <c r="H188" i="9"/>
  <c r="G188" i="9"/>
  <c r="F188" i="9"/>
  <c r="E188" i="9"/>
  <c r="D188" i="9"/>
  <c r="C188" i="9"/>
  <c r="H187" i="9"/>
  <c r="G187" i="9"/>
  <c r="F187" i="9"/>
  <c r="E187" i="9"/>
  <c r="D187" i="9"/>
  <c r="C187" i="9"/>
  <c r="H186" i="9"/>
  <c r="G186" i="9"/>
  <c r="F186" i="9"/>
  <c r="E186" i="9"/>
  <c r="D186" i="9"/>
  <c r="C186" i="9"/>
  <c r="H185" i="9"/>
  <c r="G185" i="9"/>
  <c r="F185" i="9"/>
  <c r="E185" i="9"/>
  <c r="D185" i="9"/>
  <c r="C185" i="9"/>
  <c r="H184" i="9"/>
  <c r="G184" i="9"/>
  <c r="F184" i="9"/>
  <c r="E184" i="9"/>
  <c r="D184" i="9"/>
  <c r="C184" i="9"/>
  <c r="H183" i="9"/>
  <c r="G183" i="9"/>
  <c r="F183" i="9"/>
  <c r="E183" i="9"/>
  <c r="D183" i="9"/>
  <c r="C183" i="9"/>
  <c r="H182" i="9"/>
  <c r="G182" i="9"/>
  <c r="F182" i="9"/>
  <c r="E182" i="9"/>
  <c r="D182" i="9"/>
  <c r="C182" i="9"/>
  <c r="H181" i="9"/>
  <c r="G181" i="9"/>
  <c r="F181" i="9"/>
  <c r="E181" i="9"/>
  <c r="D181" i="9"/>
  <c r="C181" i="9"/>
  <c r="H180" i="9"/>
  <c r="G180" i="9"/>
  <c r="F180" i="9"/>
  <c r="E180" i="9"/>
  <c r="D180" i="9"/>
  <c r="C180" i="9"/>
  <c r="H179" i="9"/>
  <c r="G179" i="9"/>
  <c r="F179" i="9"/>
  <c r="E179" i="9"/>
  <c r="D179" i="9"/>
  <c r="C179" i="9"/>
  <c r="H178" i="9"/>
  <c r="G178" i="9"/>
  <c r="F178" i="9"/>
  <c r="E178" i="9"/>
  <c r="D178" i="9"/>
  <c r="C178" i="9"/>
  <c r="H177" i="9"/>
  <c r="G177" i="9"/>
  <c r="F177" i="9"/>
  <c r="E177" i="9"/>
  <c r="D177" i="9"/>
  <c r="C177" i="9"/>
  <c r="H176" i="9"/>
  <c r="G176" i="9"/>
  <c r="F176" i="9"/>
  <c r="E176" i="9"/>
  <c r="D176" i="9"/>
  <c r="C176" i="9"/>
  <c r="H175" i="9"/>
  <c r="G175" i="9"/>
  <c r="F175" i="9"/>
  <c r="E175" i="9"/>
  <c r="D175" i="9"/>
  <c r="C175" i="9"/>
  <c r="H174" i="9"/>
  <c r="G174" i="9"/>
  <c r="F174" i="9"/>
  <c r="E174" i="9"/>
  <c r="D174" i="9"/>
  <c r="C174" i="9"/>
  <c r="H173" i="9"/>
  <c r="G173" i="9"/>
  <c r="F173" i="9"/>
  <c r="E173" i="9"/>
  <c r="D173" i="9"/>
  <c r="C173" i="9"/>
  <c r="H172" i="9"/>
  <c r="G172" i="9"/>
  <c r="F172" i="9"/>
  <c r="E172" i="9"/>
  <c r="D172" i="9"/>
  <c r="C172" i="9"/>
  <c r="H171" i="9"/>
  <c r="G171" i="9"/>
  <c r="F171" i="9"/>
  <c r="E171" i="9"/>
  <c r="D171" i="9"/>
  <c r="C171" i="9"/>
  <c r="H170" i="9"/>
  <c r="G170" i="9"/>
  <c r="F170" i="9"/>
  <c r="E170" i="9"/>
  <c r="D170" i="9"/>
  <c r="C170" i="9"/>
  <c r="H169" i="9"/>
  <c r="G169" i="9"/>
  <c r="F169" i="9"/>
  <c r="E169" i="9"/>
  <c r="D169" i="9"/>
  <c r="C169" i="9"/>
  <c r="H168" i="9"/>
  <c r="G168" i="9"/>
  <c r="F168" i="9"/>
  <c r="E168" i="9"/>
  <c r="D168" i="9"/>
  <c r="C168" i="9"/>
  <c r="H167" i="9"/>
  <c r="G167" i="9"/>
  <c r="F167" i="9"/>
  <c r="E167" i="9"/>
  <c r="D167" i="9"/>
  <c r="C167" i="9"/>
  <c r="H166" i="9"/>
  <c r="G166" i="9"/>
  <c r="F166" i="9"/>
  <c r="E166" i="9"/>
  <c r="D166" i="9"/>
  <c r="C166" i="9"/>
  <c r="H165" i="9"/>
  <c r="G165" i="9"/>
  <c r="F165" i="9"/>
  <c r="E165" i="9"/>
  <c r="D165" i="9"/>
  <c r="C165" i="9"/>
  <c r="H164" i="9"/>
  <c r="G164" i="9"/>
  <c r="F164" i="9"/>
  <c r="E164" i="9"/>
  <c r="D164" i="9"/>
  <c r="C164" i="9"/>
  <c r="H163" i="9"/>
  <c r="G163" i="9"/>
  <c r="F163" i="9"/>
  <c r="E163" i="9"/>
  <c r="D163" i="9"/>
  <c r="C163" i="9"/>
  <c r="H162" i="9"/>
  <c r="G162" i="9"/>
  <c r="F162" i="9"/>
  <c r="E162" i="9"/>
  <c r="D162" i="9"/>
  <c r="C162" i="9"/>
  <c r="H161" i="9"/>
  <c r="G161" i="9"/>
  <c r="F161" i="9"/>
  <c r="E161" i="9"/>
  <c r="D161" i="9"/>
  <c r="C161" i="9"/>
  <c r="H160" i="9"/>
  <c r="G160" i="9"/>
  <c r="F160" i="9"/>
  <c r="E160" i="9"/>
  <c r="D160" i="9"/>
  <c r="C160" i="9"/>
  <c r="H159" i="9"/>
  <c r="G159" i="9"/>
  <c r="F159" i="9"/>
  <c r="E159" i="9"/>
  <c r="D159" i="9"/>
  <c r="C159" i="9"/>
  <c r="H158" i="9"/>
  <c r="G158" i="9"/>
  <c r="F158" i="9"/>
  <c r="E158" i="9"/>
  <c r="D158" i="9"/>
  <c r="C158" i="9"/>
  <c r="H157" i="9"/>
  <c r="G157" i="9"/>
  <c r="F157" i="9"/>
  <c r="E157" i="9"/>
  <c r="D157" i="9"/>
  <c r="C157" i="9"/>
  <c r="H156" i="9"/>
  <c r="G156" i="9"/>
  <c r="F156" i="9"/>
  <c r="E156" i="9"/>
  <c r="D156" i="9"/>
  <c r="C156" i="9"/>
  <c r="H155" i="9"/>
  <c r="G155" i="9"/>
  <c r="F155" i="9"/>
  <c r="E155" i="9"/>
  <c r="D155" i="9"/>
  <c r="C155" i="9"/>
  <c r="H154" i="9"/>
  <c r="G154" i="9"/>
  <c r="F154" i="9"/>
  <c r="E154" i="9"/>
  <c r="D154" i="9"/>
  <c r="C154" i="9"/>
  <c r="H153" i="9"/>
  <c r="G153" i="9"/>
  <c r="F153" i="9"/>
  <c r="E153" i="9"/>
  <c r="D153" i="9"/>
  <c r="C153" i="9"/>
  <c r="H152" i="9"/>
  <c r="G152" i="9"/>
  <c r="F152" i="9"/>
  <c r="E152" i="9"/>
  <c r="D152" i="9"/>
  <c r="C152" i="9"/>
  <c r="H151" i="9"/>
  <c r="G151" i="9"/>
  <c r="F151" i="9"/>
  <c r="E151" i="9"/>
  <c r="D151" i="9"/>
  <c r="C151" i="9"/>
  <c r="H150" i="9"/>
  <c r="G150" i="9"/>
  <c r="F150" i="9"/>
  <c r="E150" i="9"/>
  <c r="D150" i="9"/>
  <c r="C150" i="9"/>
  <c r="H149" i="9"/>
  <c r="G149" i="9"/>
  <c r="F149" i="9"/>
  <c r="E149" i="9"/>
  <c r="D149" i="9"/>
  <c r="C149" i="9"/>
  <c r="H148" i="9"/>
  <c r="G148" i="9"/>
  <c r="F148" i="9"/>
  <c r="E148" i="9"/>
  <c r="D148" i="9"/>
  <c r="C148" i="9"/>
  <c r="H147" i="9"/>
  <c r="G147" i="9"/>
  <c r="F147" i="9"/>
  <c r="E147" i="9"/>
  <c r="D147" i="9"/>
  <c r="C147" i="9"/>
  <c r="H146" i="9"/>
  <c r="G146" i="9"/>
  <c r="F146" i="9"/>
  <c r="E146" i="9"/>
  <c r="D146" i="9"/>
  <c r="C146" i="9"/>
  <c r="H145" i="9"/>
  <c r="G145" i="9"/>
  <c r="F145" i="9"/>
  <c r="E145" i="9"/>
  <c r="D145" i="9"/>
  <c r="C145" i="9"/>
  <c r="H144" i="9"/>
  <c r="G144" i="9"/>
  <c r="F144" i="9"/>
  <c r="E144" i="9"/>
  <c r="D144" i="9"/>
  <c r="C144" i="9"/>
  <c r="H143" i="9"/>
  <c r="G143" i="9"/>
  <c r="F143" i="9"/>
  <c r="E143" i="9"/>
  <c r="D143" i="9"/>
  <c r="C143" i="9"/>
  <c r="H142" i="9"/>
  <c r="G142" i="9"/>
  <c r="F142" i="9"/>
  <c r="E142" i="9"/>
  <c r="D142" i="9"/>
  <c r="C142" i="9"/>
  <c r="H141" i="9"/>
  <c r="G141" i="9"/>
  <c r="F141" i="9"/>
  <c r="E141" i="9"/>
  <c r="D141" i="9"/>
  <c r="C141" i="9"/>
  <c r="H140" i="9"/>
  <c r="G140" i="9"/>
  <c r="F140" i="9"/>
  <c r="E140" i="9"/>
  <c r="D140" i="9"/>
  <c r="C140" i="9"/>
  <c r="H139" i="9"/>
  <c r="G139" i="9"/>
  <c r="F139" i="9"/>
  <c r="E139" i="9"/>
  <c r="D139" i="9"/>
  <c r="C139" i="9"/>
  <c r="H138" i="9"/>
  <c r="G138" i="9"/>
  <c r="F138" i="9"/>
  <c r="E138" i="9"/>
  <c r="D138" i="9"/>
  <c r="C138" i="9"/>
  <c r="H137" i="9"/>
  <c r="G137" i="9"/>
  <c r="F137" i="9"/>
  <c r="E137" i="9"/>
  <c r="D137" i="9"/>
  <c r="C137" i="9"/>
  <c r="H136" i="9"/>
  <c r="G136" i="9"/>
  <c r="F136" i="9"/>
  <c r="E136" i="9"/>
  <c r="D136" i="9"/>
  <c r="C136" i="9"/>
  <c r="H135" i="9"/>
  <c r="G135" i="9"/>
  <c r="F135" i="9"/>
  <c r="E135" i="9"/>
  <c r="D135" i="9"/>
  <c r="C135" i="9"/>
  <c r="H134" i="9"/>
  <c r="G134" i="9"/>
  <c r="F134" i="9"/>
  <c r="E134" i="9"/>
  <c r="D134" i="9"/>
  <c r="C134" i="9"/>
  <c r="H133" i="9"/>
  <c r="G133" i="9"/>
  <c r="F133" i="9"/>
  <c r="E133" i="9"/>
  <c r="D133" i="9"/>
  <c r="C133" i="9"/>
  <c r="H132" i="9"/>
  <c r="G132" i="9"/>
  <c r="F132" i="9"/>
  <c r="E132" i="9"/>
  <c r="D132" i="9"/>
  <c r="C132" i="9"/>
  <c r="H131" i="9"/>
  <c r="G131" i="9"/>
  <c r="F131" i="9"/>
  <c r="E131" i="9"/>
  <c r="D131" i="9"/>
  <c r="C131" i="9"/>
  <c r="H130" i="9"/>
  <c r="G130" i="9"/>
  <c r="F130" i="9"/>
  <c r="E130" i="9"/>
  <c r="D130" i="9"/>
  <c r="C130" i="9"/>
  <c r="H129" i="9"/>
  <c r="G129" i="9"/>
  <c r="F129" i="9"/>
  <c r="E129" i="9"/>
  <c r="D129" i="9"/>
  <c r="C129" i="9"/>
  <c r="H128" i="9"/>
  <c r="G128" i="9"/>
  <c r="F128" i="9"/>
  <c r="E128" i="9"/>
  <c r="D128" i="9"/>
  <c r="C128" i="9"/>
  <c r="H127" i="9"/>
  <c r="G127" i="9"/>
  <c r="F127" i="9"/>
  <c r="E127" i="9"/>
  <c r="D127" i="9"/>
  <c r="C127" i="9"/>
  <c r="H126" i="9"/>
  <c r="G126" i="9"/>
  <c r="F126" i="9"/>
  <c r="E126" i="9"/>
  <c r="D126" i="9"/>
  <c r="C126" i="9"/>
  <c r="H125" i="9"/>
  <c r="G125" i="9"/>
  <c r="F125" i="9"/>
  <c r="E125" i="9"/>
  <c r="D125" i="9"/>
  <c r="C125" i="9"/>
  <c r="H124" i="9"/>
  <c r="G124" i="9"/>
  <c r="F124" i="9"/>
  <c r="E124" i="9"/>
  <c r="D124" i="9"/>
  <c r="C124" i="9"/>
  <c r="H123" i="9"/>
  <c r="G123" i="9"/>
  <c r="F123" i="9"/>
  <c r="E123" i="9"/>
  <c r="D123" i="9"/>
  <c r="C123" i="9"/>
  <c r="H122" i="9"/>
  <c r="G122" i="9"/>
  <c r="F122" i="9"/>
  <c r="E122" i="9"/>
  <c r="D122" i="9"/>
  <c r="C122" i="9"/>
  <c r="H121" i="9"/>
  <c r="G121" i="9"/>
  <c r="F121" i="9"/>
  <c r="E121" i="9"/>
  <c r="D121" i="9"/>
  <c r="C121" i="9"/>
  <c r="H120" i="9"/>
  <c r="G120" i="9"/>
  <c r="F120" i="9"/>
  <c r="E120" i="9"/>
  <c r="D120" i="9"/>
  <c r="C120" i="9"/>
  <c r="H119" i="9"/>
  <c r="G119" i="9"/>
  <c r="F119" i="9"/>
  <c r="E119" i="9"/>
  <c r="D119" i="9"/>
  <c r="C119" i="9"/>
  <c r="H118" i="9"/>
  <c r="G118" i="9"/>
  <c r="F118" i="9"/>
  <c r="E118" i="9"/>
  <c r="D118" i="9"/>
  <c r="C118" i="9"/>
  <c r="H117" i="9"/>
  <c r="G117" i="9"/>
  <c r="F117" i="9"/>
  <c r="E117" i="9"/>
  <c r="D117" i="9"/>
  <c r="C117" i="9"/>
  <c r="H116" i="9"/>
  <c r="G116" i="9"/>
  <c r="F116" i="9"/>
  <c r="E116" i="9"/>
  <c r="D116" i="9"/>
  <c r="C116" i="9"/>
  <c r="H115" i="9"/>
  <c r="G115" i="9"/>
  <c r="F115" i="9"/>
  <c r="E115" i="9"/>
  <c r="D115" i="9"/>
  <c r="C115" i="9"/>
  <c r="H114" i="9"/>
  <c r="G114" i="9"/>
  <c r="F114" i="9"/>
  <c r="E114" i="9"/>
  <c r="D114" i="9"/>
  <c r="C114" i="9"/>
  <c r="H113" i="9"/>
  <c r="G113" i="9"/>
  <c r="F113" i="9"/>
  <c r="E113" i="9"/>
  <c r="D113" i="9"/>
  <c r="C113" i="9"/>
  <c r="H112" i="9"/>
  <c r="G112" i="9"/>
  <c r="F112" i="9"/>
  <c r="E112" i="9"/>
  <c r="D112" i="9"/>
  <c r="C112" i="9"/>
  <c r="H111" i="9"/>
  <c r="G111" i="9"/>
  <c r="F111" i="9"/>
  <c r="E111" i="9"/>
  <c r="D111" i="9"/>
  <c r="C111" i="9"/>
  <c r="H110" i="9"/>
  <c r="G110" i="9"/>
  <c r="F110" i="9"/>
  <c r="E110" i="9"/>
  <c r="D110" i="9"/>
  <c r="C110" i="9"/>
  <c r="H109" i="9"/>
  <c r="G109" i="9"/>
  <c r="F109" i="9"/>
  <c r="E109" i="9"/>
  <c r="D109" i="9"/>
  <c r="C109" i="9"/>
  <c r="H108" i="9"/>
  <c r="G108" i="9"/>
  <c r="F108" i="9"/>
  <c r="E108" i="9"/>
  <c r="D108" i="9"/>
  <c r="C108" i="9"/>
  <c r="H107" i="9"/>
  <c r="G107" i="9"/>
  <c r="F107" i="9"/>
  <c r="E107" i="9"/>
  <c r="D107" i="9"/>
  <c r="C107" i="9"/>
  <c r="H106" i="9"/>
  <c r="G106" i="9"/>
  <c r="F106" i="9"/>
  <c r="E106" i="9"/>
  <c r="D106" i="9"/>
  <c r="C106" i="9"/>
  <c r="H105" i="9"/>
  <c r="G105" i="9"/>
  <c r="F105" i="9"/>
  <c r="E105" i="9"/>
  <c r="D105" i="9"/>
  <c r="C105" i="9"/>
  <c r="H104" i="9"/>
  <c r="G104" i="9"/>
  <c r="F104" i="9"/>
  <c r="E104" i="9"/>
  <c r="D104" i="9"/>
  <c r="C104" i="9"/>
  <c r="H103" i="9"/>
  <c r="G103" i="9"/>
  <c r="F103" i="9"/>
  <c r="E103" i="9"/>
  <c r="D103" i="9"/>
  <c r="C103" i="9"/>
  <c r="H102" i="9"/>
  <c r="G102" i="9"/>
  <c r="F102" i="9"/>
  <c r="E102" i="9"/>
  <c r="D102" i="9"/>
  <c r="C102" i="9"/>
  <c r="H101" i="9"/>
  <c r="G101" i="9"/>
  <c r="F101" i="9"/>
  <c r="E101" i="9"/>
  <c r="D101" i="9"/>
  <c r="C101" i="9"/>
  <c r="H100" i="9"/>
  <c r="G100" i="9"/>
  <c r="F100" i="9"/>
  <c r="E100" i="9"/>
  <c r="D100" i="9"/>
  <c r="C100" i="9"/>
  <c r="H99" i="9"/>
  <c r="G99" i="9"/>
  <c r="F99" i="9"/>
  <c r="E99" i="9"/>
  <c r="D99" i="9"/>
  <c r="C99" i="9"/>
  <c r="H98" i="9"/>
  <c r="G98" i="9"/>
  <c r="F98" i="9"/>
  <c r="E98" i="9"/>
  <c r="D98" i="9"/>
  <c r="C98" i="9"/>
  <c r="H97" i="9"/>
  <c r="G97" i="9"/>
  <c r="F97" i="9"/>
  <c r="E97" i="9"/>
  <c r="D97" i="9"/>
  <c r="C97" i="9"/>
  <c r="H96" i="9"/>
  <c r="G96" i="9"/>
  <c r="F96" i="9"/>
  <c r="E96" i="9"/>
  <c r="D96" i="9"/>
  <c r="C96" i="9"/>
  <c r="H95" i="9"/>
  <c r="G95" i="9"/>
  <c r="F95" i="9"/>
  <c r="E95" i="9"/>
  <c r="D95" i="9"/>
  <c r="C95" i="9"/>
  <c r="H94" i="9"/>
  <c r="G94" i="9"/>
  <c r="F94" i="9"/>
  <c r="E94" i="9"/>
  <c r="D94" i="9"/>
  <c r="C94" i="9"/>
  <c r="H93" i="9"/>
  <c r="G93" i="9"/>
  <c r="F93" i="9"/>
  <c r="E93" i="9"/>
  <c r="D93" i="9"/>
  <c r="C93" i="9"/>
  <c r="H92" i="9"/>
  <c r="G92" i="9"/>
  <c r="F92" i="9"/>
  <c r="E92" i="9"/>
  <c r="D92" i="9"/>
  <c r="C92" i="9"/>
  <c r="H91" i="9"/>
  <c r="G91" i="9"/>
  <c r="F91" i="9"/>
  <c r="E91" i="9"/>
  <c r="D91" i="9"/>
  <c r="C91" i="9"/>
  <c r="H90" i="9"/>
  <c r="G90" i="9"/>
  <c r="F90" i="9"/>
  <c r="E90" i="9"/>
  <c r="D90" i="9"/>
  <c r="C90" i="9"/>
  <c r="H89" i="9"/>
  <c r="G89" i="9"/>
  <c r="F89" i="9"/>
  <c r="E89" i="9"/>
  <c r="D89" i="9"/>
  <c r="C89" i="9"/>
  <c r="H88" i="9"/>
  <c r="G88" i="9"/>
  <c r="F88" i="9"/>
  <c r="E88" i="9"/>
  <c r="D88" i="9"/>
  <c r="C88" i="9"/>
  <c r="H87" i="9"/>
  <c r="G87" i="9"/>
  <c r="F87" i="9"/>
  <c r="E87" i="9"/>
  <c r="D87" i="9"/>
  <c r="C87" i="9"/>
  <c r="H86" i="9"/>
  <c r="G86" i="9"/>
  <c r="F86" i="9"/>
  <c r="E86" i="9"/>
  <c r="D86" i="9"/>
  <c r="C86" i="9"/>
  <c r="H85" i="9"/>
  <c r="G85" i="9"/>
  <c r="F85" i="9"/>
  <c r="E85" i="9"/>
  <c r="D85" i="9"/>
  <c r="C85" i="9"/>
  <c r="H84" i="9"/>
  <c r="G84" i="9"/>
  <c r="F84" i="9"/>
  <c r="E84" i="9"/>
  <c r="D84" i="9"/>
  <c r="C84" i="9"/>
  <c r="H83" i="9"/>
  <c r="G83" i="9"/>
  <c r="F83" i="9"/>
  <c r="E83" i="9"/>
  <c r="D83" i="9"/>
  <c r="C83" i="9"/>
  <c r="H82" i="9"/>
  <c r="G82" i="9"/>
  <c r="F82" i="9"/>
  <c r="E82" i="9"/>
  <c r="D82" i="9"/>
  <c r="C82" i="9"/>
  <c r="H81" i="9"/>
  <c r="G81" i="9"/>
  <c r="F81" i="9"/>
  <c r="E81" i="9"/>
  <c r="D81" i="9"/>
  <c r="C81" i="9"/>
  <c r="H80" i="9"/>
  <c r="G80" i="9"/>
  <c r="F80" i="9"/>
  <c r="E80" i="9"/>
  <c r="D80" i="9"/>
  <c r="C80" i="9"/>
  <c r="H79" i="9"/>
  <c r="G79" i="9"/>
  <c r="F79" i="9"/>
  <c r="E79" i="9"/>
  <c r="D79" i="9"/>
  <c r="C79" i="9"/>
  <c r="H78" i="9"/>
  <c r="G78" i="9"/>
  <c r="F78" i="9"/>
  <c r="E78" i="9"/>
  <c r="D78" i="9"/>
  <c r="C78" i="9"/>
  <c r="H77" i="9"/>
  <c r="G77" i="9"/>
  <c r="F77" i="9"/>
  <c r="E77" i="9"/>
  <c r="D77" i="9"/>
  <c r="C77" i="9"/>
  <c r="H76" i="9"/>
  <c r="G76" i="9"/>
  <c r="F76" i="9"/>
  <c r="E76" i="9"/>
  <c r="D76" i="9"/>
  <c r="C76" i="9"/>
  <c r="H75" i="9"/>
  <c r="G75" i="9"/>
  <c r="F75" i="9"/>
  <c r="E75" i="9"/>
  <c r="D75" i="9"/>
  <c r="C75" i="9"/>
  <c r="H74" i="9"/>
  <c r="G74" i="9"/>
  <c r="F74" i="9"/>
  <c r="E74" i="9"/>
  <c r="D74" i="9"/>
  <c r="C74" i="9"/>
  <c r="H73" i="9"/>
  <c r="G73" i="9"/>
  <c r="F73" i="9"/>
  <c r="E73" i="9"/>
  <c r="D73" i="9"/>
  <c r="C73" i="9"/>
  <c r="H72" i="9"/>
  <c r="G72" i="9"/>
  <c r="F72" i="9"/>
  <c r="E72" i="9"/>
  <c r="D72" i="9"/>
  <c r="C72" i="9"/>
  <c r="H71" i="9"/>
  <c r="G71" i="9"/>
  <c r="F71" i="9"/>
  <c r="E71" i="9"/>
  <c r="D71" i="9"/>
  <c r="C71" i="9"/>
  <c r="H70" i="9"/>
  <c r="G70" i="9"/>
  <c r="F70" i="9"/>
  <c r="E70" i="9"/>
  <c r="D70" i="9"/>
  <c r="C70" i="9"/>
  <c r="H69" i="9"/>
  <c r="G69" i="9"/>
  <c r="F69" i="9"/>
  <c r="E69" i="9"/>
  <c r="D69" i="9"/>
  <c r="C69" i="9"/>
  <c r="H68" i="9"/>
  <c r="G68" i="9"/>
  <c r="F68" i="9"/>
  <c r="E68" i="9"/>
  <c r="D68" i="9"/>
  <c r="C68" i="9"/>
  <c r="H67" i="9"/>
  <c r="G67" i="9"/>
  <c r="F67" i="9"/>
  <c r="E67" i="9"/>
  <c r="D67" i="9"/>
  <c r="C67" i="9"/>
  <c r="H66" i="9"/>
  <c r="G66" i="9"/>
  <c r="F66" i="9"/>
  <c r="E66" i="9"/>
  <c r="D66" i="9"/>
  <c r="C66" i="9"/>
  <c r="H65" i="9"/>
  <c r="G65" i="9"/>
  <c r="F65" i="9"/>
  <c r="E65" i="9"/>
  <c r="D65" i="9"/>
  <c r="C65" i="9"/>
  <c r="H64" i="9"/>
  <c r="G64" i="9"/>
  <c r="F64" i="9"/>
  <c r="E64" i="9"/>
  <c r="D64" i="9"/>
  <c r="C64" i="9"/>
  <c r="H63" i="9"/>
  <c r="G63" i="9"/>
  <c r="F63" i="9"/>
  <c r="E63" i="9"/>
  <c r="D63" i="9"/>
  <c r="C63" i="9"/>
  <c r="H62" i="9"/>
  <c r="G62" i="9"/>
  <c r="F62" i="9"/>
  <c r="E62" i="9"/>
  <c r="D62" i="9"/>
  <c r="C62" i="9"/>
  <c r="H61" i="9"/>
  <c r="G61" i="9"/>
  <c r="F61" i="9"/>
  <c r="E61" i="9"/>
  <c r="D61" i="9"/>
  <c r="C61" i="9"/>
  <c r="H60" i="9"/>
  <c r="G60" i="9"/>
  <c r="F60" i="9"/>
  <c r="E60" i="9"/>
  <c r="D60" i="9"/>
  <c r="C60" i="9"/>
  <c r="H59" i="9"/>
  <c r="G59" i="9"/>
  <c r="F59" i="9"/>
  <c r="E59" i="9"/>
  <c r="D59" i="9"/>
  <c r="C59" i="9"/>
  <c r="H58" i="9"/>
  <c r="G58" i="9"/>
  <c r="F58" i="9"/>
  <c r="E58" i="9"/>
  <c r="D58" i="9"/>
  <c r="C58" i="9"/>
  <c r="H57" i="9"/>
  <c r="G57" i="9"/>
  <c r="F57" i="9"/>
  <c r="E57" i="9"/>
  <c r="D57" i="9"/>
  <c r="C57" i="9"/>
  <c r="H56" i="9"/>
  <c r="G56" i="9"/>
  <c r="F56" i="9"/>
  <c r="E56" i="9"/>
  <c r="D56" i="9"/>
  <c r="C56" i="9"/>
  <c r="H55" i="9"/>
  <c r="G55" i="9"/>
  <c r="F55" i="9"/>
  <c r="E55" i="9"/>
  <c r="D55" i="9"/>
  <c r="C55" i="9"/>
  <c r="H54" i="9"/>
  <c r="G54" i="9"/>
  <c r="F54" i="9"/>
  <c r="E54" i="9"/>
  <c r="D54" i="9"/>
  <c r="C54" i="9"/>
  <c r="H53" i="9"/>
  <c r="G53" i="9"/>
  <c r="F53" i="9"/>
  <c r="E53" i="9"/>
  <c r="D53" i="9"/>
  <c r="C53" i="9"/>
  <c r="H52" i="9"/>
  <c r="G52" i="9"/>
  <c r="F52" i="9"/>
  <c r="E52" i="9"/>
  <c r="D52" i="9"/>
  <c r="C52" i="9"/>
  <c r="H51" i="9"/>
  <c r="G51" i="9"/>
  <c r="F51" i="9"/>
  <c r="E51" i="9"/>
  <c r="D51" i="9"/>
  <c r="C51" i="9"/>
  <c r="H50" i="9"/>
  <c r="G50" i="9"/>
  <c r="F50" i="9"/>
  <c r="E50" i="9"/>
  <c r="D50" i="9"/>
  <c r="C50" i="9"/>
  <c r="H49" i="9"/>
  <c r="G49" i="9"/>
  <c r="F49" i="9"/>
  <c r="E49" i="9"/>
  <c r="D49" i="9"/>
  <c r="C49" i="9"/>
  <c r="H48" i="9"/>
  <c r="G48" i="9"/>
  <c r="F48" i="9"/>
  <c r="E48" i="9"/>
  <c r="D48" i="9"/>
  <c r="C48" i="9"/>
  <c r="H47" i="9"/>
  <c r="G47" i="9"/>
  <c r="F47" i="9"/>
  <c r="E47" i="9"/>
  <c r="D47" i="9"/>
  <c r="C47" i="9"/>
  <c r="H46" i="9"/>
  <c r="G46" i="9"/>
  <c r="F46" i="9"/>
  <c r="E46" i="9"/>
  <c r="D46" i="9"/>
  <c r="C46" i="9"/>
  <c r="H45" i="9"/>
  <c r="G45" i="9"/>
  <c r="F45" i="9"/>
  <c r="E45" i="9"/>
  <c r="D45" i="9"/>
  <c r="C45" i="9"/>
  <c r="H44" i="9"/>
  <c r="G44" i="9"/>
  <c r="F44" i="9"/>
  <c r="E44" i="9"/>
  <c r="D44" i="9"/>
  <c r="C44" i="9"/>
  <c r="H43" i="9"/>
  <c r="G43" i="9"/>
  <c r="F43" i="9"/>
  <c r="E43" i="9"/>
  <c r="D43" i="9"/>
  <c r="C43" i="9"/>
  <c r="H42" i="9"/>
  <c r="G42" i="9"/>
  <c r="F42" i="9"/>
  <c r="E42" i="9"/>
  <c r="D42" i="9"/>
  <c r="C42" i="9"/>
  <c r="H41" i="9"/>
  <c r="G41" i="9"/>
  <c r="F41" i="9"/>
  <c r="E41" i="9"/>
  <c r="D41" i="9"/>
  <c r="C41" i="9"/>
  <c r="H40" i="9"/>
  <c r="G40" i="9"/>
  <c r="F40" i="9"/>
  <c r="E40" i="9"/>
  <c r="D40" i="9"/>
  <c r="C40" i="9"/>
  <c r="H39" i="9"/>
  <c r="G39" i="9"/>
  <c r="F39" i="9"/>
  <c r="E39" i="9"/>
  <c r="D39" i="9"/>
  <c r="C39" i="9"/>
  <c r="H38" i="9"/>
  <c r="G38" i="9"/>
  <c r="F38" i="9"/>
  <c r="E38" i="9"/>
  <c r="D38" i="9"/>
  <c r="C38" i="9"/>
  <c r="H37" i="9"/>
  <c r="G37" i="9"/>
  <c r="F37" i="9"/>
  <c r="E37" i="9"/>
  <c r="D37" i="9"/>
  <c r="C37" i="9"/>
  <c r="H36" i="9"/>
  <c r="G36" i="9"/>
  <c r="F36" i="9"/>
  <c r="E36" i="9"/>
  <c r="D36" i="9"/>
  <c r="C36" i="9"/>
  <c r="H35" i="9"/>
  <c r="G35" i="9"/>
  <c r="F35" i="9"/>
  <c r="E35" i="9"/>
  <c r="D35" i="9"/>
  <c r="C35" i="9"/>
  <c r="H34" i="9"/>
  <c r="G34" i="9"/>
  <c r="F34" i="9"/>
  <c r="E34" i="9"/>
  <c r="D34" i="9"/>
  <c r="C34" i="9"/>
  <c r="H33" i="9"/>
  <c r="G33" i="9"/>
  <c r="F33" i="9"/>
  <c r="E33" i="9"/>
  <c r="D33" i="9"/>
  <c r="C33" i="9"/>
  <c r="H32" i="9"/>
  <c r="G32" i="9"/>
  <c r="F32" i="9"/>
  <c r="E32" i="9"/>
  <c r="D32" i="9"/>
  <c r="C32" i="9"/>
  <c r="H31" i="9"/>
  <c r="G31" i="9"/>
  <c r="F31" i="9"/>
  <c r="E31" i="9"/>
  <c r="D31" i="9"/>
  <c r="C31" i="9"/>
  <c r="H30" i="9"/>
  <c r="G30" i="9"/>
  <c r="F30" i="9"/>
  <c r="E30" i="9"/>
  <c r="D30" i="9"/>
  <c r="C30" i="9"/>
  <c r="H29" i="9"/>
  <c r="G29" i="9"/>
  <c r="F29" i="9"/>
  <c r="E29" i="9"/>
  <c r="D29" i="9"/>
  <c r="C29" i="9"/>
  <c r="H28" i="9"/>
  <c r="G28" i="9"/>
  <c r="F28" i="9"/>
  <c r="E28" i="9"/>
  <c r="D28" i="9"/>
  <c r="C28" i="9"/>
  <c r="H27" i="9"/>
  <c r="G27" i="9"/>
  <c r="F27" i="9"/>
  <c r="E27" i="9"/>
  <c r="D27" i="9"/>
  <c r="C27" i="9"/>
  <c r="H26" i="9"/>
  <c r="G26" i="9"/>
  <c r="F26" i="9"/>
  <c r="E26" i="9"/>
  <c r="D26" i="9"/>
  <c r="C26" i="9"/>
  <c r="H25" i="9"/>
  <c r="G25" i="9"/>
  <c r="F25" i="9"/>
  <c r="E25" i="9"/>
  <c r="D25" i="9"/>
  <c r="C25" i="9"/>
  <c r="H24" i="9"/>
  <c r="G24" i="9"/>
  <c r="F24" i="9"/>
  <c r="E24" i="9"/>
  <c r="D24" i="9"/>
  <c r="C24" i="9"/>
  <c r="H23" i="9"/>
  <c r="G23" i="9"/>
  <c r="F23" i="9"/>
  <c r="E23" i="9"/>
  <c r="D23" i="9"/>
  <c r="C23" i="9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G17" i="9"/>
  <c r="F17" i="9"/>
  <c r="D17" i="9"/>
  <c r="C17" i="9"/>
  <c r="F16" i="9"/>
  <c r="D19" i="6" l="1"/>
  <c r="B19" i="6"/>
  <c r="N17" i="7" l="1"/>
  <c r="C3" i="7"/>
  <c r="D3" i="7" s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D16" i="7" s="1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D43" i="7" s="1"/>
  <c r="C44" i="7"/>
  <c r="C45" i="7"/>
  <c r="C46" i="7"/>
  <c r="C47" i="7"/>
  <c r="C48" i="7"/>
  <c r="D48" i="7" s="1"/>
  <c r="C49" i="7"/>
  <c r="C50" i="7"/>
  <c r="C51" i="7"/>
  <c r="C52" i="7"/>
  <c r="C53" i="7"/>
  <c r="C54" i="7"/>
  <c r="C55" i="7"/>
  <c r="C56" i="7"/>
  <c r="C57" i="7"/>
  <c r="C58" i="7"/>
  <c r="C59" i="7"/>
  <c r="D59" i="7" s="1"/>
  <c r="C60" i="7"/>
  <c r="C61" i="7"/>
  <c r="C62" i="7"/>
  <c r="C63" i="7"/>
  <c r="C64" i="7"/>
  <c r="C65" i="7"/>
  <c r="D65" i="7" s="1"/>
  <c r="C66" i="7"/>
  <c r="C67" i="7"/>
  <c r="C68" i="7"/>
  <c r="C69" i="7"/>
  <c r="C70" i="7"/>
  <c r="C71" i="7"/>
  <c r="C72" i="7"/>
  <c r="C73" i="7"/>
  <c r="C74" i="7"/>
  <c r="C75" i="7"/>
  <c r="D75" i="7" s="1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D192" i="7" s="1"/>
  <c r="E192" i="7" s="1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D224" i="7" s="1"/>
  <c r="E224" i="7" s="1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D256" i="7" s="1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D272" i="7" s="1"/>
  <c r="E272" i="7" s="1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D320" i="7" s="1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D336" i="7" s="1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D353" i="7" s="1"/>
  <c r="E353" i="7" s="1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D448" i="7" s="1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D464" i="7" s="1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D478" i="7" s="1"/>
  <c r="C479" i="7"/>
  <c r="C480" i="7"/>
  <c r="D480" i="7" s="1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D496" i="7" s="1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D512" i="7" s="1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D528" i="7" s="1"/>
  <c r="C529" i="7"/>
  <c r="D529" i="7" s="1"/>
  <c r="E529" i="7" s="1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D558" i="7" s="1"/>
  <c r="C559" i="7"/>
  <c r="C560" i="7"/>
  <c r="D560" i="7" s="1"/>
  <c r="C561" i="7"/>
  <c r="C562" i="7"/>
  <c r="C563" i="7"/>
  <c r="C564" i="7"/>
  <c r="C565" i="7"/>
  <c r="C566" i="7"/>
  <c r="C567" i="7"/>
  <c r="C568" i="7"/>
  <c r="C569" i="7"/>
  <c r="C570" i="7"/>
  <c r="D570" i="7" s="1"/>
  <c r="C571" i="7"/>
  <c r="C572" i="7"/>
  <c r="D573" i="7" s="1"/>
  <c r="C573" i="7"/>
  <c r="C574" i="7"/>
  <c r="C575" i="7"/>
  <c r="D575" i="7" s="1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D604" i="7" s="1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D620" i="7" s="1"/>
  <c r="C621" i="7"/>
  <c r="C622" i="7"/>
  <c r="C623" i="7"/>
  <c r="C624" i="7"/>
  <c r="C625" i="7"/>
  <c r="C626" i="7"/>
  <c r="C627" i="7"/>
  <c r="C628" i="7"/>
  <c r="C629" i="7"/>
  <c r="I628" i="7"/>
  <c r="I627" i="7"/>
  <c r="I626" i="7"/>
  <c r="I625" i="7"/>
  <c r="I624" i="7"/>
  <c r="I623" i="7"/>
  <c r="I622" i="7"/>
  <c r="I621" i="7"/>
  <c r="D622" i="7"/>
  <c r="I620" i="7"/>
  <c r="I619" i="7"/>
  <c r="I618" i="7"/>
  <c r="I617" i="7"/>
  <c r="D617" i="7"/>
  <c r="I616" i="7"/>
  <c r="I615" i="7"/>
  <c r="I614" i="7"/>
  <c r="I613" i="7"/>
  <c r="I612" i="7"/>
  <c r="I611" i="7"/>
  <c r="I610" i="7"/>
  <c r="I609" i="7"/>
  <c r="I608" i="7"/>
  <c r="I607" i="7"/>
  <c r="I606" i="7"/>
  <c r="I605" i="7"/>
  <c r="I604" i="7"/>
  <c r="I603" i="7"/>
  <c r="D603" i="7"/>
  <c r="I602" i="7"/>
  <c r="I601" i="7"/>
  <c r="I600" i="7"/>
  <c r="D600" i="7"/>
  <c r="I599" i="7"/>
  <c r="I598" i="7"/>
  <c r="I597" i="7"/>
  <c r="I596" i="7"/>
  <c r="I595" i="7"/>
  <c r="I594" i="7"/>
  <c r="I593" i="7"/>
  <c r="I592" i="7"/>
  <c r="I591" i="7"/>
  <c r="I590" i="7"/>
  <c r="I589" i="7"/>
  <c r="I588" i="7"/>
  <c r="I587" i="7"/>
  <c r="I586" i="7"/>
  <c r="D586" i="7"/>
  <c r="I585" i="7"/>
  <c r="I584" i="7"/>
  <c r="D584" i="7"/>
  <c r="E584" i="7" s="1"/>
  <c r="I583" i="7"/>
  <c r="D583" i="7"/>
  <c r="I582" i="7"/>
  <c r="I581" i="7"/>
  <c r="I580" i="7"/>
  <c r="I579" i="7"/>
  <c r="I578" i="7"/>
  <c r="I577" i="7"/>
  <c r="I576" i="7"/>
  <c r="I575" i="7"/>
  <c r="I574" i="7"/>
  <c r="I573" i="7"/>
  <c r="I572" i="7"/>
  <c r="I571" i="7"/>
  <c r="I570" i="7"/>
  <c r="I569" i="7"/>
  <c r="D569" i="7"/>
  <c r="I568" i="7"/>
  <c r="I567" i="7"/>
  <c r="I566" i="7"/>
  <c r="I565" i="7"/>
  <c r="I564" i="7"/>
  <c r="I563" i="7"/>
  <c r="I562" i="7"/>
  <c r="I561" i="7"/>
  <c r="I560" i="7"/>
  <c r="I559" i="7"/>
  <c r="I558" i="7"/>
  <c r="I557" i="7"/>
  <c r="I556" i="7"/>
  <c r="I555" i="7"/>
  <c r="I554" i="7"/>
  <c r="D554" i="7"/>
  <c r="I553" i="7"/>
  <c r="I552" i="7"/>
  <c r="D552" i="7"/>
  <c r="I551" i="7"/>
  <c r="I550" i="7"/>
  <c r="D551" i="7"/>
  <c r="I549" i="7"/>
  <c r="I548" i="7"/>
  <c r="I547" i="7"/>
  <c r="I546" i="7"/>
  <c r="I545" i="7"/>
  <c r="I544" i="7"/>
  <c r="I543" i="7"/>
  <c r="I542" i="7"/>
  <c r="I541" i="7"/>
  <c r="I540" i="7"/>
  <c r="I539" i="7"/>
  <c r="I538" i="7"/>
  <c r="I537" i="7"/>
  <c r="D537" i="7"/>
  <c r="I536" i="7"/>
  <c r="I535" i="7"/>
  <c r="D535" i="7"/>
  <c r="I534" i="7"/>
  <c r="I533" i="7"/>
  <c r="I532" i="7"/>
  <c r="I531" i="7"/>
  <c r="I530" i="7"/>
  <c r="I529" i="7"/>
  <c r="I528" i="7"/>
  <c r="I527" i="7"/>
  <c r="I526" i="7"/>
  <c r="D526" i="7"/>
  <c r="I525" i="7"/>
  <c r="I524" i="7"/>
  <c r="I523" i="7"/>
  <c r="I522" i="7"/>
  <c r="I521" i="7"/>
  <c r="D521" i="7"/>
  <c r="I520" i="7"/>
  <c r="D520" i="7"/>
  <c r="I519" i="7"/>
  <c r="D519" i="7"/>
  <c r="I518" i="7"/>
  <c r="I517" i="7"/>
  <c r="I516" i="7"/>
  <c r="I515" i="7"/>
  <c r="I514" i="7"/>
  <c r="I513" i="7"/>
  <c r="I512" i="7"/>
  <c r="I511" i="7"/>
  <c r="I510" i="7"/>
  <c r="D510" i="7"/>
  <c r="I509" i="7"/>
  <c r="I508" i="7"/>
  <c r="I507" i="7"/>
  <c r="I506" i="7"/>
  <c r="D506" i="7"/>
  <c r="E506" i="7" s="1"/>
  <c r="I505" i="7"/>
  <c r="I504" i="7"/>
  <c r="I503" i="7"/>
  <c r="D503" i="7"/>
  <c r="E503" i="7" s="1"/>
  <c r="I502" i="7"/>
  <c r="D502" i="7"/>
  <c r="E502" i="7" s="1"/>
  <c r="I501" i="7"/>
  <c r="I500" i="7"/>
  <c r="I499" i="7"/>
  <c r="I498" i="7"/>
  <c r="I497" i="7"/>
  <c r="I496" i="7"/>
  <c r="I495" i="7"/>
  <c r="I494" i="7"/>
  <c r="D494" i="7"/>
  <c r="I493" i="7"/>
  <c r="I492" i="7"/>
  <c r="I491" i="7"/>
  <c r="I490" i="7"/>
  <c r="I489" i="7"/>
  <c r="D489" i="7"/>
  <c r="I488" i="7"/>
  <c r="I487" i="7"/>
  <c r="D487" i="7"/>
  <c r="I486" i="7"/>
  <c r="D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D473" i="7"/>
  <c r="I472" i="7"/>
  <c r="D472" i="7"/>
  <c r="I471" i="7"/>
  <c r="D471" i="7"/>
  <c r="I470" i="7"/>
  <c r="I469" i="7"/>
  <c r="I468" i="7"/>
  <c r="I467" i="7"/>
  <c r="I466" i="7"/>
  <c r="I465" i="7"/>
  <c r="I464" i="7"/>
  <c r="I463" i="7"/>
  <c r="I462" i="7"/>
  <c r="D462" i="7"/>
  <c r="I461" i="7"/>
  <c r="I460" i="7"/>
  <c r="I459" i="7"/>
  <c r="I458" i="7"/>
  <c r="D458" i="7"/>
  <c r="I457" i="7"/>
  <c r="D457" i="7"/>
  <c r="I456" i="7"/>
  <c r="I455" i="7"/>
  <c r="D455" i="7"/>
  <c r="I454" i="7"/>
  <c r="I453" i="7"/>
  <c r="I452" i="7"/>
  <c r="I451" i="7"/>
  <c r="I450" i="7"/>
  <c r="I449" i="7"/>
  <c r="I448" i="7"/>
  <c r="I447" i="7"/>
  <c r="I446" i="7"/>
  <c r="D446" i="7"/>
  <c r="I445" i="7"/>
  <c r="I444" i="7"/>
  <c r="I443" i="7"/>
  <c r="I442" i="7"/>
  <c r="I441" i="7"/>
  <c r="D442" i="7"/>
  <c r="E442" i="7" s="1"/>
  <c r="I440" i="7"/>
  <c r="D440" i="7"/>
  <c r="I439" i="7"/>
  <c r="D439" i="7"/>
  <c r="E439" i="7" s="1"/>
  <c r="I438" i="7"/>
  <c r="I437" i="7"/>
  <c r="D438" i="7"/>
  <c r="E438" i="7" s="1"/>
  <c r="I436" i="7"/>
  <c r="I435" i="7"/>
  <c r="I434" i="7"/>
  <c r="I433" i="7"/>
  <c r="I432" i="7"/>
  <c r="I431" i="7"/>
  <c r="I430" i="7"/>
  <c r="I429" i="7"/>
  <c r="I428" i="7"/>
  <c r="I427" i="7"/>
  <c r="I426" i="7"/>
  <c r="I425" i="7"/>
  <c r="D425" i="7"/>
  <c r="E425" i="7" s="1"/>
  <c r="I424" i="7"/>
  <c r="I423" i="7"/>
  <c r="I422" i="7"/>
  <c r="D422" i="7"/>
  <c r="E422" i="7" s="1"/>
  <c r="I421" i="7"/>
  <c r="I420" i="7"/>
  <c r="I419" i="7"/>
  <c r="I418" i="7"/>
  <c r="I417" i="7"/>
  <c r="I416" i="7"/>
  <c r="I415" i="7"/>
  <c r="I414" i="7"/>
  <c r="I413" i="7"/>
  <c r="I412" i="7"/>
  <c r="I411" i="7"/>
  <c r="I410" i="7"/>
  <c r="D410" i="7"/>
  <c r="E410" i="7" s="1"/>
  <c r="I409" i="7"/>
  <c r="I408" i="7"/>
  <c r="D408" i="7"/>
  <c r="E408" i="7" s="1"/>
  <c r="I407" i="7"/>
  <c r="D407" i="7"/>
  <c r="I406" i="7"/>
  <c r="D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D391" i="7"/>
  <c r="I390" i="7"/>
  <c r="D390" i="7"/>
  <c r="E390" i="7" s="1"/>
  <c r="I389" i="7"/>
  <c r="I388" i="7"/>
  <c r="I387" i="7"/>
  <c r="I386" i="7"/>
  <c r="I385" i="7"/>
  <c r="I384" i="7"/>
  <c r="I383" i="7"/>
  <c r="D383" i="7"/>
  <c r="E383" i="7" s="1"/>
  <c r="I382" i="7"/>
  <c r="D382" i="7"/>
  <c r="I381" i="7"/>
  <c r="I380" i="7"/>
  <c r="I379" i="7"/>
  <c r="I378" i="7"/>
  <c r="D378" i="7"/>
  <c r="E378" i="7" s="1"/>
  <c r="I377" i="7"/>
  <c r="D377" i="7"/>
  <c r="I376" i="7"/>
  <c r="I375" i="7"/>
  <c r="D376" i="7"/>
  <c r="E376" i="7" s="1"/>
  <c r="I374" i="7"/>
  <c r="I373" i="7"/>
  <c r="I372" i="7"/>
  <c r="I371" i="7"/>
  <c r="I370" i="7"/>
  <c r="I369" i="7"/>
  <c r="I368" i="7"/>
  <c r="I367" i="7"/>
  <c r="I366" i="7"/>
  <c r="D367" i="7"/>
  <c r="I365" i="7"/>
  <c r="I364" i="7"/>
  <c r="I363" i="7"/>
  <c r="I362" i="7"/>
  <c r="I361" i="7"/>
  <c r="D362" i="7"/>
  <c r="E362" i="7" s="1"/>
  <c r="I360" i="7"/>
  <c r="I359" i="7"/>
  <c r="D360" i="7"/>
  <c r="I358" i="7"/>
  <c r="I357" i="7"/>
  <c r="I356" i="7"/>
  <c r="I355" i="7"/>
  <c r="I354" i="7"/>
  <c r="I353" i="7"/>
  <c r="I352" i="7"/>
  <c r="I351" i="7"/>
  <c r="D351" i="7"/>
  <c r="I350" i="7"/>
  <c r="D350" i="7"/>
  <c r="I349" i="7"/>
  <c r="I348" i="7"/>
  <c r="I347" i="7"/>
  <c r="I346" i="7"/>
  <c r="D346" i="7"/>
  <c r="I345" i="7"/>
  <c r="I344" i="7"/>
  <c r="D345" i="7"/>
  <c r="I343" i="7"/>
  <c r="I342" i="7"/>
  <c r="I341" i="7"/>
  <c r="I340" i="7"/>
  <c r="I339" i="7"/>
  <c r="I338" i="7"/>
  <c r="I337" i="7"/>
  <c r="I336" i="7"/>
  <c r="I335" i="7"/>
  <c r="D335" i="7"/>
  <c r="I334" i="7"/>
  <c r="D334" i="7"/>
  <c r="I333" i="7"/>
  <c r="I332" i="7"/>
  <c r="I331" i="7"/>
  <c r="I330" i="7"/>
  <c r="D330" i="7"/>
  <c r="I329" i="7"/>
  <c r="D329" i="7"/>
  <c r="I328" i="7"/>
  <c r="I327" i="7"/>
  <c r="D328" i="7"/>
  <c r="I326" i="7"/>
  <c r="I325" i="7"/>
  <c r="I324" i="7"/>
  <c r="I323" i="7"/>
  <c r="I322" i="7"/>
  <c r="I321" i="7"/>
  <c r="I320" i="7"/>
  <c r="I319" i="7"/>
  <c r="D319" i="7"/>
  <c r="I318" i="7"/>
  <c r="I317" i="7"/>
  <c r="I316" i="7"/>
  <c r="I315" i="7"/>
  <c r="I314" i="7"/>
  <c r="I313" i="7"/>
  <c r="D313" i="7"/>
  <c r="E313" i="7" s="1"/>
  <c r="D314" i="7"/>
  <c r="E314" i="7" s="1"/>
  <c r="I312" i="7"/>
  <c r="I311" i="7"/>
  <c r="I310" i="7"/>
  <c r="I309" i="7"/>
  <c r="I308" i="7"/>
  <c r="I307" i="7"/>
  <c r="I306" i="7"/>
  <c r="I305" i="7"/>
  <c r="I304" i="7"/>
  <c r="I303" i="7"/>
  <c r="D303" i="7"/>
  <c r="I302" i="7"/>
  <c r="I301" i="7"/>
  <c r="D301" i="7"/>
  <c r="E301" i="7" s="1"/>
  <c r="I300" i="7"/>
  <c r="I299" i="7"/>
  <c r="I298" i="7"/>
  <c r="D298" i="7"/>
  <c r="I297" i="7"/>
  <c r="D297" i="7"/>
  <c r="I296" i="7"/>
  <c r="I295" i="7"/>
  <c r="I294" i="7"/>
  <c r="D294" i="7"/>
  <c r="E294" i="7" s="1"/>
  <c r="I293" i="7"/>
  <c r="I292" i="7"/>
  <c r="I291" i="7"/>
  <c r="I290" i="7"/>
  <c r="I289" i="7"/>
  <c r="I288" i="7"/>
  <c r="I287" i="7"/>
  <c r="I286" i="7"/>
  <c r="I285" i="7"/>
  <c r="I284" i="7"/>
  <c r="I283" i="7"/>
  <c r="I282" i="7"/>
  <c r="D282" i="7"/>
  <c r="I281" i="7"/>
  <c r="I280" i="7"/>
  <c r="D281" i="7"/>
  <c r="I279" i="7"/>
  <c r="I278" i="7"/>
  <c r="I277" i="7"/>
  <c r="I276" i="7"/>
  <c r="I275" i="7"/>
  <c r="I274" i="7"/>
  <c r="I273" i="7"/>
  <c r="I272" i="7"/>
  <c r="I271" i="7"/>
  <c r="D271" i="7"/>
  <c r="E271" i="7" s="1"/>
  <c r="I270" i="7"/>
  <c r="D270" i="7"/>
  <c r="I269" i="7"/>
  <c r="I268" i="7"/>
  <c r="I267" i="7"/>
  <c r="I266" i="7"/>
  <c r="D266" i="7"/>
  <c r="E266" i="7" s="1"/>
  <c r="I265" i="7"/>
  <c r="I264" i="7"/>
  <c r="D265" i="7"/>
  <c r="I263" i="7"/>
  <c r="I262" i="7"/>
  <c r="D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D250" i="7"/>
  <c r="I249" i="7"/>
  <c r="D249" i="7"/>
  <c r="I248" i="7"/>
  <c r="I247" i="7"/>
  <c r="I246" i="7"/>
  <c r="D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D234" i="7"/>
  <c r="I233" i="7"/>
  <c r="D233" i="7"/>
  <c r="I232" i="7"/>
  <c r="I231" i="7"/>
  <c r="I230" i="7"/>
  <c r="D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D218" i="7"/>
  <c r="E218" i="7" s="1"/>
  <c r="I217" i="7"/>
  <c r="I216" i="7"/>
  <c r="D217" i="7"/>
  <c r="I215" i="7"/>
  <c r="I214" i="7"/>
  <c r="D214" i="7"/>
  <c r="I213" i="7"/>
  <c r="I212" i="7"/>
  <c r="I211" i="7"/>
  <c r="I210" i="7"/>
  <c r="I209" i="7"/>
  <c r="I208" i="7"/>
  <c r="I207" i="7"/>
  <c r="I206" i="7"/>
  <c r="D207" i="7"/>
  <c r="I205" i="7"/>
  <c r="I204" i="7"/>
  <c r="I203" i="7"/>
  <c r="I202" i="7"/>
  <c r="I201" i="7"/>
  <c r="D201" i="7"/>
  <c r="I200" i="7"/>
  <c r="I199" i="7"/>
  <c r="I198" i="7"/>
  <c r="I197" i="7"/>
  <c r="I196" i="7"/>
  <c r="I195" i="7"/>
  <c r="I194" i="7"/>
  <c r="I193" i="7"/>
  <c r="I192" i="7"/>
  <c r="I191" i="7"/>
  <c r="D191" i="7"/>
  <c r="I190" i="7"/>
  <c r="I189" i="7"/>
  <c r="I188" i="7"/>
  <c r="I187" i="7"/>
  <c r="I186" i="7"/>
  <c r="D186" i="7"/>
  <c r="I185" i="7"/>
  <c r="I184" i="7"/>
  <c r="D184" i="7"/>
  <c r="I183" i="7"/>
  <c r="I182" i="7"/>
  <c r="I181" i="7"/>
  <c r="I180" i="7"/>
  <c r="I179" i="7"/>
  <c r="I178" i="7"/>
  <c r="I177" i="7"/>
  <c r="I176" i="7"/>
  <c r="I175" i="7"/>
  <c r="D175" i="7"/>
  <c r="I174" i="7"/>
  <c r="D174" i="7"/>
  <c r="E174" i="7" s="1"/>
  <c r="I173" i="7"/>
  <c r="I172" i="7"/>
  <c r="I171" i="7"/>
  <c r="I170" i="7"/>
  <c r="D170" i="7"/>
  <c r="E170" i="7" s="1"/>
  <c r="I169" i="7"/>
  <c r="D169" i="7"/>
  <c r="I168" i="7"/>
  <c r="I167" i="7"/>
  <c r="I166" i="7"/>
  <c r="I165" i="7"/>
  <c r="I164" i="7"/>
  <c r="I163" i="7"/>
  <c r="I162" i="7"/>
  <c r="I161" i="7"/>
  <c r="I160" i="7"/>
  <c r="I159" i="7"/>
  <c r="D159" i="7"/>
  <c r="E159" i="7" s="1"/>
  <c r="I158" i="7"/>
  <c r="D158" i="7"/>
  <c r="I157" i="7"/>
  <c r="I156" i="7"/>
  <c r="I155" i="7"/>
  <c r="I154" i="7"/>
  <c r="I153" i="7"/>
  <c r="D153" i="7"/>
  <c r="I152" i="7"/>
  <c r="I151" i="7"/>
  <c r="I150" i="7"/>
  <c r="I149" i="7"/>
  <c r="I148" i="7"/>
  <c r="I147" i="7"/>
  <c r="I146" i="7"/>
  <c r="I145" i="7"/>
  <c r="I144" i="7"/>
  <c r="I143" i="7"/>
  <c r="D143" i="7"/>
  <c r="I142" i="7"/>
  <c r="D142" i="7"/>
  <c r="I141" i="7"/>
  <c r="I140" i="7"/>
  <c r="I139" i="7"/>
  <c r="D139" i="7"/>
  <c r="I138" i="7"/>
  <c r="I137" i="7"/>
  <c r="D137" i="7"/>
  <c r="I136" i="7"/>
  <c r="I135" i="7"/>
  <c r="I134" i="7"/>
  <c r="D134" i="7"/>
  <c r="I133" i="7"/>
  <c r="I132" i="7"/>
  <c r="I131" i="7"/>
  <c r="I130" i="7"/>
  <c r="I129" i="7"/>
  <c r="I128" i="7"/>
  <c r="I127" i="7"/>
  <c r="I126" i="7"/>
  <c r="D126" i="7"/>
  <c r="I125" i="7"/>
  <c r="I124" i="7"/>
  <c r="I123" i="7"/>
  <c r="I122" i="7"/>
  <c r="I121" i="7"/>
  <c r="I120" i="7"/>
  <c r="D120" i="7"/>
  <c r="E120" i="7" s="1"/>
  <c r="I119" i="7"/>
  <c r="D119" i="7"/>
  <c r="I118" i="7"/>
  <c r="D118" i="7"/>
  <c r="I117" i="7"/>
  <c r="I116" i="7"/>
  <c r="I115" i="7"/>
  <c r="I114" i="7"/>
  <c r="I113" i="7"/>
  <c r="I112" i="7"/>
  <c r="I111" i="7"/>
  <c r="D111" i="7"/>
  <c r="E111" i="7" s="1"/>
  <c r="I110" i="7"/>
  <c r="I109" i="7"/>
  <c r="I108" i="7"/>
  <c r="I107" i="7"/>
  <c r="I106" i="7"/>
  <c r="I105" i="7"/>
  <c r="I104" i="7"/>
  <c r="D104" i="7"/>
  <c r="I103" i="7"/>
  <c r="I102" i="7"/>
  <c r="I101" i="7"/>
  <c r="I100" i="7"/>
  <c r="I99" i="7"/>
  <c r="I98" i="7"/>
  <c r="I97" i="7"/>
  <c r="I96" i="7"/>
  <c r="I95" i="7"/>
  <c r="D95" i="7"/>
  <c r="E95" i="7" s="1"/>
  <c r="I94" i="7"/>
  <c r="I93" i="7"/>
  <c r="I92" i="7"/>
  <c r="I91" i="7"/>
  <c r="I90" i="7"/>
  <c r="D90" i="7"/>
  <c r="I89" i="7"/>
  <c r="D89" i="7"/>
  <c r="I88" i="7"/>
  <c r="I87" i="7"/>
  <c r="I86" i="7"/>
  <c r="I85" i="7"/>
  <c r="I84" i="7"/>
  <c r="I83" i="7"/>
  <c r="I82" i="7"/>
  <c r="I81" i="7"/>
  <c r="I80" i="7"/>
  <c r="I79" i="7"/>
  <c r="D79" i="7"/>
  <c r="I78" i="7"/>
  <c r="D78" i="7"/>
  <c r="I77" i="7"/>
  <c r="I76" i="7"/>
  <c r="I75" i="7"/>
  <c r="I74" i="7"/>
  <c r="I73" i="7"/>
  <c r="D73" i="7"/>
  <c r="E73" i="7" s="1"/>
  <c r="I72" i="7"/>
  <c r="I71" i="7"/>
  <c r="I70" i="7"/>
  <c r="D70" i="7"/>
  <c r="I69" i="7"/>
  <c r="I68" i="7"/>
  <c r="I67" i="7"/>
  <c r="I66" i="7"/>
  <c r="I65" i="7"/>
  <c r="I64" i="7"/>
  <c r="I63" i="7"/>
  <c r="D63" i="7"/>
  <c r="I62" i="7"/>
  <c r="D62" i="7"/>
  <c r="E62" i="7" s="1"/>
  <c r="I61" i="7"/>
  <c r="I60" i="7"/>
  <c r="I59" i="7"/>
  <c r="I58" i="7"/>
  <c r="I57" i="7"/>
  <c r="D57" i="7"/>
  <c r="I56" i="7"/>
  <c r="I55" i="7"/>
  <c r="I54" i="7"/>
  <c r="D54" i="7"/>
  <c r="I53" i="7"/>
  <c r="I52" i="7"/>
  <c r="I51" i="7"/>
  <c r="I50" i="7"/>
  <c r="I49" i="7"/>
  <c r="I48" i="7"/>
  <c r="I47" i="7"/>
  <c r="I46" i="7"/>
  <c r="D46" i="7"/>
  <c r="I45" i="7"/>
  <c r="I44" i="7"/>
  <c r="I43" i="7"/>
  <c r="I42" i="7"/>
  <c r="I41" i="7"/>
  <c r="D41" i="7"/>
  <c r="I40" i="7"/>
  <c r="I39" i="7"/>
  <c r="D39" i="7"/>
  <c r="I38" i="7"/>
  <c r="I37" i="7"/>
  <c r="I36" i="7"/>
  <c r="I35" i="7"/>
  <c r="I34" i="7"/>
  <c r="I33" i="7"/>
  <c r="I32" i="7"/>
  <c r="I31" i="7"/>
  <c r="I30" i="7"/>
  <c r="D30" i="7"/>
  <c r="I29" i="7"/>
  <c r="I28" i="7"/>
  <c r="I27" i="7"/>
  <c r="I26" i="7"/>
  <c r="I25" i="7"/>
  <c r="I24" i="7"/>
  <c r="I23" i="7"/>
  <c r="D23" i="7"/>
  <c r="E23" i="7" s="1"/>
  <c r="I22" i="7"/>
  <c r="D22" i="7"/>
  <c r="I21" i="7"/>
  <c r="I20" i="7"/>
  <c r="I19" i="7"/>
  <c r="I18" i="7"/>
  <c r="I17" i="7"/>
  <c r="I16" i="7"/>
  <c r="I15" i="7"/>
  <c r="I14" i="7"/>
  <c r="D14" i="7"/>
  <c r="E14" i="7" s="1"/>
  <c r="I13" i="7"/>
  <c r="I12" i="7"/>
  <c r="I11" i="7"/>
  <c r="I10" i="7"/>
  <c r="I9" i="7"/>
  <c r="D9" i="7"/>
  <c r="I8" i="7"/>
  <c r="I7" i="7"/>
  <c r="D7" i="7"/>
  <c r="E7" i="7" s="1"/>
  <c r="I6" i="7"/>
  <c r="I5" i="7"/>
  <c r="I4" i="7"/>
  <c r="I3" i="7"/>
  <c r="H2" i="7"/>
  <c r="L20" i="6"/>
  <c r="M20" i="6" s="1"/>
  <c r="L21" i="6"/>
  <c r="M21" i="6" s="1"/>
  <c r="L22" i="6"/>
  <c r="M22" i="6" s="1"/>
  <c r="L23" i="6"/>
  <c r="L24" i="6"/>
  <c r="L25" i="6"/>
  <c r="M25" i="6" s="1"/>
  <c r="L26" i="6"/>
  <c r="M26" i="6" s="1"/>
  <c r="L27" i="6"/>
  <c r="M27" i="6" s="1"/>
  <c r="L28" i="6"/>
  <c r="M28" i="6" s="1"/>
  <c r="L29" i="6"/>
  <c r="M29" i="6" s="1"/>
  <c r="L30" i="6"/>
  <c r="M30" i="6" s="1"/>
  <c r="L31" i="6"/>
  <c r="M31" i="6" s="1"/>
  <c r="L32" i="6"/>
  <c r="M32" i="6" s="1"/>
  <c r="L19" i="6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I31" i="6" s="1"/>
  <c r="H32" i="6"/>
  <c r="I32" i="6" s="1"/>
  <c r="H19" i="6"/>
  <c r="I19" i="6" s="1"/>
  <c r="D20" i="6"/>
  <c r="D21" i="6"/>
  <c r="D22" i="6"/>
  <c r="D23" i="6"/>
  <c r="E23" i="6" s="1"/>
  <c r="D24" i="6"/>
  <c r="E24" i="6" s="1"/>
  <c r="D25" i="6"/>
  <c r="E25" i="6" s="1"/>
  <c r="D26" i="6"/>
  <c r="E26" i="6" s="1"/>
  <c r="D27" i="6"/>
  <c r="E27" i="6" s="1"/>
  <c r="D28" i="6"/>
  <c r="E28" i="6" s="1"/>
  <c r="D29" i="6"/>
  <c r="E29" i="6" s="1"/>
  <c r="D30" i="6"/>
  <c r="E30" i="6" s="1"/>
  <c r="D31" i="6"/>
  <c r="E31" i="6" s="1"/>
  <c r="D32" i="6"/>
  <c r="E32" i="6" s="1"/>
  <c r="B20" i="6"/>
  <c r="C20" i="6" s="1"/>
  <c r="B21" i="6"/>
  <c r="C21" i="6" s="1"/>
  <c r="B22" i="6"/>
  <c r="B23" i="6"/>
  <c r="C23" i="6" s="1"/>
  <c r="B24" i="6"/>
  <c r="B25" i="6"/>
  <c r="C25" i="6" s="1"/>
  <c r="B26" i="6"/>
  <c r="C26" i="6" s="1"/>
  <c r="B27" i="6"/>
  <c r="C27" i="6" s="1"/>
  <c r="B28" i="6"/>
  <c r="C28" i="6" s="1"/>
  <c r="B29" i="6"/>
  <c r="C29" i="6" s="1"/>
  <c r="B30" i="6"/>
  <c r="C30" i="6" s="1"/>
  <c r="B31" i="6"/>
  <c r="C31" i="6" s="1"/>
  <c r="B32" i="6"/>
  <c r="C32" i="6" s="1"/>
  <c r="M24" i="6"/>
  <c r="C24" i="6"/>
  <c r="M23" i="6"/>
  <c r="E22" i="6"/>
  <c r="C22" i="6"/>
  <c r="E21" i="6"/>
  <c r="E20" i="6"/>
  <c r="M19" i="6"/>
  <c r="E19" i="6"/>
  <c r="C19" i="6"/>
  <c r="F18" i="5"/>
  <c r="J12" i="5" s="1"/>
  <c r="F18" i="4"/>
  <c r="J10" i="4" s="1"/>
  <c r="H17" i="3"/>
  <c r="I17" i="3" s="1"/>
  <c r="H16" i="3"/>
  <c r="I16" i="3" s="1"/>
  <c r="K15" i="3"/>
  <c r="L15" i="3" s="1"/>
  <c r="H14" i="3"/>
  <c r="I14" i="3" s="1"/>
  <c r="H13" i="3"/>
  <c r="I13" i="3" s="1"/>
  <c r="K12" i="3"/>
  <c r="L12" i="3" s="1"/>
  <c r="K11" i="3"/>
  <c r="L11" i="3" s="1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H4" i="3"/>
  <c r="I4" i="3" s="1"/>
  <c r="F18" i="3"/>
  <c r="J12" i="3" s="1"/>
  <c r="J17" i="3"/>
  <c r="J14" i="3"/>
  <c r="J11" i="3"/>
  <c r="J9" i="3"/>
  <c r="J7" i="3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3" i="2"/>
  <c r="L3" i="2" s="1"/>
  <c r="F17" i="2"/>
  <c r="J10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D556" i="7" l="1"/>
  <c r="D540" i="7"/>
  <c r="D396" i="7"/>
  <c r="D380" i="7"/>
  <c r="D429" i="7"/>
  <c r="E429" i="7" s="1"/>
  <c r="D413" i="7"/>
  <c r="D365" i="7"/>
  <c r="D348" i="7"/>
  <c r="D333" i="7"/>
  <c r="D317" i="7"/>
  <c r="D300" i="7"/>
  <c r="D253" i="7"/>
  <c r="E253" i="7" s="1"/>
  <c r="D220" i="7"/>
  <c r="D205" i="7"/>
  <c r="D172" i="7"/>
  <c r="E172" i="7" s="1"/>
  <c r="D156" i="7"/>
  <c r="E156" i="7" s="1"/>
  <c r="D140" i="7"/>
  <c r="E140" i="7" s="1"/>
  <c r="D125" i="7"/>
  <c r="D109" i="7"/>
  <c r="D92" i="7"/>
  <c r="D61" i="7"/>
  <c r="E61" i="7" s="1"/>
  <c r="D609" i="7"/>
  <c r="D417" i="7"/>
  <c r="D385" i="7"/>
  <c r="E385" i="7" s="1"/>
  <c r="D369" i="7"/>
  <c r="E369" i="7" s="1"/>
  <c r="D289" i="7"/>
  <c r="D145" i="7"/>
  <c r="D113" i="7"/>
  <c r="D81" i="7"/>
  <c r="E81" i="7" s="1"/>
  <c r="D625" i="7"/>
  <c r="D593" i="7"/>
  <c r="D577" i="7"/>
  <c r="E577" i="7" s="1"/>
  <c r="D545" i="7"/>
  <c r="D433" i="7"/>
  <c r="D209" i="7"/>
  <c r="D129" i="7"/>
  <c r="E63" i="7"/>
  <c r="D544" i="7"/>
  <c r="D491" i="7"/>
  <c r="E491" i="7" s="1"/>
  <c r="D459" i="7"/>
  <c r="D443" i="7"/>
  <c r="D427" i="7"/>
  <c r="D363" i="7"/>
  <c r="E363" i="7" s="1"/>
  <c r="D315" i="7"/>
  <c r="D235" i="7"/>
  <c r="D203" i="7"/>
  <c r="D107" i="7"/>
  <c r="E617" i="7"/>
  <c r="D629" i="7"/>
  <c r="D612" i="7"/>
  <c r="D597" i="7"/>
  <c r="D581" i="7"/>
  <c r="D565" i="7"/>
  <c r="D549" i="7"/>
  <c r="D533" i="7"/>
  <c r="E533" i="7" s="1"/>
  <c r="D517" i="7"/>
  <c r="E517" i="7" s="1"/>
  <c r="D501" i="7"/>
  <c r="E501" i="7" s="1"/>
  <c r="D485" i="7"/>
  <c r="D469" i="7"/>
  <c r="D453" i="7"/>
  <c r="D436" i="7"/>
  <c r="E436" i="7" s="1"/>
  <c r="D420" i="7"/>
  <c r="D404" i="7"/>
  <c r="E404" i="7" s="1"/>
  <c r="D389" i="7"/>
  <c r="E389" i="7" s="1"/>
  <c r="D373" i="7"/>
  <c r="D356" i="7"/>
  <c r="E356" i="7" s="1"/>
  <c r="D341" i="7"/>
  <c r="D324" i="7"/>
  <c r="D308" i="7"/>
  <c r="D292" i="7"/>
  <c r="E292" i="7" s="1"/>
  <c r="D277" i="7"/>
  <c r="D260" i="7"/>
  <c r="D244" i="7"/>
  <c r="E244" i="7" s="1"/>
  <c r="D212" i="7"/>
  <c r="D197" i="7"/>
  <c r="D180" i="7"/>
  <c r="D148" i="7"/>
  <c r="D132" i="7"/>
  <c r="E132" i="7" s="1"/>
  <c r="D116" i="7"/>
  <c r="D100" i="7"/>
  <c r="E100" i="7" s="1"/>
  <c r="D85" i="7"/>
  <c r="E620" i="7"/>
  <c r="D626" i="7"/>
  <c r="D610" i="7"/>
  <c r="D594" i="7"/>
  <c r="D578" i="7"/>
  <c r="E578" i="7" s="1"/>
  <c r="D562" i="7"/>
  <c r="D514" i="7"/>
  <c r="D434" i="7"/>
  <c r="E434" i="7" s="1"/>
  <c r="D130" i="7"/>
  <c r="D114" i="7"/>
  <c r="D82" i="7"/>
  <c r="J6" i="5"/>
  <c r="J10" i="5"/>
  <c r="J13" i="5"/>
  <c r="J13" i="4"/>
  <c r="J14" i="4"/>
  <c r="J8" i="3"/>
  <c r="J16" i="3"/>
  <c r="H10" i="3"/>
  <c r="I10" i="3" s="1"/>
  <c r="K14" i="3"/>
  <c r="L14" i="3" s="1"/>
  <c r="H15" i="3"/>
  <c r="I15" i="3" s="1"/>
  <c r="J15" i="2"/>
  <c r="J8" i="2"/>
  <c r="J14" i="2"/>
  <c r="J11" i="2"/>
  <c r="J6" i="2"/>
  <c r="J5" i="2"/>
  <c r="J3" i="2"/>
  <c r="J12" i="2"/>
  <c r="E9" i="1"/>
  <c r="K17" i="3"/>
  <c r="L17" i="3" s="1"/>
  <c r="J9" i="4"/>
  <c r="J8" i="5"/>
  <c r="D93" i="7"/>
  <c r="J16" i="2"/>
  <c r="J7" i="2"/>
  <c r="J10" i="3"/>
  <c r="J11" i="4"/>
  <c r="J9" i="5"/>
  <c r="J13" i="2"/>
  <c r="J4" i="2"/>
  <c r="J6" i="3"/>
  <c r="H12" i="3"/>
  <c r="I12" i="3" s="1"/>
  <c r="J4" i="4"/>
  <c r="J16" i="4"/>
  <c r="J16" i="5"/>
  <c r="D252" i="7"/>
  <c r="E252" i="7" s="1"/>
  <c r="J5" i="4"/>
  <c r="J17" i="4"/>
  <c r="J4" i="5"/>
  <c r="J17" i="5"/>
  <c r="D572" i="7"/>
  <c r="J6" i="4"/>
  <c r="J9" i="2"/>
  <c r="J8" i="4"/>
  <c r="J7" i="5"/>
  <c r="I33" i="6"/>
  <c r="D384" i="7"/>
  <c r="E384" i="7" s="1"/>
  <c r="D515" i="7"/>
  <c r="D208" i="7"/>
  <c r="D37" i="7"/>
  <c r="E37" i="7" s="1"/>
  <c r="D179" i="7"/>
  <c r="D67" i="7"/>
  <c r="D19" i="7"/>
  <c r="E19" i="7" s="1"/>
  <c r="D66" i="7"/>
  <c r="D68" i="7"/>
  <c r="D52" i="7"/>
  <c r="D20" i="7"/>
  <c r="D5" i="7"/>
  <c r="E5" i="7" s="1"/>
  <c r="D611" i="7"/>
  <c r="D579" i="7"/>
  <c r="E579" i="7" s="1"/>
  <c r="D547" i="7"/>
  <c r="D531" i="7"/>
  <c r="D499" i="7"/>
  <c r="D483" i="7"/>
  <c r="D467" i="7"/>
  <c r="D451" i="7"/>
  <c r="D371" i="7"/>
  <c r="E371" i="7" s="1"/>
  <c r="D323" i="7"/>
  <c r="D307" i="7"/>
  <c r="D291" i="7"/>
  <c r="D259" i="7"/>
  <c r="E259" i="7" s="1"/>
  <c r="D243" i="7"/>
  <c r="D227" i="7"/>
  <c r="E227" i="7" s="1"/>
  <c r="D163" i="7"/>
  <c r="D147" i="7"/>
  <c r="D131" i="7"/>
  <c r="D99" i="7"/>
  <c r="D51" i="7"/>
  <c r="E51" i="7" s="1"/>
  <c r="D36" i="7"/>
  <c r="D149" i="7"/>
  <c r="D516" i="7"/>
  <c r="D613" i="7"/>
  <c r="D181" i="7"/>
  <c r="E181" i="7" s="1"/>
  <c r="D98" i="7"/>
  <c r="D162" i="7"/>
  <c r="E162" i="7" s="1"/>
  <c r="D466" i="7"/>
  <c r="D196" i="7"/>
  <c r="D498" i="7"/>
  <c r="E498" i="7" s="1"/>
  <c r="D340" i="7"/>
  <c r="D50" i="7"/>
  <c r="E50" i="7" s="1"/>
  <c r="D372" i="7"/>
  <c r="E372" i="7" s="1"/>
  <c r="D468" i="7"/>
  <c r="D276" i="7"/>
  <c r="D628" i="7"/>
  <c r="D500" i="7"/>
  <c r="D596" i="7"/>
  <c r="D84" i="7"/>
  <c r="D532" i="7"/>
  <c r="E532" i="7" s="1"/>
  <c r="D146" i="7"/>
  <c r="D421" i="7"/>
  <c r="E421" i="7" s="1"/>
  <c r="D452" i="7"/>
  <c r="D435" i="7"/>
  <c r="D4" i="7"/>
  <c r="D38" i="7"/>
  <c r="E38" i="7" s="1"/>
  <c r="E39" i="7" s="1"/>
  <c r="D45" i="7"/>
  <c r="E45" i="7" s="1"/>
  <c r="D72" i="7"/>
  <c r="D86" i="7"/>
  <c r="E86" i="7" s="1"/>
  <c r="D94" i="7"/>
  <c r="D108" i="7"/>
  <c r="D136" i="7"/>
  <c r="D157" i="7"/>
  <c r="D171" i="7"/>
  <c r="E171" i="7" s="1"/>
  <c r="D178" i="7"/>
  <c r="E178" i="7" s="1"/>
  <c r="D185" i="7"/>
  <c r="D206" i="7"/>
  <c r="D248" i="7"/>
  <c r="E248" i="7" s="1"/>
  <c r="E249" i="7" s="1"/>
  <c r="E250" i="7" s="1"/>
  <c r="D288" i="7"/>
  <c r="D296" i="7"/>
  <c r="D302" i="7"/>
  <c r="E302" i="7" s="1"/>
  <c r="E303" i="7" s="1"/>
  <c r="D309" i="7"/>
  <c r="D316" i="7"/>
  <c r="D381" i="7"/>
  <c r="D416" i="7"/>
  <c r="E416" i="7" s="1"/>
  <c r="D456" i="7"/>
  <c r="D490" i="7"/>
  <c r="D511" i="7"/>
  <c r="E511" i="7" s="1"/>
  <c r="E512" i="7" s="1"/>
  <c r="D546" i="7"/>
  <c r="D553" i="7"/>
  <c r="D559" i="7"/>
  <c r="D566" i="7"/>
  <c r="D614" i="7"/>
  <c r="D121" i="7"/>
  <c r="E121" i="7" s="1"/>
  <c r="D449" i="7"/>
  <c r="D115" i="7"/>
  <c r="D122" i="7"/>
  <c r="D193" i="7"/>
  <c r="E193" i="7" s="1"/>
  <c r="D219" i="7"/>
  <c r="E219" i="7" s="1"/>
  <c r="E220" i="7" s="1"/>
  <c r="D240" i="7"/>
  <c r="E240" i="7" s="1"/>
  <c r="D254" i="7"/>
  <c r="E254" i="7" s="1"/>
  <c r="D261" i="7"/>
  <c r="E261" i="7" s="1"/>
  <c r="E262" i="7" s="1"/>
  <c r="D267" i="7"/>
  <c r="E267" i="7" s="1"/>
  <c r="D275" i="7"/>
  <c r="D339" i="7"/>
  <c r="D352" i="7"/>
  <c r="D395" i="7"/>
  <c r="E395" i="7" s="1"/>
  <c r="E396" i="7" s="1"/>
  <c r="D403" i="7"/>
  <c r="D409" i="7"/>
  <c r="E409" i="7" s="1"/>
  <c r="D430" i="7"/>
  <c r="E430" i="7" s="1"/>
  <c r="D450" i="7"/>
  <c r="D574" i="7"/>
  <c r="D588" i="7"/>
  <c r="D164" i="7"/>
  <c r="E164" i="7" s="1"/>
  <c r="D213" i="7"/>
  <c r="D331" i="7"/>
  <c r="D423" i="7"/>
  <c r="E423" i="7" s="1"/>
  <c r="D470" i="7"/>
  <c r="D484" i="7"/>
  <c r="D504" i="7"/>
  <c r="E504" i="7" s="1"/>
  <c r="D518" i="7"/>
  <c r="D595" i="7"/>
  <c r="E315" i="7"/>
  <c r="E46" i="7"/>
  <c r="D11" i="7"/>
  <c r="D18" i="7"/>
  <c r="D12" i="7"/>
  <c r="E12" i="7" s="1"/>
  <c r="D74" i="7"/>
  <c r="E74" i="7" s="1"/>
  <c r="E75" i="7" s="1"/>
  <c r="D88" i="7"/>
  <c r="D102" i="7"/>
  <c r="D110" i="7"/>
  <c r="E110" i="7" s="1"/>
  <c r="D138" i="7"/>
  <c r="D165" i="7"/>
  <c r="D173" i="7"/>
  <c r="D187" i="7"/>
  <c r="D312" i="7"/>
  <c r="E312" i="7" s="1"/>
  <c r="D318" i="7"/>
  <c r="D325" i="7"/>
  <c r="D332" i="7"/>
  <c r="E332" i="7" s="1"/>
  <c r="E333" i="7" s="1"/>
  <c r="E334" i="7" s="1"/>
  <c r="E335" i="7" s="1"/>
  <c r="E336" i="7" s="1"/>
  <c r="D361" i="7"/>
  <c r="D368" i="7"/>
  <c r="D418" i="7"/>
  <c r="E418" i="7" s="1"/>
  <c r="D424" i="7"/>
  <c r="E424" i="7" s="1"/>
  <c r="D437" i="7"/>
  <c r="D505" i="7"/>
  <c r="E505" i="7" s="1"/>
  <c r="D513" i="7"/>
  <c r="D568" i="7"/>
  <c r="D616" i="7"/>
  <c r="D10" i="7"/>
  <c r="D587" i="7"/>
  <c r="E587" i="7" s="1"/>
  <c r="D26" i="7"/>
  <c r="E26" i="7" s="1"/>
  <c r="D40" i="7"/>
  <c r="E40" i="7" s="1"/>
  <c r="E41" i="7" s="1"/>
  <c r="D53" i="7"/>
  <c r="D97" i="7"/>
  <c r="D124" i="7"/>
  <c r="D152" i="7"/>
  <c r="D195" i="7"/>
  <c r="D202" i="7"/>
  <c r="D222" i="7"/>
  <c r="D228" i="7"/>
  <c r="E228" i="7" s="1"/>
  <c r="D269" i="7"/>
  <c r="E269" i="7" s="1"/>
  <c r="E270" i="7" s="1"/>
  <c r="D304" i="7"/>
  <c r="D355" i="7"/>
  <c r="D397" i="7"/>
  <c r="E397" i="7" s="1"/>
  <c r="D412" i="7"/>
  <c r="D432" i="7"/>
  <c r="D445" i="7"/>
  <c r="D527" i="7"/>
  <c r="D555" i="7"/>
  <c r="E555" i="7" s="1"/>
  <c r="E556" i="7" s="1"/>
  <c r="D561" i="7"/>
  <c r="D590" i="7"/>
  <c r="D24" i="7"/>
  <c r="E24" i="7" s="1"/>
  <c r="D101" i="7"/>
  <c r="D33" i="7"/>
  <c r="E33" i="7" s="1"/>
  <c r="D6" i="7"/>
  <c r="E6" i="7" s="1"/>
  <c r="D34" i="7"/>
  <c r="E34" i="7" s="1"/>
  <c r="D47" i="7"/>
  <c r="E47" i="7" s="1"/>
  <c r="E48" i="7" s="1"/>
  <c r="D117" i="7"/>
  <c r="D188" i="7"/>
  <c r="D264" i="7"/>
  <c r="E264" i="7" s="1"/>
  <c r="E265" i="7" s="1"/>
  <c r="D283" i="7"/>
  <c r="D347" i="7"/>
  <c r="E347" i="7" s="1"/>
  <c r="E348" i="7" s="1"/>
  <c r="D479" i="7"/>
  <c r="E479" i="7" s="1"/>
  <c r="E480" i="7" s="1"/>
  <c r="D576" i="7"/>
  <c r="D388" i="7"/>
  <c r="D497" i="7"/>
  <c r="E497" i="7" s="1"/>
  <c r="D32" i="7"/>
  <c r="E32" i="7" s="1"/>
  <c r="D25" i="7"/>
  <c r="E25" i="7" s="1"/>
  <c r="D161" i="7"/>
  <c r="E161" i="7" s="1"/>
  <c r="D216" i="7"/>
  <c r="D223" i="7"/>
  <c r="D534" i="7"/>
  <c r="E534" i="7" s="1"/>
  <c r="D542" i="7"/>
  <c r="E542" i="7" s="1"/>
  <c r="D592" i="7"/>
  <c r="E592" i="7" s="1"/>
  <c r="D402" i="7"/>
  <c r="D35" i="7"/>
  <c r="D83" i="7"/>
  <c r="E83" i="7" s="1"/>
  <c r="E440" i="7"/>
  <c r="D17" i="7"/>
  <c r="D21" i="7"/>
  <c r="E21" i="7" s="1"/>
  <c r="E22" i="7" s="1"/>
  <c r="D49" i="7"/>
  <c r="D69" i="7"/>
  <c r="D77" i="7"/>
  <c r="E77" i="7" s="1"/>
  <c r="D105" i="7"/>
  <c r="E105" i="7" s="1"/>
  <c r="D133" i="7"/>
  <c r="E133" i="7" s="1"/>
  <c r="E134" i="7" s="1"/>
  <c r="D154" i="7"/>
  <c r="E154" i="7" s="1"/>
  <c r="D168" i="7"/>
  <c r="D204" i="7"/>
  <c r="D251" i="7"/>
  <c r="E251" i="7" s="1"/>
  <c r="D258" i="7"/>
  <c r="E258" i="7" s="1"/>
  <c r="D278" i="7"/>
  <c r="D285" i="7"/>
  <c r="E285" i="7" s="1"/>
  <c r="D299" i="7"/>
  <c r="E299" i="7" s="1"/>
  <c r="E300" i="7" s="1"/>
  <c r="D349" i="7"/>
  <c r="E349" i="7" s="1"/>
  <c r="E350" i="7" s="1"/>
  <c r="E351" i="7" s="1"/>
  <c r="D481" i="7"/>
  <c r="D550" i="7"/>
  <c r="D607" i="7"/>
  <c r="D619" i="7"/>
  <c r="D366" i="7"/>
  <c r="D8" i="7"/>
  <c r="E8" i="7" s="1"/>
  <c r="E9" i="7" s="1"/>
  <c r="D29" i="7"/>
  <c r="D56" i="7"/>
  <c r="D141" i="7"/>
  <c r="E141" i="7" s="1"/>
  <c r="E142" i="7" s="1"/>
  <c r="E143" i="7" s="1"/>
  <c r="D177" i="7"/>
  <c r="D210" i="7"/>
  <c r="D232" i="7"/>
  <c r="E232" i="7" s="1"/>
  <c r="E233" i="7" s="1"/>
  <c r="E234" i="7" s="1"/>
  <c r="E235" i="7" s="1"/>
  <c r="D237" i="7"/>
  <c r="D357" i="7"/>
  <c r="E357" i="7" s="1"/>
  <c r="D364" i="7"/>
  <c r="E364" i="7" s="1"/>
  <c r="D387" i="7"/>
  <c r="E387" i="7" s="1"/>
  <c r="D392" i="7"/>
  <c r="D400" i="7"/>
  <c r="E400" i="7" s="1"/>
  <c r="D454" i="7"/>
  <c r="D474" i="7"/>
  <c r="D495" i="7"/>
  <c r="E495" i="7" s="1"/>
  <c r="E496" i="7" s="1"/>
  <c r="D522" i="7"/>
  <c r="D536" i="7"/>
  <c r="D198" i="7"/>
  <c r="D231" i="7"/>
  <c r="D245" i="7"/>
  <c r="E245" i="7" s="1"/>
  <c r="E246" i="7" s="1"/>
  <c r="D280" i="7"/>
  <c r="D293" i="7"/>
  <c r="E293" i="7" s="1"/>
  <c r="D344" i="7"/>
  <c r="D379" i="7"/>
  <c r="E379" i="7" s="1"/>
  <c r="D414" i="7"/>
  <c r="E414" i="7" s="1"/>
  <c r="D488" i="7"/>
  <c r="D530" i="7"/>
  <c r="E530" i="7" s="1"/>
  <c r="D608" i="7"/>
  <c r="D155" i="7"/>
  <c r="D44" i="7"/>
  <c r="D71" i="7"/>
  <c r="D31" i="7"/>
  <c r="D58" i="7"/>
  <c r="D76" i="7"/>
  <c r="E85" i="7"/>
  <c r="E113" i="7"/>
  <c r="D151" i="7"/>
  <c r="D150" i="7"/>
  <c r="E175" i="7"/>
  <c r="D15" i="7"/>
  <c r="E15" i="7" s="1"/>
  <c r="E16" i="7" s="1"/>
  <c r="D28" i="7"/>
  <c r="D27" i="7"/>
  <c r="D103" i="7"/>
  <c r="D135" i="7"/>
  <c r="E135" i="7" s="1"/>
  <c r="E377" i="7"/>
  <c r="D190" i="7"/>
  <c r="D189" i="7"/>
  <c r="E82" i="7"/>
  <c r="D91" i="7"/>
  <c r="D286" i="7"/>
  <c r="E286" i="7" s="1"/>
  <c r="D287" i="7"/>
  <c r="D183" i="7"/>
  <c r="D182" i="7"/>
  <c r="E182" i="7" s="1"/>
  <c r="D55" i="7"/>
  <c r="D127" i="7"/>
  <c r="D42" i="7"/>
  <c r="D60" i="7"/>
  <c r="E78" i="7"/>
  <c r="E114" i="7"/>
  <c r="D123" i="7"/>
  <c r="E123" i="7" s="1"/>
  <c r="D87" i="7"/>
  <c r="E87" i="7" s="1"/>
  <c r="D13" i="7"/>
  <c r="E13" i="7" s="1"/>
  <c r="E79" i="7"/>
  <c r="D106" i="7"/>
  <c r="E106" i="7" s="1"/>
  <c r="D167" i="7"/>
  <c r="E167" i="7" s="1"/>
  <c r="D166" i="7"/>
  <c r="D200" i="7"/>
  <c r="D199" i="7"/>
  <c r="D359" i="7"/>
  <c r="D358" i="7"/>
  <c r="E358" i="7" s="1"/>
  <c r="D194" i="7"/>
  <c r="E194" i="7" s="1"/>
  <c r="D236" i="7"/>
  <c r="E236" i="7" s="1"/>
  <c r="E365" i="7"/>
  <c r="D221" i="7"/>
  <c r="E221" i="7" s="1"/>
  <c r="D215" i="7"/>
  <c r="D247" i="7"/>
  <c r="E247" i="7" s="1"/>
  <c r="D343" i="7"/>
  <c r="E343" i="7" s="1"/>
  <c r="D342" i="7"/>
  <c r="D64" i="7"/>
  <c r="E64" i="7" s="1"/>
  <c r="E65" i="7" s="1"/>
  <c r="E66" i="7" s="1"/>
  <c r="E67" i="7" s="1"/>
  <c r="D80" i="7"/>
  <c r="D96" i="7"/>
  <c r="E96" i="7" s="1"/>
  <c r="D112" i="7"/>
  <c r="E112" i="7" s="1"/>
  <c r="D128" i="7"/>
  <c r="E128" i="7" s="1"/>
  <c r="E129" i="7" s="1"/>
  <c r="E130" i="7" s="1"/>
  <c r="D144" i="7"/>
  <c r="E144" i="7" s="1"/>
  <c r="E145" i="7" s="1"/>
  <c r="D160" i="7"/>
  <c r="E160" i="7" s="1"/>
  <c r="D176" i="7"/>
  <c r="E176" i="7" s="1"/>
  <c r="D255" i="7"/>
  <c r="D279" i="7"/>
  <c r="D337" i="7"/>
  <c r="E337" i="7" s="1"/>
  <c r="E367" i="7"/>
  <c r="D375" i="7"/>
  <c r="D374" i="7"/>
  <c r="E374" i="7" s="1"/>
  <c r="E380" i="7"/>
  <c r="D394" i="7"/>
  <c r="D393" i="7"/>
  <c r="E443" i="7"/>
  <c r="D225" i="7"/>
  <c r="E225" i="7" s="1"/>
  <c r="D241" i="7"/>
  <c r="E241" i="7" s="1"/>
  <c r="D263" i="7"/>
  <c r="E263" i="7" s="1"/>
  <c r="D284" i="7"/>
  <c r="E298" i="7"/>
  <c r="E413" i="7"/>
  <c r="D327" i="7"/>
  <c r="D326" i="7"/>
  <c r="E388" i="7"/>
  <c r="E420" i="7"/>
  <c r="D238" i="7"/>
  <c r="D321" i="7"/>
  <c r="E276" i="7"/>
  <c r="E277" i="7" s="1"/>
  <c r="D268" i="7"/>
  <c r="E268" i="7" s="1"/>
  <c r="D305" i="7"/>
  <c r="D226" i="7"/>
  <c r="D229" i="7"/>
  <c r="E229" i="7" s="1"/>
  <c r="E230" i="7" s="1"/>
  <c r="D242" i="7"/>
  <c r="E242" i="7" s="1"/>
  <c r="D311" i="7"/>
  <c r="D310" i="7"/>
  <c r="D493" i="7"/>
  <c r="D492" i="7"/>
  <c r="D211" i="7"/>
  <c r="E211" i="7" s="1"/>
  <c r="E212" i="7" s="1"/>
  <c r="D239" i="7"/>
  <c r="D257" i="7"/>
  <c r="E257" i="7" s="1"/>
  <c r="D273" i="7"/>
  <c r="E273" i="7" s="1"/>
  <c r="D295" i="7"/>
  <c r="E295" i="7" s="1"/>
  <c r="D399" i="7"/>
  <c r="E399" i="7" s="1"/>
  <c r="D419" i="7"/>
  <c r="E419" i="7" s="1"/>
  <c r="D475" i="7"/>
  <c r="D539" i="7"/>
  <c r="E539" i="7" s="1"/>
  <c r="E540" i="7" s="1"/>
  <c r="D538" i="7"/>
  <c r="D405" i="7"/>
  <c r="D274" i="7"/>
  <c r="E274" i="7" s="1"/>
  <c r="D290" i="7"/>
  <c r="E290" i="7" s="1"/>
  <c r="D306" i="7"/>
  <c r="D322" i="7"/>
  <c r="D338" i="7"/>
  <c r="E338" i="7" s="1"/>
  <c r="D354" i="7"/>
  <c r="E354" i="7" s="1"/>
  <c r="D370" i="7"/>
  <c r="E370" i="7" s="1"/>
  <c r="D386" i="7"/>
  <c r="E386" i="7" s="1"/>
  <c r="D428" i="7"/>
  <c r="E428" i="7" s="1"/>
  <c r="D463" i="7"/>
  <c r="E463" i="7" s="1"/>
  <c r="E464" i="7" s="1"/>
  <c r="D507" i="7"/>
  <c r="E507" i="7" s="1"/>
  <c r="D564" i="7"/>
  <c r="D563" i="7"/>
  <c r="E391" i="7"/>
  <c r="D431" i="7"/>
  <c r="D477" i="7"/>
  <c r="D476" i="7"/>
  <c r="D411" i="7"/>
  <c r="E411" i="7" s="1"/>
  <c r="D461" i="7"/>
  <c r="E461" i="7" s="1"/>
  <c r="E462" i="7" s="1"/>
  <c r="D460" i="7"/>
  <c r="D509" i="7"/>
  <c r="D508" i="7"/>
  <c r="D523" i="7"/>
  <c r="E523" i="7" s="1"/>
  <c r="D444" i="7"/>
  <c r="E444" i="7" s="1"/>
  <c r="E518" i="7"/>
  <c r="E519" i="7" s="1"/>
  <c r="E520" i="7" s="1"/>
  <c r="E521" i="7" s="1"/>
  <c r="D441" i="7"/>
  <c r="E441" i="7" s="1"/>
  <c r="D447" i="7"/>
  <c r="D615" i="7"/>
  <c r="E615" i="7" s="1"/>
  <c r="D426" i="7"/>
  <c r="E426" i="7" s="1"/>
  <c r="E427" i="7" s="1"/>
  <c r="D525" i="7"/>
  <c r="D524" i="7"/>
  <c r="E524" i="7" s="1"/>
  <c r="E535" i="7"/>
  <c r="D624" i="7"/>
  <c r="D623" i="7"/>
  <c r="D465" i="7"/>
  <c r="D482" i="7"/>
  <c r="D398" i="7"/>
  <c r="E398" i="7" s="1"/>
  <c r="D401" i="7"/>
  <c r="E401" i="7" s="1"/>
  <c r="D415" i="7"/>
  <c r="E415" i="7" s="1"/>
  <c r="D543" i="7"/>
  <c r="E543" i="7" s="1"/>
  <c r="E544" i="7" s="1"/>
  <c r="D591" i="7"/>
  <c r="D548" i="7"/>
  <c r="D580" i="7"/>
  <c r="D606" i="7"/>
  <c r="E606" i="7" s="1"/>
  <c r="D541" i="7"/>
  <c r="E541" i="7" s="1"/>
  <c r="D618" i="7"/>
  <c r="D621" i="7"/>
  <c r="D589" i="7"/>
  <c r="D627" i="7"/>
  <c r="D567" i="7"/>
  <c r="D598" i="7"/>
  <c r="D601" i="7"/>
  <c r="D557" i="7"/>
  <c r="D599" i="7"/>
  <c r="D571" i="7"/>
  <c r="D582" i="7"/>
  <c r="D585" i="7"/>
  <c r="E585" i="7" s="1"/>
  <c r="E586" i="7" s="1"/>
  <c r="D602" i="7"/>
  <c r="D605" i="7"/>
  <c r="C33" i="6"/>
  <c r="D35" i="6" s="1"/>
  <c r="M33" i="6"/>
  <c r="M35" i="6" s="1"/>
  <c r="E33" i="6"/>
  <c r="J14" i="5"/>
  <c r="J11" i="5"/>
  <c r="J5" i="5"/>
  <c r="J15" i="5"/>
  <c r="J12" i="4"/>
  <c r="J7" i="4"/>
  <c r="J15" i="4"/>
  <c r="H5" i="3"/>
  <c r="I5" i="3" s="1"/>
  <c r="H9" i="3"/>
  <c r="I9" i="3" s="1"/>
  <c r="K16" i="3"/>
  <c r="L16" i="3" s="1"/>
  <c r="K13" i="3"/>
  <c r="L13" i="3" s="1"/>
  <c r="J13" i="3"/>
  <c r="J4" i="3"/>
  <c r="L17" i="2"/>
  <c r="O2" i="2" s="1"/>
  <c r="K17" i="2"/>
  <c r="R2" i="2" s="1"/>
  <c r="I17" i="2"/>
  <c r="K4" i="3"/>
  <c r="H11" i="3"/>
  <c r="I11" i="3" s="1"/>
  <c r="H7" i="3"/>
  <c r="I7" i="3" s="1"/>
  <c r="H6" i="3"/>
  <c r="I6" i="3" s="1"/>
  <c r="H8" i="3"/>
  <c r="I8" i="3" s="1"/>
  <c r="J5" i="3"/>
  <c r="J15" i="3"/>
  <c r="I5" i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4" i="1"/>
  <c r="J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4" i="1"/>
  <c r="G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200" i="1"/>
  <c r="K204" i="1"/>
  <c r="K208" i="1"/>
  <c r="K212" i="1"/>
  <c r="K216" i="1"/>
  <c r="K220" i="1"/>
  <c r="K224" i="1"/>
  <c r="K228" i="1"/>
  <c r="K232" i="1"/>
  <c r="K236" i="1"/>
  <c r="K240" i="1"/>
  <c r="K244" i="1"/>
  <c r="K248" i="1"/>
  <c r="K252" i="1"/>
  <c r="K256" i="1"/>
  <c r="K260" i="1"/>
  <c r="K264" i="1"/>
  <c r="K268" i="1"/>
  <c r="K272" i="1"/>
  <c r="K276" i="1"/>
  <c r="K280" i="1"/>
  <c r="K284" i="1"/>
  <c r="K288" i="1"/>
  <c r="K292" i="1"/>
  <c r="K296" i="1"/>
  <c r="K300" i="1"/>
  <c r="K304" i="1"/>
  <c r="K308" i="1"/>
  <c r="K312" i="1"/>
  <c r="K316" i="1"/>
  <c r="K320" i="1"/>
  <c r="K324" i="1"/>
  <c r="K328" i="1"/>
  <c r="K332" i="1"/>
  <c r="K336" i="1"/>
  <c r="K340" i="1"/>
  <c r="K344" i="1"/>
  <c r="K348" i="1"/>
  <c r="K352" i="1"/>
  <c r="K356" i="1"/>
  <c r="K360" i="1"/>
  <c r="K364" i="1"/>
  <c r="K368" i="1"/>
  <c r="K372" i="1"/>
  <c r="K376" i="1"/>
  <c r="K380" i="1"/>
  <c r="K384" i="1"/>
  <c r="K388" i="1"/>
  <c r="K392" i="1"/>
  <c r="K396" i="1"/>
  <c r="K400" i="1"/>
  <c r="K404" i="1"/>
  <c r="K408" i="1"/>
  <c r="K412" i="1"/>
  <c r="K416" i="1"/>
  <c r="K420" i="1"/>
  <c r="K424" i="1"/>
  <c r="K428" i="1"/>
  <c r="K430" i="1"/>
  <c r="K432" i="1"/>
  <c r="K436" i="1"/>
  <c r="K440" i="1"/>
  <c r="K444" i="1"/>
  <c r="K446" i="1"/>
  <c r="K448" i="1"/>
  <c r="K452" i="1"/>
  <c r="K456" i="1"/>
  <c r="K462" i="1"/>
  <c r="K464" i="1"/>
  <c r="K468" i="1"/>
  <c r="K472" i="1"/>
  <c r="K478" i="1"/>
  <c r="K480" i="1"/>
  <c r="K484" i="1"/>
  <c r="K488" i="1"/>
  <c r="K494" i="1"/>
  <c r="K496" i="1"/>
  <c r="K500" i="1"/>
  <c r="K504" i="1"/>
  <c r="K510" i="1"/>
  <c r="K512" i="1"/>
  <c r="K516" i="1"/>
  <c r="K520" i="1"/>
  <c r="K526" i="1"/>
  <c r="K528" i="1"/>
  <c r="K532" i="1"/>
  <c r="K536" i="1"/>
  <c r="K542" i="1"/>
  <c r="K544" i="1"/>
  <c r="K548" i="1"/>
  <c r="K552" i="1"/>
  <c r="K558" i="1"/>
  <c r="K560" i="1"/>
  <c r="K564" i="1"/>
  <c r="K568" i="1"/>
  <c r="K574" i="1"/>
  <c r="K576" i="1"/>
  <c r="K580" i="1"/>
  <c r="K584" i="1"/>
  <c r="K590" i="1"/>
  <c r="K592" i="1"/>
  <c r="K596" i="1"/>
  <c r="K600" i="1"/>
  <c r="K606" i="1"/>
  <c r="K608" i="1"/>
  <c r="K612" i="1"/>
  <c r="K616" i="1"/>
  <c r="K622" i="1"/>
  <c r="K624" i="1"/>
  <c r="K628" i="1"/>
  <c r="E431" i="7" l="1"/>
  <c r="E437" i="7"/>
  <c r="E545" i="7"/>
  <c r="E168" i="7"/>
  <c r="E169" i="7" s="1"/>
  <c r="E157" i="7"/>
  <c r="E158" i="7" s="1"/>
  <c r="E131" i="7"/>
  <c r="E226" i="7"/>
  <c r="E107" i="7"/>
  <c r="E108" i="7" s="1"/>
  <c r="E109" i="7" s="1"/>
  <c r="E68" i="7"/>
  <c r="E20" i="7"/>
  <c r="E177" i="7"/>
  <c r="E435" i="7"/>
  <c r="E536" i="7"/>
  <c r="E537" i="7" s="1"/>
  <c r="E538" i="7" s="1"/>
  <c r="E260" i="7"/>
  <c r="E405" i="7"/>
  <c r="E406" i="7" s="1"/>
  <c r="E407" i="7" s="1"/>
  <c r="E525" i="7"/>
  <c r="E526" i="7" s="1"/>
  <c r="E287" i="7"/>
  <c r="E417" i="7"/>
  <c r="E222" i="7"/>
  <c r="E499" i="7"/>
  <c r="E500" i="7" s="1"/>
  <c r="E366" i="7"/>
  <c r="E339" i="7"/>
  <c r="E340" i="7" s="1"/>
  <c r="E341" i="7" s="1"/>
  <c r="E342" i="7" s="1"/>
  <c r="E492" i="7"/>
  <c r="E621" i="7"/>
  <c r="E622" i="7" s="1"/>
  <c r="E623" i="7" s="1"/>
  <c r="E624" i="7" s="1"/>
  <c r="E625" i="7" s="1"/>
  <c r="E626" i="7" s="1"/>
  <c r="E627" i="7" s="1"/>
  <c r="E628" i="7" s="1"/>
  <c r="E629" i="7" s="1"/>
  <c r="E359" i="7"/>
  <c r="E360" i="7" s="1"/>
  <c r="E618" i="7"/>
  <c r="E101" i="7"/>
  <c r="E102" i="7" s="1"/>
  <c r="E103" i="7" s="1"/>
  <c r="E104" i="7" s="1"/>
  <c r="E361" i="7"/>
  <c r="E531" i="7"/>
  <c r="E97" i="7"/>
  <c r="E588" i="7"/>
  <c r="E589" i="7" s="1"/>
  <c r="E590" i="7" s="1"/>
  <c r="E591" i="7" s="1"/>
  <c r="E52" i="7"/>
  <c r="E53" i="7" s="1"/>
  <c r="E54" i="7" s="1"/>
  <c r="E55" i="7" s="1"/>
  <c r="E56" i="7" s="1"/>
  <c r="E57" i="7" s="1"/>
  <c r="E58" i="7" s="1"/>
  <c r="E59" i="7" s="1"/>
  <c r="E60" i="7" s="1"/>
  <c r="E619" i="7"/>
  <c r="E375" i="7"/>
  <c r="E76" i="7"/>
  <c r="E163" i="7"/>
  <c r="E373" i="7"/>
  <c r="I638" i="7"/>
  <c r="C638" i="7"/>
  <c r="E173" i="7"/>
  <c r="E10" i="7"/>
  <c r="E593" i="7"/>
  <c r="E594" i="7" s="1"/>
  <c r="E595" i="7" s="1"/>
  <c r="E596" i="7" s="1"/>
  <c r="E597" i="7" s="1"/>
  <c r="E598" i="7" s="1"/>
  <c r="E599" i="7" s="1"/>
  <c r="E600" i="7" s="1"/>
  <c r="E601" i="7" s="1"/>
  <c r="E602" i="7" s="1"/>
  <c r="E603" i="7" s="1"/>
  <c r="E604" i="7" s="1"/>
  <c r="E605" i="7" s="1"/>
  <c r="E355" i="7"/>
  <c r="E616" i="7"/>
  <c r="E352" i="7"/>
  <c r="E381" i="7"/>
  <c r="E382" i="7" s="1"/>
  <c r="E291" i="7"/>
  <c r="E179" i="7"/>
  <c r="E180" i="7" s="1"/>
  <c r="C640" i="7"/>
  <c r="I639" i="7"/>
  <c r="C639" i="7"/>
  <c r="I637" i="7"/>
  <c r="C637" i="7"/>
  <c r="E481" i="7"/>
  <c r="E482" i="7" s="1"/>
  <c r="E483" i="7" s="1"/>
  <c r="E484" i="7" s="1"/>
  <c r="E485" i="7" s="1"/>
  <c r="E486" i="7" s="1"/>
  <c r="E487" i="7" s="1"/>
  <c r="E488" i="7" s="1"/>
  <c r="E489" i="7" s="1"/>
  <c r="E490" i="7" s="1"/>
  <c r="E392" i="7"/>
  <c r="E393" i="7" s="1"/>
  <c r="E394" i="7" s="1"/>
  <c r="E17" i="7"/>
  <c r="L11" i="7"/>
  <c r="E546" i="7"/>
  <c r="E547" i="7" s="1"/>
  <c r="E548" i="7" s="1"/>
  <c r="E549" i="7" s="1"/>
  <c r="E550" i="7" s="1"/>
  <c r="E551" i="7" s="1"/>
  <c r="E552" i="7" s="1"/>
  <c r="E155" i="7"/>
  <c r="E223" i="7"/>
  <c r="E557" i="7"/>
  <c r="E558" i="7" s="1"/>
  <c r="E432" i="7"/>
  <c r="E433" i="7" s="1"/>
  <c r="E4" i="7"/>
  <c r="I18" i="3"/>
  <c r="J17" i="2"/>
  <c r="K423" i="1"/>
  <c r="K407" i="1"/>
  <c r="K391" i="1"/>
  <c r="K375" i="1"/>
  <c r="K359" i="1"/>
  <c r="K343" i="1"/>
  <c r="K327" i="1"/>
  <c r="K311" i="1"/>
  <c r="K295" i="1"/>
  <c r="K279" i="1"/>
  <c r="K263" i="1"/>
  <c r="K247" i="1"/>
  <c r="K231" i="1"/>
  <c r="K215" i="1"/>
  <c r="K199" i="1"/>
  <c r="K183" i="1"/>
  <c r="K167" i="1"/>
  <c r="K151" i="1"/>
  <c r="K135" i="1"/>
  <c r="K119" i="1"/>
  <c r="K103" i="1"/>
  <c r="S2" i="2"/>
  <c r="I35" i="6"/>
  <c r="K615" i="1"/>
  <c r="K599" i="1"/>
  <c r="K583" i="1"/>
  <c r="K567" i="1"/>
  <c r="K551" i="1"/>
  <c r="K535" i="1"/>
  <c r="K519" i="1"/>
  <c r="K503" i="1"/>
  <c r="K487" i="1"/>
  <c r="K471" i="1"/>
  <c r="K455" i="1"/>
  <c r="K439" i="1"/>
  <c r="K87" i="1"/>
  <c r="K71" i="1"/>
  <c r="J18" i="4"/>
  <c r="K414" i="1"/>
  <c r="K398" i="1"/>
  <c r="K382" i="1"/>
  <c r="K366" i="1"/>
  <c r="E316" i="7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K621" i="1"/>
  <c r="K605" i="1"/>
  <c r="K589" i="1"/>
  <c r="K573" i="1"/>
  <c r="K557" i="1"/>
  <c r="K541" i="1"/>
  <c r="K525" i="1"/>
  <c r="K509" i="1"/>
  <c r="K493" i="1"/>
  <c r="K477" i="1"/>
  <c r="K461" i="1"/>
  <c r="K445" i="1"/>
  <c r="K429" i="1"/>
  <c r="K413" i="1"/>
  <c r="K397" i="1"/>
  <c r="K381" i="1"/>
  <c r="K365" i="1"/>
  <c r="K349" i="1"/>
  <c r="K333" i="1"/>
  <c r="K317" i="1"/>
  <c r="K301" i="1"/>
  <c r="K285" i="1"/>
  <c r="K269" i="1"/>
  <c r="K253" i="1"/>
  <c r="K237" i="1"/>
  <c r="K221" i="1"/>
  <c r="K205" i="1"/>
  <c r="K189" i="1"/>
  <c r="K173" i="1"/>
  <c r="K157" i="1"/>
  <c r="K141" i="1"/>
  <c r="K125" i="1"/>
  <c r="K109" i="1"/>
  <c r="K93" i="1"/>
  <c r="K77" i="1"/>
  <c r="K61" i="1"/>
  <c r="K45" i="1"/>
  <c r="K29" i="1"/>
  <c r="K13" i="1"/>
  <c r="K18" i="3"/>
  <c r="R3" i="3" s="1"/>
  <c r="J18" i="5"/>
  <c r="M3" i="6"/>
  <c r="E213" i="7"/>
  <c r="E214" i="7" s="1"/>
  <c r="E215" i="7" s="1"/>
  <c r="E216" i="7" s="1"/>
  <c r="E217" i="7" s="1"/>
  <c r="E275" i="7"/>
  <c r="E88" i="7"/>
  <c r="E89" i="7" s="1"/>
  <c r="E90" i="7" s="1"/>
  <c r="E91" i="7" s="1"/>
  <c r="E92" i="7" s="1"/>
  <c r="E93" i="7" s="1"/>
  <c r="E94" i="7" s="1"/>
  <c r="E402" i="7"/>
  <c r="E195" i="7"/>
  <c r="E196" i="7" s="1"/>
  <c r="E197" i="7" s="1"/>
  <c r="E198" i="7" s="1"/>
  <c r="E296" i="7"/>
  <c r="E297" i="7" s="1"/>
  <c r="E344" i="7"/>
  <c r="E345" i="7" s="1"/>
  <c r="E346" i="7" s="1"/>
  <c r="E98" i="7"/>
  <c r="E99" i="7" s="1"/>
  <c r="E243" i="7"/>
  <c r="E513" i="7"/>
  <c r="E514" i="7" s="1"/>
  <c r="E515" i="7" s="1"/>
  <c r="E516" i="7" s="1"/>
  <c r="E165" i="7"/>
  <c r="E166" i="7" s="1"/>
  <c r="E231" i="7"/>
  <c r="E122" i="7"/>
  <c r="E146" i="7"/>
  <c r="E147" i="7" s="1"/>
  <c r="E148" i="7" s="1"/>
  <c r="E149" i="7" s="1"/>
  <c r="E150" i="7" s="1"/>
  <c r="E124" i="7"/>
  <c r="E125" i="7" s="1"/>
  <c r="E126" i="7" s="1"/>
  <c r="E127" i="7" s="1"/>
  <c r="E69" i="7"/>
  <c r="E70" i="7" s="1"/>
  <c r="E71" i="7" s="1"/>
  <c r="E72" i="7" s="1"/>
  <c r="E84" i="7"/>
  <c r="E368" i="7"/>
  <c r="E42" i="7"/>
  <c r="E43" i="7" s="1"/>
  <c r="E445" i="7"/>
  <c r="E446" i="7" s="1"/>
  <c r="E27" i="7"/>
  <c r="E28" i="7" s="1"/>
  <c r="E29" i="7" s="1"/>
  <c r="E30" i="7" s="1"/>
  <c r="E31" i="7" s="1"/>
  <c r="E553" i="7"/>
  <c r="E554" i="7" s="1"/>
  <c r="E304" i="7"/>
  <c r="E305" i="7" s="1"/>
  <c r="E306" i="7" s="1"/>
  <c r="E307" i="7" s="1"/>
  <c r="E308" i="7" s="1"/>
  <c r="E309" i="7" s="1"/>
  <c r="E310" i="7" s="1"/>
  <c r="E311" i="7" s="1"/>
  <c r="E559" i="7"/>
  <c r="E560" i="7" s="1"/>
  <c r="E561" i="7" s="1"/>
  <c r="E562" i="7" s="1"/>
  <c r="E563" i="7" s="1"/>
  <c r="E564" i="7" s="1"/>
  <c r="E565" i="7" s="1"/>
  <c r="E566" i="7" s="1"/>
  <c r="E567" i="7" s="1"/>
  <c r="E568" i="7" s="1"/>
  <c r="E569" i="7" s="1"/>
  <c r="E570" i="7" s="1"/>
  <c r="E571" i="7" s="1"/>
  <c r="E572" i="7" s="1"/>
  <c r="E573" i="7" s="1"/>
  <c r="E574" i="7" s="1"/>
  <c r="E575" i="7" s="1"/>
  <c r="E576" i="7" s="1"/>
  <c r="E527" i="7"/>
  <c r="E528" i="7" s="1"/>
  <c r="E80" i="7"/>
  <c r="E11" i="7"/>
  <c r="G1" i="7"/>
  <c r="F2" i="7" s="1"/>
  <c r="E115" i="7"/>
  <c r="E116" i="7" s="1"/>
  <c r="E117" i="7" s="1"/>
  <c r="E118" i="7" s="1"/>
  <c r="E119" i="7" s="1"/>
  <c r="E403" i="7"/>
  <c r="E522" i="7"/>
  <c r="E237" i="7"/>
  <c r="E238" i="7" s="1"/>
  <c r="E239" i="7" s="1"/>
  <c r="E35" i="7"/>
  <c r="E36" i="7" s="1"/>
  <c r="E136" i="7"/>
  <c r="E137" i="7" s="1"/>
  <c r="E138" i="7" s="1"/>
  <c r="E139" i="7" s="1"/>
  <c r="E18" i="7"/>
  <c r="E607" i="7"/>
  <c r="E608" i="7" s="1"/>
  <c r="E609" i="7" s="1"/>
  <c r="E610" i="7" s="1"/>
  <c r="E611" i="7" s="1"/>
  <c r="E612" i="7" s="1"/>
  <c r="E613" i="7" s="1"/>
  <c r="E614" i="7" s="1"/>
  <c r="E49" i="7"/>
  <c r="E493" i="7"/>
  <c r="E494" i="7" s="1"/>
  <c r="E288" i="7"/>
  <c r="E289" i="7" s="1"/>
  <c r="E465" i="7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12" i="7"/>
  <c r="E278" i="7"/>
  <c r="E279" i="7" s="1"/>
  <c r="E280" i="7" s="1"/>
  <c r="E281" i="7" s="1"/>
  <c r="E282" i="7" s="1"/>
  <c r="E283" i="7" s="1"/>
  <c r="E284" i="7" s="1"/>
  <c r="E199" i="7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44" i="7"/>
  <c r="E183" i="7"/>
  <c r="E184" i="7" s="1"/>
  <c r="E185" i="7" s="1"/>
  <c r="E186" i="7" s="1"/>
  <c r="E187" i="7" s="1"/>
  <c r="E188" i="7" s="1"/>
  <c r="E189" i="7" s="1"/>
  <c r="E508" i="7"/>
  <c r="E509" i="7" s="1"/>
  <c r="E510" i="7" s="1"/>
  <c r="E190" i="7"/>
  <c r="E191" i="7" s="1"/>
  <c r="E580" i="7"/>
  <c r="E581" i="7" s="1"/>
  <c r="E582" i="7" s="1"/>
  <c r="E583" i="7" s="1"/>
  <c r="E255" i="7"/>
  <c r="E256" i="7" s="1"/>
  <c r="E151" i="7"/>
  <c r="E152" i="7" s="1"/>
  <c r="E153" i="7" s="1"/>
  <c r="E447" i="7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M4" i="6"/>
  <c r="M2" i="6"/>
  <c r="L4" i="3"/>
  <c r="L18" i="3" s="1"/>
  <c r="O3" i="3" s="1"/>
  <c r="J18" i="3"/>
  <c r="N3" i="3" s="1"/>
  <c r="N2" i="2"/>
  <c r="Q2" i="2"/>
  <c r="P2" i="2"/>
  <c r="Q3" i="3"/>
  <c r="P3" i="3"/>
  <c r="K620" i="1"/>
  <c r="K604" i="1"/>
  <c r="K588" i="1"/>
  <c r="K572" i="1"/>
  <c r="K556" i="1"/>
  <c r="K540" i="1"/>
  <c r="K524" i="1"/>
  <c r="K508" i="1"/>
  <c r="K492" i="1"/>
  <c r="K476" i="1"/>
  <c r="K460" i="1"/>
  <c r="K55" i="1"/>
  <c r="K39" i="1"/>
  <c r="K23" i="1"/>
  <c r="K7" i="1"/>
  <c r="K613" i="1"/>
  <c r="K597" i="1"/>
  <c r="K581" i="1"/>
  <c r="K565" i="1"/>
  <c r="K549" i="1"/>
  <c r="K533" i="1"/>
  <c r="K517" i="1"/>
  <c r="K501" i="1"/>
  <c r="K485" i="1"/>
  <c r="K453" i="1"/>
  <c r="K437" i="1"/>
  <c r="K405" i="1"/>
  <c r="K389" i="1"/>
  <c r="K373" i="1"/>
  <c r="K357" i="1"/>
  <c r="K626" i="1"/>
  <c r="K610" i="1"/>
  <c r="K594" i="1"/>
  <c r="K578" i="1"/>
  <c r="K562" i="1"/>
  <c r="K546" i="1"/>
  <c r="K530" i="1"/>
  <c r="K514" i="1"/>
  <c r="K498" i="1"/>
  <c r="K482" i="1"/>
  <c r="K466" i="1"/>
  <c r="K450" i="1"/>
  <c r="K434" i="1"/>
  <c r="K418" i="1"/>
  <c r="K402" i="1"/>
  <c r="K386" i="1"/>
  <c r="K370" i="1"/>
  <c r="K354" i="1"/>
  <c r="K338" i="1"/>
  <c r="K322" i="1"/>
  <c r="K306" i="1"/>
  <c r="K290" i="1"/>
  <c r="K274" i="1"/>
  <c r="K258" i="1"/>
  <c r="K242" i="1"/>
  <c r="K226" i="1"/>
  <c r="K210" i="1"/>
  <c r="K194" i="1"/>
  <c r="K178" i="1"/>
  <c r="K162" i="1"/>
  <c r="K146" i="1"/>
  <c r="K130" i="1"/>
  <c r="K114" i="1"/>
  <c r="K98" i="1"/>
  <c r="K82" i="1"/>
  <c r="K66" i="1"/>
  <c r="K50" i="1"/>
  <c r="K34" i="1"/>
  <c r="K18" i="1"/>
  <c r="K350" i="1"/>
  <c r="K334" i="1"/>
  <c r="K318" i="1"/>
  <c r="K302" i="1"/>
  <c r="K286" i="1"/>
  <c r="K270" i="1"/>
  <c r="K254" i="1"/>
  <c r="K238" i="1"/>
  <c r="K222" i="1"/>
  <c r="K206" i="1"/>
  <c r="K190" i="1"/>
  <c r="K174" i="1"/>
  <c r="K158" i="1"/>
  <c r="K142" i="1"/>
  <c r="K126" i="1"/>
  <c r="K110" i="1"/>
  <c r="K94" i="1"/>
  <c r="K78" i="1"/>
  <c r="K62" i="1"/>
  <c r="K46" i="1"/>
  <c r="K30" i="1"/>
  <c r="K14" i="1"/>
  <c r="K618" i="1"/>
  <c r="K602" i="1"/>
  <c r="K586" i="1"/>
  <c r="K570" i="1"/>
  <c r="K554" i="1"/>
  <c r="K538" i="1"/>
  <c r="K522" i="1"/>
  <c r="K506" i="1"/>
  <c r="K490" i="1"/>
  <c r="K474" i="1"/>
  <c r="K458" i="1"/>
  <c r="K442" i="1"/>
  <c r="K426" i="1"/>
  <c r="K410" i="1"/>
  <c r="K394" i="1"/>
  <c r="K378" i="1"/>
  <c r="K362" i="1"/>
  <c r="K346" i="1"/>
  <c r="K330" i="1"/>
  <c r="K314" i="1"/>
  <c r="K298" i="1"/>
  <c r="K282" i="1"/>
  <c r="K266" i="1"/>
  <c r="K250" i="1"/>
  <c r="K234" i="1"/>
  <c r="K218" i="1"/>
  <c r="K202" i="1"/>
  <c r="K186" i="1"/>
  <c r="K170" i="1"/>
  <c r="K154" i="1"/>
  <c r="K138" i="1"/>
  <c r="K122" i="1"/>
  <c r="K106" i="1"/>
  <c r="K90" i="1"/>
  <c r="K74" i="1"/>
  <c r="K58" i="1"/>
  <c r="K42" i="1"/>
  <c r="K26" i="1"/>
  <c r="K10" i="1"/>
  <c r="K623" i="1"/>
  <c r="K607" i="1"/>
  <c r="K591" i="1"/>
  <c r="K575" i="1"/>
  <c r="K559" i="1"/>
  <c r="K543" i="1"/>
  <c r="K527" i="1"/>
  <c r="K511" i="1"/>
  <c r="K495" i="1"/>
  <c r="K479" i="1"/>
  <c r="K463" i="1"/>
  <c r="K447" i="1"/>
  <c r="K431" i="1"/>
  <c r="K415" i="1"/>
  <c r="K399" i="1"/>
  <c r="K383" i="1"/>
  <c r="K367" i="1"/>
  <c r="K351" i="1"/>
  <c r="K335" i="1"/>
  <c r="K319" i="1"/>
  <c r="K303" i="1"/>
  <c r="K287" i="1"/>
  <c r="K271" i="1"/>
  <c r="K255" i="1"/>
  <c r="K239" i="1"/>
  <c r="K223" i="1"/>
  <c r="K207" i="1"/>
  <c r="K191" i="1"/>
  <c r="K175" i="1"/>
  <c r="K159" i="1"/>
  <c r="K143" i="1"/>
  <c r="K127" i="1"/>
  <c r="K111" i="1"/>
  <c r="K95" i="1"/>
  <c r="K79" i="1"/>
  <c r="K63" i="1"/>
  <c r="K47" i="1"/>
  <c r="K31" i="1"/>
  <c r="K15" i="1"/>
  <c r="K619" i="1"/>
  <c r="K603" i="1"/>
  <c r="K587" i="1"/>
  <c r="K571" i="1"/>
  <c r="K555" i="1"/>
  <c r="K539" i="1"/>
  <c r="K523" i="1"/>
  <c r="K507" i="1"/>
  <c r="K491" i="1"/>
  <c r="K475" i="1"/>
  <c r="K459" i="1"/>
  <c r="K443" i="1"/>
  <c r="K427" i="1"/>
  <c r="K411" i="1"/>
  <c r="K395" i="1"/>
  <c r="K379" i="1"/>
  <c r="K617" i="1"/>
  <c r="K601" i="1"/>
  <c r="K585" i="1"/>
  <c r="K569" i="1"/>
  <c r="K553" i="1"/>
  <c r="K537" i="1"/>
  <c r="K521" i="1"/>
  <c r="K505" i="1"/>
  <c r="K614" i="1"/>
  <c r="K598" i="1"/>
  <c r="K582" i="1"/>
  <c r="K566" i="1"/>
  <c r="K550" i="1"/>
  <c r="K534" i="1"/>
  <c r="K518" i="1"/>
  <c r="K502" i="1"/>
  <c r="K486" i="1"/>
  <c r="K470" i="1"/>
  <c r="K454" i="1"/>
  <c r="K438" i="1"/>
  <c r="K422" i="1"/>
  <c r="K406" i="1"/>
  <c r="K390" i="1"/>
  <c r="K374" i="1"/>
  <c r="K358" i="1"/>
  <c r="K342" i="1"/>
  <c r="K326" i="1"/>
  <c r="K310" i="1"/>
  <c r="K294" i="1"/>
  <c r="K278" i="1"/>
  <c r="K262" i="1"/>
  <c r="K246" i="1"/>
  <c r="K230" i="1"/>
  <c r="K214" i="1"/>
  <c r="K198" i="1"/>
  <c r="K182" i="1"/>
  <c r="K166" i="1"/>
  <c r="K150" i="1"/>
  <c r="K134" i="1"/>
  <c r="K118" i="1"/>
  <c r="K102" i="1"/>
  <c r="K86" i="1"/>
  <c r="K70" i="1"/>
  <c r="K54" i="1"/>
  <c r="K38" i="1"/>
  <c r="K22" i="1"/>
  <c r="K6" i="1"/>
  <c r="K469" i="1"/>
  <c r="K421" i="1"/>
  <c r="K341" i="1"/>
  <c r="K325" i="1"/>
  <c r="K309" i="1"/>
  <c r="K293" i="1"/>
  <c r="K277" i="1"/>
  <c r="K261" i="1"/>
  <c r="K245" i="1"/>
  <c r="K229" i="1"/>
  <c r="K213" i="1"/>
  <c r="K197" i="1"/>
  <c r="K181" i="1"/>
  <c r="K165" i="1"/>
  <c r="K149" i="1"/>
  <c r="K133" i="1"/>
  <c r="K117" i="1"/>
  <c r="K101" i="1"/>
  <c r="K85" i="1"/>
  <c r="K69" i="1"/>
  <c r="K53" i="1"/>
  <c r="K37" i="1"/>
  <c r="K21" i="1"/>
  <c r="K5" i="1"/>
  <c r="K627" i="1"/>
  <c r="K611" i="1"/>
  <c r="K595" i="1"/>
  <c r="K579" i="1"/>
  <c r="K563" i="1"/>
  <c r="K547" i="1"/>
  <c r="K531" i="1"/>
  <c r="K515" i="1"/>
  <c r="K499" i="1"/>
  <c r="K483" i="1"/>
  <c r="K467" i="1"/>
  <c r="K451" i="1"/>
  <c r="K435" i="1"/>
  <c r="K419" i="1"/>
  <c r="K403" i="1"/>
  <c r="K387" i="1"/>
  <c r="K371" i="1"/>
  <c r="K355" i="1"/>
  <c r="K339" i="1"/>
  <c r="K323" i="1"/>
  <c r="K307" i="1"/>
  <c r="K291" i="1"/>
  <c r="K275" i="1"/>
  <c r="K259" i="1"/>
  <c r="K243" i="1"/>
  <c r="K227" i="1"/>
  <c r="K211" i="1"/>
  <c r="K195" i="1"/>
  <c r="K179" i="1"/>
  <c r="K163" i="1"/>
  <c r="K147" i="1"/>
  <c r="K131" i="1"/>
  <c r="K115" i="1"/>
  <c r="K99" i="1"/>
  <c r="K83" i="1"/>
  <c r="K67" i="1"/>
  <c r="K51" i="1"/>
  <c r="K35" i="1"/>
  <c r="K19" i="1"/>
  <c r="K625" i="1"/>
  <c r="K609" i="1"/>
  <c r="K593" i="1"/>
  <c r="K577" i="1"/>
  <c r="K561" i="1"/>
  <c r="K545" i="1"/>
  <c r="K529" i="1"/>
  <c r="K513" i="1"/>
  <c r="K497" i="1"/>
  <c r="K481" i="1"/>
  <c r="K465" i="1"/>
  <c r="K449" i="1"/>
  <c r="K433" i="1"/>
  <c r="K417" i="1"/>
  <c r="K401" i="1"/>
  <c r="K385" i="1"/>
  <c r="K369" i="1"/>
  <c r="K353" i="1"/>
  <c r="K337" i="1"/>
  <c r="K321" i="1"/>
  <c r="K305" i="1"/>
  <c r="K289" i="1"/>
  <c r="K273" i="1"/>
  <c r="K257" i="1"/>
  <c r="K241" i="1"/>
  <c r="K225" i="1"/>
  <c r="K209" i="1"/>
  <c r="K193" i="1"/>
  <c r="K177" i="1"/>
  <c r="K161" i="1"/>
  <c r="K145" i="1"/>
  <c r="K129" i="1"/>
  <c r="K113" i="1"/>
  <c r="K97" i="1"/>
  <c r="K81" i="1"/>
  <c r="K65" i="1"/>
  <c r="K49" i="1"/>
  <c r="K33" i="1"/>
  <c r="K17" i="1"/>
  <c r="K363" i="1"/>
  <c r="K347" i="1"/>
  <c r="K331" i="1"/>
  <c r="K315" i="1"/>
  <c r="K299" i="1"/>
  <c r="K283" i="1"/>
  <c r="K267" i="1"/>
  <c r="K251" i="1"/>
  <c r="K235" i="1"/>
  <c r="K219" i="1"/>
  <c r="K203" i="1"/>
  <c r="K187" i="1"/>
  <c r="K171" i="1"/>
  <c r="K155" i="1"/>
  <c r="K139" i="1"/>
  <c r="K123" i="1"/>
  <c r="K107" i="1"/>
  <c r="K91" i="1"/>
  <c r="K75" i="1"/>
  <c r="K59" i="1"/>
  <c r="K43" i="1"/>
  <c r="K27" i="1"/>
  <c r="K11" i="1"/>
  <c r="K489" i="1"/>
  <c r="K473" i="1"/>
  <c r="K457" i="1"/>
  <c r="K441" i="1"/>
  <c r="K425" i="1"/>
  <c r="K409" i="1"/>
  <c r="K393" i="1"/>
  <c r="K377" i="1"/>
  <c r="K361" i="1"/>
  <c r="K345" i="1"/>
  <c r="K329" i="1"/>
  <c r="K313" i="1"/>
  <c r="K297" i="1"/>
  <c r="K281" i="1"/>
  <c r="K265" i="1"/>
  <c r="K249" i="1"/>
  <c r="K233" i="1"/>
  <c r="K217" i="1"/>
  <c r="K201" i="1"/>
  <c r="K185" i="1"/>
  <c r="K169" i="1"/>
  <c r="K153" i="1"/>
  <c r="K137" i="1"/>
  <c r="K121" i="1"/>
  <c r="K105" i="1"/>
  <c r="K89" i="1"/>
  <c r="K73" i="1"/>
  <c r="K57" i="1"/>
  <c r="K41" i="1"/>
  <c r="K25" i="1"/>
  <c r="K9" i="1"/>
  <c r="D638" i="7" l="1"/>
  <c r="C633" i="7"/>
  <c r="I633" i="7"/>
  <c r="C643" i="7"/>
  <c r="I630" i="7"/>
  <c r="C630" i="7"/>
  <c r="D630" i="7" s="1"/>
  <c r="E630" i="7" s="1"/>
  <c r="I629" i="7"/>
  <c r="C632" i="7"/>
  <c r="D632" i="7" s="1"/>
  <c r="I632" i="7"/>
  <c r="I641" i="7"/>
  <c r="C641" i="7"/>
  <c r="D641" i="7" s="1"/>
  <c r="L4" i="7"/>
  <c r="L6" i="7" s="1"/>
  <c r="D639" i="7"/>
  <c r="D640" i="7"/>
  <c r="C642" i="7"/>
  <c r="C631" i="7"/>
  <c r="I640" i="7"/>
  <c r="I631" i="7"/>
  <c r="C636" i="7"/>
  <c r="D637" i="7" s="1"/>
  <c r="C635" i="7"/>
  <c r="I636" i="7"/>
  <c r="I635" i="7"/>
  <c r="I634" i="7"/>
  <c r="C634" i="7"/>
  <c r="D634" i="7" s="1"/>
  <c r="S3" i="3"/>
  <c r="L12" i="7"/>
  <c r="L13" i="7"/>
  <c r="F113" i="7"/>
  <c r="F21" i="7"/>
  <c r="F416" i="7"/>
  <c r="F530" i="7"/>
  <c r="F475" i="7"/>
  <c r="F477" i="7"/>
  <c r="F586" i="7"/>
  <c r="F561" i="7"/>
  <c r="F529" i="7"/>
  <c r="F458" i="7"/>
  <c r="F614" i="7"/>
  <c r="F378" i="7"/>
  <c r="F451" i="7"/>
  <c r="F406" i="7"/>
  <c r="F309" i="7"/>
  <c r="F286" i="7"/>
  <c r="F279" i="7"/>
  <c r="F288" i="7"/>
  <c r="F425" i="7"/>
  <c r="F437" i="7"/>
  <c r="F516" i="7"/>
  <c r="F393" i="7"/>
  <c r="F328" i="7"/>
  <c r="F26" i="7"/>
  <c r="F67" i="7"/>
  <c r="F140" i="7"/>
  <c r="F174" i="7"/>
  <c r="F200" i="7"/>
  <c r="F160" i="7"/>
  <c r="F224" i="7"/>
  <c r="F283" i="7"/>
  <c r="F258" i="7"/>
  <c r="F157" i="7"/>
  <c r="F246" i="7"/>
  <c r="F201" i="7"/>
  <c r="F300" i="7"/>
  <c r="F249" i="7"/>
  <c r="F89" i="7"/>
  <c r="F637" i="7"/>
  <c r="F636" i="7"/>
  <c r="F400" i="7"/>
  <c r="F514" i="7"/>
  <c r="F610" i="7"/>
  <c r="F461" i="7"/>
  <c r="F578" i="7"/>
  <c r="F541" i="7"/>
  <c r="F513" i="7"/>
  <c r="F442" i="7"/>
  <c r="F611" i="7"/>
  <c r="F362" i="7"/>
  <c r="F409" i="7"/>
  <c r="F395" i="7"/>
  <c r="F293" i="7"/>
  <c r="F270" i="7"/>
  <c r="F263" i="7"/>
  <c r="F272" i="7"/>
  <c r="F422" i="7"/>
  <c r="F419" i="7"/>
  <c r="F582" i="7"/>
  <c r="F455" i="7"/>
  <c r="F383" i="7"/>
  <c r="F312" i="7"/>
  <c r="F17" i="7"/>
  <c r="F51" i="7"/>
  <c r="F124" i="7"/>
  <c r="F158" i="7"/>
  <c r="G158" i="7" s="1"/>
  <c r="F190" i="7"/>
  <c r="F144" i="7"/>
  <c r="F207" i="7"/>
  <c r="F262" i="7"/>
  <c r="F180" i="7"/>
  <c r="F141" i="7"/>
  <c r="F217" i="7"/>
  <c r="F191" i="7"/>
  <c r="F177" i="7"/>
  <c r="F12" i="7"/>
  <c r="F36" i="7"/>
  <c r="F6" i="7"/>
  <c r="F25" i="7"/>
  <c r="F621" i="7"/>
  <c r="F620" i="7"/>
  <c r="F631" i="7"/>
  <c r="F498" i="7"/>
  <c r="F601" i="7"/>
  <c r="F546" i="7"/>
  <c r="F520" i="7"/>
  <c r="F497" i="7"/>
  <c r="F426" i="7"/>
  <c r="F588" i="7"/>
  <c r="F602" i="7"/>
  <c r="F346" i="7"/>
  <c r="F387" i="7"/>
  <c r="F380" i="7"/>
  <c r="F277" i="7"/>
  <c r="F254" i="7"/>
  <c r="F247" i="7"/>
  <c r="F256" i="7"/>
  <c r="F391" i="7"/>
  <c r="F413" i="7"/>
  <c r="F532" i="7"/>
  <c r="F452" i="7"/>
  <c r="F367" i="7"/>
  <c r="F296" i="7"/>
  <c r="F15" i="7"/>
  <c r="F35" i="7"/>
  <c r="F108" i="7"/>
  <c r="F142" i="7"/>
  <c r="F183" i="7"/>
  <c r="F128" i="7"/>
  <c r="F202" i="7"/>
  <c r="F221" i="7"/>
  <c r="F164" i="7"/>
  <c r="F125" i="7"/>
  <c r="F214" i="7"/>
  <c r="F184" i="7"/>
  <c r="F117" i="7"/>
  <c r="F273" i="7"/>
  <c r="F3" i="7"/>
  <c r="F14" i="7"/>
  <c r="F116" i="7"/>
  <c r="F54" i="7"/>
  <c r="F605" i="7"/>
  <c r="F604" i="7"/>
  <c r="F628" i="7"/>
  <c r="F482" i="7"/>
  <c r="F581" i="7"/>
  <c r="F534" i="7"/>
  <c r="F504" i="7"/>
  <c r="F481" i="7"/>
  <c r="F410" i="7"/>
  <c r="F563" i="7"/>
  <c r="F585" i="7"/>
  <c r="F330" i="7"/>
  <c r="F371" i="7"/>
  <c r="F364" i="7"/>
  <c r="F261" i="7"/>
  <c r="F238" i="7"/>
  <c r="F231" i="7"/>
  <c r="F240" i="7"/>
  <c r="F386" i="7"/>
  <c r="F399" i="7"/>
  <c r="F484" i="7"/>
  <c r="F407" i="7"/>
  <c r="F351" i="7"/>
  <c r="F280" i="7"/>
  <c r="F415" i="7"/>
  <c r="F19" i="7"/>
  <c r="F92" i="7"/>
  <c r="F126" i="7"/>
  <c r="F167" i="7"/>
  <c r="F112" i="7"/>
  <c r="F197" i="7"/>
  <c r="F187" i="7"/>
  <c r="F148" i="7"/>
  <c r="F109" i="7"/>
  <c r="F175" i="7"/>
  <c r="F168" i="7"/>
  <c r="G168" i="7" s="1"/>
  <c r="F226" i="7"/>
  <c r="F223" i="7"/>
  <c r="F53" i="7"/>
  <c r="F145" i="7"/>
  <c r="F81" i="7"/>
  <c r="F589" i="7"/>
  <c r="F641" i="7"/>
  <c r="F625" i="7"/>
  <c r="F466" i="7"/>
  <c r="F640" i="7"/>
  <c r="F527" i="7"/>
  <c r="F488" i="7"/>
  <c r="F465" i="7"/>
  <c r="F394" i="7"/>
  <c r="F550" i="7"/>
  <c r="F552" i="7"/>
  <c r="F314" i="7"/>
  <c r="F355" i="7"/>
  <c r="F348" i="7"/>
  <c r="F245" i="7"/>
  <c r="F222" i="7"/>
  <c r="F215" i="7"/>
  <c r="F596" i="7"/>
  <c r="F370" i="7"/>
  <c r="F372" i="7"/>
  <c r="F459" i="7"/>
  <c r="F396" i="7"/>
  <c r="F335" i="7"/>
  <c r="F264" i="7"/>
  <c r="F305" i="7"/>
  <c r="F445" i="7"/>
  <c r="F76" i="7"/>
  <c r="F110" i="7"/>
  <c r="G110" i="7" s="1"/>
  <c r="F151" i="7"/>
  <c r="F96" i="7"/>
  <c r="F178" i="7"/>
  <c r="F171" i="7"/>
  <c r="F132" i="7"/>
  <c r="F93" i="7"/>
  <c r="F159" i="7"/>
  <c r="F152" i="7"/>
  <c r="F10" i="7"/>
  <c r="F5" i="7"/>
  <c r="F101" i="7"/>
  <c r="F242" i="7"/>
  <c r="F121" i="7"/>
  <c r="F573" i="7"/>
  <c r="F579" i="7"/>
  <c r="F590" i="7"/>
  <c r="F450" i="7"/>
  <c r="F592" i="7"/>
  <c r="F511" i="7"/>
  <c r="F472" i="7"/>
  <c r="F449" i="7"/>
  <c r="F538" i="7"/>
  <c r="F540" i="7"/>
  <c r="F298" i="7"/>
  <c r="F339" i="7"/>
  <c r="F332" i="7"/>
  <c r="F229" i="7"/>
  <c r="F508" i="7"/>
  <c r="F468" i="7"/>
  <c r="F485" i="7"/>
  <c r="F354" i="7"/>
  <c r="F356" i="7"/>
  <c r="F388" i="7"/>
  <c r="F374" i="7"/>
  <c r="F319" i="7"/>
  <c r="F281" i="7"/>
  <c r="F268" i="7"/>
  <c r="F421" i="7"/>
  <c r="F60" i="7"/>
  <c r="F94" i="7"/>
  <c r="F135" i="7"/>
  <c r="F80" i="7"/>
  <c r="F162" i="7"/>
  <c r="F155" i="7"/>
  <c r="F638" i="7"/>
  <c r="G638" i="7" s="1"/>
  <c r="F77" i="7"/>
  <c r="F143" i="7"/>
  <c r="F136" i="7"/>
  <c r="F33" i="7"/>
  <c r="F102" i="7"/>
  <c r="F635" i="7"/>
  <c r="F557" i="7"/>
  <c r="F565" i="7"/>
  <c r="F542" i="7"/>
  <c r="F434" i="7"/>
  <c r="F564" i="7"/>
  <c r="F495" i="7"/>
  <c r="F456" i="7"/>
  <c r="F433" i="7"/>
  <c r="F629" i="7"/>
  <c r="F524" i="7"/>
  <c r="F526" i="7"/>
  <c r="F282" i="7"/>
  <c r="F323" i="7"/>
  <c r="F316" i="7"/>
  <c r="F444" i="7"/>
  <c r="F503" i="7"/>
  <c r="F460" i="7"/>
  <c r="G460" i="7" s="1"/>
  <c r="F476" i="7"/>
  <c r="F338" i="7"/>
  <c r="F340" i="7"/>
  <c r="F381" i="7"/>
  <c r="F358" i="7"/>
  <c r="F303" i="7"/>
  <c r="F186" i="7"/>
  <c r="F235" i="7"/>
  <c r="F369" i="7"/>
  <c r="F44" i="7"/>
  <c r="F78" i="7"/>
  <c r="F119" i="7"/>
  <c r="F64" i="7"/>
  <c r="F146" i="7"/>
  <c r="F139" i="7"/>
  <c r="F385" i="7"/>
  <c r="F61" i="7"/>
  <c r="F127" i="7"/>
  <c r="G127" i="7" s="1"/>
  <c r="F120" i="7"/>
  <c r="F129" i="7"/>
  <c r="F206" i="7"/>
  <c r="F619" i="7"/>
  <c r="F547" i="7"/>
  <c r="G547" i="7" s="1"/>
  <c r="F521" i="7"/>
  <c r="F418" i="7"/>
  <c r="F556" i="7"/>
  <c r="F479" i="7"/>
  <c r="F440" i="7"/>
  <c r="F417" i="7"/>
  <c r="F594" i="7"/>
  <c r="F510" i="7"/>
  <c r="F266" i="7"/>
  <c r="F307" i="7"/>
  <c r="F486" i="7"/>
  <c r="F441" i="7"/>
  <c r="F435" i="7"/>
  <c r="F453" i="7"/>
  <c r="G453" i="7" s="1"/>
  <c r="F408" i="7"/>
  <c r="F322" i="7"/>
  <c r="F324" i="7"/>
  <c r="F365" i="7"/>
  <c r="F342" i="7"/>
  <c r="F287" i="7"/>
  <c r="G287" i="7" s="1"/>
  <c r="F170" i="7"/>
  <c r="F208" i="7"/>
  <c r="F315" i="7"/>
  <c r="F28" i="7"/>
  <c r="F62" i="7"/>
  <c r="F103" i="7"/>
  <c r="F48" i="7"/>
  <c r="F130" i="7"/>
  <c r="F123" i="7"/>
  <c r="F353" i="7"/>
  <c r="F45" i="7"/>
  <c r="F111" i="7"/>
  <c r="F104" i="7"/>
  <c r="F7" i="7"/>
  <c r="F52" i="7"/>
  <c r="G52" i="7" s="1"/>
  <c r="F257" i="7"/>
  <c r="F86" i="7"/>
  <c r="F603" i="7"/>
  <c r="G603" i="7" s="1"/>
  <c r="F535" i="7"/>
  <c r="F505" i="7"/>
  <c r="F402" i="7"/>
  <c r="F598" i="7"/>
  <c r="F518" i="7"/>
  <c r="F463" i="7"/>
  <c r="F424" i="7"/>
  <c r="F401" i="7"/>
  <c r="G401" i="7" s="1"/>
  <c r="F577" i="7"/>
  <c r="F626" i="7"/>
  <c r="F494" i="7"/>
  <c r="F250" i="7"/>
  <c r="F291" i="7"/>
  <c r="F457" i="7"/>
  <c r="F414" i="7"/>
  <c r="F420" i="7"/>
  <c r="F411" i="7"/>
  <c r="F377" i="7"/>
  <c r="F306" i="7"/>
  <c r="G306" i="7" s="1"/>
  <c r="F308" i="7"/>
  <c r="F349" i="7"/>
  <c r="F326" i="7"/>
  <c r="F271" i="7"/>
  <c r="G271" i="7" s="1"/>
  <c r="F154" i="7"/>
  <c r="F193" i="7"/>
  <c r="F299" i="7"/>
  <c r="F46" i="7"/>
  <c r="F87" i="7"/>
  <c r="F32" i="7"/>
  <c r="F114" i="7"/>
  <c r="F107" i="7"/>
  <c r="F278" i="7"/>
  <c r="F29" i="7"/>
  <c r="F95" i="7"/>
  <c r="F88" i="7"/>
  <c r="F13" i="7"/>
  <c r="F70" i="7"/>
  <c r="F161" i="7"/>
  <c r="F11" i="7"/>
  <c r="F4" i="7"/>
  <c r="G4" i="7" s="1"/>
  <c r="F587" i="7"/>
  <c r="G587" i="7" s="1"/>
  <c r="F639" i="7"/>
  <c r="G639" i="7" s="1"/>
  <c r="F632" i="7"/>
  <c r="F528" i="7"/>
  <c r="G528" i="7" s="1"/>
  <c r="F489" i="7"/>
  <c r="G489" i="7" s="1"/>
  <c r="F595" i="7"/>
  <c r="F502" i="7"/>
  <c r="F447" i="7"/>
  <c r="F566" i="7"/>
  <c r="F617" i="7"/>
  <c r="F478" i="7"/>
  <c r="G478" i="7" s="1"/>
  <c r="F234" i="7"/>
  <c r="F275" i="7"/>
  <c r="F438" i="7"/>
  <c r="G438" i="7" s="1"/>
  <c r="F403" i="7"/>
  <c r="F389" i="7"/>
  <c r="G389" i="7" s="1"/>
  <c r="F397" i="7"/>
  <c r="G397" i="7" s="1"/>
  <c r="F361" i="7"/>
  <c r="F290" i="7"/>
  <c r="F292" i="7"/>
  <c r="F333" i="7"/>
  <c r="F310" i="7"/>
  <c r="G310" i="7" s="1"/>
  <c r="F255" i="7"/>
  <c r="F138" i="7"/>
  <c r="F179" i="7"/>
  <c r="F252" i="7"/>
  <c r="F321" i="7"/>
  <c r="F30" i="7"/>
  <c r="F71" i="7"/>
  <c r="F337" i="7"/>
  <c r="F98" i="7"/>
  <c r="F91" i="7"/>
  <c r="F274" i="7"/>
  <c r="G274" i="7" s="1"/>
  <c r="F236" i="7"/>
  <c r="F79" i="7"/>
  <c r="F72" i="7"/>
  <c r="F37" i="7"/>
  <c r="F20" i="7"/>
  <c r="F22" i="7"/>
  <c r="F9" i="7"/>
  <c r="F571" i="7"/>
  <c r="F623" i="7"/>
  <c r="F616" i="7"/>
  <c r="F512" i="7"/>
  <c r="F473" i="7"/>
  <c r="F570" i="7"/>
  <c r="F567" i="7"/>
  <c r="F431" i="7"/>
  <c r="F606" i="7"/>
  <c r="F580" i="7"/>
  <c r="G580" i="7" s="1"/>
  <c r="F558" i="7"/>
  <c r="F574" i="7"/>
  <c r="F462" i="7"/>
  <c r="G462" i="7" s="1"/>
  <c r="F218" i="7"/>
  <c r="F259" i="7"/>
  <c r="G259" i="7" s="1"/>
  <c r="F429" i="7"/>
  <c r="F382" i="7"/>
  <c r="F375" i="7"/>
  <c r="F384" i="7"/>
  <c r="F345" i="7"/>
  <c r="F608" i="7"/>
  <c r="F276" i="7"/>
  <c r="F317" i="7"/>
  <c r="F294" i="7"/>
  <c r="F487" i="7"/>
  <c r="F122" i="7"/>
  <c r="G122" i="7" s="1"/>
  <c r="F163" i="7"/>
  <c r="G163" i="7" s="1"/>
  <c r="F232" i="7"/>
  <c r="G232" i="7" s="1"/>
  <c r="F219" i="7"/>
  <c r="F284" i="7"/>
  <c r="G284" i="7" s="1"/>
  <c r="F55" i="7"/>
  <c r="F251" i="7"/>
  <c r="G251" i="7" s="1"/>
  <c r="F82" i="7"/>
  <c r="F75" i="7"/>
  <c r="F233" i="7"/>
  <c r="F199" i="7"/>
  <c r="F63" i="7"/>
  <c r="F56" i="7"/>
  <c r="F73" i="7"/>
  <c r="F38" i="7"/>
  <c r="F97" i="7"/>
  <c r="F57" i="7"/>
  <c r="F555" i="7"/>
  <c r="F607" i="7"/>
  <c r="F600" i="7"/>
  <c r="F496" i="7"/>
  <c r="F622" i="7"/>
  <c r="G622" i="7" s="1"/>
  <c r="F562" i="7"/>
  <c r="F551" i="7"/>
  <c r="G551" i="7" s="1"/>
  <c r="F643" i="7"/>
  <c r="F624" i="7"/>
  <c r="F597" i="7"/>
  <c r="F569" i="7"/>
  <c r="F531" i="7"/>
  <c r="G531" i="7" s="1"/>
  <c r="F545" i="7"/>
  <c r="F599" i="7"/>
  <c r="F560" i="7"/>
  <c r="F243" i="7"/>
  <c r="G243" i="7" s="1"/>
  <c r="F392" i="7"/>
  <c r="F366" i="7"/>
  <c r="F359" i="7"/>
  <c r="F368" i="7"/>
  <c r="G368" i="7" s="1"/>
  <c r="F329" i="7"/>
  <c r="F446" i="7"/>
  <c r="G446" i="7" s="1"/>
  <c r="F260" i="7"/>
  <c r="G260" i="7" s="1"/>
  <c r="F301" i="7"/>
  <c r="G301" i="7" s="1"/>
  <c r="F501" i="7"/>
  <c r="F427" i="7"/>
  <c r="G427" i="7" s="1"/>
  <c r="F106" i="7"/>
  <c r="F147" i="7"/>
  <c r="F203" i="7"/>
  <c r="F213" i="7"/>
  <c r="F248" i="7"/>
  <c r="F39" i="7"/>
  <c r="F237" i="7"/>
  <c r="F66" i="7"/>
  <c r="F59" i="7"/>
  <c r="F230" i="7"/>
  <c r="G230" i="7" s="1"/>
  <c r="F189" i="7"/>
  <c r="F47" i="7"/>
  <c r="F40" i="7"/>
  <c r="G40" i="7" s="1"/>
  <c r="F65" i="7"/>
  <c r="G65" i="7" s="1"/>
  <c r="F84" i="7"/>
  <c r="F49" i="7"/>
  <c r="F642" i="7"/>
  <c r="F591" i="7"/>
  <c r="F584" i="7"/>
  <c r="F634" i="7"/>
  <c r="F480" i="7"/>
  <c r="G480" i="7" s="1"/>
  <c r="F613" i="7"/>
  <c r="F537" i="7"/>
  <c r="F539" i="7"/>
  <c r="F633" i="7"/>
  <c r="F615" i="7"/>
  <c r="F583" i="7"/>
  <c r="G583" i="7" s="1"/>
  <c r="F522" i="7"/>
  <c r="F515" i="7"/>
  <c r="F533" i="7"/>
  <c r="F593" i="7"/>
  <c r="F519" i="7"/>
  <c r="F227" i="7"/>
  <c r="F373" i="7"/>
  <c r="F350" i="7"/>
  <c r="F343" i="7"/>
  <c r="G343" i="7" s="1"/>
  <c r="F352" i="7"/>
  <c r="G352" i="7" s="1"/>
  <c r="F313" i="7"/>
  <c r="F405" i="7"/>
  <c r="F244" i="7"/>
  <c r="F285" i="7"/>
  <c r="F492" i="7"/>
  <c r="F390" i="7"/>
  <c r="F90" i="7"/>
  <c r="F131" i="7"/>
  <c r="F198" i="7"/>
  <c r="G198" i="7" s="1"/>
  <c r="F181" i="7"/>
  <c r="F241" i="7"/>
  <c r="G241" i="7" s="1"/>
  <c r="F23" i="7"/>
  <c r="F192" i="7"/>
  <c r="F50" i="7"/>
  <c r="F43" i="7"/>
  <c r="F209" i="7"/>
  <c r="G209" i="7" s="1"/>
  <c r="F182" i="7"/>
  <c r="F31" i="7"/>
  <c r="F24" i="7"/>
  <c r="F118" i="7"/>
  <c r="F100" i="7"/>
  <c r="F133" i="7"/>
  <c r="F134" i="7"/>
  <c r="F575" i="7"/>
  <c r="F568" i="7"/>
  <c r="F464" i="7"/>
  <c r="G464" i="7" s="1"/>
  <c r="F576" i="7"/>
  <c r="F523" i="7"/>
  <c r="F525" i="7"/>
  <c r="G525" i="7" s="1"/>
  <c r="F630" i="7"/>
  <c r="G630" i="7" s="1"/>
  <c r="F612" i="7"/>
  <c r="F553" i="7"/>
  <c r="G553" i="7" s="1"/>
  <c r="F506" i="7"/>
  <c r="F499" i="7"/>
  <c r="F436" i="7"/>
  <c r="F500" i="7"/>
  <c r="F211" i="7"/>
  <c r="F357" i="7"/>
  <c r="F334" i="7"/>
  <c r="F327" i="7"/>
  <c r="G327" i="7" s="1"/>
  <c r="F336" i="7"/>
  <c r="G336" i="7" s="1"/>
  <c r="F517" i="7"/>
  <c r="F379" i="7"/>
  <c r="F228" i="7"/>
  <c r="F269" i="7"/>
  <c r="F470" i="7"/>
  <c r="F376" i="7"/>
  <c r="F74" i="7"/>
  <c r="F115" i="7"/>
  <c r="F188" i="7"/>
  <c r="F165" i="7"/>
  <c r="F225" i="7"/>
  <c r="G225" i="7" s="1"/>
  <c r="F331" i="7"/>
  <c r="G331" i="7" s="1"/>
  <c r="F185" i="7"/>
  <c r="F34" i="7"/>
  <c r="G34" i="7" s="1"/>
  <c r="F27" i="7"/>
  <c r="F204" i="7"/>
  <c r="F166" i="7"/>
  <c r="F404" i="7"/>
  <c r="F41" i="7"/>
  <c r="F105" i="7"/>
  <c r="F474" i="7"/>
  <c r="G474" i="7" s="1"/>
  <c r="F295" i="7"/>
  <c r="F42" i="7"/>
  <c r="F347" i="7"/>
  <c r="F448" i="7"/>
  <c r="F483" i="7"/>
  <c r="F320" i="7"/>
  <c r="F99" i="7"/>
  <c r="G99" i="7" s="1"/>
  <c r="F194" i="7"/>
  <c r="F137" i="7"/>
  <c r="G137" i="7" s="1"/>
  <c r="F432" i="7"/>
  <c r="F467" i="7"/>
  <c r="F304" i="7"/>
  <c r="F83" i="7"/>
  <c r="F173" i="7"/>
  <c r="F18" i="7"/>
  <c r="F554" i="7"/>
  <c r="F471" i="7"/>
  <c r="F172" i="7"/>
  <c r="F150" i="7"/>
  <c r="F548" i="7"/>
  <c r="F549" i="7"/>
  <c r="F428" i="7"/>
  <c r="F156" i="7"/>
  <c r="F265" i="7"/>
  <c r="G265" i="7" s="1"/>
  <c r="F559" i="7"/>
  <c r="F507" i="7"/>
  <c r="F412" i="7"/>
  <c r="F363" i="7"/>
  <c r="G363" i="7" s="1"/>
  <c r="F289" i="7"/>
  <c r="G289" i="7" s="1"/>
  <c r="F239" i="7"/>
  <c r="F543" i="7"/>
  <c r="F491" i="7"/>
  <c r="F398" i="7"/>
  <c r="F443" i="7"/>
  <c r="F216" i="7"/>
  <c r="F220" i="7"/>
  <c r="F149" i="7"/>
  <c r="G149" i="7" s="1"/>
  <c r="F85" i="7"/>
  <c r="F360" i="7"/>
  <c r="F509" i="7"/>
  <c r="G509" i="7" s="1"/>
  <c r="F469" i="7"/>
  <c r="G469" i="7" s="1"/>
  <c r="F212" i="7"/>
  <c r="F210" i="7"/>
  <c r="F68" i="7"/>
  <c r="F318" i="7"/>
  <c r="G318" i="7" s="1"/>
  <c r="F493" i="7"/>
  <c r="F454" i="7"/>
  <c r="G454" i="7" s="1"/>
  <c r="F196" i="7"/>
  <c r="F205" i="7"/>
  <c r="F627" i="7"/>
  <c r="F195" i="7"/>
  <c r="F253" i="7"/>
  <c r="F267" i="7"/>
  <c r="F618" i="7"/>
  <c r="F423" i="7"/>
  <c r="F544" i="7"/>
  <c r="F176" i="7"/>
  <c r="F69" i="7"/>
  <c r="F609" i="7"/>
  <c r="G609" i="7" s="1"/>
  <c r="F341" i="7"/>
  <c r="F439" i="7"/>
  <c r="F169" i="7"/>
  <c r="F572" i="7"/>
  <c r="F325" i="7"/>
  <c r="G325" i="7" s="1"/>
  <c r="F430" i="7"/>
  <c r="F153" i="7"/>
  <c r="F8" i="7"/>
  <c r="G8" i="7" s="1"/>
  <c r="F536" i="7"/>
  <c r="F302" i="7"/>
  <c r="F344" i="7"/>
  <c r="F297" i="7"/>
  <c r="G297" i="7" s="1"/>
  <c r="F490" i="7"/>
  <c r="F311" i="7"/>
  <c r="F58" i="7"/>
  <c r="F16" i="7"/>
  <c r="G16" i="7" s="1"/>
  <c r="G417" i="7" l="1"/>
  <c r="G22" i="7"/>
  <c r="G414" i="7"/>
  <c r="G114" i="7"/>
  <c r="G267" i="7"/>
  <c r="G142" i="7"/>
  <c r="G536" i="7"/>
  <c r="G253" i="7"/>
  <c r="G499" i="7"/>
  <c r="G392" i="7"/>
  <c r="G558" i="7"/>
  <c r="G185" i="7"/>
  <c r="G426" i="7"/>
  <c r="D643" i="7"/>
  <c r="G317" i="7"/>
  <c r="G567" i="7"/>
  <c r="G403" i="7"/>
  <c r="G11" i="7"/>
  <c r="G129" i="7"/>
  <c r="G381" i="7"/>
  <c r="G612" i="7"/>
  <c r="G591" i="7"/>
  <c r="G130" i="7"/>
  <c r="G441" i="7"/>
  <c r="G172" i="7"/>
  <c r="G572" i="7"/>
  <c r="G486" i="7"/>
  <c r="G408" i="7"/>
  <c r="G357" i="7"/>
  <c r="G506" i="7"/>
  <c r="G178" i="7"/>
  <c r="G470" i="7"/>
  <c r="G47" i="7"/>
  <c r="G584" i="7"/>
  <c r="G57" i="7"/>
  <c r="G68" i="7"/>
  <c r="G156" i="7"/>
  <c r="G404" i="7"/>
  <c r="G523" i="7"/>
  <c r="G533" i="7"/>
  <c r="G344" i="7"/>
  <c r="G269" i="7"/>
  <c r="G118" i="7"/>
  <c r="G535" i="7"/>
  <c r="G115" i="7"/>
  <c r="G82" i="7"/>
  <c r="G514" i="7"/>
  <c r="G23" i="7"/>
  <c r="G313" i="7"/>
  <c r="G376" i="7"/>
  <c r="G434" i="7"/>
  <c r="G452" i="7"/>
  <c r="G165" i="7"/>
  <c r="G299" i="7"/>
  <c r="G95" i="7"/>
  <c r="L16" i="7"/>
  <c r="N16" i="7" s="1"/>
  <c r="G248" i="7"/>
  <c r="G411" i="7"/>
  <c r="G105" i="7"/>
  <c r="G467" i="7"/>
  <c r="G7" i="7"/>
  <c r="G476" i="7"/>
  <c r="D635" i="7"/>
  <c r="D636" i="7"/>
  <c r="D631" i="7"/>
  <c r="E631" i="7" s="1"/>
  <c r="E632" i="7" s="1"/>
  <c r="D642" i="7"/>
  <c r="G548" i="7"/>
  <c r="G295" i="7"/>
  <c r="G382" i="7"/>
  <c r="G456" i="7"/>
  <c r="D633" i="7"/>
  <c r="G623" i="7"/>
  <c r="G236" i="7"/>
  <c r="G257" i="7"/>
  <c r="G373" i="7"/>
  <c r="G153" i="7"/>
  <c r="G634" i="7"/>
  <c r="G602" i="7"/>
  <c r="G181" i="7"/>
  <c r="G593" i="7"/>
  <c r="G161" i="7"/>
  <c r="G136" i="7"/>
  <c r="G606" i="7"/>
  <c r="G20" i="7"/>
  <c r="G589" i="7"/>
  <c r="G201" i="7"/>
  <c r="G443" i="7"/>
  <c r="G517" i="7"/>
  <c r="G366" i="7"/>
  <c r="G250" i="7"/>
  <c r="G315" i="7"/>
  <c r="G18" i="7"/>
  <c r="G204" i="7"/>
  <c r="G55" i="7"/>
  <c r="G632" i="7"/>
  <c r="G264" i="7"/>
  <c r="G407" i="7"/>
  <c r="G390" i="7"/>
  <c r="G192" i="7"/>
  <c r="G219" i="7"/>
  <c r="G302" i="7"/>
  <c r="G182" i="7"/>
  <c r="G111" i="7"/>
  <c r="G145" i="7"/>
  <c r="G280" i="7"/>
  <c r="G618" i="7"/>
  <c r="G412" i="7"/>
  <c r="G333" i="7"/>
  <c r="G45" i="7"/>
  <c r="G521" i="7"/>
  <c r="G595" i="7"/>
  <c r="G564" i="7"/>
  <c r="G169" i="7"/>
  <c r="G194" i="7"/>
  <c r="G439" i="7"/>
  <c r="G519" i="7"/>
  <c r="G562" i="7"/>
  <c r="G15" i="7"/>
  <c r="G483" i="7"/>
  <c r="G487" i="7"/>
  <c r="G294" i="7"/>
  <c r="G394" i="7"/>
  <c r="G543" i="7"/>
  <c r="G90" i="7"/>
  <c r="G208" i="7"/>
  <c r="G600" i="7"/>
  <c r="G63" i="7"/>
  <c r="G608" i="7"/>
  <c r="G396" i="7"/>
  <c r="G126" i="7"/>
  <c r="G176" i="7"/>
  <c r="G239" i="7"/>
  <c r="G360" i="7"/>
  <c r="G188" i="7"/>
  <c r="G49" i="7"/>
  <c r="G215" i="7"/>
  <c r="G202" i="7"/>
  <c r="G85" i="7"/>
  <c r="G559" i="7"/>
  <c r="G74" i="7"/>
  <c r="G350" i="7"/>
  <c r="G435" i="7"/>
  <c r="G120" i="7"/>
  <c r="G340" i="7"/>
  <c r="G191" i="7"/>
  <c r="G26" i="7"/>
  <c r="G307" i="7"/>
  <c r="G365" i="7"/>
  <c r="G159" i="7"/>
  <c r="G31" i="7"/>
  <c r="G96" i="7"/>
  <c r="G507" i="7"/>
  <c r="G46" i="7"/>
  <c r="G50" i="7"/>
  <c r="G387" i="7"/>
  <c r="G577" i="7"/>
  <c r="G338" i="7"/>
  <c r="G574" i="7"/>
  <c r="G141" i="7"/>
  <c r="G216" i="7"/>
  <c r="G103" i="7"/>
  <c r="G109" i="7"/>
  <c r="G496" i="7"/>
  <c r="G62" i="7"/>
  <c r="G356" i="7"/>
  <c r="G359" i="7"/>
  <c r="G13" i="7"/>
  <c r="G522" i="7"/>
  <c r="G133" i="7"/>
  <c r="G642" i="7"/>
  <c r="G505" i="7"/>
  <c r="G78" i="7"/>
  <c r="G334" i="7"/>
  <c r="G492" i="7"/>
  <c r="G615" i="7"/>
  <c r="G633" i="7"/>
  <c r="G278" i="7"/>
  <c r="G539" i="7"/>
  <c r="G203" i="7"/>
  <c r="G512" i="7"/>
  <c r="G125" i="7"/>
  <c r="G544" i="7"/>
  <c r="G205" i="7"/>
  <c r="G432" i="7"/>
  <c r="G568" i="7"/>
  <c r="G147" i="7"/>
  <c r="G375" i="7"/>
  <c r="G104" i="7"/>
  <c r="G324" i="7"/>
  <c r="G466" i="7"/>
  <c r="G410" i="7"/>
  <c r="G247" i="7"/>
  <c r="G597" i="7"/>
  <c r="G37" i="7"/>
  <c r="G292" i="7"/>
  <c r="G222" i="7"/>
  <c r="G626" i="7"/>
  <c r="G123" i="7"/>
  <c r="G281" i="7"/>
  <c r="G449" i="7"/>
  <c r="G245" i="7"/>
  <c r="G226" i="7"/>
  <c r="G484" i="7"/>
  <c r="G183" i="7"/>
  <c r="G419" i="7"/>
  <c r="G610" i="7"/>
  <c r="G458" i="7"/>
  <c r="G361" i="7"/>
  <c r="G319" i="7"/>
  <c r="G472" i="7"/>
  <c r="G348" i="7"/>
  <c r="G399" i="7"/>
  <c r="G581" i="7"/>
  <c r="G346" i="7"/>
  <c r="G217" i="7"/>
  <c r="G422" i="7"/>
  <c r="G328" i="7"/>
  <c r="G61" i="7"/>
  <c r="G542" i="7"/>
  <c r="G175" i="7"/>
  <c r="G482" i="7"/>
  <c r="G565" i="7"/>
  <c r="G54" i="7"/>
  <c r="G621" i="7"/>
  <c r="G379" i="7"/>
  <c r="G146" i="7"/>
  <c r="G210" i="7"/>
  <c r="G428" i="7"/>
  <c r="G448" i="7"/>
  <c r="G166" i="7"/>
  <c r="G576" i="7"/>
  <c r="G66" i="7"/>
  <c r="G38" i="7"/>
  <c r="G71" i="7"/>
  <c r="G308" i="7"/>
  <c r="G77" i="7"/>
  <c r="G590" i="7"/>
  <c r="G134" i="7"/>
  <c r="G73" i="7"/>
  <c r="G88" i="7"/>
  <c r="G579" i="7"/>
  <c r="G273" i="7"/>
  <c r="G56" i="7"/>
  <c r="G371" i="7"/>
  <c r="G117" i="7"/>
  <c r="G83" i="7"/>
  <c r="G100" i="7"/>
  <c r="G560" i="7"/>
  <c r="G570" i="7"/>
  <c r="G252" i="7"/>
  <c r="G617" i="7"/>
  <c r="G29" i="7"/>
  <c r="G58" i="7"/>
  <c r="G304" i="7"/>
  <c r="G285" i="7"/>
  <c r="G599" i="7"/>
  <c r="G566" i="7"/>
  <c r="G311" i="7"/>
  <c r="G430" i="7"/>
  <c r="G244" i="7"/>
  <c r="G384" i="7"/>
  <c r="G629" i="7"/>
  <c r="G152" i="7"/>
  <c r="G42" i="7"/>
  <c r="G500" i="7"/>
  <c r="G255" i="7"/>
  <c r="G457" i="7"/>
  <c r="G94" i="7"/>
  <c r="G554" i="7"/>
  <c r="G189" i="7"/>
  <c r="G329" i="7"/>
  <c r="G91" i="7"/>
  <c r="G154" i="7"/>
  <c r="G48" i="7"/>
  <c r="G102" i="7"/>
  <c r="G374" i="7"/>
  <c r="G511" i="7"/>
  <c r="G151" i="7"/>
  <c r="G355" i="7"/>
  <c r="G386" i="7"/>
  <c r="G108" i="7"/>
  <c r="G272" i="7"/>
  <c r="G400" i="7"/>
  <c r="G89" i="7"/>
  <c r="G393" i="7"/>
  <c r="G561" i="7"/>
  <c r="G341" i="7"/>
  <c r="G320" i="7"/>
  <c r="G41" i="7"/>
  <c r="G228" i="7"/>
  <c r="G571" i="7"/>
  <c r="G98" i="7"/>
  <c r="G424" i="7"/>
  <c r="G385" i="7"/>
  <c r="G33" i="7"/>
  <c r="G388" i="7"/>
  <c r="G592" i="7"/>
  <c r="G314" i="7"/>
  <c r="G240" i="7"/>
  <c r="G628" i="7"/>
  <c r="G35" i="7"/>
  <c r="G588" i="7"/>
  <c r="G180" i="7"/>
  <c r="G263" i="7"/>
  <c r="G249" i="7"/>
  <c r="G516" i="7"/>
  <c r="G586" i="7"/>
  <c r="G195" i="7"/>
  <c r="G398" i="7"/>
  <c r="G59" i="7"/>
  <c r="G97" i="7"/>
  <c r="G337" i="7"/>
  <c r="G70" i="7"/>
  <c r="G326" i="7"/>
  <c r="G463" i="7"/>
  <c r="G266" i="7"/>
  <c r="G139" i="7"/>
  <c r="G503" i="7"/>
  <c r="G76" i="7"/>
  <c r="G552" i="7"/>
  <c r="G148" i="7"/>
  <c r="G231" i="7"/>
  <c r="G116" i="7"/>
  <c r="G262" i="7"/>
  <c r="G270" i="7"/>
  <c r="G300" i="7"/>
  <c r="G477" i="7"/>
  <c r="G627" i="7"/>
  <c r="G491" i="7"/>
  <c r="G131" i="7"/>
  <c r="G515" i="7"/>
  <c r="G431" i="7"/>
  <c r="G275" i="7"/>
  <c r="G349" i="7"/>
  <c r="G518" i="7"/>
  <c r="G28" i="7"/>
  <c r="G510" i="7"/>
  <c r="G444" i="7"/>
  <c r="G143" i="7"/>
  <c r="G354" i="7"/>
  <c r="G450" i="7"/>
  <c r="G445" i="7"/>
  <c r="G550" i="7"/>
  <c r="G187" i="7"/>
  <c r="G238" i="7"/>
  <c r="G14" i="7"/>
  <c r="G296" i="7"/>
  <c r="G497" i="7"/>
  <c r="G207" i="7"/>
  <c r="G293" i="7"/>
  <c r="G636" i="7"/>
  <c r="G437" i="7"/>
  <c r="G475" i="7"/>
  <c r="G212" i="7"/>
  <c r="G237" i="7"/>
  <c r="G30" i="7"/>
  <c r="G234" i="7"/>
  <c r="G598" i="7"/>
  <c r="G64" i="7"/>
  <c r="G316" i="7"/>
  <c r="G485" i="7"/>
  <c r="G121" i="7"/>
  <c r="G305" i="7"/>
  <c r="G197" i="7"/>
  <c r="G261" i="7"/>
  <c r="G604" i="7"/>
  <c r="G3" i="7"/>
  <c r="G367" i="7"/>
  <c r="G520" i="7"/>
  <c r="G144" i="7"/>
  <c r="G395" i="7"/>
  <c r="G246" i="7"/>
  <c r="G425" i="7"/>
  <c r="G530" i="7"/>
  <c r="G21" i="7"/>
  <c r="G549" i="7"/>
  <c r="G173" i="7"/>
  <c r="G27" i="7"/>
  <c r="G39" i="7"/>
  <c r="G276" i="7"/>
  <c r="G321" i="7"/>
  <c r="G402" i="7"/>
  <c r="G594" i="7"/>
  <c r="G119" i="7"/>
  <c r="G323" i="7"/>
  <c r="G468" i="7"/>
  <c r="G242" i="7"/>
  <c r="G465" i="7"/>
  <c r="G112" i="7"/>
  <c r="G364" i="7"/>
  <c r="G546" i="7"/>
  <c r="G190" i="7"/>
  <c r="G409" i="7"/>
  <c r="G157" i="7"/>
  <c r="G288" i="7"/>
  <c r="G416" i="7"/>
  <c r="G113" i="7"/>
  <c r="G529" i="7"/>
  <c r="G377" i="7"/>
  <c r="G86" i="7"/>
  <c r="G170" i="7"/>
  <c r="G619" i="7"/>
  <c r="G282" i="7"/>
  <c r="G155" i="7"/>
  <c r="G508" i="7"/>
  <c r="G101" i="7"/>
  <c r="G335" i="7"/>
  <c r="G488" i="7"/>
  <c r="G167" i="7"/>
  <c r="G532" i="7"/>
  <c r="G362" i="7"/>
  <c r="G258" i="7"/>
  <c r="G279" i="7"/>
  <c r="G220" i="7"/>
  <c r="G69" i="7"/>
  <c r="G213" i="7"/>
  <c r="G607" i="7"/>
  <c r="G199" i="7"/>
  <c r="G345" i="7"/>
  <c r="G473" i="7"/>
  <c r="G179" i="7"/>
  <c r="G440" i="7"/>
  <c r="G44" i="7"/>
  <c r="G526" i="7"/>
  <c r="G162" i="7"/>
  <c r="G229" i="7"/>
  <c r="G5" i="7"/>
  <c r="G527" i="7"/>
  <c r="G330" i="7"/>
  <c r="G184" i="7"/>
  <c r="G413" i="7"/>
  <c r="G601" i="7"/>
  <c r="G124" i="7"/>
  <c r="G611" i="7"/>
  <c r="G283" i="7"/>
  <c r="G286" i="7"/>
  <c r="G227" i="7"/>
  <c r="G347" i="7"/>
  <c r="G211" i="7"/>
  <c r="G24" i="7"/>
  <c r="G545" i="7"/>
  <c r="G233" i="7"/>
  <c r="G9" i="7"/>
  <c r="G138" i="7"/>
  <c r="G107" i="7"/>
  <c r="G420" i="7"/>
  <c r="G342" i="7"/>
  <c r="G479" i="7"/>
  <c r="G369" i="7"/>
  <c r="G524" i="7"/>
  <c r="G557" i="7"/>
  <c r="G80" i="7"/>
  <c r="G332" i="7"/>
  <c r="G10" i="7"/>
  <c r="G459" i="7"/>
  <c r="G640" i="7"/>
  <c r="G92" i="7"/>
  <c r="G585" i="7"/>
  <c r="G214" i="7"/>
  <c r="G391" i="7"/>
  <c r="G498" i="7"/>
  <c r="G51" i="7"/>
  <c r="G637" i="7"/>
  <c r="G224" i="7"/>
  <c r="G309" i="7"/>
  <c r="G193" i="7"/>
  <c r="G490" i="7"/>
  <c r="G405" i="7"/>
  <c r="G537" i="7"/>
  <c r="G75" i="7"/>
  <c r="G556" i="7"/>
  <c r="G235" i="7"/>
  <c r="G135" i="7"/>
  <c r="G339" i="7"/>
  <c r="G372" i="7"/>
  <c r="G19" i="7"/>
  <c r="G563" i="7"/>
  <c r="G605" i="7"/>
  <c r="G256" i="7"/>
  <c r="G631" i="7"/>
  <c r="G25" i="7"/>
  <c r="G17" i="7"/>
  <c r="G442" i="7"/>
  <c r="G160" i="7"/>
  <c r="G406" i="7"/>
  <c r="G423" i="7"/>
  <c r="G196" i="7"/>
  <c r="G436" i="7"/>
  <c r="G575" i="7"/>
  <c r="G613" i="7"/>
  <c r="G106" i="7"/>
  <c r="G569" i="7"/>
  <c r="G555" i="7"/>
  <c r="G447" i="7"/>
  <c r="G32" i="7"/>
  <c r="G186" i="7"/>
  <c r="G433" i="7"/>
  <c r="G635" i="7"/>
  <c r="G298" i="7"/>
  <c r="G370" i="7"/>
  <c r="G81" i="7"/>
  <c r="G415" i="7"/>
  <c r="G164" i="7"/>
  <c r="G6" i="7"/>
  <c r="G312" i="7"/>
  <c r="G513" i="7"/>
  <c r="G200" i="7"/>
  <c r="G451" i="7"/>
  <c r="G150" i="7"/>
  <c r="G429" i="7"/>
  <c r="G502" i="7"/>
  <c r="G87" i="7"/>
  <c r="G291" i="7"/>
  <c r="G322" i="7"/>
  <c r="G418" i="7"/>
  <c r="G303" i="7"/>
  <c r="G60" i="7"/>
  <c r="G540" i="7"/>
  <c r="G93" i="7"/>
  <c r="G596" i="7"/>
  <c r="G625" i="7"/>
  <c r="G481" i="7"/>
  <c r="G221" i="7"/>
  <c r="G254" i="7"/>
  <c r="G36" i="7"/>
  <c r="G383" i="7"/>
  <c r="G541" i="7"/>
  <c r="G174" i="7"/>
  <c r="G378" i="7"/>
  <c r="G493" i="7"/>
  <c r="G43" i="7"/>
  <c r="G84" i="7"/>
  <c r="G501" i="7"/>
  <c r="G624" i="7"/>
  <c r="G72" i="7"/>
  <c r="G206" i="7"/>
  <c r="G358" i="7"/>
  <c r="G495" i="7"/>
  <c r="G421" i="7"/>
  <c r="G538" i="7"/>
  <c r="G573" i="7"/>
  <c r="G132" i="7"/>
  <c r="G641" i="7"/>
  <c r="G53" i="7"/>
  <c r="G351" i="7"/>
  <c r="G504" i="7"/>
  <c r="G277" i="7"/>
  <c r="G620" i="7"/>
  <c r="G12" i="7"/>
  <c r="G455" i="7"/>
  <c r="G578" i="7"/>
  <c r="G140" i="7"/>
  <c r="G614" i="7"/>
  <c r="G471" i="7"/>
  <c r="G643" i="7"/>
  <c r="G218" i="7"/>
  <c r="G616" i="7"/>
  <c r="G79" i="7"/>
  <c r="G290" i="7"/>
  <c r="G494" i="7"/>
  <c r="G353" i="7"/>
  <c r="G268" i="7"/>
  <c r="G171" i="7"/>
  <c r="G223" i="7"/>
  <c r="G534" i="7"/>
  <c r="G128" i="7"/>
  <c r="G380" i="7"/>
  <c r="G177" i="7"/>
  <c r="G582" i="7"/>
  <c r="G461" i="7"/>
  <c r="G67" i="7"/>
  <c r="E633" i="7" l="1"/>
  <c r="E634" i="7" s="1"/>
  <c r="E635" i="7" s="1"/>
  <c r="E636" i="7" s="1"/>
  <c r="E637" i="7" s="1"/>
  <c r="E638" i="7" s="1"/>
  <c r="E639" i="7" s="1"/>
  <c r="E640" i="7" s="1"/>
  <c r="E641" i="7" s="1"/>
  <c r="E642" i="7" s="1"/>
  <c r="E643" i="7" s="1"/>
  <c r="L9" i="7"/>
  <c r="H3" i="7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H278" i="7" s="1"/>
  <c r="H279" i="7" s="1"/>
  <c r="H280" i="7" s="1"/>
  <c r="H281" i="7" s="1"/>
  <c r="H282" i="7" s="1"/>
  <c r="H283" i="7" s="1"/>
  <c r="H284" i="7" s="1"/>
  <c r="H285" i="7" s="1"/>
  <c r="H286" i="7" s="1"/>
  <c r="H287" i="7" s="1"/>
  <c r="H288" i="7" s="1"/>
  <c r="H289" i="7" s="1"/>
  <c r="H290" i="7" s="1"/>
  <c r="H291" i="7" s="1"/>
  <c r="H292" i="7" s="1"/>
  <c r="H293" i="7" s="1"/>
  <c r="H294" i="7" s="1"/>
  <c r="H295" i="7" s="1"/>
  <c r="H296" i="7" s="1"/>
  <c r="H297" i="7" s="1"/>
  <c r="H298" i="7" s="1"/>
  <c r="H299" i="7" s="1"/>
  <c r="H300" i="7" s="1"/>
  <c r="H301" i="7" s="1"/>
  <c r="H302" i="7" s="1"/>
  <c r="H303" i="7" s="1"/>
  <c r="H304" i="7" s="1"/>
  <c r="H305" i="7" s="1"/>
  <c r="H306" i="7" s="1"/>
  <c r="H307" i="7" s="1"/>
  <c r="H308" i="7" s="1"/>
  <c r="H309" i="7" s="1"/>
  <c r="H310" i="7" s="1"/>
  <c r="H311" i="7" s="1"/>
  <c r="H312" i="7" s="1"/>
  <c r="H313" i="7" s="1"/>
  <c r="H314" i="7" s="1"/>
  <c r="H315" i="7" s="1"/>
  <c r="H316" i="7" s="1"/>
  <c r="H317" i="7" s="1"/>
  <c r="H318" i="7" s="1"/>
  <c r="H319" i="7" s="1"/>
  <c r="H320" i="7" s="1"/>
  <c r="H321" i="7" s="1"/>
  <c r="H322" i="7" s="1"/>
  <c r="H323" i="7" s="1"/>
  <c r="H324" i="7" s="1"/>
  <c r="H325" i="7" s="1"/>
  <c r="H326" i="7" s="1"/>
  <c r="H327" i="7" s="1"/>
  <c r="H328" i="7" s="1"/>
  <c r="H329" i="7" s="1"/>
  <c r="H330" i="7" s="1"/>
  <c r="H331" i="7" s="1"/>
  <c r="H332" i="7" s="1"/>
  <c r="H333" i="7" s="1"/>
  <c r="H334" i="7" s="1"/>
  <c r="H335" i="7" s="1"/>
  <c r="H336" i="7" s="1"/>
  <c r="H337" i="7" s="1"/>
  <c r="H338" i="7" s="1"/>
  <c r="H339" i="7" s="1"/>
  <c r="H340" i="7" s="1"/>
  <c r="H341" i="7" s="1"/>
  <c r="H342" i="7" s="1"/>
  <c r="H343" i="7" s="1"/>
  <c r="H344" i="7" s="1"/>
  <c r="H345" i="7" s="1"/>
  <c r="H346" i="7" s="1"/>
  <c r="H347" i="7" s="1"/>
  <c r="H348" i="7" s="1"/>
  <c r="H349" i="7" s="1"/>
  <c r="H350" i="7" s="1"/>
  <c r="H351" i="7" s="1"/>
  <c r="H352" i="7" s="1"/>
  <c r="H353" i="7" s="1"/>
  <c r="H354" i="7" s="1"/>
  <c r="H355" i="7" s="1"/>
  <c r="H356" i="7" s="1"/>
  <c r="H357" i="7" s="1"/>
  <c r="H358" i="7" s="1"/>
  <c r="H359" i="7" s="1"/>
  <c r="H360" i="7" s="1"/>
  <c r="H361" i="7" s="1"/>
  <c r="H362" i="7" s="1"/>
  <c r="H363" i="7" s="1"/>
  <c r="H364" i="7" s="1"/>
  <c r="H365" i="7" s="1"/>
  <c r="H366" i="7" s="1"/>
  <c r="H367" i="7" s="1"/>
  <c r="H368" i="7" s="1"/>
  <c r="H369" i="7" s="1"/>
  <c r="H370" i="7" s="1"/>
  <c r="H371" i="7" s="1"/>
  <c r="H372" i="7" s="1"/>
  <c r="H373" i="7" s="1"/>
  <c r="H374" i="7" s="1"/>
  <c r="H375" i="7" s="1"/>
  <c r="H376" i="7" s="1"/>
  <c r="H377" i="7" s="1"/>
  <c r="H378" i="7" s="1"/>
  <c r="H379" i="7" s="1"/>
  <c r="H380" i="7" s="1"/>
  <c r="H381" i="7" s="1"/>
  <c r="H382" i="7" s="1"/>
  <c r="H383" i="7" s="1"/>
  <c r="H384" i="7" s="1"/>
  <c r="H385" i="7" s="1"/>
  <c r="H386" i="7" s="1"/>
  <c r="H387" i="7" s="1"/>
  <c r="H388" i="7" s="1"/>
  <c r="H389" i="7" s="1"/>
  <c r="H390" i="7" s="1"/>
  <c r="H391" i="7" s="1"/>
  <c r="H392" i="7" s="1"/>
  <c r="H393" i="7" s="1"/>
  <c r="H394" i="7" s="1"/>
  <c r="H395" i="7" s="1"/>
  <c r="H396" i="7" s="1"/>
  <c r="H397" i="7" s="1"/>
  <c r="H398" i="7" s="1"/>
  <c r="H399" i="7" s="1"/>
  <c r="H400" i="7" s="1"/>
  <c r="H401" i="7" s="1"/>
  <c r="H402" i="7" s="1"/>
  <c r="H403" i="7" s="1"/>
  <c r="H404" i="7" s="1"/>
  <c r="H405" i="7" s="1"/>
  <c r="H406" i="7" s="1"/>
  <c r="H407" i="7" s="1"/>
  <c r="H408" i="7" s="1"/>
  <c r="H409" i="7" s="1"/>
  <c r="H410" i="7" s="1"/>
  <c r="H411" i="7" s="1"/>
  <c r="H412" i="7" s="1"/>
  <c r="H413" i="7" s="1"/>
  <c r="H414" i="7" s="1"/>
  <c r="H415" i="7" s="1"/>
  <c r="H416" i="7" s="1"/>
  <c r="H417" i="7" s="1"/>
  <c r="H418" i="7" s="1"/>
  <c r="H419" i="7" s="1"/>
  <c r="H420" i="7" s="1"/>
  <c r="H421" i="7" s="1"/>
  <c r="H422" i="7" s="1"/>
  <c r="H423" i="7" s="1"/>
  <c r="H424" i="7" s="1"/>
  <c r="H425" i="7" s="1"/>
  <c r="H426" i="7" s="1"/>
  <c r="H427" i="7" s="1"/>
  <c r="H428" i="7" s="1"/>
  <c r="H429" i="7" s="1"/>
  <c r="H430" i="7" s="1"/>
  <c r="H431" i="7" s="1"/>
  <c r="H432" i="7" s="1"/>
  <c r="H433" i="7" s="1"/>
  <c r="H434" i="7" s="1"/>
  <c r="H435" i="7" s="1"/>
  <c r="H436" i="7" s="1"/>
  <c r="H437" i="7" s="1"/>
  <c r="H438" i="7" s="1"/>
  <c r="H439" i="7" s="1"/>
  <c r="H440" i="7" s="1"/>
  <c r="H441" i="7" s="1"/>
  <c r="H442" i="7" s="1"/>
  <c r="H443" i="7" s="1"/>
  <c r="H444" i="7" s="1"/>
  <c r="H445" i="7" s="1"/>
  <c r="H446" i="7" s="1"/>
  <c r="H447" i="7" s="1"/>
  <c r="H448" i="7" s="1"/>
  <c r="H449" i="7" s="1"/>
  <c r="H450" i="7" s="1"/>
  <c r="H451" i="7" s="1"/>
  <c r="H452" i="7" s="1"/>
  <c r="H453" i="7" s="1"/>
  <c r="H454" i="7" s="1"/>
  <c r="H455" i="7" s="1"/>
  <c r="H456" i="7" s="1"/>
  <c r="H457" i="7" s="1"/>
  <c r="H458" i="7" s="1"/>
  <c r="H459" i="7" s="1"/>
  <c r="H460" i="7" s="1"/>
  <c r="H461" i="7" s="1"/>
  <c r="H462" i="7" s="1"/>
  <c r="H463" i="7" s="1"/>
  <c r="H464" i="7" s="1"/>
  <c r="H465" i="7" s="1"/>
  <c r="H466" i="7" s="1"/>
  <c r="H467" i="7" s="1"/>
  <c r="H468" i="7" s="1"/>
  <c r="H469" i="7" s="1"/>
  <c r="H470" i="7" s="1"/>
  <c r="H471" i="7" s="1"/>
  <c r="H472" i="7" s="1"/>
  <c r="H473" i="7" s="1"/>
  <c r="H474" i="7" s="1"/>
  <c r="H475" i="7" s="1"/>
  <c r="H476" i="7" s="1"/>
  <c r="H477" i="7" s="1"/>
  <c r="H478" i="7" s="1"/>
  <c r="H479" i="7" s="1"/>
  <c r="H480" i="7" s="1"/>
  <c r="H481" i="7" s="1"/>
  <c r="H482" i="7" s="1"/>
  <c r="H483" i="7" s="1"/>
  <c r="H484" i="7" s="1"/>
  <c r="H485" i="7" s="1"/>
  <c r="H486" i="7" s="1"/>
  <c r="H487" i="7" s="1"/>
  <c r="H488" i="7" s="1"/>
  <c r="H489" i="7" s="1"/>
  <c r="H490" i="7" s="1"/>
  <c r="H491" i="7" s="1"/>
  <c r="H492" i="7" s="1"/>
  <c r="H493" i="7" s="1"/>
  <c r="H494" i="7" s="1"/>
  <c r="H495" i="7" s="1"/>
  <c r="H496" i="7" s="1"/>
  <c r="H497" i="7" s="1"/>
  <c r="H498" i="7" s="1"/>
  <c r="H499" i="7" s="1"/>
  <c r="H500" i="7" s="1"/>
  <c r="H501" i="7" s="1"/>
  <c r="H502" i="7" s="1"/>
  <c r="H503" i="7" s="1"/>
  <c r="H504" i="7" s="1"/>
  <c r="H505" i="7" s="1"/>
  <c r="H506" i="7" s="1"/>
  <c r="H507" i="7" s="1"/>
  <c r="H508" i="7" s="1"/>
  <c r="H509" i="7" s="1"/>
  <c r="H510" i="7" s="1"/>
  <c r="H511" i="7" s="1"/>
  <c r="H512" i="7" s="1"/>
  <c r="H513" i="7" s="1"/>
  <c r="H514" i="7" s="1"/>
  <c r="H515" i="7" s="1"/>
  <c r="H516" i="7" s="1"/>
  <c r="H517" i="7" s="1"/>
  <c r="H518" i="7" s="1"/>
  <c r="H519" i="7" s="1"/>
  <c r="H520" i="7" s="1"/>
  <c r="H521" i="7" s="1"/>
  <c r="H522" i="7" s="1"/>
  <c r="H523" i="7" s="1"/>
  <c r="H524" i="7" s="1"/>
  <c r="H525" i="7" s="1"/>
  <c r="H526" i="7" s="1"/>
  <c r="H527" i="7" s="1"/>
  <c r="H528" i="7" s="1"/>
  <c r="H529" i="7" s="1"/>
  <c r="H530" i="7" s="1"/>
  <c r="H531" i="7" s="1"/>
  <c r="H532" i="7" s="1"/>
  <c r="H533" i="7" s="1"/>
  <c r="H534" i="7" s="1"/>
  <c r="H535" i="7" s="1"/>
  <c r="H536" i="7" s="1"/>
  <c r="H537" i="7" s="1"/>
  <c r="H538" i="7" s="1"/>
  <c r="H539" i="7" s="1"/>
  <c r="H540" i="7" s="1"/>
  <c r="H541" i="7" s="1"/>
  <c r="H542" i="7" s="1"/>
  <c r="H543" i="7" s="1"/>
  <c r="H544" i="7" s="1"/>
  <c r="H545" i="7" s="1"/>
  <c r="H546" i="7" s="1"/>
  <c r="H547" i="7" s="1"/>
  <c r="H548" i="7" s="1"/>
  <c r="H549" i="7" s="1"/>
  <c r="H550" i="7" s="1"/>
  <c r="H551" i="7" s="1"/>
  <c r="H552" i="7" s="1"/>
  <c r="H553" i="7" s="1"/>
  <c r="H554" i="7" s="1"/>
  <c r="H555" i="7" s="1"/>
  <c r="H556" i="7" s="1"/>
  <c r="H557" i="7" s="1"/>
  <c r="H558" i="7" s="1"/>
  <c r="H559" i="7" s="1"/>
  <c r="H560" i="7" s="1"/>
  <c r="H561" i="7" s="1"/>
  <c r="H562" i="7" s="1"/>
  <c r="H563" i="7" s="1"/>
  <c r="H564" i="7" s="1"/>
  <c r="H565" i="7" s="1"/>
  <c r="H566" i="7" s="1"/>
  <c r="H567" i="7" s="1"/>
  <c r="H568" i="7" s="1"/>
  <c r="H569" i="7" s="1"/>
  <c r="H570" i="7" s="1"/>
  <c r="H571" i="7" s="1"/>
  <c r="H572" i="7" s="1"/>
  <c r="H573" i="7" s="1"/>
  <c r="H574" i="7" s="1"/>
  <c r="H575" i="7" s="1"/>
  <c r="H576" i="7" s="1"/>
  <c r="H577" i="7" s="1"/>
  <c r="H578" i="7" s="1"/>
  <c r="H579" i="7" s="1"/>
  <c r="H580" i="7" s="1"/>
  <c r="H581" i="7" s="1"/>
  <c r="H582" i="7" s="1"/>
  <c r="H583" i="7" s="1"/>
  <c r="H584" i="7" s="1"/>
  <c r="H585" i="7" s="1"/>
  <c r="H586" i="7" s="1"/>
  <c r="H587" i="7" s="1"/>
  <c r="H588" i="7" s="1"/>
  <c r="H589" i="7" s="1"/>
  <c r="H590" i="7" s="1"/>
  <c r="H591" i="7" s="1"/>
  <c r="H592" i="7" s="1"/>
  <c r="H593" i="7" s="1"/>
  <c r="H594" i="7" s="1"/>
  <c r="H595" i="7" s="1"/>
  <c r="H596" i="7" s="1"/>
  <c r="H597" i="7" s="1"/>
  <c r="H598" i="7" s="1"/>
  <c r="H599" i="7" s="1"/>
  <c r="H600" i="7" s="1"/>
  <c r="H601" i="7" s="1"/>
  <c r="H602" i="7" s="1"/>
  <c r="H603" i="7" s="1"/>
  <c r="H604" i="7" s="1"/>
  <c r="H605" i="7" s="1"/>
  <c r="H606" i="7" s="1"/>
  <c r="H607" i="7" s="1"/>
  <c r="H608" i="7" s="1"/>
  <c r="H609" i="7" s="1"/>
  <c r="H610" i="7" s="1"/>
  <c r="H611" i="7" s="1"/>
  <c r="H612" i="7" s="1"/>
  <c r="H613" i="7" s="1"/>
  <c r="H614" i="7" s="1"/>
  <c r="H615" i="7" s="1"/>
  <c r="H616" i="7" s="1"/>
  <c r="H617" i="7" s="1"/>
  <c r="H618" i="7" s="1"/>
  <c r="H619" i="7" s="1"/>
  <c r="H620" i="7" s="1"/>
  <c r="H621" i="7" s="1"/>
  <c r="H622" i="7" s="1"/>
  <c r="H623" i="7" s="1"/>
  <c r="H624" i="7" s="1"/>
  <c r="H625" i="7" s="1"/>
  <c r="H626" i="7" s="1"/>
  <c r="H627" i="7" s="1"/>
  <c r="H628" i="7" s="1"/>
  <c r="H629" i="7" s="1"/>
  <c r="H630" i="7" s="1"/>
  <c r="H631" i="7" s="1"/>
  <c r="H632" i="7" s="1"/>
  <c r="H633" i="7" s="1"/>
  <c r="H634" i="7" s="1"/>
  <c r="H635" i="7" s="1"/>
  <c r="H636" i="7" s="1"/>
  <c r="H637" i="7" s="1"/>
  <c r="H638" i="7" s="1"/>
  <c r="H639" i="7" s="1"/>
  <c r="H640" i="7" s="1"/>
  <c r="H641" i="7" s="1"/>
  <c r="H642" i="7" s="1"/>
  <c r="H643" i="7" s="1"/>
  <c r="L3" i="7" l="1"/>
  <c r="L10" i="7"/>
  <c r="I15" i="4" l="1"/>
  <c r="I14" i="4"/>
  <c r="H17" i="4"/>
  <c r="I17" i="4" s="1"/>
  <c r="K17" i="4"/>
  <c r="L17" i="4" s="1"/>
  <c r="H12" i="4"/>
  <c r="I12" i="4" s="1"/>
  <c r="K12" i="4"/>
  <c r="L12" i="4" s="1"/>
  <c r="K7" i="4"/>
  <c r="L7" i="4" s="1"/>
  <c r="H13" i="4"/>
  <c r="I13" i="4" s="1"/>
  <c r="K13" i="4"/>
  <c r="L13" i="4" s="1"/>
  <c r="H11" i="4"/>
  <c r="I11" i="4" s="1"/>
  <c r="K11" i="4"/>
  <c r="L11" i="4" s="1"/>
  <c r="H15" i="4"/>
  <c r="K15" i="4"/>
  <c r="L15" i="4"/>
  <c r="I5" i="4"/>
  <c r="H9" i="4"/>
  <c r="I9" i="4" s="1"/>
  <c r="K9" i="4"/>
  <c r="L9" i="4" s="1"/>
  <c r="K4" i="4"/>
  <c r="L4" i="4" s="1"/>
  <c r="H6" i="4"/>
  <c r="I6" i="4" s="1"/>
  <c r="K6" i="4"/>
  <c r="L6" i="4" s="1"/>
  <c r="H7" i="4"/>
  <c r="I7" i="4" s="1"/>
  <c r="H5" i="4"/>
  <c r="K5" i="4"/>
  <c r="L5" i="4" s="1"/>
  <c r="H14" i="4"/>
  <c r="K14" i="4"/>
  <c r="L14" i="4"/>
  <c r="H16" i="4"/>
  <c r="I16" i="4" s="1"/>
  <c r="K16" i="4"/>
  <c r="L16" i="4"/>
  <c r="H8" i="4"/>
  <c r="I8" i="4" s="1"/>
  <c r="K8" i="4"/>
  <c r="L8" i="4" s="1"/>
  <c r="H10" i="4"/>
  <c r="I10" i="4" s="1"/>
  <c r="K10" i="4"/>
  <c r="L10" i="4" s="1"/>
  <c r="H4" i="4"/>
  <c r="I4" i="4" s="1"/>
  <c r="L18" i="4" l="1"/>
  <c r="I18" i="4"/>
  <c r="O3" i="4"/>
  <c r="S3" i="4"/>
  <c r="K18" i="4"/>
  <c r="R3" i="4" s="1"/>
  <c r="Q3" i="4" l="1"/>
  <c r="N3" i="4"/>
  <c r="P3" i="4"/>
  <c r="I5" i="5"/>
  <c r="K7" i="5"/>
  <c r="L7" i="5" s="1"/>
  <c r="H7" i="5"/>
  <c r="I7" i="5" s="1"/>
  <c r="I12" i="5"/>
  <c r="H6" i="5"/>
  <c r="I6" i="5" s="1"/>
  <c r="K6" i="5"/>
  <c r="L6" i="5" s="1"/>
  <c r="K16" i="5"/>
  <c r="L16" i="5" s="1"/>
  <c r="H17" i="5"/>
  <c r="I17" i="5" s="1"/>
  <c r="K17" i="5"/>
  <c r="L17" i="5" s="1"/>
  <c r="I8" i="5"/>
  <c r="H5" i="5"/>
  <c r="K5" i="5"/>
  <c r="L5" i="5"/>
  <c r="H14" i="5"/>
  <c r="I14" i="5" s="1"/>
  <c r="K14" i="5"/>
  <c r="L14" i="5"/>
  <c r="H13" i="5"/>
  <c r="I13" i="5" s="1"/>
  <c r="K13" i="5"/>
  <c r="L13" i="5"/>
  <c r="H11" i="5"/>
  <c r="I11" i="5" s="1"/>
  <c r="K11" i="5"/>
  <c r="L11" i="5"/>
  <c r="H4" i="5"/>
  <c r="I4" i="5" s="1"/>
  <c r="K4" i="5"/>
  <c r="L4" i="5" s="1"/>
  <c r="H12" i="5"/>
  <c r="K12" i="5"/>
  <c r="L12" i="5" s="1"/>
  <c r="H10" i="5"/>
  <c r="I10" i="5" s="1"/>
  <c r="K10" i="5"/>
  <c r="L10" i="5"/>
  <c r="H16" i="5"/>
  <c r="I16" i="5"/>
  <c r="H15" i="5"/>
  <c r="I15" i="5" s="1"/>
  <c r="K15" i="5"/>
  <c r="L15" i="5"/>
  <c r="H9" i="5"/>
  <c r="I9" i="5" s="1"/>
  <c r="K9" i="5"/>
  <c r="L9" i="5" s="1"/>
  <c r="H8" i="5"/>
  <c r="K8" i="5"/>
  <c r="L8" i="5"/>
  <c r="L18" i="5" l="1"/>
  <c r="I18" i="5"/>
  <c r="K18" i="5"/>
  <c r="R3" i="5" s="1"/>
  <c r="P3" i="5" l="1"/>
  <c r="N3" i="5"/>
  <c r="Q3" i="5"/>
  <c r="S3" i="5"/>
  <c r="O3" i="5"/>
</calcChain>
</file>

<file path=xl/sharedStrings.xml><?xml version="1.0" encoding="utf-8"?>
<sst xmlns="http://schemas.openxmlformats.org/spreadsheetml/2006/main" count="812" uniqueCount="719">
  <si>
    <t>Абсолютные показатели динамики</t>
  </si>
  <si>
    <t>Абсолютный прирост</t>
  </si>
  <si>
    <t>Темп роста</t>
  </si>
  <si>
    <t xml:space="preserve">Темп прироста </t>
  </si>
  <si>
    <t>Ускорение</t>
  </si>
  <si>
    <t>Цепная основа</t>
  </si>
  <si>
    <t xml:space="preserve">Базисная основа </t>
  </si>
  <si>
    <t>Средние показатели динамики</t>
  </si>
  <si>
    <t>Средний абсолютный прирост</t>
  </si>
  <si>
    <t>Средний темп роста</t>
  </si>
  <si>
    <t>все дни</t>
  </si>
  <si>
    <t>без 14 дней</t>
  </si>
  <si>
    <t>срзнач</t>
  </si>
  <si>
    <t>дисп</t>
  </si>
  <si>
    <t>min</t>
  </si>
  <si>
    <t>max</t>
  </si>
  <si>
    <t>размах</t>
  </si>
  <si>
    <t>размер</t>
  </si>
  <si>
    <t>Контрольная выборка</t>
  </si>
  <si>
    <t>y</t>
  </si>
  <si>
    <t>y*</t>
  </si>
  <si>
    <t>y-y*</t>
  </si>
  <si>
    <t>(y-y*)^2</t>
  </si>
  <si>
    <t>(y-yср)^2</t>
  </si>
  <si>
    <t>|y-y*|</t>
  </si>
  <si>
    <t>|y-y*|/y</t>
  </si>
  <si>
    <t>yср</t>
  </si>
  <si>
    <t>сумм</t>
  </si>
  <si>
    <t>R^2</t>
  </si>
  <si>
    <t>Средняя ошибка аппроксимации, %</t>
  </si>
  <si>
    <t>Коэффициент несоответствия</t>
  </si>
  <si>
    <t>Средняя квадратическая ошибка прогоза</t>
  </si>
  <si>
    <t>Средняя абсолютная ошибка</t>
  </si>
  <si>
    <t>Средняя абсолютная процентная ошибка</t>
  </si>
  <si>
    <t>Дельта 1</t>
  </si>
  <si>
    <t>Дельта 2</t>
  </si>
  <si>
    <t>прогноз</t>
  </si>
  <si>
    <t xml:space="preserve">контрольная </t>
  </si>
  <si>
    <t>T</t>
  </si>
  <si>
    <t xml:space="preserve">T ср </t>
  </si>
  <si>
    <t>эталон</t>
  </si>
  <si>
    <t>метод среднего темпа роста</t>
  </si>
  <si>
    <t>дата</t>
  </si>
  <si>
    <t>метод среднего абсолютного прироста</t>
  </si>
  <si>
    <t>метод среднего уровня ряда</t>
  </si>
  <si>
    <t>метод абсолютной неимзменности</t>
  </si>
  <si>
    <t>Статистика Тейла</t>
  </si>
  <si>
    <t>хуже(&gt;1)</t>
  </si>
  <si>
    <t>(yt-y^t)/yt</t>
  </si>
  <si>
    <t>((yt-y^t)/yt)^2</t>
  </si>
  <si>
    <t>(yt-y*t)/yt</t>
  </si>
  <si>
    <t>((yt-y*t)/yt)^2</t>
  </si>
  <si>
    <t>сумма</t>
  </si>
  <si>
    <t>-</t>
  </si>
  <si>
    <t>+</t>
  </si>
  <si>
    <t>длина серии</t>
  </si>
  <si>
    <t>ymed</t>
  </si>
  <si>
    <t>пик или яма</t>
  </si>
  <si>
    <t>Критерий восходящих и нисходящих серий</t>
  </si>
  <si>
    <t>v(T)</t>
  </si>
  <si>
    <t>tmax(T)&lt;=t0(T)</t>
  </si>
  <si>
    <t>tmax(T)</t>
  </si>
  <si>
    <t>v(T)&gt;огран на v</t>
  </si>
  <si>
    <t>t0(T)</t>
  </si>
  <si>
    <t>огран на v</t>
  </si>
  <si>
    <t>H0 отвергается, есть тренд</t>
  </si>
  <si>
    <t>Критерий серий, основанный на медиане выборки</t>
  </si>
  <si>
    <t>tmax(T)&lt;огран на t</t>
  </si>
  <si>
    <t>огран на t</t>
  </si>
  <si>
    <t>Критерий пиков и ям</t>
  </si>
  <si>
    <t>общее число экстремальных точек</t>
  </si>
  <si>
    <t>tвыб</t>
  </si>
  <si>
    <t>tкрит</t>
  </si>
  <si>
    <t>H0 отвергается, есть сезонность</t>
  </si>
  <si>
    <t>Метод простой скользяещей средней</t>
  </si>
  <si>
    <t>Алгорим медианного сглаживания</t>
  </si>
  <si>
    <t>U</t>
  </si>
  <si>
    <t>Лучше</t>
  </si>
  <si>
    <t>хуже</t>
  </si>
  <si>
    <t>лучше</t>
  </si>
  <si>
    <t>g=27</t>
  </si>
  <si>
    <t>g=29</t>
  </si>
  <si>
    <t>g=31</t>
  </si>
  <si>
    <t>date</t>
  </si>
  <si>
    <t>new_cases</t>
  </si>
  <si>
    <t>new_deaths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</si>
  <si>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</si>
  <si>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</si>
  <si>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</si>
  <si>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</si>
  <si>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</si>
  <si>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</si>
  <si>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</si>
  <si>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</si>
  <si>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</si>
  <si>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</si>
  <si>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</si>
  <si>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</si>
  <si>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</si>
  <si>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</si>
  <si>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</si>
  <si>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</si>
  <si>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</si>
  <si>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</si>
  <si>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</si>
  <si>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</si>
  <si>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</si>
  <si>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</si>
  <si>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</si>
  <si>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</si>
  <si>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</si>
  <si>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</si>
  <si>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</si>
  <si>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</si>
  <si>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</si>
  <si>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</si>
  <si>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</si>
  <si>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</si>
  <si>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</si>
  <si>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</si>
  <si>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</si>
  <si>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</si>
  <si>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</si>
  <si>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</si>
  <si>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</si>
  <si>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</si>
  <si>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</si>
  <si>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</si>
  <si>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</si>
  <si>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</si>
  <si>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</si>
  <si>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</si>
  <si>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</si>
  <si>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</si>
  <si>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</si>
  <si>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</si>
  <si>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</si>
  <si>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</si>
  <si>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</si>
  <si>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</si>
  <si>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</si>
  <si>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</si>
  <si>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</si>
  <si>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</si>
  <si>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</si>
  <si>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</si>
  <si>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</si>
  <si>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</si>
  <si>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</si>
  <si>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</si>
  <si>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</si>
  <si>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</si>
  <si>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</si>
  <si>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</si>
  <si>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</si>
  <si>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</si>
  <si>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</si>
  <si>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</si>
  <si>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</si>
  <si>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</si>
  <si>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</si>
  <si>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</si>
  <si>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</si>
  <si>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</si>
  <si>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</si>
  <si>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</si>
  <si>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</si>
  <si>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</si>
  <si>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</si>
  <si>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</si>
  <si>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</si>
  <si>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</si>
  <si>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</si>
  <si>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</si>
  <si>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</si>
  <si>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</si>
  <si>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</si>
  <si>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</si>
  <si>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</si>
  <si>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</si>
  <si>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</si>
  <si>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</si>
  <si>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</si>
  <si>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</si>
  <si>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</si>
  <si>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</si>
  <si>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</si>
  <si>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</si>
  <si>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</si>
  <si>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</si>
  <si>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</si>
  <si>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</si>
  <si>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</si>
  <si>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</si>
  <si>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</si>
  <si>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</si>
  <si>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</si>
  <si>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</si>
  <si>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</si>
  <si>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</si>
  <si>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</si>
  <si>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</si>
  <si>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</si>
  <si>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</si>
  <si>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</si>
  <si>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</si>
  <si>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</si>
  <si>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</si>
  <si>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</si>
  <si>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</si>
  <si>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</si>
  <si>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</si>
  <si>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</si>
  <si>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</si>
  <si>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</si>
  <si>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</si>
  <si>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</si>
  <si>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</si>
  <si>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</si>
  <si>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</si>
  <si>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</si>
  <si>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</si>
  <si>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</si>
  <si>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</si>
  <si>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</si>
  <si>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</si>
  <si>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</si>
  <si>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</si>
  <si>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</si>
  <si>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</si>
  <si>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</si>
  <si>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</si>
  <si>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</si>
  <si>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</si>
  <si>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</si>
  <si>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</si>
  <si>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</si>
  <si>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</si>
  <si>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</si>
  <si>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</si>
  <si>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</si>
  <si>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</si>
  <si>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</si>
  <si>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</si>
  <si>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</si>
  <si>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</si>
  <si>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</si>
  <si>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</si>
  <si>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</si>
  <si>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</si>
  <si>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</si>
  <si>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</si>
  <si>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</si>
  <si>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</si>
  <si>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</si>
  <si>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</si>
  <si>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</si>
  <si>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</si>
  <si>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</si>
  <si>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</si>
  <si>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</si>
  <si>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</si>
  <si>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</si>
  <si>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</si>
  <si>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</si>
  <si>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</si>
  <si>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</si>
  <si>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</si>
  <si>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</si>
  <si>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</si>
  <si>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</si>
  <si>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</si>
  <si>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</si>
  <si>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</si>
  <si>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</si>
  <si>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</si>
  <si>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</si>
  <si>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</si>
  <si>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</si>
  <si>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</si>
  <si>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</si>
  <si>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</si>
  <si>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</si>
  <si>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</si>
  <si>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</si>
  <si>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</si>
  <si>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</si>
  <si>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</si>
  <si>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</si>
  <si>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</si>
  <si>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</si>
  <si>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</si>
  <si>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</si>
  <si>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</si>
  <si>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</si>
  <si>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</si>
  <si>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</si>
  <si>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</si>
  <si>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</si>
  <si>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</si>
  <si>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</si>
  <si>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</si>
  <si>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</si>
  <si>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</si>
  <si>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</si>
  <si>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</si>
  <si>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</si>
  <si>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</si>
  <si>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</si>
  <si>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</si>
  <si>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</si>
  <si>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</si>
  <si>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</si>
  <si>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</si>
  <si>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</si>
  <si>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</si>
  <si>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</si>
  <si>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</si>
  <si>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</si>
  <si>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</si>
  <si>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</si>
  <si>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</si>
  <si>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</si>
  <si>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</si>
  <si>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</si>
  <si>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</si>
  <si>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</si>
  <si>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</si>
  <si>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</si>
  <si>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</si>
  <si>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</si>
  <si>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</si>
  <si>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</si>
  <si>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</si>
  <si>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</si>
  <si>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</si>
  <si>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</si>
  <si>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</si>
  <si>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</si>
  <si>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</si>
  <si>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</si>
  <si>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</si>
  <si>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</si>
  <si>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</si>
  <si>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</si>
  <si>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</si>
  <si>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</si>
  <si>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</si>
  <si>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</si>
  <si>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</si>
  <si>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</si>
  <si>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</si>
  <si>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</si>
  <si>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</si>
  <si>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</si>
  <si>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</si>
  <si>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</si>
  <si>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</si>
  <si>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</si>
  <si>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</si>
  <si>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</si>
  <si>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</si>
  <si>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</si>
  <si>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</si>
  <si>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</si>
  <si>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</si>
  <si>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</si>
  <si>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</si>
  <si>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</si>
  <si>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</si>
  <si>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</si>
  <si>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</si>
  <si>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</si>
  <si>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</si>
  <si>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</si>
  <si>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</si>
  <si>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</si>
  <si>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</si>
  <si>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</si>
  <si>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</si>
  <si>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</si>
  <si>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</si>
  <si>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</si>
  <si>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</si>
  <si>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</si>
  <si>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</si>
  <si>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</si>
  <si>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</si>
  <si>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</si>
  <si>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</si>
  <si>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</si>
  <si>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</si>
  <si>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</si>
  <si>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</si>
  <si>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</si>
  <si>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</si>
  <si>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</si>
  <si>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</si>
  <si>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</si>
  <si>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</si>
  <si>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</si>
  <si>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</si>
  <si>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</si>
  <si>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</si>
  <si>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</si>
  <si>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</si>
  <si>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</si>
  <si>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</si>
  <si>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</si>
  <si>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</si>
  <si>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</si>
  <si>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</si>
  <si>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</si>
  <si>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</si>
  <si>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</si>
  <si>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</si>
  <si>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</si>
  <si>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</si>
  <si>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</si>
  <si>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</si>
  <si>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</si>
  <si>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</si>
  <si>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</si>
  <si>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</si>
  <si>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</si>
  <si>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</si>
  <si>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</si>
  <si>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</si>
  <si>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</si>
  <si>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</si>
  <si>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</si>
  <si>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</si>
  <si>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</si>
  <si>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</si>
  <si>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</si>
  <si>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</si>
  <si>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</si>
  <si>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</si>
  <si>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</si>
  <si>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</si>
  <si>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</si>
  <si>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</si>
  <si>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</si>
  <si>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</si>
  <si>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</si>
  <si>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</si>
  <si>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</si>
  <si>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</si>
  <si>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</si>
  <si>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</si>
  <si>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</si>
  <si>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</si>
  <si>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</si>
  <si>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</si>
  <si>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</si>
  <si>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</si>
  <si>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</si>
  <si>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</si>
  <si>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</si>
  <si>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</si>
  <si>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</si>
  <si>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</si>
  <si>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</si>
  <si>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</si>
  <si>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</si>
  <si>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</si>
  <si>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</si>
  <si>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</si>
  <si>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</si>
  <si>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</si>
  <si>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</si>
  <si>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</si>
  <si>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</si>
  <si>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</si>
  <si>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</si>
  <si>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</si>
  <si>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</si>
  <si>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</si>
  <si>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</si>
  <si>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</si>
  <si>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</si>
  <si>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</si>
  <si>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</si>
  <si>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</si>
  <si>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</si>
  <si>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</si>
  <si>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</si>
  <si>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</si>
  <si>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</si>
  <si>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</si>
  <si>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</si>
  <si>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</si>
  <si>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</si>
  <si>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</si>
  <si>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</si>
  <si>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</si>
  <si>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</si>
  <si>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</si>
  <si>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</si>
  <si>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</si>
  <si>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</si>
  <si>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</si>
  <si>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</si>
  <si>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</si>
  <si>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</si>
  <si>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</si>
  <si>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</si>
  <si>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</si>
  <si>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</si>
  <si>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</si>
  <si>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</si>
  <si>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</si>
  <si>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</si>
  <si>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</si>
  <si>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</si>
  <si>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</si>
  <si>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</si>
  <si>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</si>
  <si>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</si>
  <si>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</si>
  <si>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</si>
  <si>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</si>
  <si>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</si>
  <si>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</si>
  <si>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</si>
  <si>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</si>
  <si>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</si>
  <si>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</si>
  <si>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</si>
  <si>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</si>
  <si>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</si>
  <si>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</si>
  <si>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</si>
  <si>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</si>
  <si>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</si>
  <si>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</si>
  <si>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</si>
  <si>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</si>
  <si>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</si>
  <si>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</si>
  <si>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</si>
  <si>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</si>
  <si>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</si>
  <si>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</si>
  <si>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</si>
  <si>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</si>
  <si>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</si>
  <si>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</si>
  <si>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</si>
  <si>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</si>
  <si>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</si>
  <si>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</si>
  <si>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</si>
  <si>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</si>
  <si>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</si>
  <si>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</si>
  <si>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</si>
  <si>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</si>
  <si>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</si>
  <si>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</si>
  <si>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</si>
  <si>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</si>
  <si>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</si>
  <si>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</si>
  <si>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</si>
  <si>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</si>
  <si>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</si>
  <si>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</si>
  <si>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</si>
  <si>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</si>
  <si>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</si>
  <si>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</si>
  <si>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</si>
  <si>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</si>
  <si>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</si>
  <si>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</si>
  <si>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</si>
  <si>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</si>
  <si>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</si>
  <si>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</si>
  <si>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</si>
  <si>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</si>
  <si>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</si>
  <si>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</si>
  <si>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</si>
  <si>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</si>
  <si>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</si>
  <si>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</si>
  <si>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</si>
  <si>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</si>
  <si>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</si>
  <si>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</si>
  <si>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</si>
  <si>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</si>
  <si>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</si>
  <si>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</si>
  <si>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</si>
  <si>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</si>
  <si>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</si>
  <si>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</si>
  <si>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</si>
  <si>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</si>
  <si>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</si>
  <si>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</si>
  <si>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</si>
  <si>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</si>
  <si>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</si>
  <si>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</si>
  <si>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</si>
  <si>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</si>
  <si>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</si>
  <si>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</si>
  <si>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</si>
  <si>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</si>
  <si>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</si>
  <si>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</si>
  <si>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</si>
  <si>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</si>
  <si>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</si>
  <si>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</si>
  <si>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</si>
  <si>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</si>
  <si>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</si>
  <si>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</si>
  <si>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</si>
  <si>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</si>
  <si>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</si>
  <si>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</si>
  <si>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</si>
  <si>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</si>
  <si>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</si>
  <si>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</si>
  <si>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</si>
  <si>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</si>
  <si>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</si>
  <si>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</si>
  <si>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</si>
  <si>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</si>
  <si>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</si>
  <si>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</si>
  <si>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</si>
  <si>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</si>
  <si>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</si>
  <si>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</si>
  <si>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</si>
  <si>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</si>
  <si>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</si>
  <si>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</si>
  <si>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</si>
  <si>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</si>
  <si>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</si>
  <si>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</si>
  <si>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</si>
  <si>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</si>
  <si>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</si>
  <si>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</si>
  <si>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</si>
  <si>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</si>
  <si>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</si>
  <si>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</si>
  <si>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</si>
  <si>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</si>
  <si>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</si>
  <si>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</si>
  <si>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</si>
  <si>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</si>
  <si>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</si>
  <si>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</si>
  <si>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</si>
  <si>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</si>
  <si>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</si>
  <si>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</si>
  <si>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</si>
  <si>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</si>
  <si>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</si>
  <si>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</si>
  <si>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</si>
  <si>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</si>
  <si>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</si>
  <si>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</si>
  <si>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</si>
  <si>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</si>
  <si>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</si>
  <si>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</si>
  <si>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</si>
  <si>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</si>
  <si>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</si>
  <si>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</si>
  <si>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</si>
  <si>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</si>
  <si>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</si>
  <si>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</si>
  <si>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</si>
  <si>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</si>
  <si>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</si>
  <si>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</si>
  <si>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</si>
  <si>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</si>
  <si>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</si>
  <si>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</si>
  <si>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</si>
  <si>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</si>
  <si>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</si>
  <si>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</si>
  <si>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</si>
  <si>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</si>
  <si>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</si>
  <si>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</si>
  <si>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</si>
  <si>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</si>
  <si>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</si>
  <si>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</si>
  <si>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</si>
  <si>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</si>
  <si>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 xml:space="preserve"> лучше</t>
  </si>
  <si>
    <t>14&gt;7</t>
  </si>
  <si>
    <t>368&lt;406,76</t>
  </si>
  <si>
    <t>319&gt;21,34</t>
  </si>
  <si>
    <t>6&lt;296,69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</si>
</sst>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72">
    <xf numFmtId="0" fontId="0" fillId="0" borderId="0" xfId="0"/>
    <xf numFmtId="0" fontId="4" fillId="0" borderId="1" xfId="1" applyFont="1" applyBorder="1"/>
    <xf numFmtId="14" fontId="5" fillId="0" borderId="3" xfId="1" applyNumberFormat="1" applyFont="1" applyBorder="1" applyAlignment="1">
      <alignment horizontal="right"/>
    </xf>
    <xf numFmtId="14" fontId="5" fillId="0" borderId="0" xfId="1" applyNumberFormat="1" applyFont="1" applyAlignment="1">
      <alignment horizontal="right"/>
    </xf>
    <xf numFmtId="0" fontId="3" fillId="0" borderId="0" xfId="1"/>
    <xf numFmtId="0" fontId="4" fillId="0" borderId="2" xfId="1" applyFont="1" applyBorder="1" applyAlignment="1">
      <alignment horizontal="center" wrapText="1"/>
    </xf>
    <xf numFmtId="0" fontId="6" fillId="0" borderId="0" xfId="1" applyFont="1" applyAlignment="1">
      <alignment horizontal="right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2" fontId="0" fillId="0" borderId="0" xfId="0" applyNumberFormat="1"/>
    <xf numFmtId="0" fontId="6" fillId="4" borderId="0" xfId="1" applyFont="1" applyFill="1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1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5" borderId="0" xfId="0" applyFill="1"/>
    <xf numFmtId="0" fontId="0" fillId="0" borderId="24" xfId="0" applyBorder="1" applyAlignment="1">
      <alignment wrapText="1"/>
    </xf>
    <xf numFmtId="0" fontId="2" fillId="0" borderId="0" xfId="0" applyFont="1"/>
    <xf numFmtId="0" fontId="0" fillId="3" borderId="0" xfId="0" applyFill="1"/>
    <xf numFmtId="0" fontId="1" fillId="0" borderId="0" xfId="0" applyFont="1"/>
    <xf numFmtId="0" fontId="10" fillId="0" borderId="29" xfId="0" applyFont="1" applyBorder="1" applyAlignment="1">
      <alignment horizontal="center" vertical="top"/>
    </xf>
    <xf numFmtId="14" fontId="0" fillId="0" borderId="0" xfId="0" applyNumberFormat="1"/>
    <xf numFmtId="0" fontId="0" fillId="6" borderId="0" xfId="0" applyFill="1"/>
    <xf numFmtId="14" fontId="10" fillId="0" borderId="29" xfId="0" applyNumberFormat="1" applyFont="1" applyBorder="1" applyAlignment="1">
      <alignment horizontal="center" vertical="top"/>
    </xf>
    <xf numFmtId="0" fontId="6" fillId="6" borderId="0" xfId="1" applyFont="1" applyFill="1" applyAlignment="1">
      <alignment horizontal="right"/>
    </xf>
    <xf numFmtId="0" fontId="7" fillId="2" borderId="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5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'Данные + динамика'!$A$2:$A$629</c:f>
              <c:strCache>
                <c:ptCount val="628"/>
                <c:pt idx="0">
                  <c:v>2020-03-12</c:v>
                </c:pt>
                <c:pt idx="1">
                  <c:v>2020-03-13</c:v>
                </c:pt>
                <c:pt idx="2">
                  <c:v>2020-03-14</c:v>
                </c:pt>
                <c:pt idx="3">
                  <c:v>2020-03-15</c:v>
                </c:pt>
                <c:pt idx="4">
                  <c:v>2020-03-16</c:v>
                </c:pt>
                <c:pt idx="5">
                  <c:v>2020-03-17</c:v>
                </c:pt>
                <c:pt idx="6">
                  <c:v>2020-03-18</c:v>
                </c:pt>
                <c:pt idx="7">
                  <c:v>2020-03-19</c:v>
                </c:pt>
                <c:pt idx="8">
                  <c:v>2020-03-20</c:v>
                </c:pt>
                <c:pt idx="9">
                  <c:v>2020-03-21</c:v>
                </c:pt>
                <c:pt idx="10">
                  <c:v>2020-03-22</c:v>
                </c:pt>
                <c:pt idx="11">
                  <c:v>2020-03-23</c:v>
                </c:pt>
                <c:pt idx="12">
                  <c:v>2020-03-24</c:v>
                </c:pt>
                <c:pt idx="13">
                  <c:v>2020-03-25</c:v>
                </c:pt>
                <c:pt idx="14">
                  <c:v>2020-03-26</c:v>
                </c:pt>
                <c:pt idx="15">
                  <c:v>2020-03-27</c:v>
                </c:pt>
                <c:pt idx="16">
                  <c:v>2020-03-28</c:v>
                </c:pt>
                <c:pt idx="17">
                  <c:v>2020-03-29</c:v>
                </c:pt>
                <c:pt idx="18">
                  <c:v>2020-03-30</c:v>
                </c:pt>
                <c:pt idx="19">
                  <c:v>2020-03-31</c:v>
                </c:pt>
                <c:pt idx="20">
                  <c:v>2020-04-01</c:v>
                </c:pt>
                <c:pt idx="21">
                  <c:v>2020-04-02</c:v>
                </c:pt>
                <c:pt idx="22">
                  <c:v>2020-04-03</c:v>
                </c:pt>
                <c:pt idx="23">
                  <c:v>2020-04-04</c:v>
                </c:pt>
                <c:pt idx="24">
                  <c:v>2020-04-05</c:v>
                </c:pt>
                <c:pt idx="25">
                  <c:v>2020-04-06</c:v>
                </c:pt>
                <c:pt idx="26">
                  <c:v>2020-04-07</c:v>
                </c:pt>
                <c:pt idx="27">
                  <c:v>2020-04-08</c:v>
                </c:pt>
                <c:pt idx="28">
                  <c:v>2020-04-09</c:v>
                </c:pt>
                <c:pt idx="29">
                  <c:v>2020-04-10</c:v>
                </c:pt>
                <c:pt idx="30">
                  <c:v>2020-04-11</c:v>
                </c:pt>
                <c:pt idx="31">
                  <c:v>2020-04-12</c:v>
                </c:pt>
                <c:pt idx="32">
                  <c:v>2020-04-13</c:v>
                </c:pt>
                <c:pt idx="33">
                  <c:v>2020-04-14</c:v>
                </c:pt>
                <c:pt idx="34">
                  <c:v>2020-04-15</c:v>
                </c:pt>
                <c:pt idx="35">
                  <c:v>2020-04-16</c:v>
                </c:pt>
                <c:pt idx="36">
                  <c:v>2020-04-17</c:v>
                </c:pt>
                <c:pt idx="37">
                  <c:v>2020-04-18</c:v>
                </c:pt>
                <c:pt idx="38">
                  <c:v>2020-04-19</c:v>
                </c:pt>
                <c:pt idx="39">
                  <c:v>2020-04-20</c:v>
                </c:pt>
                <c:pt idx="40">
                  <c:v>2020-04-21</c:v>
                </c:pt>
                <c:pt idx="41">
                  <c:v>2020-04-22</c:v>
                </c:pt>
                <c:pt idx="42">
                  <c:v>2020-04-23</c:v>
                </c:pt>
                <c:pt idx="43">
                  <c:v>2020-04-24</c:v>
                </c:pt>
                <c:pt idx="44">
                  <c:v>2020-04-25</c:v>
                </c:pt>
                <c:pt idx="45">
                  <c:v>2020-04-26</c:v>
                </c:pt>
                <c:pt idx="46">
                  <c:v>2020-04-27</c:v>
                </c:pt>
                <c:pt idx="47">
                  <c:v>2020-04-28</c:v>
                </c:pt>
                <c:pt idx="48">
                  <c:v>2020-04-29</c:v>
                </c:pt>
                <c:pt idx="49">
                  <c:v>2020-04-30</c:v>
                </c:pt>
                <c:pt idx="50">
                  <c:v>2020-05-01</c:v>
                </c:pt>
                <c:pt idx="51">
                  <c:v>2020-05-02</c:v>
                </c:pt>
                <c:pt idx="52">
                  <c:v>2020-05-03</c:v>
                </c:pt>
                <c:pt idx="53">
                  <c:v>2020-05-04</c:v>
                </c:pt>
                <c:pt idx="54">
                  <c:v>2020-05-05</c:v>
                </c:pt>
                <c:pt idx="55">
                  <c:v>2020-05-06</c:v>
                </c:pt>
                <c:pt idx="56">
                  <c:v>2020-05-07</c:v>
                </c:pt>
                <c:pt idx="57">
                  <c:v>2020-05-08</c:v>
                </c:pt>
                <c:pt idx="58">
                  <c:v>2020-05-09</c:v>
                </c:pt>
                <c:pt idx="59">
                  <c:v>2020-05-10</c:v>
                </c:pt>
                <c:pt idx="60">
                  <c:v>2020-05-11</c:v>
                </c:pt>
                <c:pt idx="61">
                  <c:v>2020-05-12</c:v>
                </c:pt>
                <c:pt idx="62">
                  <c:v>2020-05-13</c:v>
                </c:pt>
                <c:pt idx="63">
                  <c:v>2020-05-14</c:v>
                </c:pt>
                <c:pt idx="64">
                  <c:v>2020-05-15</c:v>
                </c:pt>
                <c:pt idx="65">
                  <c:v>2020-05-16</c:v>
                </c:pt>
                <c:pt idx="66">
                  <c:v>2020-05-17</c:v>
                </c:pt>
                <c:pt idx="67">
                  <c:v>2020-05-18</c:v>
                </c:pt>
                <c:pt idx="68">
                  <c:v>2020-05-19</c:v>
                </c:pt>
                <c:pt idx="69">
                  <c:v>2020-05-20</c:v>
                </c:pt>
                <c:pt idx="70">
                  <c:v>2020-05-21</c:v>
                </c:pt>
                <c:pt idx="71">
                  <c:v>2020-05-22</c:v>
                </c:pt>
                <c:pt idx="72">
                  <c:v>2020-05-23</c:v>
                </c:pt>
                <c:pt idx="73">
                  <c:v>2020-05-24</c:v>
                </c:pt>
                <c:pt idx="74">
                  <c:v>2020-05-25</c:v>
                </c:pt>
                <c:pt idx="75">
                  <c:v>2020-05-26</c:v>
                </c:pt>
                <c:pt idx="76">
                  <c:v>2020-05-27</c:v>
                </c:pt>
                <c:pt idx="77">
                  <c:v>2020-05-28</c:v>
                </c:pt>
                <c:pt idx="78">
                  <c:v>2020-05-29</c:v>
                </c:pt>
                <c:pt idx="79">
                  <c:v>2020-05-30</c:v>
                </c:pt>
                <c:pt idx="80">
                  <c:v>2020-05-31</c:v>
                </c:pt>
                <c:pt idx="81">
                  <c:v>2020-06-01</c:v>
                </c:pt>
                <c:pt idx="82">
                  <c:v>2020-06-02</c:v>
                </c:pt>
                <c:pt idx="83">
                  <c:v>2020-06-03</c:v>
                </c:pt>
                <c:pt idx="84">
                  <c:v>2020-06-04</c:v>
                </c:pt>
                <c:pt idx="85">
                  <c:v>2020-06-05</c:v>
                </c:pt>
                <c:pt idx="86">
                  <c:v>2020-06-06</c:v>
                </c:pt>
                <c:pt idx="87">
                  <c:v>2020-06-07</c:v>
                </c:pt>
                <c:pt idx="88">
                  <c:v>2020-06-08</c:v>
                </c:pt>
                <c:pt idx="89">
                  <c:v>2020-06-09</c:v>
                </c:pt>
                <c:pt idx="90">
                  <c:v>2020-06-10</c:v>
                </c:pt>
                <c:pt idx="91">
                  <c:v>2020-06-11</c:v>
                </c:pt>
                <c:pt idx="92">
                  <c:v>2020-06-12</c:v>
                </c:pt>
                <c:pt idx="93">
                  <c:v>2020-06-13</c:v>
                </c:pt>
                <c:pt idx="94">
                  <c:v>2020-06-14</c:v>
                </c:pt>
                <c:pt idx="95">
                  <c:v>2020-06-15</c:v>
                </c:pt>
                <c:pt idx="96">
                  <c:v>2020-06-16</c:v>
                </c:pt>
                <c:pt idx="97">
                  <c:v>2020-06-17</c:v>
                </c:pt>
                <c:pt idx="98">
                  <c:v>2020-06-18</c:v>
                </c:pt>
                <c:pt idx="99">
                  <c:v>2020-06-19</c:v>
                </c:pt>
                <c:pt idx="100">
                  <c:v>2020-06-20</c:v>
                </c:pt>
                <c:pt idx="101">
                  <c:v>2020-06-21</c:v>
                </c:pt>
                <c:pt idx="102">
                  <c:v>2020-06-22</c:v>
                </c:pt>
                <c:pt idx="103">
                  <c:v>2020-06-23</c:v>
                </c:pt>
                <c:pt idx="104">
                  <c:v>2020-06-24</c:v>
                </c:pt>
                <c:pt idx="105">
                  <c:v>2020-06-25</c:v>
                </c:pt>
                <c:pt idx="106">
                  <c:v>2020-06-26</c:v>
                </c:pt>
                <c:pt idx="107">
                  <c:v>2020-06-27</c:v>
                </c:pt>
                <c:pt idx="108">
                  <c:v>2020-06-28</c:v>
                </c:pt>
                <c:pt idx="109">
                  <c:v>2020-06-29</c:v>
                </c:pt>
                <c:pt idx="110">
                  <c:v>2020-06-30</c:v>
                </c:pt>
                <c:pt idx="111">
                  <c:v>2020-07-01</c:v>
                </c:pt>
                <c:pt idx="112">
                  <c:v>2020-07-02</c:v>
                </c:pt>
                <c:pt idx="113">
                  <c:v>2020-07-03</c:v>
                </c:pt>
                <c:pt idx="114">
                  <c:v>2020-07-04</c:v>
                </c:pt>
                <c:pt idx="115">
                  <c:v>2020-07-05</c:v>
                </c:pt>
                <c:pt idx="116">
                  <c:v>2020-07-06</c:v>
                </c:pt>
                <c:pt idx="117">
                  <c:v>2020-07-07</c:v>
                </c:pt>
                <c:pt idx="118">
                  <c:v>2020-07-08</c:v>
                </c:pt>
                <c:pt idx="119">
                  <c:v>2020-07-09</c:v>
                </c:pt>
                <c:pt idx="120">
                  <c:v>2020-07-10</c:v>
                </c:pt>
                <c:pt idx="121">
                  <c:v>2020-07-11</c:v>
                </c:pt>
                <c:pt idx="122">
                  <c:v>2020-07-12</c:v>
                </c:pt>
                <c:pt idx="123">
                  <c:v>2020-07-13</c:v>
                </c:pt>
                <c:pt idx="124">
                  <c:v>2020-07-14</c:v>
                </c:pt>
                <c:pt idx="125">
                  <c:v>2020-07-15</c:v>
                </c:pt>
                <c:pt idx="126">
                  <c:v>2020-07-16</c:v>
                </c:pt>
                <c:pt idx="127">
                  <c:v>2020-07-17</c:v>
                </c:pt>
                <c:pt idx="128">
                  <c:v>2020-07-18</c:v>
                </c:pt>
                <c:pt idx="129">
                  <c:v>2020-07-19</c:v>
                </c:pt>
                <c:pt idx="130">
                  <c:v>2020-07-20</c:v>
                </c:pt>
                <c:pt idx="131">
                  <c:v>2020-07-21</c:v>
                </c:pt>
                <c:pt idx="132">
                  <c:v>2020-07-22</c:v>
                </c:pt>
                <c:pt idx="133">
                  <c:v>2020-07-23</c:v>
                </c:pt>
                <c:pt idx="134">
                  <c:v>2020-07-24</c:v>
                </c:pt>
                <c:pt idx="135">
                  <c:v>2020-07-25</c:v>
                </c:pt>
                <c:pt idx="136">
                  <c:v>2020-07-26</c:v>
                </c:pt>
                <c:pt idx="137">
                  <c:v>2020-07-27</c:v>
                </c:pt>
                <c:pt idx="138">
                  <c:v>2020-07-28</c:v>
                </c:pt>
                <c:pt idx="139">
                  <c:v>2020-07-29</c:v>
                </c:pt>
                <c:pt idx="140">
                  <c:v>2020-07-30</c:v>
                </c:pt>
                <c:pt idx="141">
                  <c:v>2020-07-31</c:v>
                </c:pt>
                <c:pt idx="142">
                  <c:v>2020-08-01</c:v>
                </c:pt>
                <c:pt idx="143">
                  <c:v>2020-08-02</c:v>
                </c:pt>
                <c:pt idx="144">
                  <c:v>2020-08-03</c:v>
                </c:pt>
                <c:pt idx="145">
                  <c:v>2020-08-04</c:v>
                </c:pt>
                <c:pt idx="146">
                  <c:v>2020-08-05</c:v>
                </c:pt>
                <c:pt idx="147">
                  <c:v>2020-08-06</c:v>
                </c:pt>
                <c:pt idx="148">
                  <c:v>2020-08-07</c:v>
                </c:pt>
                <c:pt idx="149">
                  <c:v>2020-08-08</c:v>
                </c:pt>
                <c:pt idx="150">
                  <c:v>2020-08-09</c:v>
                </c:pt>
                <c:pt idx="151">
                  <c:v>2020-08-10</c:v>
                </c:pt>
                <c:pt idx="152">
                  <c:v>2020-08-11</c:v>
                </c:pt>
                <c:pt idx="153">
                  <c:v>2020-08-12</c:v>
                </c:pt>
                <c:pt idx="154">
                  <c:v>2020-08-13</c:v>
                </c:pt>
                <c:pt idx="155">
                  <c:v>2020-08-14</c:v>
                </c:pt>
                <c:pt idx="156">
                  <c:v>2020-08-15</c:v>
                </c:pt>
                <c:pt idx="157">
                  <c:v>2020-08-16</c:v>
                </c:pt>
                <c:pt idx="158">
                  <c:v>2020-08-17</c:v>
                </c:pt>
                <c:pt idx="159">
                  <c:v>2020-08-18</c:v>
                </c:pt>
                <c:pt idx="160">
                  <c:v>2020-08-19</c:v>
                </c:pt>
                <c:pt idx="161">
                  <c:v>2020-08-20</c:v>
                </c:pt>
                <c:pt idx="162">
                  <c:v>2020-08-21</c:v>
                </c:pt>
                <c:pt idx="163">
                  <c:v>2020-08-22</c:v>
                </c:pt>
                <c:pt idx="164">
                  <c:v>2020-08-23</c:v>
                </c:pt>
                <c:pt idx="165">
                  <c:v>2020-08-24</c:v>
                </c:pt>
                <c:pt idx="166">
                  <c:v>2020-08-25</c:v>
                </c:pt>
                <c:pt idx="167">
                  <c:v>2020-08-26</c:v>
                </c:pt>
                <c:pt idx="168">
                  <c:v>2020-08-27</c:v>
                </c:pt>
                <c:pt idx="169">
                  <c:v>2020-08-28</c:v>
                </c:pt>
                <c:pt idx="170">
                  <c:v>2020-08-29</c:v>
                </c:pt>
                <c:pt idx="171">
                  <c:v>2020-08-30</c:v>
                </c:pt>
                <c:pt idx="172">
                  <c:v>2020-08-31</c:v>
                </c:pt>
                <c:pt idx="173">
                  <c:v>2020-09-01</c:v>
                </c:pt>
                <c:pt idx="174">
                  <c:v>2020-09-02</c:v>
                </c:pt>
                <c:pt idx="175">
                  <c:v>2020-09-03</c:v>
                </c:pt>
                <c:pt idx="176">
                  <c:v>2020-09-04</c:v>
                </c:pt>
                <c:pt idx="177">
                  <c:v>2020-09-05</c:v>
                </c:pt>
                <c:pt idx="178">
                  <c:v>2020-09-06</c:v>
                </c:pt>
                <c:pt idx="179">
                  <c:v>2020-09-07</c:v>
                </c:pt>
                <c:pt idx="180">
                  <c:v>2020-09-08</c:v>
                </c:pt>
                <c:pt idx="181">
                  <c:v>2020-09-09</c:v>
                </c:pt>
                <c:pt idx="182">
                  <c:v>2020-09-10</c:v>
                </c:pt>
                <c:pt idx="183">
                  <c:v>2020-09-11</c:v>
                </c:pt>
                <c:pt idx="184">
                  <c:v>2020-09-12</c:v>
                </c:pt>
                <c:pt idx="185">
                  <c:v>2020-09-13</c:v>
                </c:pt>
                <c:pt idx="186">
                  <c:v>2020-09-14</c:v>
                </c:pt>
                <c:pt idx="187">
                  <c:v>2020-09-15</c:v>
                </c:pt>
                <c:pt idx="188">
                  <c:v>2020-09-16</c:v>
                </c:pt>
                <c:pt idx="189">
                  <c:v>2020-09-17</c:v>
                </c:pt>
                <c:pt idx="190">
                  <c:v>2020-09-18</c:v>
                </c:pt>
                <c:pt idx="191">
                  <c:v>2020-09-19</c:v>
                </c:pt>
                <c:pt idx="192">
                  <c:v>2020-09-20</c:v>
                </c:pt>
                <c:pt idx="193">
                  <c:v>2020-09-21</c:v>
                </c:pt>
                <c:pt idx="194">
                  <c:v>2020-09-22</c:v>
                </c:pt>
                <c:pt idx="195">
                  <c:v>2020-09-23</c:v>
                </c:pt>
                <c:pt idx="196">
                  <c:v>2020-09-24</c:v>
                </c:pt>
                <c:pt idx="197">
                  <c:v>2020-09-25</c:v>
                </c:pt>
                <c:pt idx="198">
                  <c:v>2020-09-26</c:v>
                </c:pt>
                <c:pt idx="199">
                  <c:v>2020-09-27</c:v>
                </c:pt>
                <c:pt idx="200">
                  <c:v>2020-09-28</c:v>
                </c:pt>
                <c:pt idx="201">
                  <c:v>2020-09-29</c:v>
                </c:pt>
                <c:pt idx="202">
                  <c:v>2020-09-30</c:v>
                </c:pt>
                <c:pt idx="203">
                  <c:v>2020-10-01</c:v>
                </c:pt>
                <c:pt idx="204">
                  <c:v>2020-10-02</c:v>
                </c:pt>
                <c:pt idx="205">
                  <c:v>2020-10-03</c:v>
                </c:pt>
                <c:pt idx="206">
                  <c:v>2020-10-04</c:v>
                </c:pt>
                <c:pt idx="207">
                  <c:v>2020-10-05</c:v>
                </c:pt>
                <c:pt idx="208">
                  <c:v>2020-10-06</c:v>
                </c:pt>
                <c:pt idx="209">
                  <c:v>2020-10-07</c:v>
                </c:pt>
                <c:pt idx="210">
                  <c:v>2020-10-08</c:v>
                </c:pt>
                <c:pt idx="211">
                  <c:v>2020-10-09</c:v>
                </c:pt>
                <c:pt idx="212">
                  <c:v>2020-10-10</c:v>
                </c:pt>
                <c:pt idx="213">
                  <c:v>2020-10-11</c:v>
                </c:pt>
                <c:pt idx="214">
                  <c:v>2020-10-12</c:v>
                </c:pt>
                <c:pt idx="215">
                  <c:v>2020-10-13</c:v>
                </c:pt>
                <c:pt idx="216">
                  <c:v>2020-10-14</c:v>
                </c:pt>
                <c:pt idx="217">
                  <c:v>2020-10-15</c:v>
                </c:pt>
                <c:pt idx="218">
                  <c:v>2020-10-16</c:v>
                </c:pt>
                <c:pt idx="219">
                  <c:v>2020-10-17</c:v>
                </c:pt>
                <c:pt idx="220">
                  <c:v>2020-10-18</c:v>
                </c:pt>
                <c:pt idx="221">
                  <c:v>2020-10-19</c:v>
                </c:pt>
                <c:pt idx="222">
                  <c:v>2020-10-20</c:v>
                </c:pt>
                <c:pt idx="223">
                  <c:v>2020-10-21</c:v>
                </c:pt>
                <c:pt idx="224">
                  <c:v>2020-10-22</c:v>
                </c:pt>
                <c:pt idx="225">
                  <c:v>2020-10-23</c:v>
                </c:pt>
                <c:pt idx="226">
                  <c:v>2020-10-24</c:v>
                </c:pt>
                <c:pt idx="227">
                  <c:v>2020-10-25</c:v>
                </c:pt>
                <c:pt idx="228">
                  <c:v>2020-10-26</c:v>
                </c:pt>
                <c:pt idx="229">
                  <c:v>2020-10-27</c:v>
                </c:pt>
                <c:pt idx="230">
                  <c:v>2020-10-28</c:v>
                </c:pt>
                <c:pt idx="231">
                  <c:v>2020-10-29</c:v>
                </c:pt>
                <c:pt idx="232">
                  <c:v>2020-10-30</c:v>
                </c:pt>
                <c:pt idx="233">
                  <c:v>2020-10-31</c:v>
                </c:pt>
                <c:pt idx="234">
                  <c:v>2020-11-01</c:v>
                </c:pt>
                <c:pt idx="235">
                  <c:v>2020-11-02</c:v>
                </c:pt>
                <c:pt idx="236">
                  <c:v>2020-11-03</c:v>
                </c:pt>
                <c:pt idx="237">
                  <c:v>2020-11-04</c:v>
                </c:pt>
                <c:pt idx="238">
                  <c:v>2020-11-05</c:v>
                </c:pt>
                <c:pt idx="239">
                  <c:v>2020-11-06</c:v>
                </c:pt>
                <c:pt idx="240">
                  <c:v>2020-11-07</c:v>
                </c:pt>
                <c:pt idx="241">
                  <c:v>2020-11-08</c:v>
                </c:pt>
                <c:pt idx="242">
                  <c:v>2020-11-09</c:v>
                </c:pt>
                <c:pt idx="243">
                  <c:v>2020-11-10</c:v>
                </c:pt>
                <c:pt idx="244">
                  <c:v>2020-11-11</c:v>
                </c:pt>
                <c:pt idx="245">
                  <c:v>2020-11-12</c:v>
                </c:pt>
                <c:pt idx="246">
                  <c:v>2020-11-13</c:v>
                </c:pt>
                <c:pt idx="247">
                  <c:v>2020-11-14</c:v>
                </c:pt>
                <c:pt idx="248">
                  <c:v>2020-11-15</c:v>
                </c:pt>
                <c:pt idx="249">
                  <c:v>2020-11-16</c:v>
                </c:pt>
                <c:pt idx="250">
                  <c:v>2020-11-17</c:v>
                </c:pt>
                <c:pt idx="251">
                  <c:v>2020-11-18</c:v>
                </c:pt>
                <c:pt idx="252">
                  <c:v>2020-11-19</c:v>
                </c:pt>
                <c:pt idx="253">
                  <c:v>2020-11-20</c:v>
                </c:pt>
                <c:pt idx="254">
                  <c:v>2020-11-21</c:v>
                </c:pt>
                <c:pt idx="255">
                  <c:v>2020-11-22</c:v>
                </c:pt>
                <c:pt idx="256">
                  <c:v>2020-11-23</c:v>
                </c:pt>
                <c:pt idx="257">
                  <c:v>2020-11-24</c:v>
                </c:pt>
                <c:pt idx="258">
                  <c:v>2020-11-25</c:v>
                </c:pt>
                <c:pt idx="259">
                  <c:v>2020-11-26</c:v>
                </c:pt>
                <c:pt idx="260">
                  <c:v>2020-11-27</c:v>
                </c:pt>
                <c:pt idx="261">
                  <c:v>2020-11-28</c:v>
                </c:pt>
                <c:pt idx="262">
                  <c:v>2020-11-29</c:v>
                </c:pt>
                <c:pt idx="263">
                  <c:v>2020-11-30</c:v>
                </c:pt>
                <c:pt idx="264">
                  <c:v>2020-12-01</c:v>
                </c:pt>
                <c:pt idx="265">
                  <c:v>2020-12-02</c:v>
                </c:pt>
                <c:pt idx="266">
                  <c:v>2020-12-03</c:v>
                </c:pt>
                <c:pt idx="267">
                  <c:v>2020-12-04</c:v>
                </c:pt>
                <c:pt idx="268">
                  <c:v>2020-12-05</c:v>
                </c:pt>
                <c:pt idx="269">
                  <c:v>2020-12-06</c:v>
                </c:pt>
                <c:pt idx="270">
                  <c:v>2020-12-07</c:v>
                </c:pt>
                <c:pt idx="271">
                  <c:v>2020-12-08</c:v>
                </c:pt>
                <c:pt idx="272">
                  <c:v>2020-12-09</c:v>
                </c:pt>
                <c:pt idx="273">
                  <c:v>2020-12-10</c:v>
                </c:pt>
                <c:pt idx="274">
                  <c:v>2020-12-11</c:v>
                </c:pt>
                <c:pt idx="275">
                  <c:v>2020-12-12</c:v>
                </c:pt>
                <c:pt idx="276">
                  <c:v>2020-12-13</c:v>
                </c:pt>
                <c:pt idx="277">
                  <c:v>2020-12-14</c:v>
                </c:pt>
                <c:pt idx="278">
                  <c:v>2020-12-15</c:v>
                </c:pt>
                <c:pt idx="279">
                  <c:v>2020-12-16</c:v>
                </c:pt>
                <c:pt idx="280">
                  <c:v>2020-12-17</c:v>
                </c:pt>
                <c:pt idx="281">
                  <c:v>2020-12-18</c:v>
                </c:pt>
                <c:pt idx="282">
                  <c:v>2020-12-19</c:v>
                </c:pt>
                <c:pt idx="283">
                  <c:v>2020-12-20</c:v>
                </c:pt>
                <c:pt idx="284">
                  <c:v>2020-12-21</c:v>
                </c:pt>
                <c:pt idx="285">
                  <c:v>2020-12-22</c:v>
                </c:pt>
                <c:pt idx="286">
                  <c:v>2020-12-23</c:v>
                </c:pt>
                <c:pt idx="287">
                  <c:v>2020-12-24</c:v>
                </c:pt>
                <c:pt idx="288">
                  <c:v>2020-12-25</c:v>
                </c:pt>
                <c:pt idx="289">
                  <c:v>2020-12-26</c:v>
                </c:pt>
                <c:pt idx="290">
                  <c:v>2020-12-27</c:v>
                </c:pt>
                <c:pt idx="291">
                  <c:v>2020-12-28</c:v>
                </c:pt>
                <c:pt idx="292">
                  <c:v>2020-12-29</c:v>
                </c:pt>
                <c:pt idx="293">
                  <c:v>2020-12-30</c:v>
                </c:pt>
                <c:pt idx="294">
                  <c:v>2020-12-31</c:v>
                </c:pt>
                <c:pt idx="295">
                  <c:v>2021-01-01</c:v>
                </c:pt>
                <c:pt idx="296">
                  <c:v>2021-01-02</c:v>
                </c:pt>
                <c:pt idx="297">
                  <c:v>2021-01-03</c:v>
                </c:pt>
                <c:pt idx="298">
                  <c:v>2021-01-04</c:v>
                </c:pt>
                <c:pt idx="299">
                  <c:v>2021-01-05</c:v>
                </c:pt>
                <c:pt idx="300">
                  <c:v>2021-01-06</c:v>
                </c:pt>
                <c:pt idx="301">
                  <c:v>2021-01-07</c:v>
                </c:pt>
                <c:pt idx="302">
                  <c:v>2021-01-08</c:v>
                </c:pt>
                <c:pt idx="303">
                  <c:v>2021-01-09</c:v>
                </c:pt>
                <c:pt idx="304">
                  <c:v>2021-01-10</c:v>
                </c:pt>
                <c:pt idx="305">
                  <c:v>2021-01-11</c:v>
                </c:pt>
                <c:pt idx="306">
                  <c:v>2021-01-12</c:v>
                </c:pt>
                <c:pt idx="307">
                  <c:v>2021-01-13</c:v>
                </c:pt>
                <c:pt idx="308">
                  <c:v>2021-01-14</c:v>
                </c:pt>
                <c:pt idx="309">
                  <c:v>2021-01-15</c:v>
                </c:pt>
                <c:pt idx="310">
                  <c:v>2021-01-16</c:v>
                </c:pt>
                <c:pt idx="311">
                  <c:v>2021-01-17</c:v>
                </c:pt>
                <c:pt idx="312">
                  <c:v>2021-01-18</c:v>
                </c:pt>
                <c:pt idx="313">
                  <c:v>2021-01-19</c:v>
                </c:pt>
                <c:pt idx="314">
                  <c:v>2021-01-20</c:v>
                </c:pt>
                <c:pt idx="315">
                  <c:v>2021-01-21</c:v>
                </c:pt>
                <c:pt idx="316">
                  <c:v>2021-01-22</c:v>
                </c:pt>
                <c:pt idx="317">
                  <c:v>2021-01-23</c:v>
                </c:pt>
                <c:pt idx="318">
                  <c:v>2021-01-24</c:v>
                </c:pt>
                <c:pt idx="319">
                  <c:v>2021-01-25</c:v>
                </c:pt>
                <c:pt idx="320">
                  <c:v>2021-01-26</c:v>
                </c:pt>
                <c:pt idx="321">
                  <c:v>2021-01-27</c:v>
                </c:pt>
                <c:pt idx="322">
                  <c:v>2021-01-28</c:v>
                </c:pt>
                <c:pt idx="323">
                  <c:v>2021-01-29</c:v>
                </c:pt>
                <c:pt idx="324">
                  <c:v>2021-01-30</c:v>
                </c:pt>
                <c:pt idx="325">
                  <c:v>2021-01-31</c:v>
                </c:pt>
                <c:pt idx="326">
                  <c:v>2021-02-01</c:v>
                </c:pt>
                <c:pt idx="327">
                  <c:v>2021-02-02</c:v>
                </c:pt>
                <c:pt idx="328">
                  <c:v>2021-02-03</c:v>
                </c:pt>
                <c:pt idx="329">
                  <c:v>2021-02-04</c:v>
                </c:pt>
                <c:pt idx="330">
                  <c:v>2021-02-05</c:v>
                </c:pt>
                <c:pt idx="331">
                  <c:v>2021-02-06</c:v>
                </c:pt>
                <c:pt idx="332">
                  <c:v>2021-02-07</c:v>
                </c:pt>
                <c:pt idx="333">
                  <c:v>2021-02-08</c:v>
                </c:pt>
                <c:pt idx="334">
                  <c:v>2021-02-09</c:v>
                </c:pt>
                <c:pt idx="335">
                  <c:v>2021-02-10</c:v>
                </c:pt>
                <c:pt idx="336">
                  <c:v>2021-02-11</c:v>
                </c:pt>
                <c:pt idx="337">
                  <c:v>2021-02-12</c:v>
                </c:pt>
                <c:pt idx="338">
                  <c:v>2021-02-13</c:v>
                </c:pt>
                <c:pt idx="339">
                  <c:v>2021-02-14</c:v>
                </c:pt>
                <c:pt idx="340">
                  <c:v>2021-02-15</c:v>
                </c:pt>
                <c:pt idx="341">
                  <c:v>2021-02-16</c:v>
                </c:pt>
                <c:pt idx="342">
                  <c:v>2021-02-17</c:v>
                </c:pt>
                <c:pt idx="343">
                  <c:v>2021-02-18</c:v>
                </c:pt>
                <c:pt idx="344">
                  <c:v>2021-02-19</c:v>
                </c:pt>
                <c:pt idx="345">
                  <c:v>2021-02-20</c:v>
                </c:pt>
                <c:pt idx="346">
                  <c:v>2021-02-21</c:v>
                </c:pt>
                <c:pt idx="347">
                  <c:v>2021-02-22</c:v>
                </c:pt>
                <c:pt idx="348">
                  <c:v>2021-02-23</c:v>
                </c:pt>
                <c:pt idx="349">
                  <c:v>2021-02-24</c:v>
                </c:pt>
                <c:pt idx="350">
                  <c:v>2021-02-25</c:v>
                </c:pt>
                <c:pt idx="351">
                  <c:v>2021-02-26</c:v>
                </c:pt>
                <c:pt idx="352">
                  <c:v>2021-02-27</c:v>
                </c:pt>
                <c:pt idx="353">
                  <c:v>2021-02-28</c:v>
                </c:pt>
                <c:pt idx="354">
                  <c:v>2021-03-01</c:v>
                </c:pt>
                <c:pt idx="355">
                  <c:v>2021-03-02</c:v>
                </c:pt>
                <c:pt idx="356">
                  <c:v>2021-03-03</c:v>
                </c:pt>
                <c:pt idx="357">
                  <c:v>2021-03-04</c:v>
                </c:pt>
                <c:pt idx="358">
                  <c:v>2021-03-05</c:v>
                </c:pt>
                <c:pt idx="359">
                  <c:v>2021-03-06</c:v>
                </c:pt>
                <c:pt idx="360">
                  <c:v>2021-03-07</c:v>
                </c:pt>
                <c:pt idx="361">
                  <c:v>2021-03-08</c:v>
                </c:pt>
                <c:pt idx="362">
                  <c:v>2021-03-09</c:v>
                </c:pt>
                <c:pt idx="363">
                  <c:v>2021-03-10</c:v>
                </c:pt>
                <c:pt idx="364">
                  <c:v>2021-03-11</c:v>
                </c:pt>
                <c:pt idx="365">
                  <c:v>2021-03-12</c:v>
                </c:pt>
                <c:pt idx="366">
                  <c:v>2021-03-13</c:v>
                </c:pt>
                <c:pt idx="367">
                  <c:v>2021-03-14</c:v>
                </c:pt>
                <c:pt idx="368">
                  <c:v>2021-03-15</c:v>
                </c:pt>
                <c:pt idx="369">
                  <c:v>2021-03-16</c:v>
                </c:pt>
                <c:pt idx="370">
                  <c:v>2021-03-17</c:v>
                </c:pt>
                <c:pt idx="371">
                  <c:v>2021-03-18</c:v>
                </c:pt>
                <c:pt idx="372">
                  <c:v>2021-03-19</c:v>
                </c:pt>
                <c:pt idx="373">
                  <c:v>2021-03-20</c:v>
                </c:pt>
                <c:pt idx="374">
                  <c:v>2021-03-21</c:v>
                </c:pt>
                <c:pt idx="375">
                  <c:v>2021-03-22</c:v>
                </c:pt>
                <c:pt idx="376">
                  <c:v>2021-03-23</c:v>
                </c:pt>
                <c:pt idx="377">
                  <c:v>2021-03-24</c:v>
                </c:pt>
                <c:pt idx="378">
                  <c:v>2021-03-25</c:v>
                </c:pt>
                <c:pt idx="379">
                  <c:v>2021-03-26</c:v>
                </c:pt>
                <c:pt idx="380">
                  <c:v>2021-03-27</c:v>
                </c:pt>
                <c:pt idx="381">
                  <c:v>2021-03-28</c:v>
                </c:pt>
                <c:pt idx="382">
                  <c:v>2021-03-29</c:v>
                </c:pt>
                <c:pt idx="383">
                  <c:v>2021-03-30</c:v>
                </c:pt>
                <c:pt idx="384">
                  <c:v>2021-03-31</c:v>
                </c:pt>
                <c:pt idx="385">
                  <c:v>2021-04-01</c:v>
                </c:pt>
                <c:pt idx="386">
                  <c:v>2021-04-02</c:v>
                </c:pt>
                <c:pt idx="387">
                  <c:v>2021-04-03</c:v>
                </c:pt>
                <c:pt idx="388">
                  <c:v>2021-04-04</c:v>
                </c:pt>
                <c:pt idx="389">
                  <c:v>2021-04-05</c:v>
                </c:pt>
                <c:pt idx="390">
                  <c:v>2021-04-06</c:v>
                </c:pt>
                <c:pt idx="391">
                  <c:v>2021-04-07</c:v>
                </c:pt>
                <c:pt idx="392">
                  <c:v>2021-04-08</c:v>
                </c:pt>
                <c:pt idx="393">
                  <c:v>2021-04-09</c:v>
                </c:pt>
                <c:pt idx="394">
                  <c:v>2021-04-10</c:v>
                </c:pt>
                <c:pt idx="395">
                  <c:v>2021-04-11</c:v>
                </c:pt>
                <c:pt idx="396">
                  <c:v>2021-04-12</c:v>
                </c:pt>
                <c:pt idx="397">
                  <c:v>2021-04-13</c:v>
                </c:pt>
                <c:pt idx="398">
                  <c:v>2021-04-14</c:v>
                </c:pt>
                <c:pt idx="399">
                  <c:v>2021-04-15</c:v>
                </c:pt>
                <c:pt idx="400">
                  <c:v>2021-04-16</c:v>
                </c:pt>
                <c:pt idx="401">
                  <c:v>2021-04-17</c:v>
                </c:pt>
                <c:pt idx="402">
                  <c:v>2021-04-18</c:v>
                </c:pt>
                <c:pt idx="403">
                  <c:v>2021-04-19</c:v>
                </c:pt>
                <c:pt idx="404">
                  <c:v>2021-04-20</c:v>
                </c:pt>
                <c:pt idx="405">
                  <c:v>2021-04-21</c:v>
                </c:pt>
                <c:pt idx="406">
                  <c:v>2021-04-22</c:v>
                </c:pt>
                <c:pt idx="407">
                  <c:v>2021-04-23</c:v>
                </c:pt>
                <c:pt idx="408">
                  <c:v>2021-04-24</c:v>
                </c:pt>
                <c:pt idx="409">
                  <c:v>2021-04-25</c:v>
                </c:pt>
                <c:pt idx="410">
                  <c:v>2021-04-26</c:v>
                </c:pt>
                <c:pt idx="411">
                  <c:v>2021-04-27</c:v>
                </c:pt>
                <c:pt idx="412">
                  <c:v>2021-04-28</c:v>
                </c:pt>
                <c:pt idx="413">
                  <c:v>2021-04-29</c:v>
                </c:pt>
                <c:pt idx="414">
                  <c:v>2021-04-30</c:v>
                </c:pt>
                <c:pt idx="415">
                  <c:v>2021-05-01</c:v>
                </c:pt>
                <c:pt idx="416">
                  <c:v>2021-05-02</c:v>
                </c:pt>
                <c:pt idx="417">
                  <c:v>2021-05-03</c:v>
                </c:pt>
                <c:pt idx="418">
                  <c:v>2021-05-04</c:v>
                </c:pt>
                <c:pt idx="419">
                  <c:v>2021-05-05</c:v>
                </c:pt>
                <c:pt idx="420">
                  <c:v>2021-05-06</c:v>
                </c:pt>
                <c:pt idx="421">
                  <c:v>2021-05-07</c:v>
                </c:pt>
                <c:pt idx="422">
                  <c:v>2021-05-08</c:v>
                </c:pt>
                <c:pt idx="423">
                  <c:v>2021-05-09</c:v>
                </c:pt>
                <c:pt idx="424">
                  <c:v>2021-05-10</c:v>
                </c:pt>
                <c:pt idx="425">
                  <c:v>2021-05-11</c:v>
                </c:pt>
                <c:pt idx="426">
                  <c:v>2021-05-12</c:v>
                </c:pt>
                <c:pt idx="427">
                  <c:v>2021-05-13</c:v>
                </c:pt>
                <c:pt idx="428">
                  <c:v>2021-05-14</c:v>
                </c:pt>
                <c:pt idx="429">
                  <c:v>2021-05-15</c:v>
                </c:pt>
                <c:pt idx="430">
                  <c:v>2021-05-16</c:v>
                </c:pt>
                <c:pt idx="431">
                  <c:v>2021-05-17</c:v>
                </c:pt>
                <c:pt idx="432">
                  <c:v>2021-05-18</c:v>
                </c:pt>
                <c:pt idx="433">
                  <c:v>2021-05-19</c:v>
                </c:pt>
                <c:pt idx="434">
                  <c:v>2021-05-20</c:v>
                </c:pt>
                <c:pt idx="435">
                  <c:v>2021-05-21</c:v>
                </c:pt>
                <c:pt idx="436">
                  <c:v>2021-05-22</c:v>
                </c:pt>
                <c:pt idx="437">
                  <c:v>2021-05-23</c:v>
                </c:pt>
                <c:pt idx="438">
                  <c:v>2021-05-24</c:v>
                </c:pt>
                <c:pt idx="439">
                  <c:v>2021-05-25</c:v>
                </c:pt>
                <c:pt idx="440">
                  <c:v>2021-05-26</c:v>
                </c:pt>
                <c:pt idx="441">
                  <c:v>2021-05-27</c:v>
                </c:pt>
                <c:pt idx="442">
                  <c:v>2021-05-28</c:v>
                </c:pt>
                <c:pt idx="443">
                  <c:v>2021-05-29</c:v>
                </c:pt>
                <c:pt idx="444">
                  <c:v>2021-05-30</c:v>
                </c:pt>
                <c:pt idx="445">
                  <c:v>2021-05-31</c:v>
                </c:pt>
                <c:pt idx="446">
                  <c:v>2021-06-01</c:v>
                </c:pt>
                <c:pt idx="447">
                  <c:v>2021-06-02</c:v>
                </c:pt>
                <c:pt idx="448">
                  <c:v>2021-06-03</c:v>
                </c:pt>
                <c:pt idx="449">
                  <c:v>2021-06-04</c:v>
                </c:pt>
                <c:pt idx="450">
                  <c:v>2021-06-05</c:v>
                </c:pt>
                <c:pt idx="451">
                  <c:v>2021-06-06</c:v>
                </c:pt>
                <c:pt idx="452">
                  <c:v>2021-06-07</c:v>
                </c:pt>
                <c:pt idx="453">
                  <c:v>2021-06-08</c:v>
                </c:pt>
                <c:pt idx="454">
                  <c:v>2021-06-09</c:v>
                </c:pt>
                <c:pt idx="455">
                  <c:v>2021-06-10</c:v>
                </c:pt>
                <c:pt idx="456">
                  <c:v>2021-06-11</c:v>
                </c:pt>
                <c:pt idx="457">
                  <c:v>2021-06-12</c:v>
                </c:pt>
                <c:pt idx="458">
                  <c:v>2021-06-13</c:v>
                </c:pt>
                <c:pt idx="459">
                  <c:v>2021-06-14</c:v>
                </c:pt>
                <c:pt idx="460">
                  <c:v>2021-06-15</c:v>
                </c:pt>
                <c:pt idx="461">
                  <c:v>2021-06-16</c:v>
                </c:pt>
                <c:pt idx="462">
                  <c:v>2021-06-17</c:v>
                </c:pt>
                <c:pt idx="463">
                  <c:v>2021-06-18</c:v>
                </c:pt>
                <c:pt idx="464">
                  <c:v>2021-06-19</c:v>
                </c:pt>
                <c:pt idx="465">
                  <c:v>2021-06-20</c:v>
                </c:pt>
                <c:pt idx="466">
                  <c:v>2021-06-21</c:v>
                </c:pt>
                <c:pt idx="467">
                  <c:v>2021-06-22</c:v>
                </c:pt>
                <c:pt idx="468">
                  <c:v>2021-06-23</c:v>
                </c:pt>
                <c:pt idx="469">
                  <c:v>2021-06-24</c:v>
                </c:pt>
                <c:pt idx="470">
                  <c:v>2021-06-25</c:v>
                </c:pt>
                <c:pt idx="471">
                  <c:v>2021-06-26</c:v>
                </c:pt>
                <c:pt idx="472">
                  <c:v>2021-06-27</c:v>
                </c:pt>
                <c:pt idx="473">
                  <c:v>2021-06-28</c:v>
                </c:pt>
                <c:pt idx="474">
                  <c:v>2021-06-29</c:v>
                </c:pt>
                <c:pt idx="475">
                  <c:v>2021-06-30</c:v>
                </c:pt>
                <c:pt idx="476">
                  <c:v>2021-07-01</c:v>
                </c:pt>
                <c:pt idx="477">
                  <c:v>2021-07-02</c:v>
                </c:pt>
                <c:pt idx="478">
                  <c:v>2021-07-03</c:v>
                </c:pt>
                <c:pt idx="479">
                  <c:v>2021-07-04</c:v>
                </c:pt>
                <c:pt idx="480">
                  <c:v>2021-07-05</c:v>
                </c:pt>
                <c:pt idx="481">
                  <c:v>2021-07-06</c:v>
                </c:pt>
                <c:pt idx="482">
                  <c:v>2021-07-07</c:v>
                </c:pt>
                <c:pt idx="483">
                  <c:v>2021-07-08</c:v>
                </c:pt>
                <c:pt idx="484">
                  <c:v>2021-07-09</c:v>
                </c:pt>
                <c:pt idx="485">
                  <c:v>2021-07-10</c:v>
                </c:pt>
                <c:pt idx="486">
                  <c:v>2021-07-11</c:v>
                </c:pt>
                <c:pt idx="487">
                  <c:v>2021-07-12</c:v>
                </c:pt>
                <c:pt idx="488">
                  <c:v>2021-07-13</c:v>
                </c:pt>
                <c:pt idx="489">
                  <c:v>2021-07-14</c:v>
                </c:pt>
                <c:pt idx="490">
                  <c:v>2021-07-15</c:v>
                </c:pt>
                <c:pt idx="491">
                  <c:v>2021-07-16</c:v>
                </c:pt>
                <c:pt idx="492">
                  <c:v>2021-07-17</c:v>
                </c:pt>
                <c:pt idx="493">
                  <c:v>2021-07-18</c:v>
                </c:pt>
                <c:pt idx="494">
                  <c:v>2021-07-19</c:v>
                </c:pt>
                <c:pt idx="495">
                  <c:v>2021-07-20</c:v>
                </c:pt>
                <c:pt idx="496">
                  <c:v>2021-07-21</c:v>
                </c:pt>
                <c:pt idx="497">
                  <c:v>2021-07-22</c:v>
                </c:pt>
                <c:pt idx="498">
                  <c:v>2021-07-23</c:v>
                </c:pt>
                <c:pt idx="499">
                  <c:v>2021-07-24</c:v>
                </c:pt>
                <c:pt idx="500">
                  <c:v>2021-07-25</c:v>
                </c:pt>
                <c:pt idx="501">
                  <c:v>2021-07-26</c:v>
                </c:pt>
                <c:pt idx="502">
                  <c:v>2021-07-27</c:v>
                </c:pt>
                <c:pt idx="503">
                  <c:v>2021-07-28</c:v>
                </c:pt>
                <c:pt idx="504">
                  <c:v>2021-07-29</c:v>
                </c:pt>
                <c:pt idx="505">
                  <c:v>2021-07-30</c:v>
                </c:pt>
                <c:pt idx="506">
                  <c:v>2021-07-31</c:v>
                </c:pt>
                <c:pt idx="507">
                  <c:v>2021-08-01</c:v>
                </c:pt>
                <c:pt idx="508">
                  <c:v>2021-08-02</c:v>
                </c:pt>
                <c:pt idx="509">
                  <c:v>2021-08-03</c:v>
                </c:pt>
                <c:pt idx="510">
                  <c:v>2021-08-04</c:v>
                </c:pt>
                <c:pt idx="511">
                  <c:v>2021-08-05</c:v>
                </c:pt>
                <c:pt idx="512">
                  <c:v>2021-08-06</c:v>
                </c:pt>
                <c:pt idx="513">
                  <c:v>2021-08-07</c:v>
                </c:pt>
                <c:pt idx="514">
                  <c:v>2021-08-08</c:v>
                </c:pt>
                <c:pt idx="515">
                  <c:v>2021-08-09</c:v>
                </c:pt>
                <c:pt idx="516">
                  <c:v>2021-08-10</c:v>
                </c:pt>
                <c:pt idx="517">
                  <c:v>2021-08-11</c:v>
                </c:pt>
                <c:pt idx="518">
                  <c:v>2021-08-12</c:v>
                </c:pt>
                <c:pt idx="519">
                  <c:v>2021-08-13</c:v>
                </c:pt>
                <c:pt idx="520">
                  <c:v>2021-08-14</c:v>
                </c:pt>
                <c:pt idx="521">
                  <c:v>2021-08-15</c:v>
                </c:pt>
                <c:pt idx="522">
                  <c:v>2021-08-16</c:v>
                </c:pt>
                <c:pt idx="523">
                  <c:v>2021-08-17</c:v>
                </c:pt>
                <c:pt idx="524">
                  <c:v>2021-08-18</c:v>
                </c:pt>
                <c:pt idx="525">
                  <c:v>2021-08-19</c:v>
                </c:pt>
                <c:pt idx="526">
                  <c:v>2021-08-20</c:v>
                </c:pt>
                <c:pt idx="527">
                  <c:v>2021-08-21</c:v>
                </c:pt>
                <c:pt idx="528">
                  <c:v>2021-08-22</c:v>
                </c:pt>
                <c:pt idx="529">
                  <c:v>2021-08-23</c:v>
                </c:pt>
                <c:pt idx="530">
                  <c:v>2021-08-24</c:v>
                </c:pt>
                <c:pt idx="531">
                  <c:v>2021-08-25</c:v>
                </c:pt>
                <c:pt idx="532">
                  <c:v>2021-08-26</c:v>
                </c:pt>
                <c:pt idx="533">
                  <c:v>2021-08-27</c:v>
                </c:pt>
                <c:pt idx="534">
                  <c:v>2021-08-28</c:v>
                </c:pt>
                <c:pt idx="535">
                  <c:v>2021-08-29</c:v>
                </c:pt>
                <c:pt idx="536">
                  <c:v>2021-08-30</c:v>
                </c:pt>
                <c:pt idx="537">
                  <c:v>2021-08-31</c:v>
                </c:pt>
                <c:pt idx="538">
                  <c:v>2021-09-01</c:v>
                </c:pt>
                <c:pt idx="539">
                  <c:v>2021-09-02</c:v>
                </c:pt>
                <c:pt idx="540">
                  <c:v>2021-09-03</c:v>
                </c:pt>
                <c:pt idx="541">
                  <c:v>2021-09-04</c:v>
                </c:pt>
                <c:pt idx="542">
                  <c:v>2021-09-05</c:v>
                </c:pt>
                <c:pt idx="543">
                  <c:v>2021-09-06</c:v>
                </c:pt>
                <c:pt idx="544">
                  <c:v>2021-09-07</c:v>
                </c:pt>
                <c:pt idx="545">
                  <c:v>2021-09-08</c:v>
                </c:pt>
                <c:pt idx="546">
                  <c:v>2021-09-09</c:v>
                </c:pt>
                <c:pt idx="547">
                  <c:v>2021-09-10</c:v>
                </c:pt>
                <c:pt idx="548">
                  <c:v>2021-09-11</c:v>
                </c:pt>
                <c:pt idx="549">
                  <c:v>2021-09-12</c:v>
                </c:pt>
                <c:pt idx="550">
                  <c:v>2021-09-13</c:v>
                </c:pt>
                <c:pt idx="551">
                  <c:v>2021-09-14</c:v>
                </c:pt>
                <c:pt idx="552">
                  <c:v>2021-09-15</c:v>
                </c:pt>
                <c:pt idx="553">
                  <c:v>2021-09-16</c:v>
                </c:pt>
                <c:pt idx="554">
                  <c:v>2021-09-17</c:v>
                </c:pt>
                <c:pt idx="555">
                  <c:v>2021-09-18</c:v>
                </c:pt>
                <c:pt idx="556">
                  <c:v>2021-09-19</c:v>
                </c:pt>
                <c:pt idx="557">
                  <c:v>2021-09-20</c:v>
                </c:pt>
                <c:pt idx="558">
                  <c:v>2021-09-21</c:v>
                </c:pt>
                <c:pt idx="559">
                  <c:v>2021-09-22</c:v>
                </c:pt>
                <c:pt idx="560">
                  <c:v>2021-09-23</c:v>
                </c:pt>
                <c:pt idx="561">
                  <c:v>2021-09-24</c:v>
                </c:pt>
                <c:pt idx="562">
                  <c:v>2021-09-25</c:v>
                </c:pt>
                <c:pt idx="563">
                  <c:v>2021-09-26</c:v>
                </c:pt>
                <c:pt idx="564">
                  <c:v>2021-09-27</c:v>
                </c:pt>
                <c:pt idx="565">
                  <c:v>2021-09-28</c:v>
                </c:pt>
                <c:pt idx="566">
                  <c:v>2021-09-29</c:v>
                </c:pt>
                <c:pt idx="567">
                  <c:v>2021-09-30</c:v>
                </c:pt>
                <c:pt idx="568">
                  <c:v>2021-10-01</c:v>
                </c:pt>
                <c:pt idx="569">
                  <c:v>2021-10-02</c:v>
                </c:pt>
                <c:pt idx="570">
                  <c:v>2021-10-03</c:v>
                </c:pt>
                <c:pt idx="571">
                  <c:v>2021-10-04</c:v>
                </c:pt>
                <c:pt idx="572">
                  <c:v>2021-10-05</c:v>
                </c:pt>
                <c:pt idx="573">
                  <c:v>2021-10-06</c:v>
                </c:pt>
                <c:pt idx="574">
                  <c:v>2021-10-07</c:v>
                </c:pt>
                <c:pt idx="575">
                  <c:v>2021-10-08</c:v>
                </c:pt>
                <c:pt idx="576">
                  <c:v>2021-10-09</c:v>
                </c:pt>
                <c:pt idx="577">
                  <c:v>2021-10-10</c:v>
                </c:pt>
                <c:pt idx="578">
                  <c:v>2021-10-11</c:v>
                </c:pt>
                <c:pt idx="579">
                  <c:v>2021-10-12</c:v>
                </c:pt>
                <c:pt idx="580">
                  <c:v>2021-10-13</c:v>
                </c:pt>
                <c:pt idx="581">
                  <c:v>2021-10-14</c:v>
                </c:pt>
                <c:pt idx="582">
                  <c:v>2021-10-15</c:v>
                </c:pt>
                <c:pt idx="583">
                  <c:v>2021-10-16</c:v>
                </c:pt>
                <c:pt idx="584">
                  <c:v>2021-10-17</c:v>
                </c:pt>
                <c:pt idx="585">
                  <c:v>2021-10-18</c:v>
                </c:pt>
                <c:pt idx="586">
                  <c:v>2021-10-19</c:v>
                </c:pt>
                <c:pt idx="587">
                  <c:v>2021-10-20</c:v>
                </c:pt>
                <c:pt idx="588">
                  <c:v>2021-10-21</c:v>
                </c:pt>
                <c:pt idx="589">
                  <c:v>2021-10-22</c:v>
                </c:pt>
                <c:pt idx="590">
                  <c:v>2021-10-23</c:v>
                </c:pt>
                <c:pt idx="591">
                  <c:v>2021-10-24</c:v>
                </c:pt>
                <c:pt idx="592">
                  <c:v>2021-10-25</c:v>
                </c:pt>
                <c:pt idx="593">
                  <c:v>2021-10-26</c:v>
                </c:pt>
                <c:pt idx="594">
                  <c:v>2021-10-27</c:v>
                </c:pt>
                <c:pt idx="595">
                  <c:v>2021-10-28</c:v>
                </c:pt>
                <c:pt idx="596">
                  <c:v>2021-10-29</c:v>
                </c:pt>
                <c:pt idx="597">
                  <c:v>2021-10-30</c:v>
                </c:pt>
                <c:pt idx="598">
                  <c:v>2021-10-31</c:v>
                </c:pt>
                <c:pt idx="599">
                  <c:v>2021-11-01</c:v>
                </c:pt>
                <c:pt idx="600">
                  <c:v>2021-11-02</c:v>
                </c:pt>
                <c:pt idx="601">
                  <c:v>2021-11-03</c:v>
                </c:pt>
                <c:pt idx="602">
                  <c:v>2021-11-04</c:v>
                </c:pt>
                <c:pt idx="603">
                  <c:v>2021-11-05</c:v>
                </c:pt>
                <c:pt idx="604">
                  <c:v>2021-11-06</c:v>
                </c:pt>
                <c:pt idx="605">
                  <c:v>2021-11-07</c:v>
                </c:pt>
                <c:pt idx="606">
                  <c:v>2021-11-08</c:v>
                </c:pt>
                <c:pt idx="607">
                  <c:v>2021-11-09</c:v>
                </c:pt>
                <c:pt idx="608">
                  <c:v>2021-11-10</c:v>
                </c:pt>
                <c:pt idx="609">
                  <c:v>2021-11-11</c:v>
                </c:pt>
                <c:pt idx="610">
                  <c:v>2021-11-12</c:v>
                </c:pt>
                <c:pt idx="611">
                  <c:v>2021-11-13</c:v>
                </c:pt>
                <c:pt idx="612">
                  <c:v>2021-11-14</c:v>
                </c:pt>
                <c:pt idx="613">
                  <c:v>2021-11-15</c:v>
                </c:pt>
                <c:pt idx="614">
                  <c:v>2021-11-16</c:v>
                </c:pt>
                <c:pt idx="615">
                  <c:v>2021-11-17</c:v>
                </c:pt>
                <c:pt idx="616">
                  <c:v>2021-11-18</c:v>
                </c:pt>
                <c:pt idx="617">
                  <c:v>2021-11-19</c:v>
                </c:pt>
                <c:pt idx="618">
                  <c:v>2021-11-20</c:v>
                </c:pt>
                <c:pt idx="619">
                  <c:v>2021-11-21</c:v>
                </c:pt>
                <c:pt idx="620">
                  <c:v>2021-11-22</c:v>
                </c:pt>
                <c:pt idx="621">
                  <c:v>2021-11-23</c:v>
                </c:pt>
                <c:pt idx="622">
                  <c:v>2021-11-24</c:v>
                </c:pt>
                <c:pt idx="623">
                  <c:v>2021-11-25</c:v>
                </c:pt>
                <c:pt idx="624">
                  <c:v>2021-11-26</c:v>
                </c:pt>
                <c:pt idx="625">
                  <c:v>2021-11-27</c:v>
                </c:pt>
                <c:pt idx="626">
                  <c:v>2021-11-28</c:v>
                </c:pt>
                <c:pt idx="627">
                  <c:v>2021-11-29</c:v>
                </c:pt>
              </c:strCache>
            </c:strRef>
          </c:cat>
          <c:val>
            <c:numRef>
              <c:f>'Данные + динамика'!$B$2:$B$629</c:f>
              <c:numCache>
                <c:formatCode>General</c:formatCode>
                <c:ptCount val="628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14</c:v>
                </c:pt>
                <c:pt idx="11">
                  <c:v>5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13</c:v>
                </c:pt>
                <c:pt idx="16">
                  <c:v>39</c:v>
                </c:pt>
                <c:pt idx="17">
                  <c:v>20</c:v>
                </c:pt>
                <c:pt idx="18">
                  <c:v>31</c:v>
                </c:pt>
                <c:pt idx="19">
                  <c:v>16</c:v>
                </c:pt>
                <c:pt idx="20">
                  <c:v>26</c:v>
                </c:pt>
                <c:pt idx="21">
                  <c:v>21</c:v>
                </c:pt>
                <c:pt idx="22">
                  <c:v>36</c:v>
                </c:pt>
                <c:pt idx="23">
                  <c:v>19</c:v>
                </c:pt>
                <c:pt idx="24">
                  <c:v>32</c:v>
                </c:pt>
                <c:pt idx="25">
                  <c:v>30</c:v>
                </c:pt>
                <c:pt idx="26">
                  <c:v>46</c:v>
                </c:pt>
                <c:pt idx="27">
                  <c:v>61</c:v>
                </c:pt>
                <c:pt idx="28">
                  <c:v>58</c:v>
                </c:pt>
                <c:pt idx="29">
                  <c:v>49</c:v>
                </c:pt>
                <c:pt idx="30">
                  <c:v>56</c:v>
                </c:pt>
                <c:pt idx="31">
                  <c:v>49</c:v>
                </c:pt>
                <c:pt idx="32">
                  <c:v>57</c:v>
                </c:pt>
                <c:pt idx="33">
                  <c:v>40</c:v>
                </c:pt>
                <c:pt idx="34">
                  <c:v>48</c:v>
                </c:pt>
                <c:pt idx="35">
                  <c:v>48</c:v>
                </c:pt>
                <c:pt idx="36">
                  <c:v>61</c:v>
                </c:pt>
                <c:pt idx="37">
                  <c:v>63</c:v>
                </c:pt>
                <c:pt idx="38">
                  <c:v>49</c:v>
                </c:pt>
                <c:pt idx="39">
                  <c:v>52</c:v>
                </c:pt>
                <c:pt idx="40">
                  <c:v>50</c:v>
                </c:pt>
                <c:pt idx="41">
                  <c:v>52</c:v>
                </c:pt>
                <c:pt idx="42">
                  <c:v>46</c:v>
                </c:pt>
                <c:pt idx="43">
                  <c:v>50</c:v>
                </c:pt>
                <c:pt idx="44">
                  <c:v>52</c:v>
                </c:pt>
                <c:pt idx="45">
                  <c:v>32</c:v>
                </c:pt>
                <c:pt idx="46">
                  <c:v>20</c:v>
                </c:pt>
                <c:pt idx="47">
                  <c:v>48</c:v>
                </c:pt>
                <c:pt idx="48">
                  <c:v>30</c:v>
                </c:pt>
                <c:pt idx="49">
                  <c:v>34</c:v>
                </c:pt>
                <c:pt idx="50">
                  <c:v>36</c:v>
                </c:pt>
                <c:pt idx="51">
                  <c:v>74</c:v>
                </c:pt>
                <c:pt idx="52">
                  <c:v>38</c:v>
                </c:pt>
                <c:pt idx="53">
                  <c:v>19</c:v>
                </c:pt>
                <c:pt idx="54">
                  <c:v>17</c:v>
                </c:pt>
                <c:pt idx="55">
                  <c:v>18</c:v>
                </c:pt>
                <c:pt idx="56">
                  <c:v>26</c:v>
                </c:pt>
                <c:pt idx="57">
                  <c:v>12</c:v>
                </c:pt>
                <c:pt idx="58">
                  <c:v>13</c:v>
                </c:pt>
                <c:pt idx="59">
                  <c:v>12</c:v>
                </c:pt>
                <c:pt idx="60">
                  <c:v>17</c:v>
                </c:pt>
                <c:pt idx="61">
                  <c:v>21</c:v>
                </c:pt>
                <c:pt idx="62">
                  <c:v>6</c:v>
                </c:pt>
                <c:pt idx="63">
                  <c:v>20</c:v>
                </c:pt>
                <c:pt idx="64">
                  <c:v>10</c:v>
                </c:pt>
                <c:pt idx="65">
                  <c:v>22</c:v>
                </c:pt>
                <c:pt idx="66">
                  <c:v>10</c:v>
                </c:pt>
                <c:pt idx="67">
                  <c:v>9</c:v>
                </c:pt>
                <c:pt idx="68">
                  <c:v>6</c:v>
                </c:pt>
                <c:pt idx="69">
                  <c:v>13</c:v>
                </c:pt>
                <c:pt idx="70">
                  <c:v>8</c:v>
                </c:pt>
                <c:pt idx="71">
                  <c:v>8</c:v>
                </c:pt>
                <c:pt idx="72">
                  <c:v>15</c:v>
                </c:pt>
                <c:pt idx="73">
                  <c:v>10</c:v>
                </c:pt>
                <c:pt idx="74">
                  <c:v>6</c:v>
                </c:pt>
                <c:pt idx="75">
                  <c:v>16</c:v>
                </c:pt>
                <c:pt idx="76">
                  <c:v>11</c:v>
                </c:pt>
                <c:pt idx="77">
                  <c:v>9</c:v>
                </c:pt>
                <c:pt idx="78">
                  <c:v>22</c:v>
                </c:pt>
                <c:pt idx="79">
                  <c:v>20</c:v>
                </c:pt>
                <c:pt idx="80">
                  <c:v>20</c:v>
                </c:pt>
                <c:pt idx="81">
                  <c:v>38</c:v>
                </c:pt>
                <c:pt idx="82">
                  <c:v>9</c:v>
                </c:pt>
                <c:pt idx="83">
                  <c:v>15</c:v>
                </c:pt>
                <c:pt idx="84">
                  <c:v>12</c:v>
                </c:pt>
                <c:pt idx="85">
                  <c:v>14</c:v>
                </c:pt>
                <c:pt idx="86">
                  <c:v>40</c:v>
                </c:pt>
                <c:pt idx="87">
                  <c:v>18</c:v>
                </c:pt>
                <c:pt idx="88">
                  <c:v>9</c:v>
                </c:pt>
                <c:pt idx="89">
                  <c:v>5</c:v>
                </c:pt>
                <c:pt idx="90">
                  <c:v>6</c:v>
                </c:pt>
                <c:pt idx="91">
                  <c:v>8</c:v>
                </c:pt>
                <c:pt idx="92">
                  <c:v>14</c:v>
                </c:pt>
                <c:pt idx="93">
                  <c:v>5</c:v>
                </c:pt>
                <c:pt idx="94">
                  <c:v>10</c:v>
                </c:pt>
                <c:pt idx="95">
                  <c:v>14</c:v>
                </c:pt>
                <c:pt idx="96">
                  <c:v>11</c:v>
                </c:pt>
                <c:pt idx="97">
                  <c:v>7</c:v>
                </c:pt>
                <c:pt idx="98">
                  <c:v>15</c:v>
                </c:pt>
                <c:pt idx="99">
                  <c:v>10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5</c:v>
                </c:pt>
                <c:pt idx="108">
                  <c:v>2</c:v>
                </c:pt>
                <c:pt idx="109">
                  <c:v>8</c:v>
                </c:pt>
                <c:pt idx="110">
                  <c:v>1</c:v>
                </c:pt>
                <c:pt idx="111">
                  <c:v>7</c:v>
                </c:pt>
                <c:pt idx="112">
                  <c:v>5</c:v>
                </c:pt>
                <c:pt idx="113">
                  <c:v>8</c:v>
                </c:pt>
                <c:pt idx="114">
                  <c:v>8</c:v>
                </c:pt>
                <c:pt idx="115">
                  <c:v>3</c:v>
                </c:pt>
                <c:pt idx="116">
                  <c:v>8</c:v>
                </c:pt>
                <c:pt idx="117">
                  <c:v>15</c:v>
                </c:pt>
                <c:pt idx="118">
                  <c:v>4</c:v>
                </c:pt>
                <c:pt idx="119">
                  <c:v>4</c:v>
                </c:pt>
                <c:pt idx="120">
                  <c:v>10</c:v>
                </c:pt>
                <c:pt idx="121">
                  <c:v>7</c:v>
                </c:pt>
                <c:pt idx="122">
                  <c:v>6</c:v>
                </c:pt>
                <c:pt idx="123">
                  <c:v>2</c:v>
                </c:pt>
                <c:pt idx="124">
                  <c:v>4</c:v>
                </c:pt>
                <c:pt idx="125">
                  <c:v>6</c:v>
                </c:pt>
                <c:pt idx="126">
                  <c:v>2</c:v>
                </c:pt>
                <c:pt idx="127">
                  <c:v>4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3</c:v>
                </c:pt>
                <c:pt idx="132">
                  <c:v>13</c:v>
                </c:pt>
                <c:pt idx="133">
                  <c:v>4</c:v>
                </c:pt>
                <c:pt idx="134">
                  <c:v>3</c:v>
                </c:pt>
                <c:pt idx="135">
                  <c:v>9</c:v>
                </c:pt>
                <c:pt idx="136">
                  <c:v>17</c:v>
                </c:pt>
                <c:pt idx="137">
                  <c:v>37</c:v>
                </c:pt>
                <c:pt idx="138">
                  <c:v>23</c:v>
                </c:pt>
                <c:pt idx="139">
                  <c:v>33</c:v>
                </c:pt>
                <c:pt idx="140">
                  <c:v>9</c:v>
                </c:pt>
                <c:pt idx="141">
                  <c:v>11</c:v>
                </c:pt>
                <c:pt idx="142">
                  <c:v>25</c:v>
                </c:pt>
                <c:pt idx="143">
                  <c:v>13</c:v>
                </c:pt>
                <c:pt idx="144">
                  <c:v>24</c:v>
                </c:pt>
                <c:pt idx="145">
                  <c:v>31</c:v>
                </c:pt>
                <c:pt idx="146">
                  <c:v>25</c:v>
                </c:pt>
                <c:pt idx="147">
                  <c:v>49</c:v>
                </c:pt>
                <c:pt idx="148">
                  <c:v>54</c:v>
                </c:pt>
                <c:pt idx="149">
                  <c:v>59</c:v>
                </c:pt>
                <c:pt idx="150">
                  <c:v>65</c:v>
                </c:pt>
                <c:pt idx="151">
                  <c:v>93</c:v>
                </c:pt>
                <c:pt idx="152">
                  <c:v>47</c:v>
                </c:pt>
                <c:pt idx="153">
                  <c:v>35</c:v>
                </c:pt>
                <c:pt idx="154">
                  <c:v>46</c:v>
                </c:pt>
                <c:pt idx="155">
                  <c:v>55</c:v>
                </c:pt>
                <c:pt idx="156">
                  <c:v>63</c:v>
                </c:pt>
                <c:pt idx="157">
                  <c:v>24</c:v>
                </c:pt>
                <c:pt idx="158">
                  <c:v>48</c:v>
                </c:pt>
                <c:pt idx="159">
                  <c:v>44</c:v>
                </c:pt>
                <c:pt idx="160">
                  <c:v>74</c:v>
                </c:pt>
                <c:pt idx="161">
                  <c:v>83</c:v>
                </c:pt>
                <c:pt idx="162">
                  <c:v>17</c:v>
                </c:pt>
                <c:pt idx="163">
                  <c:v>35</c:v>
                </c:pt>
                <c:pt idx="164">
                  <c:v>65</c:v>
                </c:pt>
                <c:pt idx="165">
                  <c:v>35</c:v>
                </c:pt>
                <c:pt idx="166">
                  <c:v>27</c:v>
                </c:pt>
                <c:pt idx="167">
                  <c:v>15</c:v>
                </c:pt>
                <c:pt idx="168">
                  <c:v>47</c:v>
                </c:pt>
                <c:pt idx="169">
                  <c:v>60</c:v>
                </c:pt>
                <c:pt idx="170">
                  <c:v>59</c:v>
                </c:pt>
                <c:pt idx="171">
                  <c:v>48</c:v>
                </c:pt>
                <c:pt idx="172">
                  <c:v>59</c:v>
                </c:pt>
                <c:pt idx="173">
                  <c:v>33</c:v>
                </c:pt>
                <c:pt idx="174">
                  <c:v>61</c:v>
                </c:pt>
                <c:pt idx="175">
                  <c:v>88</c:v>
                </c:pt>
                <c:pt idx="176">
                  <c:v>52</c:v>
                </c:pt>
                <c:pt idx="177">
                  <c:v>32</c:v>
                </c:pt>
                <c:pt idx="178">
                  <c:v>11</c:v>
                </c:pt>
                <c:pt idx="179">
                  <c:v>43</c:v>
                </c:pt>
                <c:pt idx="180">
                  <c:v>25</c:v>
                </c:pt>
                <c:pt idx="181">
                  <c:v>82</c:v>
                </c:pt>
                <c:pt idx="182">
                  <c:v>92</c:v>
                </c:pt>
                <c:pt idx="183">
                  <c:v>42</c:v>
                </c:pt>
                <c:pt idx="184">
                  <c:v>60</c:v>
                </c:pt>
                <c:pt idx="185">
                  <c:v>31</c:v>
                </c:pt>
                <c:pt idx="186">
                  <c:v>42</c:v>
                </c:pt>
                <c:pt idx="187">
                  <c:v>77</c:v>
                </c:pt>
                <c:pt idx="188">
                  <c:v>73</c:v>
                </c:pt>
                <c:pt idx="189">
                  <c:v>57</c:v>
                </c:pt>
                <c:pt idx="190">
                  <c:v>71</c:v>
                </c:pt>
                <c:pt idx="191">
                  <c:v>51</c:v>
                </c:pt>
                <c:pt idx="192">
                  <c:v>36</c:v>
                </c:pt>
                <c:pt idx="193">
                  <c:v>50</c:v>
                </c:pt>
                <c:pt idx="194">
                  <c:v>81</c:v>
                </c:pt>
                <c:pt idx="195">
                  <c:v>48</c:v>
                </c:pt>
                <c:pt idx="196">
                  <c:v>40</c:v>
                </c:pt>
                <c:pt idx="197">
                  <c:v>40</c:v>
                </c:pt>
                <c:pt idx="198">
                  <c:v>62</c:v>
                </c:pt>
                <c:pt idx="199">
                  <c:v>45</c:v>
                </c:pt>
                <c:pt idx="200">
                  <c:v>26</c:v>
                </c:pt>
                <c:pt idx="201">
                  <c:v>48</c:v>
                </c:pt>
                <c:pt idx="202">
                  <c:v>66</c:v>
                </c:pt>
                <c:pt idx="203">
                  <c:v>73</c:v>
                </c:pt>
                <c:pt idx="204">
                  <c:v>48</c:v>
                </c:pt>
                <c:pt idx="205">
                  <c:v>62</c:v>
                </c:pt>
                <c:pt idx="206">
                  <c:v>29</c:v>
                </c:pt>
                <c:pt idx="207">
                  <c:v>36</c:v>
                </c:pt>
                <c:pt idx="208">
                  <c:v>38</c:v>
                </c:pt>
                <c:pt idx="209">
                  <c:v>15</c:v>
                </c:pt>
                <c:pt idx="210">
                  <c:v>19</c:v>
                </c:pt>
                <c:pt idx="211">
                  <c:v>26</c:v>
                </c:pt>
                <c:pt idx="212">
                  <c:v>5</c:v>
                </c:pt>
                <c:pt idx="213">
                  <c:v>30</c:v>
                </c:pt>
                <c:pt idx="214">
                  <c:v>22</c:v>
                </c:pt>
                <c:pt idx="215">
                  <c:v>17</c:v>
                </c:pt>
                <c:pt idx="216">
                  <c:v>18</c:v>
                </c:pt>
                <c:pt idx="217">
                  <c:v>27</c:v>
                </c:pt>
                <c:pt idx="218">
                  <c:v>56</c:v>
                </c:pt>
                <c:pt idx="219">
                  <c:v>52</c:v>
                </c:pt>
                <c:pt idx="220">
                  <c:v>50</c:v>
                </c:pt>
                <c:pt idx="221">
                  <c:v>38</c:v>
                </c:pt>
                <c:pt idx="222">
                  <c:v>47</c:v>
                </c:pt>
                <c:pt idx="223">
                  <c:v>63</c:v>
                </c:pt>
                <c:pt idx="224">
                  <c:v>53</c:v>
                </c:pt>
                <c:pt idx="225">
                  <c:v>58</c:v>
                </c:pt>
                <c:pt idx="226">
                  <c:v>55</c:v>
                </c:pt>
                <c:pt idx="227">
                  <c:v>32</c:v>
                </c:pt>
                <c:pt idx="228">
                  <c:v>29</c:v>
                </c:pt>
                <c:pt idx="229">
                  <c:v>83</c:v>
                </c:pt>
                <c:pt idx="230">
                  <c:v>49</c:v>
                </c:pt>
                <c:pt idx="231">
                  <c:v>39</c:v>
                </c:pt>
                <c:pt idx="232">
                  <c:v>35</c:v>
                </c:pt>
                <c:pt idx="233">
                  <c:v>86</c:v>
                </c:pt>
                <c:pt idx="234">
                  <c:v>48</c:v>
                </c:pt>
                <c:pt idx="235">
                  <c:v>35</c:v>
                </c:pt>
                <c:pt idx="236">
                  <c:v>65</c:v>
                </c:pt>
                <c:pt idx="237">
                  <c:v>109</c:v>
                </c:pt>
                <c:pt idx="238">
                  <c:v>40</c:v>
                </c:pt>
                <c:pt idx="239">
                  <c:v>44</c:v>
                </c:pt>
                <c:pt idx="240">
                  <c:v>39</c:v>
                </c:pt>
                <c:pt idx="241">
                  <c:v>30</c:v>
                </c:pt>
                <c:pt idx="242">
                  <c:v>52</c:v>
                </c:pt>
                <c:pt idx="243">
                  <c:v>43</c:v>
                </c:pt>
                <c:pt idx="244">
                  <c:v>37</c:v>
                </c:pt>
                <c:pt idx="245">
                  <c:v>58</c:v>
                </c:pt>
                <c:pt idx="246">
                  <c:v>54</c:v>
                </c:pt>
                <c:pt idx="247">
                  <c:v>27</c:v>
                </c:pt>
                <c:pt idx="248">
                  <c:v>22</c:v>
                </c:pt>
                <c:pt idx="249">
                  <c:v>49</c:v>
                </c:pt>
                <c:pt idx="250">
                  <c:v>28</c:v>
                </c:pt>
                <c:pt idx="251">
                  <c:v>37</c:v>
                </c:pt>
                <c:pt idx="252">
                  <c:v>21</c:v>
                </c:pt>
                <c:pt idx="253">
                  <c:v>38</c:v>
                </c:pt>
                <c:pt idx="254">
                  <c:v>35</c:v>
                </c:pt>
                <c:pt idx="255">
                  <c:v>48</c:v>
                </c:pt>
                <c:pt idx="256">
                  <c:v>33</c:v>
                </c:pt>
                <c:pt idx="257">
                  <c:v>71</c:v>
                </c:pt>
                <c:pt idx="258">
                  <c:v>76</c:v>
                </c:pt>
                <c:pt idx="259">
                  <c:v>49</c:v>
                </c:pt>
                <c:pt idx="260">
                  <c:v>35</c:v>
                </c:pt>
                <c:pt idx="261">
                  <c:v>63</c:v>
                </c:pt>
                <c:pt idx="262">
                  <c:v>60</c:v>
                </c:pt>
                <c:pt idx="263">
                  <c:v>51</c:v>
                </c:pt>
                <c:pt idx="264">
                  <c:v>97</c:v>
                </c:pt>
                <c:pt idx="265">
                  <c:v>75</c:v>
                </c:pt>
                <c:pt idx="266">
                  <c:v>75</c:v>
                </c:pt>
                <c:pt idx="267">
                  <c:v>79</c:v>
                </c:pt>
                <c:pt idx="268">
                  <c:v>104</c:v>
                </c:pt>
                <c:pt idx="269">
                  <c:v>68</c:v>
                </c:pt>
                <c:pt idx="270">
                  <c:v>124</c:v>
                </c:pt>
                <c:pt idx="271">
                  <c:v>76</c:v>
                </c:pt>
                <c:pt idx="272">
                  <c:v>124</c:v>
                </c:pt>
                <c:pt idx="273">
                  <c:v>75</c:v>
                </c:pt>
                <c:pt idx="274">
                  <c:v>86</c:v>
                </c:pt>
                <c:pt idx="275">
                  <c:v>87</c:v>
                </c:pt>
                <c:pt idx="276">
                  <c:v>69</c:v>
                </c:pt>
                <c:pt idx="277">
                  <c:v>69</c:v>
                </c:pt>
                <c:pt idx="278">
                  <c:v>96</c:v>
                </c:pt>
                <c:pt idx="279">
                  <c:v>83</c:v>
                </c:pt>
                <c:pt idx="280">
                  <c:v>100</c:v>
                </c:pt>
                <c:pt idx="281">
                  <c:v>122</c:v>
                </c:pt>
                <c:pt idx="282">
                  <c:v>131</c:v>
                </c:pt>
                <c:pt idx="283">
                  <c:v>103</c:v>
                </c:pt>
                <c:pt idx="284">
                  <c:v>115</c:v>
                </c:pt>
                <c:pt idx="285">
                  <c:v>142</c:v>
                </c:pt>
                <c:pt idx="286">
                  <c:v>116</c:v>
                </c:pt>
                <c:pt idx="287">
                  <c:v>217</c:v>
                </c:pt>
                <c:pt idx="288">
                  <c:v>183</c:v>
                </c:pt>
                <c:pt idx="289">
                  <c:v>138</c:v>
                </c:pt>
                <c:pt idx="290">
                  <c:v>167</c:v>
                </c:pt>
                <c:pt idx="291">
                  <c:v>229</c:v>
                </c:pt>
                <c:pt idx="292">
                  <c:v>167</c:v>
                </c:pt>
                <c:pt idx="293">
                  <c:v>86</c:v>
                </c:pt>
                <c:pt idx="294">
                  <c:v>176</c:v>
                </c:pt>
                <c:pt idx="295">
                  <c:v>193</c:v>
                </c:pt>
                <c:pt idx="296">
                  <c:v>169</c:v>
                </c:pt>
                <c:pt idx="297">
                  <c:v>199</c:v>
                </c:pt>
                <c:pt idx="298">
                  <c:v>316</c:v>
                </c:pt>
                <c:pt idx="299">
                  <c:v>224</c:v>
                </c:pt>
                <c:pt idx="300">
                  <c:v>201</c:v>
                </c:pt>
                <c:pt idx="301">
                  <c:v>314</c:v>
                </c:pt>
                <c:pt idx="302">
                  <c:v>344</c:v>
                </c:pt>
                <c:pt idx="303">
                  <c:v>365</c:v>
                </c:pt>
                <c:pt idx="304">
                  <c:v>388</c:v>
                </c:pt>
                <c:pt idx="305">
                  <c:v>431</c:v>
                </c:pt>
                <c:pt idx="306">
                  <c:v>487</c:v>
                </c:pt>
                <c:pt idx="307">
                  <c:v>550</c:v>
                </c:pt>
                <c:pt idx="308">
                  <c:v>505</c:v>
                </c:pt>
                <c:pt idx="309">
                  <c:v>547</c:v>
                </c:pt>
                <c:pt idx="310">
                  <c:v>405</c:v>
                </c:pt>
                <c:pt idx="311">
                  <c:v>650</c:v>
                </c:pt>
                <c:pt idx="312">
                  <c:v>292</c:v>
                </c:pt>
                <c:pt idx="313">
                  <c:v>330</c:v>
                </c:pt>
                <c:pt idx="314">
                  <c:v>349</c:v>
                </c:pt>
                <c:pt idx="315">
                  <c:v>408</c:v>
                </c:pt>
                <c:pt idx="316">
                  <c:v>530</c:v>
                </c:pt>
                <c:pt idx="317">
                  <c:v>567</c:v>
                </c:pt>
                <c:pt idx="318">
                  <c:v>634</c:v>
                </c:pt>
                <c:pt idx="319">
                  <c:v>567</c:v>
                </c:pt>
                <c:pt idx="320">
                  <c:v>786</c:v>
                </c:pt>
                <c:pt idx="321">
                  <c:v>825</c:v>
                </c:pt>
                <c:pt idx="322">
                  <c:v>666</c:v>
                </c:pt>
                <c:pt idx="323">
                  <c:v>659</c:v>
                </c:pt>
                <c:pt idx="324">
                  <c:v>910</c:v>
                </c:pt>
                <c:pt idx="325">
                  <c:v>1012</c:v>
                </c:pt>
                <c:pt idx="326">
                  <c:v>906</c:v>
                </c:pt>
                <c:pt idx="327">
                  <c:v>1044</c:v>
                </c:pt>
                <c:pt idx="328">
                  <c:v>893</c:v>
                </c:pt>
                <c:pt idx="329">
                  <c:v>816</c:v>
                </c:pt>
                <c:pt idx="330">
                  <c:v>845</c:v>
                </c:pt>
                <c:pt idx="331">
                  <c:v>821</c:v>
                </c:pt>
                <c:pt idx="332">
                  <c:v>820</c:v>
                </c:pt>
                <c:pt idx="333">
                  <c:v>653</c:v>
                </c:pt>
                <c:pt idx="334">
                  <c:v>580</c:v>
                </c:pt>
                <c:pt idx="335">
                  <c:v>858</c:v>
                </c:pt>
                <c:pt idx="336">
                  <c:v>850</c:v>
                </c:pt>
                <c:pt idx="337">
                  <c:v>823</c:v>
                </c:pt>
                <c:pt idx="338">
                  <c:v>888</c:v>
                </c:pt>
                <c:pt idx="339">
                  <c:v>806</c:v>
                </c:pt>
                <c:pt idx="340">
                  <c:v>715</c:v>
                </c:pt>
                <c:pt idx="341">
                  <c:v>937</c:v>
                </c:pt>
                <c:pt idx="342">
                  <c:v>824</c:v>
                </c:pt>
                <c:pt idx="343">
                  <c:v>923</c:v>
                </c:pt>
                <c:pt idx="344">
                  <c:v>859</c:v>
                </c:pt>
                <c:pt idx="345">
                  <c:v>937</c:v>
                </c:pt>
                <c:pt idx="346">
                  <c:v>1039</c:v>
                </c:pt>
                <c:pt idx="347">
                  <c:v>838</c:v>
                </c:pt>
                <c:pt idx="348">
                  <c:v>836</c:v>
                </c:pt>
                <c:pt idx="349">
                  <c:v>699</c:v>
                </c:pt>
                <c:pt idx="350">
                  <c:v>670</c:v>
                </c:pt>
                <c:pt idx="351">
                  <c:v>875</c:v>
                </c:pt>
                <c:pt idx="352">
                  <c:v>720</c:v>
                </c:pt>
                <c:pt idx="353">
                  <c:v>618</c:v>
                </c:pt>
                <c:pt idx="354">
                  <c:v>811</c:v>
                </c:pt>
                <c:pt idx="355">
                  <c:v>997</c:v>
                </c:pt>
                <c:pt idx="356">
                  <c:v>914</c:v>
                </c:pt>
                <c:pt idx="357">
                  <c:v>807</c:v>
                </c:pt>
                <c:pt idx="358">
                  <c:v>777</c:v>
                </c:pt>
                <c:pt idx="359">
                  <c:v>750</c:v>
                </c:pt>
                <c:pt idx="360">
                  <c:v>858</c:v>
                </c:pt>
                <c:pt idx="361">
                  <c:v>873</c:v>
                </c:pt>
                <c:pt idx="362">
                  <c:v>1041</c:v>
                </c:pt>
                <c:pt idx="363">
                  <c:v>772</c:v>
                </c:pt>
                <c:pt idx="364">
                  <c:v>778</c:v>
                </c:pt>
                <c:pt idx="365">
                  <c:v>762</c:v>
                </c:pt>
                <c:pt idx="366">
                  <c:v>639</c:v>
                </c:pt>
                <c:pt idx="367">
                  <c:v>914</c:v>
                </c:pt>
                <c:pt idx="368">
                  <c:v>734</c:v>
                </c:pt>
                <c:pt idx="369">
                  <c:v>792</c:v>
                </c:pt>
                <c:pt idx="370">
                  <c:v>727</c:v>
                </c:pt>
                <c:pt idx="371">
                  <c:v>689</c:v>
                </c:pt>
                <c:pt idx="372">
                  <c:v>735</c:v>
                </c:pt>
                <c:pt idx="373">
                  <c:v>813</c:v>
                </c:pt>
                <c:pt idx="374">
                  <c:v>796</c:v>
                </c:pt>
                <c:pt idx="375">
                  <c:v>718</c:v>
                </c:pt>
                <c:pt idx="376">
                  <c:v>774</c:v>
                </c:pt>
                <c:pt idx="377">
                  <c:v>736</c:v>
                </c:pt>
                <c:pt idx="378">
                  <c:v>816</c:v>
                </c:pt>
                <c:pt idx="379">
                  <c:v>832</c:v>
                </c:pt>
                <c:pt idx="380">
                  <c:v>950</c:v>
                </c:pt>
                <c:pt idx="381">
                  <c:v>919</c:v>
                </c:pt>
                <c:pt idx="382">
                  <c:v>701</c:v>
                </c:pt>
                <c:pt idx="383">
                  <c:v>1008</c:v>
                </c:pt>
                <c:pt idx="384">
                  <c:v>1051</c:v>
                </c:pt>
                <c:pt idx="385">
                  <c:v>1013</c:v>
                </c:pt>
                <c:pt idx="386">
                  <c:v>1077</c:v>
                </c:pt>
                <c:pt idx="387">
                  <c:v>1029</c:v>
                </c:pt>
                <c:pt idx="388">
                  <c:v>1162</c:v>
                </c:pt>
                <c:pt idx="389">
                  <c:v>1066</c:v>
                </c:pt>
                <c:pt idx="390">
                  <c:v>1030</c:v>
                </c:pt>
                <c:pt idx="391">
                  <c:v>961</c:v>
                </c:pt>
                <c:pt idx="392">
                  <c:v>914</c:v>
                </c:pt>
                <c:pt idx="393">
                  <c:v>1017</c:v>
                </c:pt>
                <c:pt idx="394">
                  <c:v>1040</c:v>
                </c:pt>
                <c:pt idx="395">
                  <c:v>959</c:v>
                </c:pt>
                <c:pt idx="396">
                  <c:v>854</c:v>
                </c:pt>
                <c:pt idx="397">
                  <c:v>1060</c:v>
                </c:pt>
                <c:pt idx="398">
                  <c:v>959</c:v>
                </c:pt>
                <c:pt idx="399">
                  <c:v>1004</c:v>
                </c:pt>
                <c:pt idx="400">
                  <c:v>1040</c:v>
                </c:pt>
                <c:pt idx="401">
                  <c:v>1026</c:v>
                </c:pt>
                <c:pt idx="402">
                  <c:v>1037</c:v>
                </c:pt>
                <c:pt idx="403">
                  <c:v>1060</c:v>
                </c:pt>
                <c:pt idx="404">
                  <c:v>1183</c:v>
                </c:pt>
                <c:pt idx="405">
                  <c:v>1006</c:v>
                </c:pt>
                <c:pt idx="406">
                  <c:v>1207</c:v>
                </c:pt>
                <c:pt idx="407">
                  <c:v>1241</c:v>
                </c:pt>
                <c:pt idx="408">
                  <c:v>1110</c:v>
                </c:pt>
                <c:pt idx="409">
                  <c:v>1185</c:v>
                </c:pt>
                <c:pt idx="410">
                  <c:v>938</c:v>
                </c:pt>
                <c:pt idx="411">
                  <c:v>1083</c:v>
                </c:pt>
                <c:pt idx="412">
                  <c:v>988</c:v>
                </c:pt>
                <c:pt idx="413">
                  <c:v>1149</c:v>
                </c:pt>
                <c:pt idx="414">
                  <c:v>1046</c:v>
                </c:pt>
                <c:pt idx="415">
                  <c:v>915</c:v>
                </c:pt>
                <c:pt idx="416">
                  <c:v>1071</c:v>
                </c:pt>
                <c:pt idx="417">
                  <c:v>932</c:v>
                </c:pt>
                <c:pt idx="418">
                  <c:v>1019</c:v>
                </c:pt>
                <c:pt idx="419">
                  <c:v>1010</c:v>
                </c:pt>
                <c:pt idx="420">
                  <c:v>1060</c:v>
                </c:pt>
                <c:pt idx="421">
                  <c:v>1162</c:v>
                </c:pt>
                <c:pt idx="422">
                  <c:v>1036</c:v>
                </c:pt>
                <c:pt idx="423">
                  <c:v>1069</c:v>
                </c:pt>
                <c:pt idx="424">
                  <c:v>1116</c:v>
                </c:pt>
                <c:pt idx="425">
                  <c:v>1071</c:v>
                </c:pt>
                <c:pt idx="426">
                  <c:v>1207</c:v>
                </c:pt>
                <c:pt idx="427">
                  <c:v>1186</c:v>
                </c:pt>
                <c:pt idx="428">
                  <c:v>1277</c:v>
                </c:pt>
                <c:pt idx="429">
                  <c:v>1383</c:v>
                </c:pt>
                <c:pt idx="430">
                  <c:v>1233</c:v>
                </c:pt>
                <c:pt idx="431">
                  <c:v>1057</c:v>
                </c:pt>
                <c:pt idx="432">
                  <c:v>1244</c:v>
                </c:pt>
                <c:pt idx="433">
                  <c:v>1339</c:v>
                </c:pt>
                <c:pt idx="434">
                  <c:v>1252</c:v>
                </c:pt>
                <c:pt idx="435">
                  <c:v>1197</c:v>
                </c:pt>
                <c:pt idx="436">
                  <c:v>1289</c:v>
                </c:pt>
                <c:pt idx="437">
                  <c:v>1221</c:v>
                </c:pt>
                <c:pt idx="438">
                  <c:v>1155</c:v>
                </c:pt>
                <c:pt idx="439">
                  <c:v>1291</c:v>
                </c:pt>
                <c:pt idx="440">
                  <c:v>1129</c:v>
                </c:pt>
                <c:pt idx="441">
                  <c:v>1102</c:v>
                </c:pt>
                <c:pt idx="442">
                  <c:v>1169</c:v>
                </c:pt>
                <c:pt idx="443">
                  <c:v>1188</c:v>
                </c:pt>
                <c:pt idx="444">
                  <c:v>1079</c:v>
                </c:pt>
                <c:pt idx="445">
                  <c:v>1100</c:v>
                </c:pt>
                <c:pt idx="446">
                  <c:v>1057</c:v>
                </c:pt>
                <c:pt idx="447">
                  <c:v>1191</c:v>
                </c:pt>
                <c:pt idx="448">
                  <c:v>1053</c:v>
                </c:pt>
                <c:pt idx="449">
                  <c:v>1129</c:v>
                </c:pt>
                <c:pt idx="450">
                  <c:v>1135</c:v>
                </c:pt>
                <c:pt idx="451">
                  <c:v>1087</c:v>
                </c:pt>
                <c:pt idx="452">
                  <c:v>1185</c:v>
                </c:pt>
                <c:pt idx="453">
                  <c:v>1156</c:v>
                </c:pt>
                <c:pt idx="454">
                  <c:v>1161</c:v>
                </c:pt>
                <c:pt idx="455">
                  <c:v>1158</c:v>
                </c:pt>
                <c:pt idx="456">
                  <c:v>1288</c:v>
                </c:pt>
                <c:pt idx="457">
                  <c:v>1372</c:v>
                </c:pt>
                <c:pt idx="458">
                  <c:v>1470</c:v>
                </c:pt>
                <c:pt idx="459">
                  <c:v>1349</c:v>
                </c:pt>
                <c:pt idx="460">
                  <c:v>1537</c:v>
                </c:pt>
                <c:pt idx="461">
                  <c:v>1403</c:v>
                </c:pt>
                <c:pt idx="462">
                  <c:v>1418</c:v>
                </c:pt>
                <c:pt idx="463">
                  <c:v>1481</c:v>
                </c:pt>
                <c:pt idx="464">
                  <c:v>1472</c:v>
                </c:pt>
                <c:pt idx="465">
                  <c:v>1436</c:v>
                </c:pt>
                <c:pt idx="466">
                  <c:v>1561</c:v>
                </c:pt>
                <c:pt idx="467">
                  <c:v>1489</c:v>
                </c:pt>
                <c:pt idx="468">
                  <c:v>2055</c:v>
                </c:pt>
                <c:pt idx="469">
                  <c:v>1880</c:v>
                </c:pt>
                <c:pt idx="470">
                  <c:v>2464</c:v>
                </c:pt>
                <c:pt idx="471">
                  <c:v>2403</c:v>
                </c:pt>
                <c:pt idx="472">
                  <c:v>2698</c:v>
                </c:pt>
                <c:pt idx="473">
                  <c:v>2589</c:v>
                </c:pt>
                <c:pt idx="474">
                  <c:v>3080</c:v>
                </c:pt>
                <c:pt idx="475">
                  <c:v>2970</c:v>
                </c:pt>
                <c:pt idx="476">
                  <c:v>2952</c:v>
                </c:pt>
                <c:pt idx="477">
                  <c:v>3308</c:v>
                </c:pt>
                <c:pt idx="478">
                  <c:v>3475</c:v>
                </c:pt>
                <c:pt idx="479">
                  <c:v>3519</c:v>
                </c:pt>
                <c:pt idx="480">
                  <c:v>3075</c:v>
                </c:pt>
                <c:pt idx="481">
                  <c:v>3591</c:v>
                </c:pt>
                <c:pt idx="482">
                  <c:v>3664</c:v>
                </c:pt>
                <c:pt idx="483">
                  <c:v>3819</c:v>
                </c:pt>
                <c:pt idx="484">
                  <c:v>6422</c:v>
                </c:pt>
                <c:pt idx="485">
                  <c:v>6750</c:v>
                </c:pt>
                <c:pt idx="486">
                  <c:v>6923</c:v>
                </c:pt>
                <c:pt idx="487">
                  <c:v>6423</c:v>
                </c:pt>
                <c:pt idx="488">
                  <c:v>5613</c:v>
                </c:pt>
                <c:pt idx="489">
                  <c:v>6080</c:v>
                </c:pt>
                <c:pt idx="490">
                  <c:v>6479</c:v>
                </c:pt>
                <c:pt idx="491">
                  <c:v>6460</c:v>
                </c:pt>
                <c:pt idx="492">
                  <c:v>6062</c:v>
                </c:pt>
                <c:pt idx="493">
                  <c:v>6279</c:v>
                </c:pt>
                <c:pt idx="494">
                  <c:v>6505</c:v>
                </c:pt>
                <c:pt idx="495">
                  <c:v>6057</c:v>
                </c:pt>
                <c:pt idx="496">
                  <c:v>6405</c:v>
                </c:pt>
                <c:pt idx="497">
                  <c:v>7745</c:v>
                </c:pt>
                <c:pt idx="498">
                  <c:v>7784</c:v>
                </c:pt>
                <c:pt idx="499">
                  <c:v>7732</c:v>
                </c:pt>
                <c:pt idx="500">
                  <c:v>8853</c:v>
                </c:pt>
                <c:pt idx="501">
                  <c:v>8184</c:v>
                </c:pt>
                <c:pt idx="502">
                  <c:v>7903</c:v>
                </c:pt>
                <c:pt idx="503">
                  <c:v>9323</c:v>
                </c:pt>
                <c:pt idx="504">
                  <c:v>8607</c:v>
                </c:pt>
                <c:pt idx="505">
                  <c:v>8736</c:v>
                </c:pt>
                <c:pt idx="506">
                  <c:v>8875</c:v>
                </c:pt>
                <c:pt idx="507">
                  <c:v>9747</c:v>
                </c:pt>
                <c:pt idx="508">
                  <c:v>9279</c:v>
                </c:pt>
                <c:pt idx="509">
                  <c:v>9629</c:v>
                </c:pt>
                <c:pt idx="510">
                  <c:v>9363</c:v>
                </c:pt>
                <c:pt idx="511">
                  <c:v>8399</c:v>
                </c:pt>
                <c:pt idx="512">
                  <c:v>8886</c:v>
                </c:pt>
                <c:pt idx="513">
                  <c:v>8893</c:v>
                </c:pt>
                <c:pt idx="514">
                  <c:v>9427</c:v>
                </c:pt>
                <c:pt idx="515">
                  <c:v>7950</c:v>
                </c:pt>
                <c:pt idx="516">
                  <c:v>8936</c:v>
                </c:pt>
                <c:pt idx="517">
                  <c:v>8605</c:v>
                </c:pt>
                <c:pt idx="518">
                  <c:v>8194</c:v>
                </c:pt>
                <c:pt idx="519">
                  <c:v>8312</c:v>
                </c:pt>
                <c:pt idx="520">
                  <c:v>8816</c:v>
                </c:pt>
                <c:pt idx="521">
                  <c:v>8636</c:v>
                </c:pt>
                <c:pt idx="522">
                  <c:v>9169</c:v>
                </c:pt>
                <c:pt idx="523">
                  <c:v>9772</c:v>
                </c:pt>
                <c:pt idx="524">
                  <c:v>8666</c:v>
                </c:pt>
                <c:pt idx="525">
                  <c:v>8972</c:v>
                </c:pt>
                <c:pt idx="526">
                  <c:v>9764</c:v>
                </c:pt>
                <c:pt idx="527">
                  <c:v>9740</c:v>
                </c:pt>
                <c:pt idx="528">
                  <c:v>9548</c:v>
                </c:pt>
                <c:pt idx="529">
                  <c:v>9320</c:v>
                </c:pt>
                <c:pt idx="530">
                  <c:v>9907</c:v>
                </c:pt>
                <c:pt idx="531">
                  <c:v>8637</c:v>
                </c:pt>
                <c:pt idx="532">
                  <c:v>8509</c:v>
                </c:pt>
                <c:pt idx="533">
                  <c:v>7639</c:v>
                </c:pt>
                <c:pt idx="534">
                  <c:v>6850</c:v>
                </c:pt>
                <c:pt idx="535">
                  <c:v>6277</c:v>
                </c:pt>
                <c:pt idx="536">
                  <c:v>6075</c:v>
                </c:pt>
                <c:pt idx="537">
                  <c:v>6342</c:v>
                </c:pt>
                <c:pt idx="538">
                  <c:v>6609</c:v>
                </c:pt>
                <c:pt idx="539">
                  <c:v>6208</c:v>
                </c:pt>
                <c:pt idx="540">
                  <c:v>6927</c:v>
                </c:pt>
                <c:pt idx="541">
                  <c:v>7854</c:v>
                </c:pt>
                <c:pt idx="542">
                  <c:v>9221</c:v>
                </c:pt>
                <c:pt idx="543">
                  <c:v>7230</c:v>
                </c:pt>
                <c:pt idx="544">
                  <c:v>7771</c:v>
                </c:pt>
                <c:pt idx="545">
                  <c:v>8317</c:v>
                </c:pt>
                <c:pt idx="546">
                  <c:v>7747</c:v>
                </c:pt>
                <c:pt idx="547">
                  <c:v>8394</c:v>
                </c:pt>
                <c:pt idx="548">
                  <c:v>8035</c:v>
                </c:pt>
                <c:pt idx="549">
                  <c:v>8034</c:v>
                </c:pt>
                <c:pt idx="550">
                  <c:v>8342</c:v>
                </c:pt>
                <c:pt idx="551">
                  <c:v>7516</c:v>
                </c:pt>
                <c:pt idx="552">
                  <c:v>7437</c:v>
                </c:pt>
                <c:pt idx="553">
                  <c:v>7628</c:v>
                </c:pt>
                <c:pt idx="554">
                  <c:v>8291</c:v>
                </c:pt>
                <c:pt idx="555">
                  <c:v>8517</c:v>
                </c:pt>
                <c:pt idx="556">
                  <c:v>8434</c:v>
                </c:pt>
                <c:pt idx="557">
                  <c:v>8544</c:v>
                </c:pt>
                <c:pt idx="558">
                  <c:v>8289</c:v>
                </c:pt>
                <c:pt idx="559">
                  <c:v>7151</c:v>
                </c:pt>
                <c:pt idx="560">
                  <c:v>6935</c:v>
                </c:pt>
                <c:pt idx="561">
                  <c:v>7695</c:v>
                </c:pt>
                <c:pt idx="562">
                  <c:v>7513</c:v>
                </c:pt>
                <c:pt idx="563">
                  <c:v>6673</c:v>
                </c:pt>
                <c:pt idx="564">
                  <c:v>6632</c:v>
                </c:pt>
                <c:pt idx="565">
                  <c:v>6009</c:v>
                </c:pt>
                <c:pt idx="566">
                  <c:v>5617</c:v>
                </c:pt>
                <c:pt idx="567">
                  <c:v>5003</c:v>
                </c:pt>
                <c:pt idx="568">
                  <c:v>5049</c:v>
                </c:pt>
                <c:pt idx="569">
                  <c:v>4873</c:v>
                </c:pt>
                <c:pt idx="570">
                  <c:v>4097</c:v>
                </c:pt>
                <c:pt idx="571">
                  <c:v>4272</c:v>
                </c:pt>
                <c:pt idx="572">
                  <c:v>4793</c:v>
                </c:pt>
                <c:pt idx="573">
                  <c:v>3596</c:v>
                </c:pt>
                <c:pt idx="574">
                  <c:v>3833</c:v>
                </c:pt>
                <c:pt idx="575">
                  <c:v>3396</c:v>
                </c:pt>
                <c:pt idx="576">
                  <c:v>3442</c:v>
                </c:pt>
                <c:pt idx="577">
                  <c:v>3604</c:v>
                </c:pt>
                <c:pt idx="578">
                  <c:v>2945</c:v>
                </c:pt>
                <c:pt idx="579">
                  <c:v>2638</c:v>
                </c:pt>
                <c:pt idx="580">
                  <c:v>2354</c:v>
                </c:pt>
                <c:pt idx="581">
                  <c:v>2364</c:v>
                </c:pt>
                <c:pt idx="582">
                  <c:v>2138</c:v>
                </c:pt>
                <c:pt idx="583">
                  <c:v>1946</c:v>
                </c:pt>
                <c:pt idx="584">
                  <c:v>2197</c:v>
                </c:pt>
                <c:pt idx="585">
                  <c:v>1844</c:v>
                </c:pt>
                <c:pt idx="586">
                  <c:v>1768</c:v>
                </c:pt>
                <c:pt idx="587">
                  <c:v>1550</c:v>
                </c:pt>
                <c:pt idx="588">
                  <c:v>1435</c:v>
                </c:pt>
                <c:pt idx="589">
                  <c:v>1476</c:v>
                </c:pt>
                <c:pt idx="590">
                  <c:v>1393</c:v>
                </c:pt>
                <c:pt idx="591">
                  <c:v>1319</c:v>
                </c:pt>
                <c:pt idx="592">
                  <c:v>1210</c:v>
                </c:pt>
                <c:pt idx="593">
                  <c:v>975</c:v>
                </c:pt>
                <c:pt idx="594">
                  <c:v>912</c:v>
                </c:pt>
                <c:pt idx="595">
                  <c:v>900</c:v>
                </c:pt>
                <c:pt idx="596">
                  <c:v>866</c:v>
                </c:pt>
                <c:pt idx="597">
                  <c:v>712</c:v>
                </c:pt>
                <c:pt idx="598">
                  <c:v>676</c:v>
                </c:pt>
                <c:pt idx="599">
                  <c:v>633</c:v>
                </c:pt>
                <c:pt idx="600">
                  <c:v>549</c:v>
                </c:pt>
                <c:pt idx="601">
                  <c:v>567</c:v>
                </c:pt>
                <c:pt idx="602">
                  <c:v>592</c:v>
                </c:pt>
                <c:pt idx="603">
                  <c:v>606</c:v>
                </c:pt>
                <c:pt idx="604">
                  <c:v>550</c:v>
                </c:pt>
                <c:pt idx="605">
                  <c:v>483</c:v>
                </c:pt>
                <c:pt idx="606">
                  <c:v>471</c:v>
                </c:pt>
                <c:pt idx="607">
                  <c:v>467</c:v>
                </c:pt>
                <c:pt idx="608">
                  <c:v>413</c:v>
                </c:pt>
                <c:pt idx="609">
                  <c:v>403</c:v>
                </c:pt>
                <c:pt idx="610">
                  <c:v>362</c:v>
                </c:pt>
                <c:pt idx="611">
                  <c:v>293</c:v>
                </c:pt>
                <c:pt idx="612">
                  <c:v>348</c:v>
                </c:pt>
                <c:pt idx="613">
                  <c:v>326</c:v>
                </c:pt>
                <c:pt idx="614">
                  <c:v>243</c:v>
                </c:pt>
                <c:pt idx="615">
                  <c:v>246</c:v>
                </c:pt>
                <c:pt idx="616">
                  <c:v>316</c:v>
                </c:pt>
                <c:pt idx="617">
                  <c:v>316</c:v>
                </c:pt>
                <c:pt idx="618">
                  <c:v>287</c:v>
                </c:pt>
                <c:pt idx="619">
                  <c:v>330</c:v>
                </c:pt>
                <c:pt idx="620">
                  <c:v>240</c:v>
                </c:pt>
                <c:pt idx="621">
                  <c:v>234</c:v>
                </c:pt>
                <c:pt idx="622">
                  <c:v>182</c:v>
                </c:pt>
                <c:pt idx="623">
                  <c:v>240</c:v>
                </c:pt>
                <c:pt idx="624">
                  <c:v>186</c:v>
                </c:pt>
                <c:pt idx="625">
                  <c:v>183</c:v>
                </c:pt>
                <c:pt idx="626">
                  <c:v>153</c:v>
                </c:pt>
                <c:pt idx="627">
                  <c:v>130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CB-4AF3-8E62-21B61ED0F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028432"/>
        <c:axId val="1402378912"/>
      </c:lineChart>
      <c:catAx>
        <c:axId val="112002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2378912"/>
        <c:crosses val="autoZero"/>
        <c:auto val="1"/>
        <c:lblAlgn val="ctr"/>
        <c:lblOffset val="100"/>
        <c:noMultiLvlLbl val="1"/>
      </c:catAx>
      <c:valAx>
        <c:axId val="14023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002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78209351389157E-2"/>
          <c:y val="4.4767318895846286E-2"/>
          <c:w val="0.86908820648287299"/>
          <c:h val="0.86082138576803036"/>
        </c:manualLayout>
      </c:layout>
      <c:scatterChart>
        <c:scatterStyle val="lineMarker"/>
        <c:varyColors val="0"/>
        <c:ser>
          <c:idx val="1"/>
          <c:order val="1"/>
          <c:tx>
            <c:v>Прогноз с Т1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'М. абсолютной неизменности '!$A$616:$A$629</c:f>
              <c:numCache>
                <c:formatCode>m/d/yyyy</c:formatCode>
                <c:ptCount val="14"/>
                <c:pt idx="0">
                  <c:v>44516</c:v>
                </c:pt>
                <c:pt idx="1">
                  <c:v>44517</c:v>
                </c:pt>
                <c:pt idx="2">
                  <c:v>44518</c:v>
                </c:pt>
                <c:pt idx="3">
                  <c:v>44519</c:v>
                </c:pt>
                <c:pt idx="4">
                  <c:v>44520</c:v>
                </c:pt>
                <c:pt idx="5">
                  <c:v>44521</c:v>
                </c:pt>
                <c:pt idx="6">
                  <c:v>44522</c:v>
                </c:pt>
                <c:pt idx="7">
                  <c:v>44523</c:v>
                </c:pt>
                <c:pt idx="8">
                  <c:v>44524</c:v>
                </c:pt>
                <c:pt idx="9">
                  <c:v>44525</c:v>
                </c:pt>
                <c:pt idx="10">
                  <c:v>44526</c:v>
                </c:pt>
                <c:pt idx="11">
                  <c:v>44527</c:v>
                </c:pt>
                <c:pt idx="12">
                  <c:v>44528</c:v>
                </c:pt>
                <c:pt idx="13">
                  <c:v>44529</c:v>
                </c:pt>
              </c:numCache>
            </c:numRef>
          </c:xVal>
          <c:yVal>
            <c:numRef>
              <c:f>'М. абсолютной неизменности '!$C$616:$C$629</c:f>
              <c:numCache>
                <c:formatCode>General</c:formatCode>
                <c:ptCount val="14"/>
                <c:pt idx="0">
                  <c:v>326</c:v>
                </c:pt>
                <c:pt idx="1">
                  <c:v>326</c:v>
                </c:pt>
                <c:pt idx="2">
                  <c:v>326</c:v>
                </c:pt>
                <c:pt idx="3">
                  <c:v>326</c:v>
                </c:pt>
                <c:pt idx="4">
                  <c:v>326</c:v>
                </c:pt>
                <c:pt idx="5">
                  <c:v>326</c:v>
                </c:pt>
                <c:pt idx="6">
                  <c:v>326</c:v>
                </c:pt>
                <c:pt idx="7">
                  <c:v>326</c:v>
                </c:pt>
                <c:pt idx="8">
                  <c:v>326</c:v>
                </c:pt>
                <c:pt idx="9">
                  <c:v>326</c:v>
                </c:pt>
                <c:pt idx="10">
                  <c:v>326</c:v>
                </c:pt>
                <c:pt idx="11">
                  <c:v>326</c:v>
                </c:pt>
                <c:pt idx="12">
                  <c:v>326</c:v>
                </c:pt>
                <c:pt idx="13">
                  <c:v>326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E1-4B52-A9EB-B476D0F49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380000"/>
        <c:axId val="1402379456"/>
      </c:scatterChart>
      <c:scatterChart>
        <c:scatterStyle val="smoothMarker"/>
        <c:varyColors val="0"/>
        <c:ser>
          <c:idx val="0"/>
          <c:order val="0"/>
          <c:tx>
            <c:v>Данные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'М. абсолютной неизменности '!$A$2:$A$629</c:f>
              <c:numCache>
                <c:formatCode>m/d/yyyy</c:formatCode>
                <c:ptCount val="628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43953</c:v>
                </c:pt>
                <c:pt idx="52">
                  <c:v>43954</c:v>
                </c:pt>
                <c:pt idx="53">
                  <c:v>43955</c:v>
                </c:pt>
                <c:pt idx="54">
                  <c:v>43956</c:v>
                </c:pt>
                <c:pt idx="55">
                  <c:v>43957</c:v>
                </c:pt>
                <c:pt idx="56">
                  <c:v>43958</c:v>
                </c:pt>
                <c:pt idx="57">
                  <c:v>43959</c:v>
                </c:pt>
                <c:pt idx="58">
                  <c:v>43960</c:v>
                </c:pt>
                <c:pt idx="59">
                  <c:v>43961</c:v>
                </c:pt>
                <c:pt idx="60">
                  <c:v>43962</c:v>
                </c:pt>
                <c:pt idx="61">
                  <c:v>43963</c:v>
                </c:pt>
                <c:pt idx="62">
                  <c:v>43964</c:v>
                </c:pt>
                <c:pt idx="63">
                  <c:v>43965</c:v>
                </c:pt>
                <c:pt idx="64">
                  <c:v>43966</c:v>
                </c:pt>
                <c:pt idx="65">
                  <c:v>43967</c:v>
                </c:pt>
                <c:pt idx="66">
                  <c:v>43968</c:v>
                </c:pt>
                <c:pt idx="67">
                  <c:v>43969</c:v>
                </c:pt>
                <c:pt idx="68">
                  <c:v>43970</c:v>
                </c:pt>
                <c:pt idx="69">
                  <c:v>43971</c:v>
                </c:pt>
                <c:pt idx="70">
                  <c:v>43972</c:v>
                </c:pt>
                <c:pt idx="71">
                  <c:v>43973</c:v>
                </c:pt>
                <c:pt idx="72">
                  <c:v>43974</c:v>
                </c:pt>
                <c:pt idx="73">
                  <c:v>43975</c:v>
                </c:pt>
                <c:pt idx="74">
                  <c:v>43976</c:v>
                </c:pt>
                <c:pt idx="75">
                  <c:v>43977</c:v>
                </c:pt>
                <c:pt idx="76">
                  <c:v>43978</c:v>
                </c:pt>
                <c:pt idx="77">
                  <c:v>43979</c:v>
                </c:pt>
                <c:pt idx="78">
                  <c:v>43980</c:v>
                </c:pt>
                <c:pt idx="79">
                  <c:v>43981</c:v>
                </c:pt>
                <c:pt idx="80">
                  <c:v>43982</c:v>
                </c:pt>
                <c:pt idx="81">
                  <c:v>43983</c:v>
                </c:pt>
                <c:pt idx="82">
                  <c:v>43984</c:v>
                </c:pt>
                <c:pt idx="83">
                  <c:v>43985</c:v>
                </c:pt>
                <c:pt idx="84">
                  <c:v>43986</c:v>
                </c:pt>
                <c:pt idx="85">
                  <c:v>43987</c:v>
                </c:pt>
                <c:pt idx="86">
                  <c:v>43988</c:v>
                </c:pt>
                <c:pt idx="87">
                  <c:v>43989</c:v>
                </c:pt>
                <c:pt idx="88">
                  <c:v>43990</c:v>
                </c:pt>
                <c:pt idx="89">
                  <c:v>43991</c:v>
                </c:pt>
                <c:pt idx="90">
                  <c:v>43992</c:v>
                </c:pt>
                <c:pt idx="91">
                  <c:v>43993</c:v>
                </c:pt>
                <c:pt idx="92">
                  <c:v>43994</c:v>
                </c:pt>
                <c:pt idx="93">
                  <c:v>43995</c:v>
                </c:pt>
                <c:pt idx="94">
                  <c:v>43996</c:v>
                </c:pt>
                <c:pt idx="95">
                  <c:v>43997</c:v>
                </c:pt>
                <c:pt idx="96">
                  <c:v>43998</c:v>
                </c:pt>
                <c:pt idx="97">
                  <c:v>43999</c:v>
                </c:pt>
                <c:pt idx="98">
                  <c:v>44000</c:v>
                </c:pt>
                <c:pt idx="99">
                  <c:v>44001</c:v>
                </c:pt>
                <c:pt idx="100">
                  <c:v>44002</c:v>
                </c:pt>
                <c:pt idx="101">
                  <c:v>44003</c:v>
                </c:pt>
                <c:pt idx="102">
                  <c:v>44004</c:v>
                </c:pt>
                <c:pt idx="103">
                  <c:v>44005</c:v>
                </c:pt>
                <c:pt idx="104">
                  <c:v>44006</c:v>
                </c:pt>
                <c:pt idx="105">
                  <c:v>44007</c:v>
                </c:pt>
                <c:pt idx="106">
                  <c:v>44008</c:v>
                </c:pt>
                <c:pt idx="107">
                  <c:v>44009</c:v>
                </c:pt>
                <c:pt idx="108">
                  <c:v>44010</c:v>
                </c:pt>
                <c:pt idx="109">
                  <c:v>44011</c:v>
                </c:pt>
                <c:pt idx="110">
                  <c:v>44012</c:v>
                </c:pt>
                <c:pt idx="111">
                  <c:v>44013</c:v>
                </c:pt>
                <c:pt idx="112">
                  <c:v>44014</c:v>
                </c:pt>
                <c:pt idx="113">
                  <c:v>44015</c:v>
                </c:pt>
                <c:pt idx="114">
                  <c:v>44016</c:v>
                </c:pt>
                <c:pt idx="115">
                  <c:v>44017</c:v>
                </c:pt>
                <c:pt idx="116">
                  <c:v>44018</c:v>
                </c:pt>
                <c:pt idx="117">
                  <c:v>44019</c:v>
                </c:pt>
                <c:pt idx="118">
                  <c:v>44020</c:v>
                </c:pt>
                <c:pt idx="119">
                  <c:v>44021</c:v>
                </c:pt>
                <c:pt idx="120">
                  <c:v>44022</c:v>
                </c:pt>
                <c:pt idx="121">
                  <c:v>44023</c:v>
                </c:pt>
                <c:pt idx="122">
                  <c:v>44024</c:v>
                </c:pt>
                <c:pt idx="123">
                  <c:v>44025</c:v>
                </c:pt>
                <c:pt idx="124">
                  <c:v>44026</c:v>
                </c:pt>
                <c:pt idx="125">
                  <c:v>44027</c:v>
                </c:pt>
                <c:pt idx="126">
                  <c:v>44028</c:v>
                </c:pt>
                <c:pt idx="127">
                  <c:v>44029</c:v>
                </c:pt>
                <c:pt idx="128">
                  <c:v>44030</c:v>
                </c:pt>
                <c:pt idx="129">
                  <c:v>44031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44037</c:v>
                </c:pt>
                <c:pt idx="136">
                  <c:v>44038</c:v>
                </c:pt>
                <c:pt idx="137">
                  <c:v>44039</c:v>
                </c:pt>
                <c:pt idx="138">
                  <c:v>44040</c:v>
                </c:pt>
                <c:pt idx="139">
                  <c:v>44041</c:v>
                </c:pt>
                <c:pt idx="140">
                  <c:v>44042</c:v>
                </c:pt>
                <c:pt idx="141">
                  <c:v>44043</c:v>
                </c:pt>
                <c:pt idx="142">
                  <c:v>44044</c:v>
                </c:pt>
                <c:pt idx="143">
                  <c:v>44045</c:v>
                </c:pt>
                <c:pt idx="144">
                  <c:v>44046</c:v>
                </c:pt>
                <c:pt idx="145">
                  <c:v>44047</c:v>
                </c:pt>
                <c:pt idx="146">
                  <c:v>44048</c:v>
                </c:pt>
                <c:pt idx="147">
                  <c:v>44049</c:v>
                </c:pt>
                <c:pt idx="148">
                  <c:v>44050</c:v>
                </c:pt>
                <c:pt idx="149">
                  <c:v>44051</c:v>
                </c:pt>
                <c:pt idx="150">
                  <c:v>44052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44058</c:v>
                </c:pt>
                <c:pt idx="157">
                  <c:v>44059</c:v>
                </c:pt>
                <c:pt idx="158">
                  <c:v>44060</c:v>
                </c:pt>
                <c:pt idx="159">
                  <c:v>44061</c:v>
                </c:pt>
                <c:pt idx="160">
                  <c:v>44062</c:v>
                </c:pt>
                <c:pt idx="161">
                  <c:v>44063</c:v>
                </c:pt>
                <c:pt idx="162">
                  <c:v>44064</c:v>
                </c:pt>
                <c:pt idx="163">
                  <c:v>44065</c:v>
                </c:pt>
                <c:pt idx="164">
                  <c:v>44066</c:v>
                </c:pt>
                <c:pt idx="165">
                  <c:v>44067</c:v>
                </c:pt>
                <c:pt idx="166">
                  <c:v>44068</c:v>
                </c:pt>
                <c:pt idx="167">
                  <c:v>44069</c:v>
                </c:pt>
                <c:pt idx="168">
                  <c:v>44070</c:v>
                </c:pt>
                <c:pt idx="169">
                  <c:v>44071</c:v>
                </c:pt>
                <c:pt idx="170">
                  <c:v>44072</c:v>
                </c:pt>
                <c:pt idx="171">
                  <c:v>44073</c:v>
                </c:pt>
                <c:pt idx="172">
                  <c:v>44074</c:v>
                </c:pt>
                <c:pt idx="173">
                  <c:v>44075</c:v>
                </c:pt>
                <c:pt idx="174">
                  <c:v>44076</c:v>
                </c:pt>
                <c:pt idx="175">
                  <c:v>44077</c:v>
                </c:pt>
                <c:pt idx="176">
                  <c:v>44078</c:v>
                </c:pt>
                <c:pt idx="177">
                  <c:v>44079</c:v>
                </c:pt>
                <c:pt idx="178">
                  <c:v>44080</c:v>
                </c:pt>
                <c:pt idx="179">
                  <c:v>44081</c:v>
                </c:pt>
                <c:pt idx="180">
                  <c:v>44082</c:v>
                </c:pt>
                <c:pt idx="181">
                  <c:v>44083</c:v>
                </c:pt>
                <c:pt idx="182">
                  <c:v>44084</c:v>
                </c:pt>
                <c:pt idx="183">
                  <c:v>44085</c:v>
                </c:pt>
                <c:pt idx="184">
                  <c:v>44086</c:v>
                </c:pt>
                <c:pt idx="185">
                  <c:v>44087</c:v>
                </c:pt>
                <c:pt idx="186">
                  <c:v>44088</c:v>
                </c:pt>
                <c:pt idx="187">
                  <c:v>44089</c:v>
                </c:pt>
                <c:pt idx="188">
                  <c:v>44090</c:v>
                </c:pt>
                <c:pt idx="189">
                  <c:v>44091</c:v>
                </c:pt>
                <c:pt idx="190">
                  <c:v>44092</c:v>
                </c:pt>
                <c:pt idx="191">
                  <c:v>44093</c:v>
                </c:pt>
                <c:pt idx="192">
                  <c:v>44094</c:v>
                </c:pt>
                <c:pt idx="193">
                  <c:v>44095</c:v>
                </c:pt>
                <c:pt idx="194">
                  <c:v>44096</c:v>
                </c:pt>
                <c:pt idx="195">
                  <c:v>44097</c:v>
                </c:pt>
                <c:pt idx="196">
                  <c:v>44098</c:v>
                </c:pt>
                <c:pt idx="197">
                  <c:v>44099</c:v>
                </c:pt>
                <c:pt idx="198">
                  <c:v>44100</c:v>
                </c:pt>
                <c:pt idx="199">
                  <c:v>44101</c:v>
                </c:pt>
                <c:pt idx="200">
                  <c:v>44102</c:v>
                </c:pt>
                <c:pt idx="201">
                  <c:v>44103</c:v>
                </c:pt>
                <c:pt idx="202">
                  <c:v>44104</c:v>
                </c:pt>
                <c:pt idx="203">
                  <c:v>44105</c:v>
                </c:pt>
                <c:pt idx="204">
                  <c:v>44106</c:v>
                </c:pt>
                <c:pt idx="205">
                  <c:v>44107</c:v>
                </c:pt>
                <c:pt idx="206">
                  <c:v>44108</c:v>
                </c:pt>
                <c:pt idx="207">
                  <c:v>44109</c:v>
                </c:pt>
                <c:pt idx="208">
                  <c:v>44110</c:v>
                </c:pt>
                <c:pt idx="209">
                  <c:v>44111</c:v>
                </c:pt>
                <c:pt idx="210">
                  <c:v>44112</c:v>
                </c:pt>
                <c:pt idx="211">
                  <c:v>44113</c:v>
                </c:pt>
                <c:pt idx="212">
                  <c:v>44114</c:v>
                </c:pt>
                <c:pt idx="213">
                  <c:v>44115</c:v>
                </c:pt>
                <c:pt idx="214">
                  <c:v>44116</c:v>
                </c:pt>
                <c:pt idx="215">
                  <c:v>44117</c:v>
                </c:pt>
                <c:pt idx="216">
                  <c:v>44118</c:v>
                </c:pt>
                <c:pt idx="217">
                  <c:v>44119</c:v>
                </c:pt>
                <c:pt idx="218">
                  <c:v>44120</c:v>
                </c:pt>
                <c:pt idx="219">
                  <c:v>44121</c:v>
                </c:pt>
                <c:pt idx="220">
                  <c:v>44122</c:v>
                </c:pt>
                <c:pt idx="221">
                  <c:v>44123</c:v>
                </c:pt>
                <c:pt idx="222">
                  <c:v>44124</c:v>
                </c:pt>
                <c:pt idx="223">
                  <c:v>44125</c:v>
                </c:pt>
                <c:pt idx="224">
                  <c:v>44126</c:v>
                </c:pt>
                <c:pt idx="225">
                  <c:v>44127</c:v>
                </c:pt>
                <c:pt idx="226">
                  <c:v>44128</c:v>
                </c:pt>
                <c:pt idx="227">
                  <c:v>44129</c:v>
                </c:pt>
                <c:pt idx="228">
                  <c:v>44130</c:v>
                </c:pt>
                <c:pt idx="229">
                  <c:v>44131</c:v>
                </c:pt>
                <c:pt idx="230">
                  <c:v>44132</c:v>
                </c:pt>
                <c:pt idx="231">
                  <c:v>44133</c:v>
                </c:pt>
                <c:pt idx="232">
                  <c:v>44134</c:v>
                </c:pt>
                <c:pt idx="233">
                  <c:v>44135</c:v>
                </c:pt>
                <c:pt idx="234">
                  <c:v>44136</c:v>
                </c:pt>
                <c:pt idx="235">
                  <c:v>44137</c:v>
                </c:pt>
                <c:pt idx="236">
                  <c:v>44138</c:v>
                </c:pt>
                <c:pt idx="237">
                  <c:v>44139</c:v>
                </c:pt>
                <c:pt idx="238">
                  <c:v>44140</c:v>
                </c:pt>
                <c:pt idx="239">
                  <c:v>44141</c:v>
                </c:pt>
                <c:pt idx="240">
                  <c:v>44142</c:v>
                </c:pt>
                <c:pt idx="241">
                  <c:v>44143</c:v>
                </c:pt>
                <c:pt idx="242">
                  <c:v>44144</c:v>
                </c:pt>
                <c:pt idx="243">
                  <c:v>44145</c:v>
                </c:pt>
                <c:pt idx="244">
                  <c:v>44146</c:v>
                </c:pt>
                <c:pt idx="245">
                  <c:v>44147</c:v>
                </c:pt>
                <c:pt idx="246">
                  <c:v>44148</c:v>
                </c:pt>
                <c:pt idx="247">
                  <c:v>44149</c:v>
                </c:pt>
                <c:pt idx="248">
                  <c:v>44150</c:v>
                </c:pt>
                <c:pt idx="249">
                  <c:v>44151</c:v>
                </c:pt>
                <c:pt idx="250">
                  <c:v>44152</c:v>
                </c:pt>
                <c:pt idx="251">
                  <c:v>44153</c:v>
                </c:pt>
                <c:pt idx="252">
                  <c:v>44154</c:v>
                </c:pt>
                <c:pt idx="253">
                  <c:v>44155</c:v>
                </c:pt>
                <c:pt idx="254">
                  <c:v>44156</c:v>
                </c:pt>
                <c:pt idx="255">
                  <c:v>44157</c:v>
                </c:pt>
                <c:pt idx="256">
                  <c:v>44158</c:v>
                </c:pt>
                <c:pt idx="257">
                  <c:v>44159</c:v>
                </c:pt>
                <c:pt idx="258">
                  <c:v>44160</c:v>
                </c:pt>
                <c:pt idx="259">
                  <c:v>44161</c:v>
                </c:pt>
                <c:pt idx="260">
                  <c:v>44162</c:v>
                </c:pt>
                <c:pt idx="261">
                  <c:v>44163</c:v>
                </c:pt>
                <c:pt idx="262">
                  <c:v>44164</c:v>
                </c:pt>
                <c:pt idx="263">
                  <c:v>44165</c:v>
                </c:pt>
                <c:pt idx="264">
                  <c:v>44166</c:v>
                </c:pt>
                <c:pt idx="265">
                  <c:v>44167</c:v>
                </c:pt>
                <c:pt idx="266">
                  <c:v>44168</c:v>
                </c:pt>
                <c:pt idx="267">
                  <c:v>44169</c:v>
                </c:pt>
                <c:pt idx="268">
                  <c:v>44170</c:v>
                </c:pt>
                <c:pt idx="269">
                  <c:v>44171</c:v>
                </c:pt>
                <c:pt idx="270">
                  <c:v>44172</c:v>
                </c:pt>
                <c:pt idx="271">
                  <c:v>44173</c:v>
                </c:pt>
                <c:pt idx="272">
                  <c:v>44174</c:v>
                </c:pt>
                <c:pt idx="273">
                  <c:v>44175</c:v>
                </c:pt>
                <c:pt idx="274">
                  <c:v>44176</c:v>
                </c:pt>
                <c:pt idx="275">
                  <c:v>44177</c:v>
                </c:pt>
                <c:pt idx="276">
                  <c:v>44178</c:v>
                </c:pt>
                <c:pt idx="277">
                  <c:v>44179</c:v>
                </c:pt>
                <c:pt idx="278">
                  <c:v>44180</c:v>
                </c:pt>
                <c:pt idx="279">
                  <c:v>44181</c:v>
                </c:pt>
                <c:pt idx="280">
                  <c:v>44182</c:v>
                </c:pt>
                <c:pt idx="281">
                  <c:v>44183</c:v>
                </c:pt>
                <c:pt idx="282">
                  <c:v>44184</c:v>
                </c:pt>
                <c:pt idx="283">
                  <c:v>44185</c:v>
                </c:pt>
                <c:pt idx="284">
                  <c:v>44186</c:v>
                </c:pt>
                <c:pt idx="285">
                  <c:v>44187</c:v>
                </c:pt>
                <c:pt idx="286">
                  <c:v>44188</c:v>
                </c:pt>
                <c:pt idx="287">
                  <c:v>44189</c:v>
                </c:pt>
                <c:pt idx="288">
                  <c:v>44190</c:v>
                </c:pt>
                <c:pt idx="289">
                  <c:v>44191</c:v>
                </c:pt>
                <c:pt idx="290">
                  <c:v>44192</c:v>
                </c:pt>
                <c:pt idx="291">
                  <c:v>44193</c:v>
                </c:pt>
                <c:pt idx="292">
                  <c:v>44194</c:v>
                </c:pt>
                <c:pt idx="293">
                  <c:v>44195</c:v>
                </c:pt>
                <c:pt idx="294">
                  <c:v>44196</c:v>
                </c:pt>
                <c:pt idx="295">
                  <c:v>44197</c:v>
                </c:pt>
                <c:pt idx="296">
                  <c:v>44198</c:v>
                </c:pt>
                <c:pt idx="297">
                  <c:v>44199</c:v>
                </c:pt>
                <c:pt idx="298">
                  <c:v>44200</c:v>
                </c:pt>
                <c:pt idx="299">
                  <c:v>44201</c:v>
                </c:pt>
                <c:pt idx="300">
                  <c:v>44202</c:v>
                </c:pt>
                <c:pt idx="301">
                  <c:v>44203</c:v>
                </c:pt>
                <c:pt idx="302">
                  <c:v>44204</c:v>
                </c:pt>
                <c:pt idx="303">
                  <c:v>44205</c:v>
                </c:pt>
                <c:pt idx="304">
                  <c:v>44206</c:v>
                </c:pt>
                <c:pt idx="305">
                  <c:v>44207</c:v>
                </c:pt>
                <c:pt idx="306">
                  <c:v>44208</c:v>
                </c:pt>
                <c:pt idx="307">
                  <c:v>44209</c:v>
                </c:pt>
                <c:pt idx="308">
                  <c:v>44210</c:v>
                </c:pt>
                <c:pt idx="309">
                  <c:v>44211</c:v>
                </c:pt>
                <c:pt idx="310">
                  <c:v>44212</c:v>
                </c:pt>
                <c:pt idx="311">
                  <c:v>44213</c:v>
                </c:pt>
                <c:pt idx="312">
                  <c:v>44214</c:v>
                </c:pt>
                <c:pt idx="313">
                  <c:v>44215</c:v>
                </c:pt>
                <c:pt idx="314">
                  <c:v>44216</c:v>
                </c:pt>
                <c:pt idx="315">
                  <c:v>44217</c:v>
                </c:pt>
                <c:pt idx="316">
                  <c:v>44218</c:v>
                </c:pt>
                <c:pt idx="317">
                  <c:v>44219</c:v>
                </c:pt>
                <c:pt idx="318">
                  <c:v>44220</c:v>
                </c:pt>
                <c:pt idx="319">
                  <c:v>44221</c:v>
                </c:pt>
                <c:pt idx="320">
                  <c:v>44222</c:v>
                </c:pt>
                <c:pt idx="321">
                  <c:v>44223</c:v>
                </c:pt>
                <c:pt idx="322">
                  <c:v>44224</c:v>
                </c:pt>
                <c:pt idx="323">
                  <c:v>44225</c:v>
                </c:pt>
                <c:pt idx="324">
                  <c:v>44226</c:v>
                </c:pt>
                <c:pt idx="325">
                  <c:v>44227</c:v>
                </c:pt>
                <c:pt idx="326">
                  <c:v>44228</c:v>
                </c:pt>
                <c:pt idx="327">
                  <c:v>44229</c:v>
                </c:pt>
                <c:pt idx="328">
                  <c:v>44230</c:v>
                </c:pt>
                <c:pt idx="329">
                  <c:v>44231</c:v>
                </c:pt>
                <c:pt idx="330">
                  <c:v>44232</c:v>
                </c:pt>
                <c:pt idx="331">
                  <c:v>44233</c:v>
                </c:pt>
                <c:pt idx="332">
                  <c:v>44234</c:v>
                </c:pt>
                <c:pt idx="333">
                  <c:v>44235</c:v>
                </c:pt>
                <c:pt idx="334">
                  <c:v>44236</c:v>
                </c:pt>
                <c:pt idx="335">
                  <c:v>44237</c:v>
                </c:pt>
                <c:pt idx="336">
                  <c:v>44238</c:v>
                </c:pt>
                <c:pt idx="337">
                  <c:v>44239</c:v>
                </c:pt>
                <c:pt idx="338">
                  <c:v>44240</c:v>
                </c:pt>
                <c:pt idx="339">
                  <c:v>44241</c:v>
                </c:pt>
                <c:pt idx="340">
                  <c:v>44242</c:v>
                </c:pt>
                <c:pt idx="341">
                  <c:v>44243</c:v>
                </c:pt>
                <c:pt idx="342">
                  <c:v>44244</c:v>
                </c:pt>
                <c:pt idx="343">
                  <c:v>44245</c:v>
                </c:pt>
                <c:pt idx="344">
                  <c:v>44246</c:v>
                </c:pt>
                <c:pt idx="345">
                  <c:v>44247</c:v>
                </c:pt>
                <c:pt idx="346">
                  <c:v>44248</c:v>
                </c:pt>
                <c:pt idx="347">
                  <c:v>44249</c:v>
                </c:pt>
                <c:pt idx="348">
                  <c:v>44250</c:v>
                </c:pt>
                <c:pt idx="349">
                  <c:v>44251</c:v>
                </c:pt>
                <c:pt idx="350">
                  <c:v>44252</c:v>
                </c:pt>
                <c:pt idx="351">
                  <c:v>44253</c:v>
                </c:pt>
                <c:pt idx="352">
                  <c:v>44254</c:v>
                </c:pt>
                <c:pt idx="353">
                  <c:v>44255</c:v>
                </c:pt>
                <c:pt idx="354">
                  <c:v>44256</c:v>
                </c:pt>
                <c:pt idx="355">
                  <c:v>44257</c:v>
                </c:pt>
                <c:pt idx="356">
                  <c:v>44258</c:v>
                </c:pt>
                <c:pt idx="357">
                  <c:v>44259</c:v>
                </c:pt>
                <c:pt idx="358">
                  <c:v>44260</c:v>
                </c:pt>
                <c:pt idx="359">
                  <c:v>44261</c:v>
                </c:pt>
                <c:pt idx="360">
                  <c:v>44262</c:v>
                </c:pt>
                <c:pt idx="361">
                  <c:v>44263</c:v>
                </c:pt>
                <c:pt idx="362">
                  <c:v>44264</c:v>
                </c:pt>
                <c:pt idx="363">
                  <c:v>44265</c:v>
                </c:pt>
                <c:pt idx="364">
                  <c:v>44266</c:v>
                </c:pt>
                <c:pt idx="365">
                  <c:v>44267</c:v>
                </c:pt>
                <c:pt idx="366">
                  <c:v>44268</c:v>
                </c:pt>
                <c:pt idx="367">
                  <c:v>44269</c:v>
                </c:pt>
                <c:pt idx="368">
                  <c:v>44270</c:v>
                </c:pt>
                <c:pt idx="369">
                  <c:v>44271</c:v>
                </c:pt>
                <c:pt idx="370">
                  <c:v>44272</c:v>
                </c:pt>
                <c:pt idx="371">
                  <c:v>44273</c:v>
                </c:pt>
                <c:pt idx="372">
                  <c:v>44274</c:v>
                </c:pt>
                <c:pt idx="373">
                  <c:v>44275</c:v>
                </c:pt>
                <c:pt idx="374">
                  <c:v>44276</c:v>
                </c:pt>
                <c:pt idx="375">
                  <c:v>44277</c:v>
                </c:pt>
                <c:pt idx="376">
                  <c:v>44278</c:v>
                </c:pt>
                <c:pt idx="377">
                  <c:v>44279</c:v>
                </c:pt>
                <c:pt idx="378">
                  <c:v>44280</c:v>
                </c:pt>
                <c:pt idx="379">
                  <c:v>44281</c:v>
                </c:pt>
                <c:pt idx="380">
                  <c:v>44282</c:v>
                </c:pt>
                <c:pt idx="381">
                  <c:v>44283</c:v>
                </c:pt>
                <c:pt idx="382">
                  <c:v>44284</c:v>
                </c:pt>
                <c:pt idx="383">
                  <c:v>44285</c:v>
                </c:pt>
                <c:pt idx="384">
                  <c:v>44286</c:v>
                </c:pt>
                <c:pt idx="385">
                  <c:v>44287</c:v>
                </c:pt>
                <c:pt idx="386">
                  <c:v>44288</c:v>
                </c:pt>
                <c:pt idx="387">
                  <c:v>44289</c:v>
                </c:pt>
                <c:pt idx="388">
                  <c:v>44290</c:v>
                </c:pt>
                <c:pt idx="389">
                  <c:v>44291</c:v>
                </c:pt>
                <c:pt idx="390">
                  <c:v>44292</c:v>
                </c:pt>
                <c:pt idx="391">
                  <c:v>44293</c:v>
                </c:pt>
                <c:pt idx="392">
                  <c:v>44294</c:v>
                </c:pt>
                <c:pt idx="393">
                  <c:v>44295</c:v>
                </c:pt>
                <c:pt idx="394">
                  <c:v>44296</c:v>
                </c:pt>
                <c:pt idx="395">
                  <c:v>44297</c:v>
                </c:pt>
                <c:pt idx="396">
                  <c:v>44298</c:v>
                </c:pt>
                <c:pt idx="397">
                  <c:v>44299</c:v>
                </c:pt>
                <c:pt idx="398">
                  <c:v>44300</c:v>
                </c:pt>
                <c:pt idx="399">
                  <c:v>44301</c:v>
                </c:pt>
                <c:pt idx="400">
                  <c:v>44302</c:v>
                </c:pt>
                <c:pt idx="401">
                  <c:v>44303</c:v>
                </c:pt>
                <c:pt idx="402">
                  <c:v>44304</c:v>
                </c:pt>
                <c:pt idx="403">
                  <c:v>44305</c:v>
                </c:pt>
                <c:pt idx="404">
                  <c:v>44306</c:v>
                </c:pt>
                <c:pt idx="405">
                  <c:v>44307</c:v>
                </c:pt>
                <c:pt idx="406">
                  <c:v>44308</c:v>
                </c:pt>
                <c:pt idx="407">
                  <c:v>44309</c:v>
                </c:pt>
                <c:pt idx="408">
                  <c:v>44310</c:v>
                </c:pt>
                <c:pt idx="409">
                  <c:v>44311</c:v>
                </c:pt>
                <c:pt idx="410">
                  <c:v>44312</c:v>
                </c:pt>
                <c:pt idx="411">
                  <c:v>44313</c:v>
                </c:pt>
                <c:pt idx="412">
                  <c:v>44314</c:v>
                </c:pt>
                <c:pt idx="413">
                  <c:v>44315</c:v>
                </c:pt>
                <c:pt idx="414">
                  <c:v>44316</c:v>
                </c:pt>
                <c:pt idx="415">
                  <c:v>44317</c:v>
                </c:pt>
                <c:pt idx="416">
                  <c:v>44318</c:v>
                </c:pt>
                <c:pt idx="417">
                  <c:v>44319</c:v>
                </c:pt>
                <c:pt idx="418">
                  <c:v>44320</c:v>
                </c:pt>
                <c:pt idx="419">
                  <c:v>44321</c:v>
                </c:pt>
                <c:pt idx="420">
                  <c:v>44322</c:v>
                </c:pt>
                <c:pt idx="421">
                  <c:v>44323</c:v>
                </c:pt>
                <c:pt idx="422">
                  <c:v>44324</c:v>
                </c:pt>
                <c:pt idx="423">
                  <c:v>44325</c:v>
                </c:pt>
                <c:pt idx="424">
                  <c:v>44326</c:v>
                </c:pt>
                <c:pt idx="425">
                  <c:v>44327</c:v>
                </c:pt>
                <c:pt idx="426">
                  <c:v>44328</c:v>
                </c:pt>
                <c:pt idx="427">
                  <c:v>44329</c:v>
                </c:pt>
                <c:pt idx="428">
                  <c:v>44330</c:v>
                </c:pt>
                <c:pt idx="429">
                  <c:v>44331</c:v>
                </c:pt>
                <c:pt idx="430">
                  <c:v>44332</c:v>
                </c:pt>
                <c:pt idx="431">
                  <c:v>44333</c:v>
                </c:pt>
                <c:pt idx="432">
                  <c:v>44334</c:v>
                </c:pt>
                <c:pt idx="433">
                  <c:v>44335</c:v>
                </c:pt>
                <c:pt idx="434">
                  <c:v>44336</c:v>
                </c:pt>
                <c:pt idx="435">
                  <c:v>44337</c:v>
                </c:pt>
                <c:pt idx="436">
                  <c:v>44338</c:v>
                </c:pt>
                <c:pt idx="437">
                  <c:v>44339</c:v>
                </c:pt>
                <c:pt idx="438">
                  <c:v>44340</c:v>
                </c:pt>
                <c:pt idx="439">
                  <c:v>44341</c:v>
                </c:pt>
                <c:pt idx="440">
                  <c:v>44342</c:v>
                </c:pt>
                <c:pt idx="441">
                  <c:v>44343</c:v>
                </c:pt>
                <c:pt idx="442">
                  <c:v>44344</c:v>
                </c:pt>
                <c:pt idx="443">
                  <c:v>44345</c:v>
                </c:pt>
                <c:pt idx="444">
                  <c:v>44346</c:v>
                </c:pt>
                <c:pt idx="445">
                  <c:v>44347</c:v>
                </c:pt>
                <c:pt idx="446">
                  <c:v>44348</c:v>
                </c:pt>
                <c:pt idx="447">
                  <c:v>44349</c:v>
                </c:pt>
                <c:pt idx="448">
                  <c:v>44350</c:v>
                </c:pt>
                <c:pt idx="449">
                  <c:v>44351</c:v>
                </c:pt>
                <c:pt idx="450">
                  <c:v>44352</c:v>
                </c:pt>
                <c:pt idx="451">
                  <c:v>44353</c:v>
                </c:pt>
                <c:pt idx="452">
                  <c:v>44354</c:v>
                </c:pt>
                <c:pt idx="453">
                  <c:v>44355</c:v>
                </c:pt>
                <c:pt idx="454">
                  <c:v>44356</c:v>
                </c:pt>
                <c:pt idx="455">
                  <c:v>44357</c:v>
                </c:pt>
                <c:pt idx="456">
                  <c:v>44358</c:v>
                </c:pt>
                <c:pt idx="457">
                  <c:v>44359</c:v>
                </c:pt>
                <c:pt idx="458">
                  <c:v>44360</c:v>
                </c:pt>
                <c:pt idx="459">
                  <c:v>44361</c:v>
                </c:pt>
                <c:pt idx="460">
                  <c:v>44362</c:v>
                </c:pt>
                <c:pt idx="461">
                  <c:v>44363</c:v>
                </c:pt>
                <c:pt idx="462">
                  <c:v>44364</c:v>
                </c:pt>
                <c:pt idx="463">
                  <c:v>44365</c:v>
                </c:pt>
                <c:pt idx="464">
                  <c:v>44366</c:v>
                </c:pt>
                <c:pt idx="465">
                  <c:v>44367</c:v>
                </c:pt>
                <c:pt idx="466">
                  <c:v>44368</c:v>
                </c:pt>
                <c:pt idx="467">
                  <c:v>44369</c:v>
                </c:pt>
                <c:pt idx="468">
                  <c:v>44370</c:v>
                </c:pt>
                <c:pt idx="469">
                  <c:v>44371</c:v>
                </c:pt>
                <c:pt idx="470">
                  <c:v>44372</c:v>
                </c:pt>
                <c:pt idx="471">
                  <c:v>44373</c:v>
                </c:pt>
                <c:pt idx="472">
                  <c:v>44374</c:v>
                </c:pt>
                <c:pt idx="473">
                  <c:v>44375</c:v>
                </c:pt>
                <c:pt idx="474">
                  <c:v>44376</c:v>
                </c:pt>
                <c:pt idx="475">
                  <c:v>44377</c:v>
                </c:pt>
                <c:pt idx="476">
                  <c:v>44378</c:v>
                </c:pt>
                <c:pt idx="477">
                  <c:v>44379</c:v>
                </c:pt>
                <c:pt idx="478">
                  <c:v>44380</c:v>
                </c:pt>
                <c:pt idx="479">
                  <c:v>44381</c:v>
                </c:pt>
                <c:pt idx="480">
                  <c:v>44382</c:v>
                </c:pt>
                <c:pt idx="481">
                  <c:v>44383</c:v>
                </c:pt>
                <c:pt idx="482">
                  <c:v>44384</c:v>
                </c:pt>
                <c:pt idx="483">
                  <c:v>44385</c:v>
                </c:pt>
                <c:pt idx="484">
                  <c:v>44386</c:v>
                </c:pt>
                <c:pt idx="485">
                  <c:v>44387</c:v>
                </c:pt>
                <c:pt idx="486">
                  <c:v>44388</c:v>
                </c:pt>
                <c:pt idx="487">
                  <c:v>44389</c:v>
                </c:pt>
                <c:pt idx="488">
                  <c:v>44390</c:v>
                </c:pt>
                <c:pt idx="489">
                  <c:v>44391</c:v>
                </c:pt>
                <c:pt idx="490">
                  <c:v>44392</c:v>
                </c:pt>
                <c:pt idx="491">
                  <c:v>44393</c:v>
                </c:pt>
                <c:pt idx="492">
                  <c:v>44394</c:v>
                </c:pt>
                <c:pt idx="493">
                  <c:v>44395</c:v>
                </c:pt>
                <c:pt idx="494">
                  <c:v>44396</c:v>
                </c:pt>
                <c:pt idx="495">
                  <c:v>44397</c:v>
                </c:pt>
                <c:pt idx="496">
                  <c:v>44398</c:v>
                </c:pt>
                <c:pt idx="497">
                  <c:v>44399</c:v>
                </c:pt>
                <c:pt idx="498">
                  <c:v>44400</c:v>
                </c:pt>
                <c:pt idx="499">
                  <c:v>44401</c:v>
                </c:pt>
                <c:pt idx="500">
                  <c:v>44402</c:v>
                </c:pt>
                <c:pt idx="501">
                  <c:v>44403</c:v>
                </c:pt>
                <c:pt idx="502">
                  <c:v>44404</c:v>
                </c:pt>
                <c:pt idx="503">
                  <c:v>44405</c:v>
                </c:pt>
                <c:pt idx="504">
                  <c:v>44406</c:v>
                </c:pt>
                <c:pt idx="505">
                  <c:v>44407</c:v>
                </c:pt>
                <c:pt idx="506">
                  <c:v>44408</c:v>
                </c:pt>
                <c:pt idx="507">
                  <c:v>44409</c:v>
                </c:pt>
                <c:pt idx="508">
                  <c:v>44410</c:v>
                </c:pt>
                <c:pt idx="509">
                  <c:v>44411</c:v>
                </c:pt>
                <c:pt idx="510">
                  <c:v>44412</c:v>
                </c:pt>
                <c:pt idx="511">
                  <c:v>44413</c:v>
                </c:pt>
                <c:pt idx="512">
                  <c:v>44414</c:v>
                </c:pt>
                <c:pt idx="513">
                  <c:v>44415</c:v>
                </c:pt>
                <c:pt idx="514">
                  <c:v>44416</c:v>
                </c:pt>
                <c:pt idx="515">
                  <c:v>44417</c:v>
                </c:pt>
                <c:pt idx="516">
                  <c:v>44418</c:v>
                </c:pt>
                <c:pt idx="517">
                  <c:v>44419</c:v>
                </c:pt>
                <c:pt idx="518">
                  <c:v>44420</c:v>
                </c:pt>
                <c:pt idx="519">
                  <c:v>44421</c:v>
                </c:pt>
                <c:pt idx="520">
                  <c:v>44422</c:v>
                </c:pt>
                <c:pt idx="521">
                  <c:v>44423</c:v>
                </c:pt>
                <c:pt idx="522">
                  <c:v>44424</c:v>
                </c:pt>
                <c:pt idx="523">
                  <c:v>44425</c:v>
                </c:pt>
                <c:pt idx="524">
                  <c:v>44426</c:v>
                </c:pt>
                <c:pt idx="525">
                  <c:v>44427</c:v>
                </c:pt>
                <c:pt idx="526">
                  <c:v>44428</c:v>
                </c:pt>
                <c:pt idx="527">
                  <c:v>44429</c:v>
                </c:pt>
                <c:pt idx="528">
                  <c:v>44430</c:v>
                </c:pt>
                <c:pt idx="529">
                  <c:v>44431</c:v>
                </c:pt>
                <c:pt idx="530">
                  <c:v>44432</c:v>
                </c:pt>
                <c:pt idx="531">
                  <c:v>44433</c:v>
                </c:pt>
                <c:pt idx="532">
                  <c:v>44434</c:v>
                </c:pt>
                <c:pt idx="533">
                  <c:v>44435</c:v>
                </c:pt>
                <c:pt idx="534">
                  <c:v>44436</c:v>
                </c:pt>
                <c:pt idx="535">
                  <c:v>44437</c:v>
                </c:pt>
                <c:pt idx="536">
                  <c:v>44438</c:v>
                </c:pt>
                <c:pt idx="537">
                  <c:v>44439</c:v>
                </c:pt>
                <c:pt idx="538">
                  <c:v>44440</c:v>
                </c:pt>
                <c:pt idx="539">
                  <c:v>44441</c:v>
                </c:pt>
                <c:pt idx="540">
                  <c:v>44442</c:v>
                </c:pt>
                <c:pt idx="541">
                  <c:v>44443</c:v>
                </c:pt>
                <c:pt idx="542">
                  <c:v>44444</c:v>
                </c:pt>
                <c:pt idx="543">
                  <c:v>44445</c:v>
                </c:pt>
                <c:pt idx="544">
                  <c:v>44446</c:v>
                </c:pt>
                <c:pt idx="545">
                  <c:v>44447</c:v>
                </c:pt>
                <c:pt idx="546">
                  <c:v>44448</c:v>
                </c:pt>
                <c:pt idx="547">
                  <c:v>44449</c:v>
                </c:pt>
                <c:pt idx="548">
                  <c:v>44450</c:v>
                </c:pt>
                <c:pt idx="549">
                  <c:v>44451</c:v>
                </c:pt>
                <c:pt idx="550">
                  <c:v>44452</c:v>
                </c:pt>
                <c:pt idx="551">
                  <c:v>44453</c:v>
                </c:pt>
                <c:pt idx="552">
                  <c:v>44454</c:v>
                </c:pt>
                <c:pt idx="553">
                  <c:v>44455</c:v>
                </c:pt>
                <c:pt idx="554">
                  <c:v>44456</c:v>
                </c:pt>
                <c:pt idx="555">
                  <c:v>44457</c:v>
                </c:pt>
                <c:pt idx="556">
                  <c:v>44458</c:v>
                </c:pt>
                <c:pt idx="557">
                  <c:v>44459</c:v>
                </c:pt>
                <c:pt idx="558">
                  <c:v>44460</c:v>
                </c:pt>
                <c:pt idx="559">
                  <c:v>44461</c:v>
                </c:pt>
                <c:pt idx="560">
                  <c:v>44462</c:v>
                </c:pt>
                <c:pt idx="561">
                  <c:v>44463</c:v>
                </c:pt>
                <c:pt idx="562">
                  <c:v>44464</c:v>
                </c:pt>
                <c:pt idx="563">
                  <c:v>44465</c:v>
                </c:pt>
                <c:pt idx="564">
                  <c:v>44466</c:v>
                </c:pt>
                <c:pt idx="565">
                  <c:v>44467</c:v>
                </c:pt>
                <c:pt idx="566">
                  <c:v>44468</c:v>
                </c:pt>
                <c:pt idx="567">
                  <c:v>44469</c:v>
                </c:pt>
                <c:pt idx="568">
                  <c:v>44470</c:v>
                </c:pt>
                <c:pt idx="569">
                  <c:v>44471</c:v>
                </c:pt>
                <c:pt idx="570">
                  <c:v>44472</c:v>
                </c:pt>
                <c:pt idx="571">
                  <c:v>44473</c:v>
                </c:pt>
                <c:pt idx="572">
                  <c:v>44474</c:v>
                </c:pt>
                <c:pt idx="573">
                  <c:v>44475</c:v>
                </c:pt>
                <c:pt idx="574">
                  <c:v>44476</c:v>
                </c:pt>
                <c:pt idx="575">
                  <c:v>44477</c:v>
                </c:pt>
                <c:pt idx="576">
                  <c:v>44478</c:v>
                </c:pt>
                <c:pt idx="577">
                  <c:v>44479</c:v>
                </c:pt>
                <c:pt idx="578">
                  <c:v>44480</c:v>
                </c:pt>
                <c:pt idx="579">
                  <c:v>44481</c:v>
                </c:pt>
                <c:pt idx="580">
                  <c:v>44482</c:v>
                </c:pt>
                <c:pt idx="581">
                  <c:v>44483</c:v>
                </c:pt>
                <c:pt idx="582">
                  <c:v>44484</c:v>
                </c:pt>
                <c:pt idx="583">
                  <c:v>44485</c:v>
                </c:pt>
                <c:pt idx="584">
                  <c:v>44486</c:v>
                </c:pt>
                <c:pt idx="585">
                  <c:v>44487</c:v>
                </c:pt>
                <c:pt idx="586">
                  <c:v>44488</c:v>
                </c:pt>
                <c:pt idx="587">
                  <c:v>44489</c:v>
                </c:pt>
                <c:pt idx="588">
                  <c:v>44490</c:v>
                </c:pt>
                <c:pt idx="589">
                  <c:v>44491</c:v>
                </c:pt>
                <c:pt idx="590">
                  <c:v>44492</c:v>
                </c:pt>
                <c:pt idx="591">
                  <c:v>44493</c:v>
                </c:pt>
                <c:pt idx="592">
                  <c:v>44494</c:v>
                </c:pt>
                <c:pt idx="593">
                  <c:v>44495</c:v>
                </c:pt>
                <c:pt idx="594">
                  <c:v>44496</c:v>
                </c:pt>
                <c:pt idx="595">
                  <c:v>44497</c:v>
                </c:pt>
                <c:pt idx="596">
                  <c:v>44498</c:v>
                </c:pt>
                <c:pt idx="597">
                  <c:v>44499</c:v>
                </c:pt>
                <c:pt idx="598">
                  <c:v>44500</c:v>
                </c:pt>
                <c:pt idx="599">
                  <c:v>44501</c:v>
                </c:pt>
                <c:pt idx="600">
                  <c:v>44502</c:v>
                </c:pt>
                <c:pt idx="601">
                  <c:v>44503</c:v>
                </c:pt>
                <c:pt idx="602">
                  <c:v>44504</c:v>
                </c:pt>
                <c:pt idx="603">
                  <c:v>44505</c:v>
                </c:pt>
                <c:pt idx="604">
                  <c:v>44506</c:v>
                </c:pt>
                <c:pt idx="605">
                  <c:v>44507</c:v>
                </c:pt>
                <c:pt idx="606">
                  <c:v>44508</c:v>
                </c:pt>
                <c:pt idx="607">
                  <c:v>44509</c:v>
                </c:pt>
                <c:pt idx="608">
                  <c:v>44510</c:v>
                </c:pt>
                <c:pt idx="609">
                  <c:v>44511</c:v>
                </c:pt>
                <c:pt idx="610">
                  <c:v>44512</c:v>
                </c:pt>
                <c:pt idx="611">
                  <c:v>44513</c:v>
                </c:pt>
                <c:pt idx="612">
                  <c:v>44514</c:v>
                </c:pt>
                <c:pt idx="613">
                  <c:v>44515</c:v>
                </c:pt>
                <c:pt idx="614">
                  <c:v>44516</c:v>
                </c:pt>
                <c:pt idx="615">
                  <c:v>44517</c:v>
                </c:pt>
                <c:pt idx="616">
                  <c:v>44518</c:v>
                </c:pt>
                <c:pt idx="617">
                  <c:v>44519</c:v>
                </c:pt>
                <c:pt idx="618">
                  <c:v>44520</c:v>
                </c:pt>
                <c:pt idx="619">
                  <c:v>44521</c:v>
                </c:pt>
                <c:pt idx="620">
                  <c:v>44522</c:v>
                </c:pt>
                <c:pt idx="621">
                  <c:v>44523</c:v>
                </c:pt>
                <c:pt idx="622">
                  <c:v>44524</c:v>
                </c:pt>
                <c:pt idx="623">
                  <c:v>44525</c:v>
                </c:pt>
                <c:pt idx="624">
                  <c:v>44526</c:v>
                </c:pt>
                <c:pt idx="625">
                  <c:v>44527</c:v>
                </c:pt>
                <c:pt idx="626">
                  <c:v>44528</c:v>
                </c:pt>
                <c:pt idx="627">
                  <c:v>44529</c:v>
                </c:pt>
              </c:numCache>
            </c:numRef>
          </c:xVal>
          <c:yVal>
            <c:numRef>
              <c:f>'М. абсолютной неизменности '!$B$2:$B$629</c:f>
              <c:numCache>
                <c:formatCode>General</c:formatCode>
                <c:ptCount val="628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14</c:v>
                </c:pt>
                <c:pt idx="11">
                  <c:v>5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13</c:v>
                </c:pt>
                <c:pt idx="16">
                  <c:v>39</c:v>
                </c:pt>
                <c:pt idx="17">
                  <c:v>20</c:v>
                </c:pt>
                <c:pt idx="18">
                  <c:v>31</c:v>
                </c:pt>
                <c:pt idx="19">
                  <c:v>16</c:v>
                </c:pt>
                <c:pt idx="20">
                  <c:v>26</c:v>
                </c:pt>
                <c:pt idx="21">
                  <c:v>21</c:v>
                </c:pt>
                <c:pt idx="22">
                  <c:v>36</c:v>
                </c:pt>
                <c:pt idx="23">
                  <c:v>19</c:v>
                </c:pt>
                <c:pt idx="24">
                  <c:v>32</c:v>
                </c:pt>
                <c:pt idx="25">
                  <c:v>30</c:v>
                </c:pt>
                <c:pt idx="26">
                  <c:v>46</c:v>
                </c:pt>
                <c:pt idx="27">
                  <c:v>61</c:v>
                </c:pt>
                <c:pt idx="28">
                  <c:v>58</c:v>
                </c:pt>
                <c:pt idx="29">
                  <c:v>49</c:v>
                </c:pt>
                <c:pt idx="30">
                  <c:v>56</c:v>
                </c:pt>
                <c:pt idx="31">
                  <c:v>49</c:v>
                </c:pt>
                <c:pt idx="32">
                  <c:v>57</c:v>
                </c:pt>
                <c:pt idx="33">
                  <c:v>40</c:v>
                </c:pt>
                <c:pt idx="34">
                  <c:v>48</c:v>
                </c:pt>
                <c:pt idx="35">
                  <c:v>48</c:v>
                </c:pt>
                <c:pt idx="36">
                  <c:v>61</c:v>
                </c:pt>
                <c:pt idx="37">
                  <c:v>63</c:v>
                </c:pt>
                <c:pt idx="38">
                  <c:v>49</c:v>
                </c:pt>
                <c:pt idx="39">
                  <c:v>52</c:v>
                </c:pt>
                <c:pt idx="40">
                  <c:v>50</c:v>
                </c:pt>
                <c:pt idx="41">
                  <c:v>52</c:v>
                </c:pt>
                <c:pt idx="42">
                  <c:v>46</c:v>
                </c:pt>
                <c:pt idx="43">
                  <c:v>50</c:v>
                </c:pt>
                <c:pt idx="44">
                  <c:v>52</c:v>
                </c:pt>
                <c:pt idx="45">
                  <c:v>32</c:v>
                </c:pt>
                <c:pt idx="46">
                  <c:v>20</c:v>
                </c:pt>
                <c:pt idx="47">
                  <c:v>48</c:v>
                </c:pt>
                <c:pt idx="48">
                  <c:v>30</c:v>
                </c:pt>
                <c:pt idx="49">
                  <c:v>34</c:v>
                </c:pt>
                <c:pt idx="50">
                  <c:v>36</c:v>
                </c:pt>
                <c:pt idx="51">
                  <c:v>74</c:v>
                </c:pt>
                <c:pt idx="52">
                  <c:v>38</c:v>
                </c:pt>
                <c:pt idx="53">
                  <c:v>19</c:v>
                </c:pt>
                <c:pt idx="54">
                  <c:v>17</c:v>
                </c:pt>
                <c:pt idx="55">
                  <c:v>18</c:v>
                </c:pt>
                <c:pt idx="56">
                  <c:v>26</c:v>
                </c:pt>
                <c:pt idx="57">
                  <c:v>12</c:v>
                </c:pt>
                <c:pt idx="58">
                  <c:v>13</c:v>
                </c:pt>
                <c:pt idx="59">
                  <c:v>12</c:v>
                </c:pt>
                <c:pt idx="60">
                  <c:v>17</c:v>
                </c:pt>
                <c:pt idx="61">
                  <c:v>21</c:v>
                </c:pt>
                <c:pt idx="62">
                  <c:v>6</c:v>
                </c:pt>
                <c:pt idx="63">
                  <c:v>20</c:v>
                </c:pt>
                <c:pt idx="64">
                  <c:v>10</c:v>
                </c:pt>
                <c:pt idx="65">
                  <c:v>22</c:v>
                </c:pt>
                <c:pt idx="66">
                  <c:v>10</c:v>
                </c:pt>
                <c:pt idx="67">
                  <c:v>9</c:v>
                </c:pt>
                <c:pt idx="68">
                  <c:v>6</c:v>
                </c:pt>
                <c:pt idx="69">
                  <c:v>13</c:v>
                </c:pt>
                <c:pt idx="70">
                  <c:v>8</c:v>
                </c:pt>
                <c:pt idx="71">
                  <c:v>8</c:v>
                </c:pt>
                <c:pt idx="72">
                  <c:v>15</c:v>
                </c:pt>
                <c:pt idx="73">
                  <c:v>10</c:v>
                </c:pt>
                <c:pt idx="74">
                  <c:v>6</c:v>
                </c:pt>
                <c:pt idx="75">
                  <c:v>16</c:v>
                </c:pt>
                <c:pt idx="76">
                  <c:v>11</c:v>
                </c:pt>
                <c:pt idx="77">
                  <c:v>9</c:v>
                </c:pt>
                <c:pt idx="78">
                  <c:v>22</c:v>
                </c:pt>
                <c:pt idx="79">
                  <c:v>20</c:v>
                </c:pt>
                <c:pt idx="80">
                  <c:v>20</c:v>
                </c:pt>
                <c:pt idx="81">
                  <c:v>38</c:v>
                </c:pt>
                <c:pt idx="82">
                  <c:v>9</c:v>
                </c:pt>
                <c:pt idx="83">
                  <c:v>15</c:v>
                </c:pt>
                <c:pt idx="84">
                  <c:v>12</c:v>
                </c:pt>
                <c:pt idx="85">
                  <c:v>14</c:v>
                </c:pt>
                <c:pt idx="86">
                  <c:v>40</c:v>
                </c:pt>
                <c:pt idx="87">
                  <c:v>18</c:v>
                </c:pt>
                <c:pt idx="88">
                  <c:v>9</c:v>
                </c:pt>
                <c:pt idx="89">
                  <c:v>5</c:v>
                </c:pt>
                <c:pt idx="90">
                  <c:v>6</c:v>
                </c:pt>
                <c:pt idx="91">
                  <c:v>8</c:v>
                </c:pt>
                <c:pt idx="92">
                  <c:v>14</c:v>
                </c:pt>
                <c:pt idx="93">
                  <c:v>5</c:v>
                </c:pt>
                <c:pt idx="94">
                  <c:v>10</c:v>
                </c:pt>
                <c:pt idx="95">
                  <c:v>14</c:v>
                </c:pt>
                <c:pt idx="96">
                  <c:v>11</c:v>
                </c:pt>
                <c:pt idx="97">
                  <c:v>7</c:v>
                </c:pt>
                <c:pt idx="98">
                  <c:v>15</c:v>
                </c:pt>
                <c:pt idx="99">
                  <c:v>10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5</c:v>
                </c:pt>
                <c:pt idx="108">
                  <c:v>2</c:v>
                </c:pt>
                <c:pt idx="109">
                  <c:v>8</c:v>
                </c:pt>
                <c:pt idx="110">
                  <c:v>1</c:v>
                </c:pt>
                <c:pt idx="111">
                  <c:v>7</c:v>
                </c:pt>
                <c:pt idx="112">
                  <c:v>5</c:v>
                </c:pt>
                <c:pt idx="113">
                  <c:v>8</c:v>
                </c:pt>
                <c:pt idx="114">
                  <c:v>8</c:v>
                </c:pt>
                <c:pt idx="115">
                  <c:v>3</c:v>
                </c:pt>
                <c:pt idx="116">
                  <c:v>8</c:v>
                </c:pt>
                <c:pt idx="117">
                  <c:v>15</c:v>
                </c:pt>
                <c:pt idx="118">
                  <c:v>4</c:v>
                </c:pt>
                <c:pt idx="119">
                  <c:v>4</c:v>
                </c:pt>
                <c:pt idx="120">
                  <c:v>10</c:v>
                </c:pt>
                <c:pt idx="121">
                  <c:v>7</c:v>
                </c:pt>
                <c:pt idx="122">
                  <c:v>6</c:v>
                </c:pt>
                <c:pt idx="123">
                  <c:v>2</c:v>
                </c:pt>
                <c:pt idx="124">
                  <c:v>4</c:v>
                </c:pt>
                <c:pt idx="125">
                  <c:v>6</c:v>
                </c:pt>
                <c:pt idx="126">
                  <c:v>2</c:v>
                </c:pt>
                <c:pt idx="127">
                  <c:v>4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3</c:v>
                </c:pt>
                <c:pt idx="132">
                  <c:v>13</c:v>
                </c:pt>
                <c:pt idx="133">
                  <c:v>4</c:v>
                </c:pt>
                <c:pt idx="134">
                  <c:v>3</c:v>
                </c:pt>
                <c:pt idx="135">
                  <c:v>9</c:v>
                </c:pt>
                <c:pt idx="136">
                  <c:v>17</c:v>
                </c:pt>
                <c:pt idx="137">
                  <c:v>37</c:v>
                </c:pt>
                <c:pt idx="138">
                  <c:v>23</c:v>
                </c:pt>
                <c:pt idx="139">
                  <c:v>33</c:v>
                </c:pt>
                <c:pt idx="140">
                  <c:v>9</c:v>
                </c:pt>
                <c:pt idx="141">
                  <c:v>11</c:v>
                </c:pt>
                <c:pt idx="142">
                  <c:v>25</c:v>
                </c:pt>
                <c:pt idx="143">
                  <c:v>13</c:v>
                </c:pt>
                <c:pt idx="144">
                  <c:v>24</c:v>
                </c:pt>
                <c:pt idx="145">
                  <c:v>31</c:v>
                </c:pt>
                <c:pt idx="146">
                  <c:v>25</c:v>
                </c:pt>
                <c:pt idx="147">
                  <c:v>49</c:v>
                </c:pt>
                <c:pt idx="148">
                  <c:v>54</c:v>
                </c:pt>
                <c:pt idx="149">
                  <c:v>59</c:v>
                </c:pt>
                <c:pt idx="150">
                  <c:v>65</c:v>
                </c:pt>
                <c:pt idx="151">
                  <c:v>93</c:v>
                </c:pt>
                <c:pt idx="152">
                  <c:v>47</c:v>
                </c:pt>
                <c:pt idx="153">
                  <c:v>35</c:v>
                </c:pt>
                <c:pt idx="154">
                  <c:v>46</c:v>
                </c:pt>
                <c:pt idx="155">
                  <c:v>55</c:v>
                </c:pt>
                <c:pt idx="156">
                  <c:v>63</c:v>
                </c:pt>
                <c:pt idx="157">
                  <c:v>24</c:v>
                </c:pt>
                <c:pt idx="158">
                  <c:v>48</c:v>
                </c:pt>
                <c:pt idx="159">
                  <c:v>44</c:v>
                </c:pt>
                <c:pt idx="160">
                  <c:v>74</c:v>
                </c:pt>
                <c:pt idx="161">
                  <c:v>83</c:v>
                </c:pt>
                <c:pt idx="162">
                  <c:v>17</c:v>
                </c:pt>
                <c:pt idx="163">
                  <c:v>35</c:v>
                </c:pt>
                <c:pt idx="164">
                  <c:v>65</c:v>
                </c:pt>
                <c:pt idx="165">
                  <c:v>35</c:v>
                </c:pt>
                <c:pt idx="166">
                  <c:v>27</c:v>
                </c:pt>
                <c:pt idx="167">
                  <c:v>15</c:v>
                </c:pt>
                <c:pt idx="168">
                  <c:v>47</c:v>
                </c:pt>
                <c:pt idx="169">
                  <c:v>60</c:v>
                </c:pt>
                <c:pt idx="170">
                  <c:v>59</c:v>
                </c:pt>
                <c:pt idx="171">
                  <c:v>48</c:v>
                </c:pt>
                <c:pt idx="172">
                  <c:v>59</c:v>
                </c:pt>
                <c:pt idx="173">
                  <c:v>33</c:v>
                </c:pt>
                <c:pt idx="174">
                  <c:v>61</c:v>
                </c:pt>
                <c:pt idx="175">
                  <c:v>88</c:v>
                </c:pt>
                <c:pt idx="176">
                  <c:v>52</c:v>
                </c:pt>
                <c:pt idx="177">
                  <c:v>32</c:v>
                </c:pt>
                <c:pt idx="178">
                  <c:v>11</c:v>
                </c:pt>
                <c:pt idx="179">
                  <c:v>43</c:v>
                </c:pt>
                <c:pt idx="180">
                  <c:v>25</c:v>
                </c:pt>
                <c:pt idx="181">
                  <c:v>82</c:v>
                </c:pt>
                <c:pt idx="182">
                  <c:v>92</c:v>
                </c:pt>
                <c:pt idx="183">
                  <c:v>42</c:v>
                </c:pt>
                <c:pt idx="184">
                  <c:v>60</c:v>
                </c:pt>
                <c:pt idx="185">
                  <c:v>31</c:v>
                </c:pt>
                <c:pt idx="186">
                  <c:v>42</c:v>
                </c:pt>
                <c:pt idx="187">
                  <c:v>77</c:v>
                </c:pt>
                <c:pt idx="188">
                  <c:v>73</c:v>
                </c:pt>
                <c:pt idx="189">
                  <c:v>57</c:v>
                </c:pt>
                <c:pt idx="190">
                  <c:v>71</c:v>
                </c:pt>
                <c:pt idx="191">
                  <c:v>51</c:v>
                </c:pt>
                <c:pt idx="192">
                  <c:v>36</c:v>
                </c:pt>
                <c:pt idx="193">
                  <c:v>50</c:v>
                </c:pt>
                <c:pt idx="194">
                  <c:v>81</c:v>
                </c:pt>
                <c:pt idx="195">
                  <c:v>48</c:v>
                </c:pt>
                <c:pt idx="196">
                  <c:v>40</c:v>
                </c:pt>
                <c:pt idx="197">
                  <c:v>40</c:v>
                </c:pt>
                <c:pt idx="198">
                  <c:v>62</c:v>
                </c:pt>
                <c:pt idx="199">
                  <c:v>45</c:v>
                </c:pt>
                <c:pt idx="200">
                  <c:v>26</c:v>
                </c:pt>
                <c:pt idx="201">
                  <c:v>48</c:v>
                </c:pt>
                <c:pt idx="202">
                  <c:v>66</c:v>
                </c:pt>
                <c:pt idx="203">
                  <c:v>73</c:v>
                </c:pt>
                <c:pt idx="204">
                  <c:v>48</c:v>
                </c:pt>
                <c:pt idx="205">
                  <c:v>62</c:v>
                </c:pt>
                <c:pt idx="206">
                  <c:v>29</c:v>
                </c:pt>
                <c:pt idx="207">
                  <c:v>36</c:v>
                </c:pt>
                <c:pt idx="208">
                  <c:v>38</c:v>
                </c:pt>
                <c:pt idx="209">
                  <c:v>15</c:v>
                </c:pt>
                <c:pt idx="210">
                  <c:v>19</c:v>
                </c:pt>
                <c:pt idx="211">
                  <c:v>26</c:v>
                </c:pt>
                <c:pt idx="212">
                  <c:v>5</c:v>
                </c:pt>
                <c:pt idx="213">
                  <c:v>30</c:v>
                </c:pt>
                <c:pt idx="214">
                  <c:v>22</c:v>
                </c:pt>
                <c:pt idx="215">
                  <c:v>17</c:v>
                </c:pt>
                <c:pt idx="216">
                  <c:v>18</c:v>
                </c:pt>
                <c:pt idx="217">
                  <c:v>27</c:v>
                </c:pt>
                <c:pt idx="218">
                  <c:v>56</c:v>
                </c:pt>
                <c:pt idx="219">
                  <c:v>52</c:v>
                </c:pt>
                <c:pt idx="220">
                  <c:v>50</c:v>
                </c:pt>
                <c:pt idx="221">
                  <c:v>38</c:v>
                </c:pt>
                <c:pt idx="222">
                  <c:v>47</c:v>
                </c:pt>
                <c:pt idx="223">
                  <c:v>63</c:v>
                </c:pt>
                <c:pt idx="224">
                  <c:v>53</c:v>
                </c:pt>
                <c:pt idx="225">
                  <c:v>58</c:v>
                </c:pt>
                <c:pt idx="226">
                  <c:v>55</c:v>
                </c:pt>
                <c:pt idx="227">
                  <c:v>32</c:v>
                </c:pt>
                <c:pt idx="228">
                  <c:v>29</c:v>
                </c:pt>
                <c:pt idx="229">
                  <c:v>83</c:v>
                </c:pt>
                <c:pt idx="230">
                  <c:v>49</c:v>
                </c:pt>
                <c:pt idx="231">
                  <c:v>39</c:v>
                </c:pt>
                <c:pt idx="232">
                  <c:v>35</c:v>
                </c:pt>
                <c:pt idx="233">
                  <c:v>86</c:v>
                </c:pt>
                <c:pt idx="234">
                  <c:v>48</c:v>
                </c:pt>
                <c:pt idx="235">
                  <c:v>35</c:v>
                </c:pt>
                <c:pt idx="236">
                  <c:v>65</c:v>
                </c:pt>
                <c:pt idx="237">
                  <c:v>109</c:v>
                </c:pt>
                <c:pt idx="238">
                  <c:v>40</c:v>
                </c:pt>
                <c:pt idx="239">
                  <c:v>44</c:v>
                </c:pt>
                <c:pt idx="240">
                  <c:v>39</c:v>
                </c:pt>
                <c:pt idx="241">
                  <c:v>30</c:v>
                </c:pt>
                <c:pt idx="242">
                  <c:v>52</c:v>
                </c:pt>
                <c:pt idx="243">
                  <c:v>43</c:v>
                </c:pt>
                <c:pt idx="244">
                  <c:v>37</c:v>
                </c:pt>
                <c:pt idx="245">
                  <c:v>58</c:v>
                </c:pt>
                <c:pt idx="246">
                  <c:v>54</c:v>
                </c:pt>
                <c:pt idx="247">
                  <c:v>27</c:v>
                </c:pt>
                <c:pt idx="248">
                  <c:v>22</c:v>
                </c:pt>
                <c:pt idx="249">
                  <c:v>49</c:v>
                </c:pt>
                <c:pt idx="250">
                  <c:v>28</c:v>
                </c:pt>
                <c:pt idx="251">
                  <c:v>37</c:v>
                </c:pt>
                <c:pt idx="252">
                  <c:v>21</c:v>
                </c:pt>
                <c:pt idx="253">
                  <c:v>38</c:v>
                </c:pt>
                <c:pt idx="254">
                  <c:v>35</c:v>
                </c:pt>
                <c:pt idx="255">
                  <c:v>48</c:v>
                </c:pt>
                <c:pt idx="256">
                  <c:v>33</c:v>
                </c:pt>
                <c:pt idx="257">
                  <c:v>71</c:v>
                </c:pt>
                <c:pt idx="258">
                  <c:v>76</c:v>
                </c:pt>
                <c:pt idx="259">
                  <c:v>49</c:v>
                </c:pt>
                <c:pt idx="260">
                  <c:v>35</c:v>
                </c:pt>
                <c:pt idx="261">
                  <c:v>63</c:v>
                </c:pt>
                <c:pt idx="262">
                  <c:v>60</c:v>
                </c:pt>
                <c:pt idx="263">
                  <c:v>51</c:v>
                </c:pt>
                <c:pt idx="264">
                  <c:v>97</c:v>
                </c:pt>
                <c:pt idx="265">
                  <c:v>75</c:v>
                </c:pt>
                <c:pt idx="266">
                  <c:v>75</c:v>
                </c:pt>
                <c:pt idx="267">
                  <c:v>79</c:v>
                </c:pt>
                <c:pt idx="268">
                  <c:v>104</c:v>
                </c:pt>
                <c:pt idx="269">
                  <c:v>68</c:v>
                </c:pt>
                <c:pt idx="270">
                  <c:v>124</c:v>
                </c:pt>
                <c:pt idx="271">
                  <c:v>76</c:v>
                </c:pt>
                <c:pt idx="272">
                  <c:v>124</c:v>
                </c:pt>
                <c:pt idx="273">
                  <c:v>75</c:v>
                </c:pt>
                <c:pt idx="274">
                  <c:v>86</c:v>
                </c:pt>
                <c:pt idx="275">
                  <c:v>87</c:v>
                </c:pt>
                <c:pt idx="276">
                  <c:v>69</c:v>
                </c:pt>
                <c:pt idx="277">
                  <c:v>69</c:v>
                </c:pt>
                <c:pt idx="278">
                  <c:v>96</c:v>
                </c:pt>
                <c:pt idx="279">
                  <c:v>83</c:v>
                </c:pt>
                <c:pt idx="280">
                  <c:v>100</c:v>
                </c:pt>
                <c:pt idx="281">
                  <c:v>122</c:v>
                </c:pt>
                <c:pt idx="282">
                  <c:v>131</c:v>
                </c:pt>
                <c:pt idx="283">
                  <c:v>103</c:v>
                </c:pt>
                <c:pt idx="284">
                  <c:v>115</c:v>
                </c:pt>
                <c:pt idx="285">
                  <c:v>142</c:v>
                </c:pt>
                <c:pt idx="286">
                  <c:v>116</c:v>
                </c:pt>
                <c:pt idx="287">
                  <c:v>217</c:v>
                </c:pt>
                <c:pt idx="288">
                  <c:v>183</c:v>
                </c:pt>
                <c:pt idx="289">
                  <c:v>138</c:v>
                </c:pt>
                <c:pt idx="290">
                  <c:v>167</c:v>
                </c:pt>
                <c:pt idx="291">
                  <c:v>229</c:v>
                </c:pt>
                <c:pt idx="292">
                  <c:v>167</c:v>
                </c:pt>
                <c:pt idx="293">
                  <c:v>86</c:v>
                </c:pt>
                <c:pt idx="294">
                  <c:v>176</c:v>
                </c:pt>
                <c:pt idx="295">
                  <c:v>193</c:v>
                </c:pt>
                <c:pt idx="296">
                  <c:v>169</c:v>
                </c:pt>
                <c:pt idx="297">
                  <c:v>199</c:v>
                </c:pt>
                <c:pt idx="298">
                  <c:v>316</c:v>
                </c:pt>
                <c:pt idx="299">
                  <c:v>224</c:v>
                </c:pt>
                <c:pt idx="300">
                  <c:v>201</c:v>
                </c:pt>
                <c:pt idx="301">
                  <c:v>314</c:v>
                </c:pt>
                <c:pt idx="302">
                  <c:v>344</c:v>
                </c:pt>
                <c:pt idx="303">
                  <c:v>365</c:v>
                </c:pt>
                <c:pt idx="304">
                  <c:v>388</c:v>
                </c:pt>
                <c:pt idx="305">
                  <c:v>431</c:v>
                </c:pt>
                <c:pt idx="306">
                  <c:v>487</c:v>
                </c:pt>
                <c:pt idx="307">
                  <c:v>550</c:v>
                </c:pt>
                <c:pt idx="308">
                  <c:v>505</c:v>
                </c:pt>
                <c:pt idx="309">
                  <c:v>547</c:v>
                </c:pt>
                <c:pt idx="310">
                  <c:v>405</c:v>
                </c:pt>
                <c:pt idx="311">
                  <c:v>650</c:v>
                </c:pt>
                <c:pt idx="312">
                  <c:v>292</c:v>
                </c:pt>
                <c:pt idx="313">
                  <c:v>330</c:v>
                </c:pt>
                <c:pt idx="314">
                  <c:v>349</c:v>
                </c:pt>
                <c:pt idx="315">
                  <c:v>408</c:v>
                </c:pt>
                <c:pt idx="316">
                  <c:v>530</c:v>
                </c:pt>
                <c:pt idx="317">
                  <c:v>567</c:v>
                </c:pt>
                <c:pt idx="318">
                  <c:v>634</c:v>
                </c:pt>
                <c:pt idx="319">
                  <c:v>567</c:v>
                </c:pt>
                <c:pt idx="320">
                  <c:v>786</c:v>
                </c:pt>
                <c:pt idx="321">
                  <c:v>825</c:v>
                </c:pt>
                <c:pt idx="322">
                  <c:v>666</c:v>
                </c:pt>
                <c:pt idx="323">
                  <c:v>659</c:v>
                </c:pt>
                <c:pt idx="324">
                  <c:v>910</c:v>
                </c:pt>
                <c:pt idx="325">
                  <c:v>1012</c:v>
                </c:pt>
                <c:pt idx="326">
                  <c:v>906</c:v>
                </c:pt>
                <c:pt idx="327">
                  <c:v>1044</c:v>
                </c:pt>
                <c:pt idx="328">
                  <c:v>893</c:v>
                </c:pt>
                <c:pt idx="329">
                  <c:v>816</c:v>
                </c:pt>
                <c:pt idx="330">
                  <c:v>845</c:v>
                </c:pt>
                <c:pt idx="331">
                  <c:v>821</c:v>
                </c:pt>
                <c:pt idx="332">
                  <c:v>820</c:v>
                </c:pt>
                <c:pt idx="333">
                  <c:v>653</c:v>
                </c:pt>
                <c:pt idx="334">
                  <c:v>580</c:v>
                </c:pt>
                <c:pt idx="335">
                  <c:v>858</c:v>
                </c:pt>
                <c:pt idx="336">
                  <c:v>850</c:v>
                </c:pt>
                <c:pt idx="337">
                  <c:v>823</c:v>
                </c:pt>
                <c:pt idx="338">
                  <c:v>888</c:v>
                </c:pt>
                <c:pt idx="339">
                  <c:v>806</c:v>
                </c:pt>
                <c:pt idx="340">
                  <c:v>715</c:v>
                </c:pt>
                <c:pt idx="341">
                  <c:v>937</c:v>
                </c:pt>
                <c:pt idx="342">
                  <c:v>824</c:v>
                </c:pt>
                <c:pt idx="343">
                  <c:v>923</c:v>
                </c:pt>
                <c:pt idx="344">
                  <c:v>859</c:v>
                </c:pt>
                <c:pt idx="345">
                  <c:v>937</c:v>
                </c:pt>
                <c:pt idx="346">
                  <c:v>1039</c:v>
                </c:pt>
                <c:pt idx="347">
                  <c:v>838</c:v>
                </c:pt>
                <c:pt idx="348">
                  <c:v>836</c:v>
                </c:pt>
                <c:pt idx="349">
                  <c:v>699</c:v>
                </c:pt>
                <c:pt idx="350">
                  <c:v>670</c:v>
                </c:pt>
                <c:pt idx="351">
                  <c:v>875</c:v>
                </c:pt>
                <c:pt idx="352">
                  <c:v>720</c:v>
                </c:pt>
                <c:pt idx="353">
                  <c:v>618</c:v>
                </c:pt>
                <c:pt idx="354">
                  <c:v>811</c:v>
                </c:pt>
                <c:pt idx="355">
                  <c:v>997</c:v>
                </c:pt>
                <c:pt idx="356">
                  <c:v>914</c:v>
                </c:pt>
                <c:pt idx="357">
                  <c:v>807</c:v>
                </c:pt>
                <c:pt idx="358">
                  <c:v>777</c:v>
                </c:pt>
                <c:pt idx="359">
                  <c:v>750</c:v>
                </c:pt>
                <c:pt idx="360">
                  <c:v>858</c:v>
                </c:pt>
                <c:pt idx="361">
                  <c:v>873</c:v>
                </c:pt>
                <c:pt idx="362">
                  <c:v>1041</c:v>
                </c:pt>
                <c:pt idx="363">
                  <c:v>772</c:v>
                </c:pt>
                <c:pt idx="364">
                  <c:v>778</c:v>
                </c:pt>
                <c:pt idx="365">
                  <c:v>762</c:v>
                </c:pt>
                <c:pt idx="366">
                  <c:v>639</c:v>
                </c:pt>
                <c:pt idx="367">
                  <c:v>914</c:v>
                </c:pt>
                <c:pt idx="368">
                  <c:v>734</c:v>
                </c:pt>
                <c:pt idx="369">
                  <c:v>792</c:v>
                </c:pt>
                <c:pt idx="370">
                  <c:v>727</c:v>
                </c:pt>
                <c:pt idx="371">
                  <c:v>689</c:v>
                </c:pt>
                <c:pt idx="372">
                  <c:v>735</c:v>
                </c:pt>
                <c:pt idx="373">
                  <c:v>813</c:v>
                </c:pt>
                <c:pt idx="374">
                  <c:v>796</c:v>
                </c:pt>
                <c:pt idx="375">
                  <c:v>718</c:v>
                </c:pt>
                <c:pt idx="376">
                  <c:v>774</c:v>
                </c:pt>
                <c:pt idx="377">
                  <c:v>736</c:v>
                </c:pt>
                <c:pt idx="378">
                  <c:v>816</c:v>
                </c:pt>
                <c:pt idx="379">
                  <c:v>832</c:v>
                </c:pt>
                <c:pt idx="380">
                  <c:v>950</c:v>
                </c:pt>
                <c:pt idx="381">
                  <c:v>919</c:v>
                </c:pt>
                <c:pt idx="382">
                  <c:v>701</c:v>
                </c:pt>
                <c:pt idx="383">
                  <c:v>1008</c:v>
                </c:pt>
                <c:pt idx="384">
                  <c:v>1051</c:v>
                </c:pt>
                <c:pt idx="385">
                  <c:v>1013</c:v>
                </c:pt>
                <c:pt idx="386">
                  <c:v>1077</c:v>
                </c:pt>
                <c:pt idx="387">
                  <c:v>1029</c:v>
                </c:pt>
                <c:pt idx="388">
                  <c:v>1162</c:v>
                </c:pt>
                <c:pt idx="389">
                  <c:v>1066</c:v>
                </c:pt>
                <c:pt idx="390">
                  <c:v>1030</c:v>
                </c:pt>
                <c:pt idx="391">
                  <c:v>961</c:v>
                </c:pt>
                <c:pt idx="392">
                  <c:v>914</c:v>
                </c:pt>
                <c:pt idx="393">
                  <c:v>1017</c:v>
                </c:pt>
                <c:pt idx="394">
                  <c:v>1040</c:v>
                </c:pt>
                <c:pt idx="395">
                  <c:v>959</c:v>
                </c:pt>
                <c:pt idx="396">
                  <c:v>854</c:v>
                </c:pt>
                <c:pt idx="397">
                  <c:v>1060</c:v>
                </c:pt>
                <c:pt idx="398">
                  <c:v>959</c:v>
                </c:pt>
                <c:pt idx="399">
                  <c:v>1004</c:v>
                </c:pt>
                <c:pt idx="400">
                  <c:v>1040</c:v>
                </c:pt>
                <c:pt idx="401">
                  <c:v>1026</c:v>
                </c:pt>
                <c:pt idx="402">
                  <c:v>1037</c:v>
                </c:pt>
                <c:pt idx="403">
                  <c:v>1060</c:v>
                </c:pt>
                <c:pt idx="404">
                  <c:v>1183</c:v>
                </c:pt>
                <c:pt idx="405">
                  <c:v>1006</c:v>
                </c:pt>
                <c:pt idx="406">
                  <c:v>1207</c:v>
                </c:pt>
                <c:pt idx="407">
                  <c:v>1241</c:v>
                </c:pt>
                <c:pt idx="408">
                  <c:v>1110</c:v>
                </c:pt>
                <c:pt idx="409">
                  <c:v>1185</c:v>
                </c:pt>
                <c:pt idx="410">
                  <c:v>938</c:v>
                </c:pt>
                <c:pt idx="411">
                  <c:v>1083</c:v>
                </c:pt>
                <c:pt idx="412">
                  <c:v>988</c:v>
                </c:pt>
                <c:pt idx="413">
                  <c:v>1149</c:v>
                </c:pt>
                <c:pt idx="414">
                  <c:v>1046</c:v>
                </c:pt>
                <c:pt idx="415">
                  <c:v>915</c:v>
                </c:pt>
                <c:pt idx="416">
                  <c:v>1071</c:v>
                </c:pt>
                <c:pt idx="417">
                  <c:v>932</c:v>
                </c:pt>
                <c:pt idx="418">
                  <c:v>1019</c:v>
                </c:pt>
                <c:pt idx="419">
                  <c:v>1010</c:v>
                </c:pt>
                <c:pt idx="420">
                  <c:v>1060</c:v>
                </c:pt>
                <c:pt idx="421">
                  <c:v>1162</c:v>
                </c:pt>
                <c:pt idx="422">
                  <c:v>1036</c:v>
                </c:pt>
                <c:pt idx="423">
                  <c:v>1069</c:v>
                </c:pt>
                <c:pt idx="424">
                  <c:v>1116</c:v>
                </c:pt>
                <c:pt idx="425">
                  <c:v>1071</c:v>
                </c:pt>
                <c:pt idx="426">
                  <c:v>1207</c:v>
                </c:pt>
                <c:pt idx="427">
                  <c:v>1186</c:v>
                </c:pt>
                <c:pt idx="428">
                  <c:v>1277</c:v>
                </c:pt>
                <c:pt idx="429">
                  <c:v>1383</c:v>
                </c:pt>
                <c:pt idx="430">
                  <c:v>1233</c:v>
                </c:pt>
                <c:pt idx="431">
                  <c:v>1057</c:v>
                </c:pt>
                <c:pt idx="432">
                  <c:v>1244</c:v>
                </c:pt>
                <c:pt idx="433">
                  <c:v>1339</c:v>
                </c:pt>
                <c:pt idx="434">
                  <c:v>1252</c:v>
                </c:pt>
                <c:pt idx="435">
                  <c:v>1197</c:v>
                </c:pt>
                <c:pt idx="436">
                  <c:v>1289</c:v>
                </c:pt>
                <c:pt idx="437">
                  <c:v>1221</c:v>
                </c:pt>
                <c:pt idx="438">
                  <c:v>1155</c:v>
                </c:pt>
                <c:pt idx="439">
                  <c:v>1291</c:v>
                </c:pt>
                <c:pt idx="440">
                  <c:v>1129</c:v>
                </c:pt>
                <c:pt idx="441">
                  <c:v>1102</c:v>
                </c:pt>
                <c:pt idx="442">
                  <c:v>1169</c:v>
                </c:pt>
                <c:pt idx="443">
                  <c:v>1188</c:v>
                </c:pt>
                <c:pt idx="444">
                  <c:v>1079</c:v>
                </c:pt>
                <c:pt idx="445">
                  <c:v>1100</c:v>
                </c:pt>
                <c:pt idx="446">
                  <c:v>1057</c:v>
                </c:pt>
                <c:pt idx="447">
                  <c:v>1191</c:v>
                </c:pt>
                <c:pt idx="448">
                  <c:v>1053</c:v>
                </c:pt>
                <c:pt idx="449">
                  <c:v>1129</c:v>
                </c:pt>
                <c:pt idx="450">
                  <c:v>1135</c:v>
                </c:pt>
                <c:pt idx="451">
                  <c:v>1087</c:v>
                </c:pt>
                <c:pt idx="452">
                  <c:v>1185</c:v>
                </c:pt>
                <c:pt idx="453">
                  <c:v>1156</c:v>
                </c:pt>
                <c:pt idx="454">
                  <c:v>1161</c:v>
                </c:pt>
                <c:pt idx="455">
                  <c:v>1158</c:v>
                </c:pt>
                <c:pt idx="456">
                  <c:v>1288</c:v>
                </c:pt>
                <c:pt idx="457">
                  <c:v>1372</c:v>
                </c:pt>
                <c:pt idx="458">
                  <c:v>1470</c:v>
                </c:pt>
                <c:pt idx="459">
                  <c:v>1349</c:v>
                </c:pt>
                <c:pt idx="460">
                  <c:v>1537</c:v>
                </c:pt>
                <c:pt idx="461">
                  <c:v>1403</c:v>
                </c:pt>
                <c:pt idx="462">
                  <c:v>1418</c:v>
                </c:pt>
                <c:pt idx="463">
                  <c:v>1481</c:v>
                </c:pt>
                <c:pt idx="464">
                  <c:v>1472</c:v>
                </c:pt>
                <c:pt idx="465">
                  <c:v>1436</c:v>
                </c:pt>
                <c:pt idx="466">
                  <c:v>1561</c:v>
                </c:pt>
                <c:pt idx="467">
                  <c:v>1489</c:v>
                </c:pt>
                <c:pt idx="468">
                  <c:v>2055</c:v>
                </c:pt>
                <c:pt idx="469">
                  <c:v>1880</c:v>
                </c:pt>
                <c:pt idx="470">
                  <c:v>2464</c:v>
                </c:pt>
                <c:pt idx="471">
                  <c:v>2403</c:v>
                </c:pt>
                <c:pt idx="472">
                  <c:v>2698</c:v>
                </c:pt>
                <c:pt idx="473">
                  <c:v>2589</c:v>
                </c:pt>
                <c:pt idx="474">
                  <c:v>3080</c:v>
                </c:pt>
                <c:pt idx="475">
                  <c:v>2970</c:v>
                </c:pt>
                <c:pt idx="476">
                  <c:v>2952</c:v>
                </c:pt>
                <c:pt idx="477">
                  <c:v>3308</c:v>
                </c:pt>
                <c:pt idx="478">
                  <c:v>3475</c:v>
                </c:pt>
                <c:pt idx="479">
                  <c:v>3519</c:v>
                </c:pt>
                <c:pt idx="480">
                  <c:v>3075</c:v>
                </c:pt>
                <c:pt idx="481">
                  <c:v>3591</c:v>
                </c:pt>
                <c:pt idx="482">
                  <c:v>3664</c:v>
                </c:pt>
                <c:pt idx="483">
                  <c:v>3819</c:v>
                </c:pt>
                <c:pt idx="484">
                  <c:v>6422</c:v>
                </c:pt>
                <c:pt idx="485">
                  <c:v>6750</c:v>
                </c:pt>
                <c:pt idx="486">
                  <c:v>6923</c:v>
                </c:pt>
                <c:pt idx="487">
                  <c:v>6423</c:v>
                </c:pt>
                <c:pt idx="488">
                  <c:v>5613</c:v>
                </c:pt>
                <c:pt idx="489">
                  <c:v>6080</c:v>
                </c:pt>
                <c:pt idx="490">
                  <c:v>6479</c:v>
                </c:pt>
                <c:pt idx="491">
                  <c:v>6460</c:v>
                </c:pt>
                <c:pt idx="492">
                  <c:v>6062</c:v>
                </c:pt>
                <c:pt idx="493">
                  <c:v>6279</c:v>
                </c:pt>
                <c:pt idx="494">
                  <c:v>6505</c:v>
                </c:pt>
                <c:pt idx="495">
                  <c:v>6057</c:v>
                </c:pt>
                <c:pt idx="496">
                  <c:v>6405</c:v>
                </c:pt>
                <c:pt idx="497">
                  <c:v>7745</c:v>
                </c:pt>
                <c:pt idx="498">
                  <c:v>7784</c:v>
                </c:pt>
                <c:pt idx="499">
                  <c:v>7732</c:v>
                </c:pt>
                <c:pt idx="500">
                  <c:v>8853</c:v>
                </c:pt>
                <c:pt idx="501">
                  <c:v>8184</c:v>
                </c:pt>
                <c:pt idx="502">
                  <c:v>7903</c:v>
                </c:pt>
                <c:pt idx="503">
                  <c:v>9323</c:v>
                </c:pt>
                <c:pt idx="504">
                  <c:v>8607</c:v>
                </c:pt>
                <c:pt idx="505">
                  <c:v>8736</c:v>
                </c:pt>
                <c:pt idx="506">
                  <c:v>8875</c:v>
                </c:pt>
                <c:pt idx="507">
                  <c:v>9747</c:v>
                </c:pt>
                <c:pt idx="508">
                  <c:v>9279</c:v>
                </c:pt>
                <c:pt idx="509">
                  <c:v>9629</c:v>
                </c:pt>
                <c:pt idx="510">
                  <c:v>9363</c:v>
                </c:pt>
                <c:pt idx="511">
                  <c:v>8399</c:v>
                </c:pt>
                <c:pt idx="512">
                  <c:v>8886</c:v>
                </c:pt>
                <c:pt idx="513">
                  <c:v>8893</c:v>
                </c:pt>
                <c:pt idx="514">
                  <c:v>9427</c:v>
                </c:pt>
                <c:pt idx="515">
                  <c:v>7950</c:v>
                </c:pt>
                <c:pt idx="516">
                  <c:v>8936</c:v>
                </c:pt>
                <c:pt idx="517">
                  <c:v>8605</c:v>
                </c:pt>
                <c:pt idx="518">
                  <c:v>8194</c:v>
                </c:pt>
                <c:pt idx="519">
                  <c:v>8312</c:v>
                </c:pt>
                <c:pt idx="520">
                  <c:v>8816</c:v>
                </c:pt>
                <c:pt idx="521">
                  <c:v>8636</c:v>
                </c:pt>
                <c:pt idx="522">
                  <c:v>9169</c:v>
                </c:pt>
                <c:pt idx="523">
                  <c:v>9772</c:v>
                </c:pt>
                <c:pt idx="524">
                  <c:v>8666</c:v>
                </c:pt>
                <c:pt idx="525">
                  <c:v>8972</c:v>
                </c:pt>
                <c:pt idx="526">
                  <c:v>9764</c:v>
                </c:pt>
                <c:pt idx="527">
                  <c:v>9740</c:v>
                </c:pt>
                <c:pt idx="528">
                  <c:v>9548</c:v>
                </c:pt>
                <c:pt idx="529">
                  <c:v>9320</c:v>
                </c:pt>
                <c:pt idx="530">
                  <c:v>9907</c:v>
                </c:pt>
                <c:pt idx="531">
                  <c:v>8637</c:v>
                </c:pt>
                <c:pt idx="532">
                  <c:v>8509</c:v>
                </c:pt>
                <c:pt idx="533">
                  <c:v>7639</c:v>
                </c:pt>
                <c:pt idx="534">
                  <c:v>6850</c:v>
                </c:pt>
                <c:pt idx="535">
                  <c:v>6277</c:v>
                </c:pt>
                <c:pt idx="536">
                  <c:v>6075</c:v>
                </c:pt>
                <c:pt idx="537">
                  <c:v>6342</c:v>
                </c:pt>
                <c:pt idx="538">
                  <c:v>6609</c:v>
                </c:pt>
                <c:pt idx="539">
                  <c:v>6208</c:v>
                </c:pt>
                <c:pt idx="540">
                  <c:v>6927</c:v>
                </c:pt>
                <c:pt idx="541">
                  <c:v>7854</c:v>
                </c:pt>
                <c:pt idx="542">
                  <c:v>9221</c:v>
                </c:pt>
                <c:pt idx="543">
                  <c:v>7230</c:v>
                </c:pt>
                <c:pt idx="544">
                  <c:v>7771</c:v>
                </c:pt>
                <c:pt idx="545">
                  <c:v>8317</c:v>
                </c:pt>
                <c:pt idx="546">
                  <c:v>7747</c:v>
                </c:pt>
                <c:pt idx="547">
                  <c:v>8394</c:v>
                </c:pt>
                <c:pt idx="548">
                  <c:v>8035</c:v>
                </c:pt>
                <c:pt idx="549">
                  <c:v>8034</c:v>
                </c:pt>
                <c:pt idx="550">
                  <c:v>8342</c:v>
                </c:pt>
                <c:pt idx="551">
                  <c:v>7516</c:v>
                </c:pt>
                <c:pt idx="552">
                  <c:v>7437</c:v>
                </c:pt>
                <c:pt idx="553">
                  <c:v>7628</c:v>
                </c:pt>
                <c:pt idx="554">
                  <c:v>8291</c:v>
                </c:pt>
                <c:pt idx="555">
                  <c:v>8517</c:v>
                </c:pt>
                <c:pt idx="556">
                  <c:v>8434</c:v>
                </c:pt>
                <c:pt idx="557">
                  <c:v>8544</c:v>
                </c:pt>
                <c:pt idx="558">
                  <c:v>8289</c:v>
                </c:pt>
                <c:pt idx="559">
                  <c:v>7151</c:v>
                </c:pt>
                <c:pt idx="560">
                  <c:v>6935</c:v>
                </c:pt>
                <c:pt idx="561">
                  <c:v>7695</c:v>
                </c:pt>
                <c:pt idx="562">
                  <c:v>7513</c:v>
                </c:pt>
                <c:pt idx="563">
                  <c:v>6673</c:v>
                </c:pt>
                <c:pt idx="564">
                  <c:v>6632</c:v>
                </c:pt>
                <c:pt idx="565">
                  <c:v>6009</c:v>
                </c:pt>
                <c:pt idx="566">
                  <c:v>5617</c:v>
                </c:pt>
                <c:pt idx="567">
                  <c:v>5003</c:v>
                </c:pt>
                <c:pt idx="568">
                  <c:v>5049</c:v>
                </c:pt>
                <c:pt idx="569">
                  <c:v>4873</c:v>
                </c:pt>
                <c:pt idx="570">
                  <c:v>4097</c:v>
                </c:pt>
                <c:pt idx="571">
                  <c:v>4272</c:v>
                </c:pt>
                <c:pt idx="572">
                  <c:v>4793</c:v>
                </c:pt>
                <c:pt idx="573">
                  <c:v>3596</c:v>
                </c:pt>
                <c:pt idx="574">
                  <c:v>3833</c:v>
                </c:pt>
                <c:pt idx="575">
                  <c:v>3396</c:v>
                </c:pt>
                <c:pt idx="576">
                  <c:v>3442</c:v>
                </c:pt>
                <c:pt idx="577">
                  <c:v>3604</c:v>
                </c:pt>
                <c:pt idx="578">
                  <c:v>2945</c:v>
                </c:pt>
                <c:pt idx="579">
                  <c:v>2638</c:v>
                </c:pt>
                <c:pt idx="580">
                  <c:v>2354</c:v>
                </c:pt>
                <c:pt idx="581">
                  <c:v>2364</c:v>
                </c:pt>
                <c:pt idx="582">
                  <c:v>2138</c:v>
                </c:pt>
                <c:pt idx="583">
                  <c:v>1946</c:v>
                </c:pt>
                <c:pt idx="584">
                  <c:v>2197</c:v>
                </c:pt>
                <c:pt idx="585">
                  <c:v>1844</c:v>
                </c:pt>
                <c:pt idx="586">
                  <c:v>1768</c:v>
                </c:pt>
                <c:pt idx="587">
                  <c:v>1550</c:v>
                </c:pt>
                <c:pt idx="588">
                  <c:v>1435</c:v>
                </c:pt>
                <c:pt idx="589">
                  <c:v>1476</c:v>
                </c:pt>
                <c:pt idx="590">
                  <c:v>1393</c:v>
                </c:pt>
                <c:pt idx="591">
                  <c:v>1319</c:v>
                </c:pt>
                <c:pt idx="592">
                  <c:v>1210</c:v>
                </c:pt>
                <c:pt idx="593">
                  <c:v>975</c:v>
                </c:pt>
                <c:pt idx="594">
                  <c:v>912</c:v>
                </c:pt>
                <c:pt idx="595">
                  <c:v>900</c:v>
                </c:pt>
                <c:pt idx="596">
                  <c:v>866</c:v>
                </c:pt>
                <c:pt idx="597">
                  <c:v>712</c:v>
                </c:pt>
                <c:pt idx="598">
                  <c:v>676</c:v>
                </c:pt>
                <c:pt idx="599">
                  <c:v>633</c:v>
                </c:pt>
                <c:pt idx="600">
                  <c:v>549</c:v>
                </c:pt>
                <c:pt idx="601">
                  <c:v>567</c:v>
                </c:pt>
                <c:pt idx="602">
                  <c:v>592</c:v>
                </c:pt>
                <c:pt idx="603">
                  <c:v>606</c:v>
                </c:pt>
                <c:pt idx="604">
                  <c:v>550</c:v>
                </c:pt>
                <c:pt idx="605">
                  <c:v>483</c:v>
                </c:pt>
                <c:pt idx="606">
                  <c:v>471</c:v>
                </c:pt>
                <c:pt idx="607">
                  <c:v>467</c:v>
                </c:pt>
                <c:pt idx="608">
                  <c:v>413</c:v>
                </c:pt>
                <c:pt idx="609">
                  <c:v>403</c:v>
                </c:pt>
                <c:pt idx="610">
                  <c:v>362</c:v>
                </c:pt>
                <c:pt idx="611">
                  <c:v>293</c:v>
                </c:pt>
                <c:pt idx="612">
                  <c:v>348</c:v>
                </c:pt>
                <c:pt idx="613">
                  <c:v>326</c:v>
                </c:pt>
                <c:pt idx="614">
                  <c:v>243</c:v>
                </c:pt>
                <c:pt idx="615">
                  <c:v>246</c:v>
                </c:pt>
                <c:pt idx="616">
                  <c:v>316</c:v>
                </c:pt>
                <c:pt idx="617">
                  <c:v>316</c:v>
                </c:pt>
                <c:pt idx="618">
                  <c:v>287</c:v>
                </c:pt>
                <c:pt idx="619">
                  <c:v>330</c:v>
                </c:pt>
                <c:pt idx="620">
                  <c:v>240</c:v>
                </c:pt>
                <c:pt idx="621">
                  <c:v>234</c:v>
                </c:pt>
                <c:pt idx="622">
                  <c:v>182</c:v>
                </c:pt>
                <c:pt idx="623">
                  <c:v>240</c:v>
                </c:pt>
                <c:pt idx="624">
                  <c:v>186</c:v>
                </c:pt>
                <c:pt idx="625">
                  <c:v>183</c:v>
                </c:pt>
                <c:pt idx="626">
                  <c:v>153</c:v>
                </c:pt>
                <c:pt idx="627">
                  <c:v>130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9E1-4B52-A9EB-B476D0F490AC}"/>
            </c:ext>
          </c:extLst>
        </c:ser>
        <c:ser>
          <c:idx val="2"/>
          <c:order val="2"/>
          <c:tx>
            <c:v>Прогноз С 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'М. абсолютной неизменности '!$A$630:$A$643</c:f>
              <c:numCache>
                <c:formatCode>m/d/yyyy</c:formatCode>
                <c:ptCount val="14"/>
                <c:pt idx="0">
                  <c:v>44530</c:v>
                </c:pt>
                <c:pt idx="1">
                  <c:v>44531</c:v>
                </c:pt>
                <c:pt idx="2">
                  <c:v>44532</c:v>
                </c:pt>
                <c:pt idx="3">
                  <c:v>44533</c:v>
                </c:pt>
                <c:pt idx="4">
                  <c:v>44534</c:v>
                </c:pt>
                <c:pt idx="5">
                  <c:v>44535</c:v>
                </c:pt>
                <c:pt idx="6">
                  <c:v>44536</c:v>
                </c:pt>
                <c:pt idx="7">
                  <c:v>44537</c:v>
                </c:pt>
                <c:pt idx="8">
                  <c:v>44538</c:v>
                </c:pt>
                <c:pt idx="9">
                  <c:v>44539</c:v>
                </c:pt>
                <c:pt idx="10">
                  <c:v>44540</c:v>
                </c:pt>
                <c:pt idx="11">
                  <c:v>44541</c:v>
                </c:pt>
                <c:pt idx="12">
                  <c:v>44542</c:v>
                </c:pt>
                <c:pt idx="13">
                  <c:v>44543</c:v>
                </c:pt>
              </c:numCache>
            </c:numRef>
          </c:xVal>
          <c:yVal>
            <c:numRef>
              <c:f>'М. абсолютной неизменности '!$B$630:$B$643</c:f>
              <c:numCache>
                <c:formatCode>General</c:formatCode>
                <c:ptCount val="14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9E1-4B52-A9EB-B476D0F49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380000"/>
        <c:axId val="1402379456"/>
      </c:scatterChart>
      <c:valAx>
        <c:axId val="140238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2379456"/>
        <c:crosses val="autoZero"/>
        <c:crossBetween val="midCat"/>
      </c:valAx>
      <c:valAx>
        <c:axId val="1402379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238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27777777777774E-2"/>
          <c:y val="5.0925925925925923E-2"/>
          <c:w val="0.72018900992008583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Данные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'М. Среднего уровня ряда'!$A$2:$A$629</c:f>
              <c:numCache>
                <c:formatCode>m/d/yyyy</c:formatCode>
                <c:ptCount val="628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43953</c:v>
                </c:pt>
                <c:pt idx="52">
                  <c:v>43954</c:v>
                </c:pt>
                <c:pt idx="53">
                  <c:v>43955</c:v>
                </c:pt>
                <c:pt idx="54">
                  <c:v>43956</c:v>
                </c:pt>
                <c:pt idx="55">
                  <c:v>43957</c:v>
                </c:pt>
                <c:pt idx="56">
                  <c:v>43958</c:v>
                </c:pt>
                <c:pt idx="57">
                  <c:v>43959</c:v>
                </c:pt>
                <c:pt idx="58">
                  <c:v>43960</c:v>
                </c:pt>
                <c:pt idx="59">
                  <c:v>43961</c:v>
                </c:pt>
                <c:pt idx="60">
                  <c:v>43962</c:v>
                </c:pt>
                <c:pt idx="61">
                  <c:v>43963</c:v>
                </c:pt>
                <c:pt idx="62">
                  <c:v>43964</c:v>
                </c:pt>
                <c:pt idx="63">
                  <c:v>43965</c:v>
                </c:pt>
                <c:pt idx="64">
                  <c:v>43966</c:v>
                </c:pt>
                <c:pt idx="65">
                  <c:v>43967</c:v>
                </c:pt>
                <c:pt idx="66">
                  <c:v>43968</c:v>
                </c:pt>
                <c:pt idx="67">
                  <c:v>43969</c:v>
                </c:pt>
                <c:pt idx="68">
                  <c:v>43970</c:v>
                </c:pt>
                <c:pt idx="69">
                  <c:v>43971</c:v>
                </c:pt>
                <c:pt idx="70">
                  <c:v>43972</c:v>
                </c:pt>
                <c:pt idx="71">
                  <c:v>43973</c:v>
                </c:pt>
                <c:pt idx="72">
                  <c:v>43974</c:v>
                </c:pt>
                <c:pt idx="73">
                  <c:v>43975</c:v>
                </c:pt>
                <c:pt idx="74">
                  <c:v>43976</c:v>
                </c:pt>
                <c:pt idx="75">
                  <c:v>43977</c:v>
                </c:pt>
                <c:pt idx="76">
                  <c:v>43978</c:v>
                </c:pt>
                <c:pt idx="77">
                  <c:v>43979</c:v>
                </c:pt>
                <c:pt idx="78">
                  <c:v>43980</c:v>
                </c:pt>
                <c:pt idx="79">
                  <c:v>43981</c:v>
                </c:pt>
                <c:pt idx="80">
                  <c:v>43982</c:v>
                </c:pt>
                <c:pt idx="81">
                  <c:v>43983</c:v>
                </c:pt>
                <c:pt idx="82">
                  <c:v>43984</c:v>
                </c:pt>
                <c:pt idx="83">
                  <c:v>43985</c:v>
                </c:pt>
                <c:pt idx="84">
                  <c:v>43986</c:v>
                </c:pt>
                <c:pt idx="85">
                  <c:v>43987</c:v>
                </c:pt>
                <c:pt idx="86">
                  <c:v>43988</c:v>
                </c:pt>
                <c:pt idx="87">
                  <c:v>43989</c:v>
                </c:pt>
                <c:pt idx="88">
                  <c:v>43990</c:v>
                </c:pt>
                <c:pt idx="89">
                  <c:v>43991</c:v>
                </c:pt>
                <c:pt idx="90">
                  <c:v>43992</c:v>
                </c:pt>
                <c:pt idx="91">
                  <c:v>43993</c:v>
                </c:pt>
                <c:pt idx="92">
                  <c:v>43994</c:v>
                </c:pt>
                <c:pt idx="93">
                  <c:v>43995</c:v>
                </c:pt>
                <c:pt idx="94">
                  <c:v>43996</c:v>
                </c:pt>
                <c:pt idx="95">
                  <c:v>43997</c:v>
                </c:pt>
                <c:pt idx="96">
                  <c:v>43998</c:v>
                </c:pt>
                <c:pt idx="97">
                  <c:v>43999</c:v>
                </c:pt>
                <c:pt idx="98">
                  <c:v>44000</c:v>
                </c:pt>
                <c:pt idx="99">
                  <c:v>44001</c:v>
                </c:pt>
                <c:pt idx="100">
                  <c:v>44002</c:v>
                </c:pt>
                <c:pt idx="101">
                  <c:v>44003</c:v>
                </c:pt>
                <c:pt idx="102">
                  <c:v>44004</c:v>
                </c:pt>
                <c:pt idx="103">
                  <c:v>44005</c:v>
                </c:pt>
                <c:pt idx="104">
                  <c:v>44006</c:v>
                </c:pt>
                <c:pt idx="105">
                  <c:v>44007</c:v>
                </c:pt>
                <c:pt idx="106">
                  <c:v>44008</c:v>
                </c:pt>
                <c:pt idx="107">
                  <c:v>44009</c:v>
                </c:pt>
                <c:pt idx="108">
                  <c:v>44010</c:v>
                </c:pt>
                <c:pt idx="109">
                  <c:v>44011</c:v>
                </c:pt>
                <c:pt idx="110">
                  <c:v>44012</c:v>
                </c:pt>
                <c:pt idx="111">
                  <c:v>44013</c:v>
                </c:pt>
                <c:pt idx="112">
                  <c:v>44014</c:v>
                </c:pt>
                <c:pt idx="113">
                  <c:v>44015</c:v>
                </c:pt>
                <c:pt idx="114">
                  <c:v>44016</c:v>
                </c:pt>
                <c:pt idx="115">
                  <c:v>44017</c:v>
                </c:pt>
                <c:pt idx="116">
                  <c:v>44018</c:v>
                </c:pt>
                <c:pt idx="117">
                  <c:v>44019</c:v>
                </c:pt>
                <c:pt idx="118">
                  <c:v>44020</c:v>
                </c:pt>
                <c:pt idx="119">
                  <c:v>44021</c:v>
                </c:pt>
                <c:pt idx="120">
                  <c:v>44022</c:v>
                </c:pt>
                <c:pt idx="121">
                  <c:v>44023</c:v>
                </c:pt>
                <c:pt idx="122">
                  <c:v>44024</c:v>
                </c:pt>
                <c:pt idx="123">
                  <c:v>44025</c:v>
                </c:pt>
                <c:pt idx="124">
                  <c:v>44026</c:v>
                </c:pt>
                <c:pt idx="125">
                  <c:v>44027</c:v>
                </c:pt>
                <c:pt idx="126">
                  <c:v>44028</c:v>
                </c:pt>
                <c:pt idx="127">
                  <c:v>44029</c:v>
                </c:pt>
                <c:pt idx="128">
                  <c:v>44030</c:v>
                </c:pt>
                <c:pt idx="129">
                  <c:v>44031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44037</c:v>
                </c:pt>
                <c:pt idx="136">
                  <c:v>44038</c:v>
                </c:pt>
                <c:pt idx="137">
                  <c:v>44039</c:v>
                </c:pt>
                <c:pt idx="138">
                  <c:v>44040</c:v>
                </c:pt>
                <c:pt idx="139">
                  <c:v>44041</c:v>
                </c:pt>
                <c:pt idx="140">
                  <c:v>44042</c:v>
                </c:pt>
                <c:pt idx="141">
                  <c:v>44043</c:v>
                </c:pt>
                <c:pt idx="142">
                  <c:v>44044</c:v>
                </c:pt>
                <c:pt idx="143">
                  <c:v>44045</c:v>
                </c:pt>
                <c:pt idx="144">
                  <c:v>44046</c:v>
                </c:pt>
                <c:pt idx="145">
                  <c:v>44047</c:v>
                </c:pt>
                <c:pt idx="146">
                  <c:v>44048</c:v>
                </c:pt>
                <c:pt idx="147">
                  <c:v>44049</c:v>
                </c:pt>
                <c:pt idx="148">
                  <c:v>44050</c:v>
                </c:pt>
                <c:pt idx="149">
                  <c:v>44051</c:v>
                </c:pt>
                <c:pt idx="150">
                  <c:v>44052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44058</c:v>
                </c:pt>
                <c:pt idx="157">
                  <c:v>44059</c:v>
                </c:pt>
                <c:pt idx="158">
                  <c:v>44060</c:v>
                </c:pt>
                <c:pt idx="159">
                  <c:v>44061</c:v>
                </c:pt>
                <c:pt idx="160">
                  <c:v>44062</c:v>
                </c:pt>
                <c:pt idx="161">
                  <c:v>44063</c:v>
                </c:pt>
                <c:pt idx="162">
                  <c:v>44064</c:v>
                </c:pt>
                <c:pt idx="163">
                  <c:v>44065</c:v>
                </c:pt>
                <c:pt idx="164">
                  <c:v>44066</c:v>
                </c:pt>
                <c:pt idx="165">
                  <c:v>44067</c:v>
                </c:pt>
                <c:pt idx="166">
                  <c:v>44068</c:v>
                </c:pt>
                <c:pt idx="167">
                  <c:v>44069</c:v>
                </c:pt>
                <c:pt idx="168">
                  <c:v>44070</c:v>
                </c:pt>
                <c:pt idx="169">
                  <c:v>44071</c:v>
                </c:pt>
                <c:pt idx="170">
                  <c:v>44072</c:v>
                </c:pt>
                <c:pt idx="171">
                  <c:v>44073</c:v>
                </c:pt>
                <c:pt idx="172">
                  <c:v>44074</c:v>
                </c:pt>
                <c:pt idx="173">
                  <c:v>44075</c:v>
                </c:pt>
                <c:pt idx="174">
                  <c:v>44076</c:v>
                </c:pt>
                <c:pt idx="175">
                  <c:v>44077</c:v>
                </c:pt>
                <c:pt idx="176">
                  <c:v>44078</c:v>
                </c:pt>
                <c:pt idx="177">
                  <c:v>44079</c:v>
                </c:pt>
                <c:pt idx="178">
                  <c:v>44080</c:v>
                </c:pt>
                <c:pt idx="179">
                  <c:v>44081</c:v>
                </c:pt>
                <c:pt idx="180">
                  <c:v>44082</c:v>
                </c:pt>
                <c:pt idx="181">
                  <c:v>44083</c:v>
                </c:pt>
                <c:pt idx="182">
                  <c:v>44084</c:v>
                </c:pt>
                <c:pt idx="183">
                  <c:v>44085</c:v>
                </c:pt>
                <c:pt idx="184">
                  <c:v>44086</c:v>
                </c:pt>
                <c:pt idx="185">
                  <c:v>44087</c:v>
                </c:pt>
                <c:pt idx="186">
                  <c:v>44088</c:v>
                </c:pt>
                <c:pt idx="187">
                  <c:v>44089</c:v>
                </c:pt>
                <c:pt idx="188">
                  <c:v>44090</c:v>
                </c:pt>
                <c:pt idx="189">
                  <c:v>44091</c:v>
                </c:pt>
                <c:pt idx="190">
                  <c:v>44092</c:v>
                </c:pt>
                <c:pt idx="191">
                  <c:v>44093</c:v>
                </c:pt>
                <c:pt idx="192">
                  <c:v>44094</c:v>
                </c:pt>
                <c:pt idx="193">
                  <c:v>44095</c:v>
                </c:pt>
                <c:pt idx="194">
                  <c:v>44096</c:v>
                </c:pt>
                <c:pt idx="195">
                  <c:v>44097</c:v>
                </c:pt>
                <c:pt idx="196">
                  <c:v>44098</c:v>
                </c:pt>
                <c:pt idx="197">
                  <c:v>44099</c:v>
                </c:pt>
                <c:pt idx="198">
                  <c:v>44100</c:v>
                </c:pt>
                <c:pt idx="199">
                  <c:v>44101</c:v>
                </c:pt>
                <c:pt idx="200">
                  <c:v>44102</c:v>
                </c:pt>
                <c:pt idx="201">
                  <c:v>44103</c:v>
                </c:pt>
                <c:pt idx="202">
                  <c:v>44104</c:v>
                </c:pt>
                <c:pt idx="203">
                  <c:v>44105</c:v>
                </c:pt>
                <c:pt idx="204">
                  <c:v>44106</c:v>
                </c:pt>
                <c:pt idx="205">
                  <c:v>44107</c:v>
                </c:pt>
                <c:pt idx="206">
                  <c:v>44108</c:v>
                </c:pt>
                <c:pt idx="207">
                  <c:v>44109</c:v>
                </c:pt>
                <c:pt idx="208">
                  <c:v>44110</c:v>
                </c:pt>
                <c:pt idx="209">
                  <c:v>44111</c:v>
                </c:pt>
                <c:pt idx="210">
                  <c:v>44112</c:v>
                </c:pt>
                <c:pt idx="211">
                  <c:v>44113</c:v>
                </c:pt>
                <c:pt idx="212">
                  <c:v>44114</c:v>
                </c:pt>
                <c:pt idx="213">
                  <c:v>44115</c:v>
                </c:pt>
                <c:pt idx="214">
                  <c:v>44116</c:v>
                </c:pt>
                <c:pt idx="215">
                  <c:v>44117</c:v>
                </c:pt>
                <c:pt idx="216">
                  <c:v>44118</c:v>
                </c:pt>
                <c:pt idx="217">
                  <c:v>44119</c:v>
                </c:pt>
                <c:pt idx="218">
                  <c:v>44120</c:v>
                </c:pt>
                <c:pt idx="219">
                  <c:v>44121</c:v>
                </c:pt>
                <c:pt idx="220">
                  <c:v>44122</c:v>
                </c:pt>
                <c:pt idx="221">
                  <c:v>44123</c:v>
                </c:pt>
                <c:pt idx="222">
                  <c:v>44124</c:v>
                </c:pt>
                <c:pt idx="223">
                  <c:v>44125</c:v>
                </c:pt>
                <c:pt idx="224">
                  <c:v>44126</c:v>
                </c:pt>
                <c:pt idx="225">
                  <c:v>44127</c:v>
                </c:pt>
                <c:pt idx="226">
                  <c:v>44128</c:v>
                </c:pt>
                <c:pt idx="227">
                  <c:v>44129</c:v>
                </c:pt>
                <c:pt idx="228">
                  <c:v>44130</c:v>
                </c:pt>
                <c:pt idx="229">
                  <c:v>44131</c:v>
                </c:pt>
                <c:pt idx="230">
                  <c:v>44132</c:v>
                </c:pt>
                <c:pt idx="231">
                  <c:v>44133</c:v>
                </c:pt>
                <c:pt idx="232">
                  <c:v>44134</c:v>
                </c:pt>
                <c:pt idx="233">
                  <c:v>44135</c:v>
                </c:pt>
                <c:pt idx="234">
                  <c:v>44136</c:v>
                </c:pt>
                <c:pt idx="235">
                  <c:v>44137</c:v>
                </c:pt>
                <c:pt idx="236">
                  <c:v>44138</c:v>
                </c:pt>
                <c:pt idx="237">
                  <c:v>44139</c:v>
                </c:pt>
                <c:pt idx="238">
                  <c:v>44140</c:v>
                </c:pt>
                <c:pt idx="239">
                  <c:v>44141</c:v>
                </c:pt>
                <c:pt idx="240">
                  <c:v>44142</c:v>
                </c:pt>
                <c:pt idx="241">
                  <c:v>44143</c:v>
                </c:pt>
                <c:pt idx="242">
                  <c:v>44144</c:v>
                </c:pt>
                <c:pt idx="243">
                  <c:v>44145</c:v>
                </c:pt>
                <c:pt idx="244">
                  <c:v>44146</c:v>
                </c:pt>
                <c:pt idx="245">
                  <c:v>44147</c:v>
                </c:pt>
                <c:pt idx="246">
                  <c:v>44148</c:v>
                </c:pt>
                <c:pt idx="247">
                  <c:v>44149</c:v>
                </c:pt>
                <c:pt idx="248">
                  <c:v>44150</c:v>
                </c:pt>
                <c:pt idx="249">
                  <c:v>44151</c:v>
                </c:pt>
                <c:pt idx="250">
                  <c:v>44152</c:v>
                </c:pt>
                <c:pt idx="251">
                  <c:v>44153</c:v>
                </c:pt>
                <c:pt idx="252">
                  <c:v>44154</c:v>
                </c:pt>
                <c:pt idx="253">
                  <c:v>44155</c:v>
                </c:pt>
                <c:pt idx="254">
                  <c:v>44156</c:v>
                </c:pt>
                <c:pt idx="255">
                  <c:v>44157</c:v>
                </c:pt>
                <c:pt idx="256">
                  <c:v>44158</c:v>
                </c:pt>
                <c:pt idx="257">
                  <c:v>44159</c:v>
                </c:pt>
                <c:pt idx="258">
                  <c:v>44160</c:v>
                </c:pt>
                <c:pt idx="259">
                  <c:v>44161</c:v>
                </c:pt>
                <c:pt idx="260">
                  <c:v>44162</c:v>
                </c:pt>
                <c:pt idx="261">
                  <c:v>44163</c:v>
                </c:pt>
                <c:pt idx="262">
                  <c:v>44164</c:v>
                </c:pt>
                <c:pt idx="263">
                  <c:v>44165</c:v>
                </c:pt>
                <c:pt idx="264">
                  <c:v>44166</c:v>
                </c:pt>
                <c:pt idx="265">
                  <c:v>44167</c:v>
                </c:pt>
                <c:pt idx="266">
                  <c:v>44168</c:v>
                </c:pt>
                <c:pt idx="267">
                  <c:v>44169</c:v>
                </c:pt>
                <c:pt idx="268">
                  <c:v>44170</c:v>
                </c:pt>
                <c:pt idx="269">
                  <c:v>44171</c:v>
                </c:pt>
                <c:pt idx="270">
                  <c:v>44172</c:v>
                </c:pt>
                <c:pt idx="271">
                  <c:v>44173</c:v>
                </c:pt>
                <c:pt idx="272">
                  <c:v>44174</c:v>
                </c:pt>
                <c:pt idx="273">
                  <c:v>44175</c:v>
                </c:pt>
                <c:pt idx="274">
                  <c:v>44176</c:v>
                </c:pt>
                <c:pt idx="275">
                  <c:v>44177</c:v>
                </c:pt>
                <c:pt idx="276">
                  <c:v>44178</c:v>
                </c:pt>
                <c:pt idx="277">
                  <c:v>44179</c:v>
                </c:pt>
                <c:pt idx="278">
                  <c:v>44180</c:v>
                </c:pt>
                <c:pt idx="279">
                  <c:v>44181</c:v>
                </c:pt>
                <c:pt idx="280">
                  <c:v>44182</c:v>
                </c:pt>
                <c:pt idx="281">
                  <c:v>44183</c:v>
                </c:pt>
                <c:pt idx="282">
                  <c:v>44184</c:v>
                </c:pt>
                <c:pt idx="283">
                  <c:v>44185</c:v>
                </c:pt>
                <c:pt idx="284">
                  <c:v>44186</c:v>
                </c:pt>
                <c:pt idx="285">
                  <c:v>44187</c:v>
                </c:pt>
                <c:pt idx="286">
                  <c:v>44188</c:v>
                </c:pt>
                <c:pt idx="287">
                  <c:v>44189</c:v>
                </c:pt>
                <c:pt idx="288">
                  <c:v>44190</c:v>
                </c:pt>
                <c:pt idx="289">
                  <c:v>44191</c:v>
                </c:pt>
                <c:pt idx="290">
                  <c:v>44192</c:v>
                </c:pt>
                <c:pt idx="291">
                  <c:v>44193</c:v>
                </c:pt>
                <c:pt idx="292">
                  <c:v>44194</c:v>
                </c:pt>
                <c:pt idx="293">
                  <c:v>44195</c:v>
                </c:pt>
                <c:pt idx="294">
                  <c:v>44196</c:v>
                </c:pt>
                <c:pt idx="295">
                  <c:v>44197</c:v>
                </c:pt>
                <c:pt idx="296">
                  <c:v>44198</c:v>
                </c:pt>
                <c:pt idx="297">
                  <c:v>44199</c:v>
                </c:pt>
                <c:pt idx="298">
                  <c:v>44200</c:v>
                </c:pt>
                <c:pt idx="299">
                  <c:v>44201</c:v>
                </c:pt>
                <c:pt idx="300">
                  <c:v>44202</c:v>
                </c:pt>
                <c:pt idx="301">
                  <c:v>44203</c:v>
                </c:pt>
                <c:pt idx="302">
                  <c:v>44204</c:v>
                </c:pt>
                <c:pt idx="303">
                  <c:v>44205</c:v>
                </c:pt>
                <c:pt idx="304">
                  <c:v>44206</c:v>
                </c:pt>
                <c:pt idx="305">
                  <c:v>44207</c:v>
                </c:pt>
                <c:pt idx="306">
                  <c:v>44208</c:v>
                </c:pt>
                <c:pt idx="307">
                  <c:v>44209</c:v>
                </c:pt>
                <c:pt idx="308">
                  <c:v>44210</c:v>
                </c:pt>
                <c:pt idx="309">
                  <c:v>44211</c:v>
                </c:pt>
                <c:pt idx="310">
                  <c:v>44212</c:v>
                </c:pt>
                <c:pt idx="311">
                  <c:v>44213</c:v>
                </c:pt>
                <c:pt idx="312">
                  <c:v>44214</c:v>
                </c:pt>
                <c:pt idx="313">
                  <c:v>44215</c:v>
                </c:pt>
                <c:pt idx="314">
                  <c:v>44216</c:v>
                </c:pt>
                <c:pt idx="315">
                  <c:v>44217</c:v>
                </c:pt>
                <c:pt idx="316">
                  <c:v>44218</c:v>
                </c:pt>
                <c:pt idx="317">
                  <c:v>44219</c:v>
                </c:pt>
                <c:pt idx="318">
                  <c:v>44220</c:v>
                </c:pt>
                <c:pt idx="319">
                  <c:v>44221</c:v>
                </c:pt>
                <c:pt idx="320">
                  <c:v>44222</c:v>
                </c:pt>
                <c:pt idx="321">
                  <c:v>44223</c:v>
                </c:pt>
                <c:pt idx="322">
                  <c:v>44224</c:v>
                </c:pt>
                <c:pt idx="323">
                  <c:v>44225</c:v>
                </c:pt>
                <c:pt idx="324">
                  <c:v>44226</c:v>
                </c:pt>
                <c:pt idx="325">
                  <c:v>44227</c:v>
                </c:pt>
                <c:pt idx="326">
                  <c:v>44228</c:v>
                </c:pt>
                <c:pt idx="327">
                  <c:v>44229</c:v>
                </c:pt>
                <c:pt idx="328">
                  <c:v>44230</c:v>
                </c:pt>
                <c:pt idx="329">
                  <c:v>44231</c:v>
                </c:pt>
                <c:pt idx="330">
                  <c:v>44232</c:v>
                </c:pt>
                <c:pt idx="331">
                  <c:v>44233</c:v>
                </c:pt>
                <c:pt idx="332">
                  <c:v>44234</c:v>
                </c:pt>
                <c:pt idx="333">
                  <c:v>44235</c:v>
                </c:pt>
                <c:pt idx="334">
                  <c:v>44236</c:v>
                </c:pt>
                <c:pt idx="335">
                  <c:v>44237</c:v>
                </c:pt>
                <c:pt idx="336">
                  <c:v>44238</c:v>
                </c:pt>
                <c:pt idx="337">
                  <c:v>44239</c:v>
                </c:pt>
                <c:pt idx="338">
                  <c:v>44240</c:v>
                </c:pt>
                <c:pt idx="339">
                  <c:v>44241</c:v>
                </c:pt>
                <c:pt idx="340">
                  <c:v>44242</c:v>
                </c:pt>
                <c:pt idx="341">
                  <c:v>44243</c:v>
                </c:pt>
                <c:pt idx="342">
                  <c:v>44244</c:v>
                </c:pt>
                <c:pt idx="343">
                  <c:v>44245</c:v>
                </c:pt>
                <c:pt idx="344">
                  <c:v>44246</c:v>
                </c:pt>
                <c:pt idx="345">
                  <c:v>44247</c:v>
                </c:pt>
                <c:pt idx="346">
                  <c:v>44248</c:v>
                </c:pt>
                <c:pt idx="347">
                  <c:v>44249</c:v>
                </c:pt>
                <c:pt idx="348">
                  <c:v>44250</c:v>
                </c:pt>
                <c:pt idx="349">
                  <c:v>44251</c:v>
                </c:pt>
                <c:pt idx="350">
                  <c:v>44252</c:v>
                </c:pt>
                <c:pt idx="351">
                  <c:v>44253</c:v>
                </c:pt>
                <c:pt idx="352">
                  <c:v>44254</c:v>
                </c:pt>
                <c:pt idx="353">
                  <c:v>44255</c:v>
                </c:pt>
                <c:pt idx="354">
                  <c:v>44256</c:v>
                </c:pt>
                <c:pt idx="355">
                  <c:v>44257</c:v>
                </c:pt>
                <c:pt idx="356">
                  <c:v>44258</c:v>
                </c:pt>
                <c:pt idx="357">
                  <c:v>44259</c:v>
                </c:pt>
                <c:pt idx="358">
                  <c:v>44260</c:v>
                </c:pt>
                <c:pt idx="359">
                  <c:v>44261</c:v>
                </c:pt>
                <c:pt idx="360">
                  <c:v>44262</c:v>
                </c:pt>
                <c:pt idx="361">
                  <c:v>44263</c:v>
                </c:pt>
                <c:pt idx="362">
                  <c:v>44264</c:v>
                </c:pt>
                <c:pt idx="363">
                  <c:v>44265</c:v>
                </c:pt>
                <c:pt idx="364">
                  <c:v>44266</c:v>
                </c:pt>
                <c:pt idx="365">
                  <c:v>44267</c:v>
                </c:pt>
                <c:pt idx="366">
                  <c:v>44268</c:v>
                </c:pt>
                <c:pt idx="367">
                  <c:v>44269</c:v>
                </c:pt>
                <c:pt idx="368">
                  <c:v>44270</c:v>
                </c:pt>
                <c:pt idx="369">
                  <c:v>44271</c:v>
                </c:pt>
                <c:pt idx="370">
                  <c:v>44272</c:v>
                </c:pt>
                <c:pt idx="371">
                  <c:v>44273</c:v>
                </c:pt>
                <c:pt idx="372">
                  <c:v>44274</c:v>
                </c:pt>
                <c:pt idx="373">
                  <c:v>44275</c:v>
                </c:pt>
                <c:pt idx="374">
                  <c:v>44276</c:v>
                </c:pt>
                <c:pt idx="375">
                  <c:v>44277</c:v>
                </c:pt>
                <c:pt idx="376">
                  <c:v>44278</c:v>
                </c:pt>
                <c:pt idx="377">
                  <c:v>44279</c:v>
                </c:pt>
                <c:pt idx="378">
                  <c:v>44280</c:v>
                </c:pt>
                <c:pt idx="379">
                  <c:v>44281</c:v>
                </c:pt>
                <c:pt idx="380">
                  <c:v>44282</c:v>
                </c:pt>
                <c:pt idx="381">
                  <c:v>44283</c:v>
                </c:pt>
                <c:pt idx="382">
                  <c:v>44284</c:v>
                </c:pt>
                <c:pt idx="383">
                  <c:v>44285</c:v>
                </c:pt>
                <c:pt idx="384">
                  <c:v>44286</c:v>
                </c:pt>
                <c:pt idx="385">
                  <c:v>44287</c:v>
                </c:pt>
                <c:pt idx="386">
                  <c:v>44288</c:v>
                </c:pt>
                <c:pt idx="387">
                  <c:v>44289</c:v>
                </c:pt>
                <c:pt idx="388">
                  <c:v>44290</c:v>
                </c:pt>
                <c:pt idx="389">
                  <c:v>44291</c:v>
                </c:pt>
                <c:pt idx="390">
                  <c:v>44292</c:v>
                </c:pt>
                <c:pt idx="391">
                  <c:v>44293</c:v>
                </c:pt>
                <c:pt idx="392">
                  <c:v>44294</c:v>
                </c:pt>
                <c:pt idx="393">
                  <c:v>44295</c:v>
                </c:pt>
                <c:pt idx="394">
                  <c:v>44296</c:v>
                </c:pt>
                <c:pt idx="395">
                  <c:v>44297</c:v>
                </c:pt>
                <c:pt idx="396">
                  <c:v>44298</c:v>
                </c:pt>
                <c:pt idx="397">
                  <c:v>44299</c:v>
                </c:pt>
                <c:pt idx="398">
                  <c:v>44300</c:v>
                </c:pt>
                <c:pt idx="399">
                  <c:v>44301</c:v>
                </c:pt>
                <c:pt idx="400">
                  <c:v>44302</c:v>
                </c:pt>
                <c:pt idx="401">
                  <c:v>44303</c:v>
                </c:pt>
                <c:pt idx="402">
                  <c:v>44304</c:v>
                </c:pt>
                <c:pt idx="403">
                  <c:v>44305</c:v>
                </c:pt>
                <c:pt idx="404">
                  <c:v>44306</c:v>
                </c:pt>
                <c:pt idx="405">
                  <c:v>44307</c:v>
                </c:pt>
                <c:pt idx="406">
                  <c:v>44308</c:v>
                </c:pt>
                <c:pt idx="407">
                  <c:v>44309</c:v>
                </c:pt>
                <c:pt idx="408">
                  <c:v>44310</c:v>
                </c:pt>
                <c:pt idx="409">
                  <c:v>44311</c:v>
                </c:pt>
                <c:pt idx="410">
                  <c:v>44312</c:v>
                </c:pt>
                <c:pt idx="411">
                  <c:v>44313</c:v>
                </c:pt>
                <c:pt idx="412">
                  <c:v>44314</c:v>
                </c:pt>
                <c:pt idx="413">
                  <c:v>44315</c:v>
                </c:pt>
                <c:pt idx="414">
                  <c:v>44316</c:v>
                </c:pt>
                <c:pt idx="415">
                  <c:v>44317</c:v>
                </c:pt>
                <c:pt idx="416">
                  <c:v>44318</c:v>
                </c:pt>
                <c:pt idx="417">
                  <c:v>44319</c:v>
                </c:pt>
                <c:pt idx="418">
                  <c:v>44320</c:v>
                </c:pt>
                <c:pt idx="419">
                  <c:v>44321</c:v>
                </c:pt>
                <c:pt idx="420">
                  <c:v>44322</c:v>
                </c:pt>
                <c:pt idx="421">
                  <c:v>44323</c:v>
                </c:pt>
                <c:pt idx="422">
                  <c:v>44324</c:v>
                </c:pt>
                <c:pt idx="423">
                  <c:v>44325</c:v>
                </c:pt>
                <c:pt idx="424">
                  <c:v>44326</c:v>
                </c:pt>
                <c:pt idx="425">
                  <c:v>44327</c:v>
                </c:pt>
                <c:pt idx="426">
                  <c:v>44328</c:v>
                </c:pt>
                <c:pt idx="427">
                  <c:v>44329</c:v>
                </c:pt>
                <c:pt idx="428">
                  <c:v>44330</c:v>
                </c:pt>
                <c:pt idx="429">
                  <c:v>44331</c:v>
                </c:pt>
                <c:pt idx="430">
                  <c:v>44332</c:v>
                </c:pt>
                <c:pt idx="431">
                  <c:v>44333</c:v>
                </c:pt>
                <c:pt idx="432">
                  <c:v>44334</c:v>
                </c:pt>
                <c:pt idx="433">
                  <c:v>44335</c:v>
                </c:pt>
                <c:pt idx="434">
                  <c:v>44336</c:v>
                </c:pt>
                <c:pt idx="435">
                  <c:v>44337</c:v>
                </c:pt>
                <c:pt idx="436">
                  <c:v>44338</c:v>
                </c:pt>
                <c:pt idx="437">
                  <c:v>44339</c:v>
                </c:pt>
                <c:pt idx="438">
                  <c:v>44340</c:v>
                </c:pt>
                <c:pt idx="439">
                  <c:v>44341</c:v>
                </c:pt>
                <c:pt idx="440">
                  <c:v>44342</c:v>
                </c:pt>
                <c:pt idx="441">
                  <c:v>44343</c:v>
                </c:pt>
                <c:pt idx="442">
                  <c:v>44344</c:v>
                </c:pt>
                <c:pt idx="443">
                  <c:v>44345</c:v>
                </c:pt>
                <c:pt idx="444">
                  <c:v>44346</c:v>
                </c:pt>
                <c:pt idx="445">
                  <c:v>44347</c:v>
                </c:pt>
                <c:pt idx="446">
                  <c:v>44348</c:v>
                </c:pt>
                <c:pt idx="447">
                  <c:v>44349</c:v>
                </c:pt>
                <c:pt idx="448">
                  <c:v>44350</c:v>
                </c:pt>
                <c:pt idx="449">
                  <c:v>44351</c:v>
                </c:pt>
                <c:pt idx="450">
                  <c:v>44352</c:v>
                </c:pt>
                <c:pt idx="451">
                  <c:v>44353</c:v>
                </c:pt>
                <c:pt idx="452">
                  <c:v>44354</c:v>
                </c:pt>
                <c:pt idx="453">
                  <c:v>44355</c:v>
                </c:pt>
                <c:pt idx="454">
                  <c:v>44356</c:v>
                </c:pt>
                <c:pt idx="455">
                  <c:v>44357</c:v>
                </c:pt>
                <c:pt idx="456">
                  <c:v>44358</c:v>
                </c:pt>
                <c:pt idx="457">
                  <c:v>44359</c:v>
                </c:pt>
                <c:pt idx="458">
                  <c:v>44360</c:v>
                </c:pt>
                <c:pt idx="459">
                  <c:v>44361</c:v>
                </c:pt>
                <c:pt idx="460">
                  <c:v>44362</c:v>
                </c:pt>
                <c:pt idx="461">
                  <c:v>44363</c:v>
                </c:pt>
                <c:pt idx="462">
                  <c:v>44364</c:v>
                </c:pt>
                <c:pt idx="463">
                  <c:v>44365</c:v>
                </c:pt>
                <c:pt idx="464">
                  <c:v>44366</c:v>
                </c:pt>
                <c:pt idx="465">
                  <c:v>44367</c:v>
                </c:pt>
                <c:pt idx="466">
                  <c:v>44368</c:v>
                </c:pt>
                <c:pt idx="467">
                  <c:v>44369</c:v>
                </c:pt>
                <c:pt idx="468">
                  <c:v>44370</c:v>
                </c:pt>
                <c:pt idx="469">
                  <c:v>44371</c:v>
                </c:pt>
                <c:pt idx="470">
                  <c:v>44372</c:v>
                </c:pt>
                <c:pt idx="471">
                  <c:v>44373</c:v>
                </c:pt>
                <c:pt idx="472">
                  <c:v>44374</c:v>
                </c:pt>
                <c:pt idx="473">
                  <c:v>44375</c:v>
                </c:pt>
                <c:pt idx="474">
                  <c:v>44376</c:v>
                </c:pt>
                <c:pt idx="475">
                  <c:v>44377</c:v>
                </c:pt>
                <c:pt idx="476">
                  <c:v>44378</c:v>
                </c:pt>
                <c:pt idx="477">
                  <c:v>44379</c:v>
                </c:pt>
                <c:pt idx="478">
                  <c:v>44380</c:v>
                </c:pt>
                <c:pt idx="479">
                  <c:v>44381</c:v>
                </c:pt>
                <c:pt idx="480">
                  <c:v>44382</c:v>
                </c:pt>
                <c:pt idx="481">
                  <c:v>44383</c:v>
                </c:pt>
                <c:pt idx="482">
                  <c:v>44384</c:v>
                </c:pt>
                <c:pt idx="483">
                  <c:v>44385</c:v>
                </c:pt>
                <c:pt idx="484">
                  <c:v>44386</c:v>
                </c:pt>
                <c:pt idx="485">
                  <c:v>44387</c:v>
                </c:pt>
                <c:pt idx="486">
                  <c:v>44388</c:v>
                </c:pt>
                <c:pt idx="487">
                  <c:v>44389</c:v>
                </c:pt>
                <c:pt idx="488">
                  <c:v>44390</c:v>
                </c:pt>
                <c:pt idx="489">
                  <c:v>44391</c:v>
                </c:pt>
                <c:pt idx="490">
                  <c:v>44392</c:v>
                </c:pt>
                <c:pt idx="491">
                  <c:v>44393</c:v>
                </c:pt>
                <c:pt idx="492">
                  <c:v>44394</c:v>
                </c:pt>
                <c:pt idx="493">
                  <c:v>44395</c:v>
                </c:pt>
                <c:pt idx="494">
                  <c:v>44396</c:v>
                </c:pt>
                <c:pt idx="495">
                  <c:v>44397</c:v>
                </c:pt>
                <c:pt idx="496">
                  <c:v>44398</c:v>
                </c:pt>
                <c:pt idx="497">
                  <c:v>44399</c:v>
                </c:pt>
                <c:pt idx="498">
                  <c:v>44400</c:v>
                </c:pt>
                <c:pt idx="499">
                  <c:v>44401</c:v>
                </c:pt>
                <c:pt idx="500">
                  <c:v>44402</c:v>
                </c:pt>
                <c:pt idx="501">
                  <c:v>44403</c:v>
                </c:pt>
                <c:pt idx="502">
                  <c:v>44404</c:v>
                </c:pt>
                <c:pt idx="503">
                  <c:v>44405</c:v>
                </c:pt>
                <c:pt idx="504">
                  <c:v>44406</c:v>
                </c:pt>
                <c:pt idx="505">
                  <c:v>44407</c:v>
                </c:pt>
                <c:pt idx="506">
                  <c:v>44408</c:v>
                </c:pt>
                <c:pt idx="507">
                  <c:v>44409</c:v>
                </c:pt>
                <c:pt idx="508">
                  <c:v>44410</c:v>
                </c:pt>
                <c:pt idx="509">
                  <c:v>44411</c:v>
                </c:pt>
                <c:pt idx="510">
                  <c:v>44412</c:v>
                </c:pt>
                <c:pt idx="511">
                  <c:v>44413</c:v>
                </c:pt>
                <c:pt idx="512">
                  <c:v>44414</c:v>
                </c:pt>
                <c:pt idx="513">
                  <c:v>44415</c:v>
                </c:pt>
                <c:pt idx="514">
                  <c:v>44416</c:v>
                </c:pt>
                <c:pt idx="515">
                  <c:v>44417</c:v>
                </c:pt>
                <c:pt idx="516">
                  <c:v>44418</c:v>
                </c:pt>
                <c:pt idx="517">
                  <c:v>44419</c:v>
                </c:pt>
                <c:pt idx="518">
                  <c:v>44420</c:v>
                </c:pt>
                <c:pt idx="519">
                  <c:v>44421</c:v>
                </c:pt>
                <c:pt idx="520">
                  <c:v>44422</c:v>
                </c:pt>
                <c:pt idx="521">
                  <c:v>44423</c:v>
                </c:pt>
                <c:pt idx="522">
                  <c:v>44424</c:v>
                </c:pt>
                <c:pt idx="523">
                  <c:v>44425</c:v>
                </c:pt>
                <c:pt idx="524">
                  <c:v>44426</c:v>
                </c:pt>
                <c:pt idx="525">
                  <c:v>44427</c:v>
                </c:pt>
                <c:pt idx="526">
                  <c:v>44428</c:v>
                </c:pt>
                <c:pt idx="527">
                  <c:v>44429</c:v>
                </c:pt>
                <c:pt idx="528">
                  <c:v>44430</c:v>
                </c:pt>
                <c:pt idx="529">
                  <c:v>44431</c:v>
                </c:pt>
                <c:pt idx="530">
                  <c:v>44432</c:v>
                </c:pt>
                <c:pt idx="531">
                  <c:v>44433</c:v>
                </c:pt>
                <c:pt idx="532">
                  <c:v>44434</c:v>
                </c:pt>
                <c:pt idx="533">
                  <c:v>44435</c:v>
                </c:pt>
                <c:pt idx="534">
                  <c:v>44436</c:v>
                </c:pt>
                <c:pt idx="535">
                  <c:v>44437</c:v>
                </c:pt>
                <c:pt idx="536">
                  <c:v>44438</c:v>
                </c:pt>
                <c:pt idx="537">
                  <c:v>44439</c:v>
                </c:pt>
                <c:pt idx="538">
                  <c:v>44440</c:v>
                </c:pt>
                <c:pt idx="539">
                  <c:v>44441</c:v>
                </c:pt>
                <c:pt idx="540">
                  <c:v>44442</c:v>
                </c:pt>
                <c:pt idx="541">
                  <c:v>44443</c:v>
                </c:pt>
                <c:pt idx="542">
                  <c:v>44444</c:v>
                </c:pt>
                <c:pt idx="543">
                  <c:v>44445</c:v>
                </c:pt>
                <c:pt idx="544">
                  <c:v>44446</c:v>
                </c:pt>
                <c:pt idx="545">
                  <c:v>44447</c:v>
                </c:pt>
                <c:pt idx="546">
                  <c:v>44448</c:v>
                </c:pt>
                <c:pt idx="547">
                  <c:v>44449</c:v>
                </c:pt>
                <c:pt idx="548">
                  <c:v>44450</c:v>
                </c:pt>
                <c:pt idx="549">
                  <c:v>44451</c:v>
                </c:pt>
                <c:pt idx="550">
                  <c:v>44452</c:v>
                </c:pt>
                <c:pt idx="551">
                  <c:v>44453</c:v>
                </c:pt>
                <c:pt idx="552">
                  <c:v>44454</c:v>
                </c:pt>
                <c:pt idx="553">
                  <c:v>44455</c:v>
                </c:pt>
                <c:pt idx="554">
                  <c:v>44456</c:v>
                </c:pt>
                <c:pt idx="555">
                  <c:v>44457</c:v>
                </c:pt>
                <c:pt idx="556">
                  <c:v>44458</c:v>
                </c:pt>
                <c:pt idx="557">
                  <c:v>44459</c:v>
                </c:pt>
                <c:pt idx="558">
                  <c:v>44460</c:v>
                </c:pt>
                <c:pt idx="559">
                  <c:v>44461</c:v>
                </c:pt>
                <c:pt idx="560">
                  <c:v>44462</c:v>
                </c:pt>
                <c:pt idx="561">
                  <c:v>44463</c:v>
                </c:pt>
                <c:pt idx="562">
                  <c:v>44464</c:v>
                </c:pt>
                <c:pt idx="563">
                  <c:v>44465</c:v>
                </c:pt>
                <c:pt idx="564">
                  <c:v>44466</c:v>
                </c:pt>
                <c:pt idx="565">
                  <c:v>44467</c:v>
                </c:pt>
                <c:pt idx="566">
                  <c:v>44468</c:v>
                </c:pt>
                <c:pt idx="567">
                  <c:v>44469</c:v>
                </c:pt>
                <c:pt idx="568">
                  <c:v>44470</c:v>
                </c:pt>
                <c:pt idx="569">
                  <c:v>44471</c:v>
                </c:pt>
                <c:pt idx="570">
                  <c:v>44472</c:v>
                </c:pt>
                <c:pt idx="571">
                  <c:v>44473</c:v>
                </c:pt>
                <c:pt idx="572">
                  <c:v>44474</c:v>
                </c:pt>
                <c:pt idx="573">
                  <c:v>44475</c:v>
                </c:pt>
                <c:pt idx="574">
                  <c:v>44476</c:v>
                </c:pt>
                <c:pt idx="575">
                  <c:v>44477</c:v>
                </c:pt>
                <c:pt idx="576">
                  <c:v>44478</c:v>
                </c:pt>
                <c:pt idx="577">
                  <c:v>44479</c:v>
                </c:pt>
                <c:pt idx="578">
                  <c:v>44480</c:v>
                </c:pt>
                <c:pt idx="579">
                  <c:v>44481</c:v>
                </c:pt>
                <c:pt idx="580">
                  <c:v>44482</c:v>
                </c:pt>
                <c:pt idx="581">
                  <c:v>44483</c:v>
                </c:pt>
                <c:pt idx="582">
                  <c:v>44484</c:v>
                </c:pt>
                <c:pt idx="583">
                  <c:v>44485</c:v>
                </c:pt>
                <c:pt idx="584">
                  <c:v>44486</c:v>
                </c:pt>
                <c:pt idx="585">
                  <c:v>44487</c:v>
                </c:pt>
                <c:pt idx="586">
                  <c:v>44488</c:v>
                </c:pt>
                <c:pt idx="587">
                  <c:v>44489</c:v>
                </c:pt>
                <c:pt idx="588">
                  <c:v>44490</c:v>
                </c:pt>
                <c:pt idx="589">
                  <c:v>44491</c:v>
                </c:pt>
                <c:pt idx="590">
                  <c:v>44492</c:v>
                </c:pt>
                <c:pt idx="591">
                  <c:v>44493</c:v>
                </c:pt>
                <c:pt idx="592">
                  <c:v>44494</c:v>
                </c:pt>
                <c:pt idx="593">
                  <c:v>44495</c:v>
                </c:pt>
                <c:pt idx="594">
                  <c:v>44496</c:v>
                </c:pt>
                <c:pt idx="595">
                  <c:v>44497</c:v>
                </c:pt>
                <c:pt idx="596">
                  <c:v>44498</c:v>
                </c:pt>
                <c:pt idx="597">
                  <c:v>44499</c:v>
                </c:pt>
                <c:pt idx="598">
                  <c:v>44500</c:v>
                </c:pt>
                <c:pt idx="599">
                  <c:v>44501</c:v>
                </c:pt>
                <c:pt idx="600">
                  <c:v>44502</c:v>
                </c:pt>
                <c:pt idx="601">
                  <c:v>44503</c:v>
                </c:pt>
                <c:pt idx="602">
                  <c:v>44504</c:v>
                </c:pt>
                <c:pt idx="603">
                  <c:v>44505</c:v>
                </c:pt>
                <c:pt idx="604">
                  <c:v>44506</c:v>
                </c:pt>
                <c:pt idx="605">
                  <c:v>44507</c:v>
                </c:pt>
                <c:pt idx="606">
                  <c:v>44508</c:v>
                </c:pt>
                <c:pt idx="607">
                  <c:v>44509</c:v>
                </c:pt>
                <c:pt idx="608">
                  <c:v>44510</c:v>
                </c:pt>
                <c:pt idx="609">
                  <c:v>44511</c:v>
                </c:pt>
                <c:pt idx="610">
                  <c:v>44512</c:v>
                </c:pt>
                <c:pt idx="611">
                  <c:v>44513</c:v>
                </c:pt>
                <c:pt idx="612">
                  <c:v>44514</c:v>
                </c:pt>
                <c:pt idx="613">
                  <c:v>44515</c:v>
                </c:pt>
                <c:pt idx="614">
                  <c:v>44516</c:v>
                </c:pt>
                <c:pt idx="615">
                  <c:v>44517</c:v>
                </c:pt>
                <c:pt idx="616">
                  <c:v>44518</c:v>
                </c:pt>
                <c:pt idx="617">
                  <c:v>44519</c:v>
                </c:pt>
                <c:pt idx="618">
                  <c:v>44520</c:v>
                </c:pt>
                <c:pt idx="619">
                  <c:v>44521</c:v>
                </c:pt>
                <c:pt idx="620">
                  <c:v>44522</c:v>
                </c:pt>
                <c:pt idx="621">
                  <c:v>44523</c:v>
                </c:pt>
                <c:pt idx="622">
                  <c:v>44524</c:v>
                </c:pt>
                <c:pt idx="623">
                  <c:v>44525</c:v>
                </c:pt>
                <c:pt idx="624">
                  <c:v>44526</c:v>
                </c:pt>
                <c:pt idx="625">
                  <c:v>44527</c:v>
                </c:pt>
                <c:pt idx="626">
                  <c:v>44528</c:v>
                </c:pt>
                <c:pt idx="627">
                  <c:v>44529</c:v>
                </c:pt>
              </c:numCache>
            </c:numRef>
          </c:xVal>
          <c:yVal>
            <c:numRef>
              <c:f>'М. Среднего уровня ряда'!$B$2:$B$629</c:f>
              <c:numCache>
                <c:formatCode>General</c:formatCode>
                <c:ptCount val="628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14</c:v>
                </c:pt>
                <c:pt idx="11">
                  <c:v>5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13</c:v>
                </c:pt>
                <c:pt idx="16">
                  <c:v>39</c:v>
                </c:pt>
                <c:pt idx="17">
                  <c:v>20</c:v>
                </c:pt>
                <c:pt idx="18">
                  <c:v>31</c:v>
                </c:pt>
                <c:pt idx="19">
                  <c:v>16</c:v>
                </c:pt>
                <c:pt idx="20">
                  <c:v>26</c:v>
                </c:pt>
                <c:pt idx="21">
                  <c:v>21</c:v>
                </c:pt>
                <c:pt idx="22">
                  <c:v>36</c:v>
                </c:pt>
                <c:pt idx="23">
                  <c:v>19</c:v>
                </c:pt>
                <c:pt idx="24">
                  <c:v>32</c:v>
                </c:pt>
                <c:pt idx="25">
                  <c:v>30</c:v>
                </c:pt>
                <c:pt idx="26">
                  <c:v>46</c:v>
                </c:pt>
                <c:pt idx="27">
                  <c:v>61</c:v>
                </c:pt>
                <c:pt idx="28">
                  <c:v>58</c:v>
                </c:pt>
                <c:pt idx="29">
                  <c:v>49</c:v>
                </c:pt>
                <c:pt idx="30">
                  <c:v>56</c:v>
                </c:pt>
                <c:pt idx="31">
                  <c:v>49</c:v>
                </c:pt>
                <c:pt idx="32">
                  <c:v>57</c:v>
                </c:pt>
                <c:pt idx="33">
                  <c:v>40</c:v>
                </c:pt>
                <c:pt idx="34">
                  <c:v>48</c:v>
                </c:pt>
                <c:pt idx="35">
                  <c:v>48</c:v>
                </c:pt>
                <c:pt idx="36">
                  <c:v>61</c:v>
                </c:pt>
                <c:pt idx="37">
                  <c:v>63</c:v>
                </c:pt>
                <c:pt idx="38">
                  <c:v>49</c:v>
                </c:pt>
                <c:pt idx="39">
                  <c:v>52</c:v>
                </c:pt>
                <c:pt idx="40">
                  <c:v>50</c:v>
                </c:pt>
                <c:pt idx="41">
                  <c:v>52</c:v>
                </c:pt>
                <c:pt idx="42">
                  <c:v>46</c:v>
                </c:pt>
                <c:pt idx="43">
                  <c:v>50</c:v>
                </c:pt>
                <c:pt idx="44">
                  <c:v>52</c:v>
                </c:pt>
                <c:pt idx="45">
                  <c:v>32</c:v>
                </c:pt>
                <c:pt idx="46">
                  <c:v>20</c:v>
                </c:pt>
                <c:pt idx="47">
                  <c:v>48</c:v>
                </c:pt>
                <c:pt idx="48">
                  <c:v>30</c:v>
                </c:pt>
                <c:pt idx="49">
                  <c:v>34</c:v>
                </c:pt>
                <c:pt idx="50">
                  <c:v>36</c:v>
                </c:pt>
                <c:pt idx="51">
                  <c:v>74</c:v>
                </c:pt>
                <c:pt idx="52">
                  <c:v>38</c:v>
                </c:pt>
                <c:pt idx="53">
                  <c:v>19</c:v>
                </c:pt>
                <c:pt idx="54">
                  <c:v>17</c:v>
                </c:pt>
                <c:pt idx="55">
                  <c:v>18</c:v>
                </c:pt>
                <c:pt idx="56">
                  <c:v>26</c:v>
                </c:pt>
                <c:pt idx="57">
                  <c:v>12</c:v>
                </c:pt>
                <c:pt idx="58">
                  <c:v>13</c:v>
                </c:pt>
                <c:pt idx="59">
                  <c:v>12</c:v>
                </c:pt>
                <c:pt idx="60">
                  <c:v>17</c:v>
                </c:pt>
                <c:pt idx="61">
                  <c:v>21</c:v>
                </c:pt>
                <c:pt idx="62">
                  <c:v>6</c:v>
                </c:pt>
                <c:pt idx="63">
                  <c:v>20</c:v>
                </c:pt>
                <c:pt idx="64">
                  <c:v>10</c:v>
                </c:pt>
                <c:pt idx="65">
                  <c:v>22</c:v>
                </c:pt>
                <c:pt idx="66">
                  <c:v>10</c:v>
                </c:pt>
                <c:pt idx="67">
                  <c:v>9</c:v>
                </c:pt>
                <c:pt idx="68">
                  <c:v>6</c:v>
                </c:pt>
                <c:pt idx="69">
                  <c:v>13</c:v>
                </c:pt>
                <c:pt idx="70">
                  <c:v>8</c:v>
                </c:pt>
                <c:pt idx="71">
                  <c:v>8</c:v>
                </c:pt>
                <c:pt idx="72">
                  <c:v>15</c:v>
                </c:pt>
                <c:pt idx="73">
                  <c:v>10</c:v>
                </c:pt>
                <c:pt idx="74">
                  <c:v>6</c:v>
                </c:pt>
                <c:pt idx="75">
                  <c:v>16</c:v>
                </c:pt>
                <c:pt idx="76">
                  <c:v>11</c:v>
                </c:pt>
                <c:pt idx="77">
                  <c:v>9</c:v>
                </c:pt>
                <c:pt idx="78">
                  <c:v>22</c:v>
                </c:pt>
                <c:pt idx="79">
                  <c:v>20</c:v>
                </c:pt>
                <c:pt idx="80">
                  <c:v>20</c:v>
                </c:pt>
                <c:pt idx="81">
                  <c:v>38</c:v>
                </c:pt>
                <c:pt idx="82">
                  <c:v>9</c:v>
                </c:pt>
                <c:pt idx="83">
                  <c:v>15</c:v>
                </c:pt>
                <c:pt idx="84">
                  <c:v>12</c:v>
                </c:pt>
                <c:pt idx="85">
                  <c:v>14</c:v>
                </c:pt>
                <c:pt idx="86">
                  <c:v>40</c:v>
                </c:pt>
                <c:pt idx="87">
                  <c:v>18</c:v>
                </c:pt>
                <c:pt idx="88">
                  <c:v>9</c:v>
                </c:pt>
                <c:pt idx="89">
                  <c:v>5</c:v>
                </c:pt>
                <c:pt idx="90">
                  <c:v>6</c:v>
                </c:pt>
                <c:pt idx="91">
                  <c:v>8</c:v>
                </c:pt>
                <c:pt idx="92">
                  <c:v>14</c:v>
                </c:pt>
                <c:pt idx="93">
                  <c:v>5</c:v>
                </c:pt>
                <c:pt idx="94">
                  <c:v>10</c:v>
                </c:pt>
                <c:pt idx="95">
                  <c:v>14</c:v>
                </c:pt>
                <c:pt idx="96">
                  <c:v>11</c:v>
                </c:pt>
                <c:pt idx="97">
                  <c:v>7</c:v>
                </c:pt>
                <c:pt idx="98">
                  <c:v>15</c:v>
                </c:pt>
                <c:pt idx="99">
                  <c:v>10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5</c:v>
                </c:pt>
                <c:pt idx="108">
                  <c:v>2</c:v>
                </c:pt>
                <c:pt idx="109">
                  <c:v>8</c:v>
                </c:pt>
                <c:pt idx="110">
                  <c:v>1</c:v>
                </c:pt>
                <c:pt idx="111">
                  <c:v>7</c:v>
                </c:pt>
                <c:pt idx="112">
                  <c:v>5</c:v>
                </c:pt>
                <c:pt idx="113">
                  <c:v>8</c:v>
                </c:pt>
                <c:pt idx="114">
                  <c:v>8</c:v>
                </c:pt>
                <c:pt idx="115">
                  <c:v>3</c:v>
                </c:pt>
                <c:pt idx="116">
                  <c:v>8</c:v>
                </c:pt>
                <c:pt idx="117">
                  <c:v>15</c:v>
                </c:pt>
                <c:pt idx="118">
                  <c:v>4</c:v>
                </c:pt>
                <c:pt idx="119">
                  <c:v>4</c:v>
                </c:pt>
                <c:pt idx="120">
                  <c:v>10</c:v>
                </c:pt>
                <c:pt idx="121">
                  <c:v>7</c:v>
                </c:pt>
                <c:pt idx="122">
                  <c:v>6</c:v>
                </c:pt>
                <c:pt idx="123">
                  <c:v>2</c:v>
                </c:pt>
                <c:pt idx="124">
                  <c:v>4</c:v>
                </c:pt>
                <c:pt idx="125">
                  <c:v>6</c:v>
                </c:pt>
                <c:pt idx="126">
                  <c:v>2</c:v>
                </c:pt>
                <c:pt idx="127">
                  <c:v>4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3</c:v>
                </c:pt>
                <c:pt idx="132">
                  <c:v>13</c:v>
                </c:pt>
                <c:pt idx="133">
                  <c:v>4</c:v>
                </c:pt>
                <c:pt idx="134">
                  <c:v>3</c:v>
                </c:pt>
                <c:pt idx="135">
                  <c:v>9</c:v>
                </c:pt>
                <c:pt idx="136">
                  <c:v>17</c:v>
                </c:pt>
                <c:pt idx="137">
                  <c:v>37</c:v>
                </c:pt>
                <c:pt idx="138">
                  <c:v>23</c:v>
                </c:pt>
                <c:pt idx="139">
                  <c:v>33</c:v>
                </c:pt>
                <c:pt idx="140">
                  <c:v>9</c:v>
                </c:pt>
                <c:pt idx="141">
                  <c:v>11</c:v>
                </c:pt>
                <c:pt idx="142">
                  <c:v>25</c:v>
                </c:pt>
                <c:pt idx="143">
                  <c:v>13</c:v>
                </c:pt>
                <c:pt idx="144">
                  <c:v>24</c:v>
                </c:pt>
                <c:pt idx="145">
                  <c:v>31</c:v>
                </c:pt>
                <c:pt idx="146">
                  <c:v>25</c:v>
                </c:pt>
                <c:pt idx="147">
                  <c:v>49</c:v>
                </c:pt>
                <c:pt idx="148">
                  <c:v>54</c:v>
                </c:pt>
                <c:pt idx="149">
                  <c:v>59</c:v>
                </c:pt>
                <c:pt idx="150">
                  <c:v>65</c:v>
                </c:pt>
                <c:pt idx="151">
                  <c:v>93</c:v>
                </c:pt>
                <c:pt idx="152">
                  <c:v>47</c:v>
                </c:pt>
                <c:pt idx="153">
                  <c:v>35</c:v>
                </c:pt>
                <c:pt idx="154">
                  <c:v>46</c:v>
                </c:pt>
                <c:pt idx="155">
                  <c:v>55</c:v>
                </c:pt>
                <c:pt idx="156">
                  <c:v>63</c:v>
                </c:pt>
                <c:pt idx="157">
                  <c:v>24</c:v>
                </c:pt>
                <c:pt idx="158">
                  <c:v>48</c:v>
                </c:pt>
                <c:pt idx="159">
                  <c:v>44</c:v>
                </c:pt>
                <c:pt idx="160">
                  <c:v>74</c:v>
                </c:pt>
                <c:pt idx="161">
                  <c:v>83</c:v>
                </c:pt>
                <c:pt idx="162">
                  <c:v>17</c:v>
                </c:pt>
                <c:pt idx="163">
                  <c:v>35</c:v>
                </c:pt>
                <c:pt idx="164">
                  <c:v>65</c:v>
                </c:pt>
                <c:pt idx="165">
                  <c:v>35</c:v>
                </c:pt>
                <c:pt idx="166">
                  <c:v>27</c:v>
                </c:pt>
                <c:pt idx="167">
                  <c:v>15</c:v>
                </c:pt>
                <c:pt idx="168">
                  <c:v>47</c:v>
                </c:pt>
                <c:pt idx="169">
                  <c:v>60</c:v>
                </c:pt>
                <c:pt idx="170">
                  <c:v>59</c:v>
                </c:pt>
                <c:pt idx="171">
                  <c:v>48</c:v>
                </c:pt>
                <c:pt idx="172">
                  <c:v>59</c:v>
                </c:pt>
                <c:pt idx="173">
                  <c:v>33</c:v>
                </c:pt>
                <c:pt idx="174">
                  <c:v>61</c:v>
                </c:pt>
                <c:pt idx="175">
                  <c:v>88</c:v>
                </c:pt>
                <c:pt idx="176">
                  <c:v>52</c:v>
                </c:pt>
                <c:pt idx="177">
                  <c:v>32</c:v>
                </c:pt>
                <c:pt idx="178">
                  <c:v>11</c:v>
                </c:pt>
                <c:pt idx="179">
                  <c:v>43</c:v>
                </c:pt>
                <c:pt idx="180">
                  <c:v>25</c:v>
                </c:pt>
                <c:pt idx="181">
                  <c:v>82</c:v>
                </c:pt>
                <c:pt idx="182">
                  <c:v>92</c:v>
                </c:pt>
                <c:pt idx="183">
                  <c:v>42</c:v>
                </c:pt>
                <c:pt idx="184">
                  <c:v>60</c:v>
                </c:pt>
                <c:pt idx="185">
                  <c:v>31</c:v>
                </c:pt>
                <c:pt idx="186">
                  <c:v>42</c:v>
                </c:pt>
                <c:pt idx="187">
                  <c:v>77</c:v>
                </c:pt>
                <c:pt idx="188">
                  <c:v>73</c:v>
                </c:pt>
                <c:pt idx="189">
                  <c:v>57</c:v>
                </c:pt>
                <c:pt idx="190">
                  <c:v>71</c:v>
                </c:pt>
                <c:pt idx="191">
                  <c:v>51</c:v>
                </c:pt>
                <c:pt idx="192">
                  <c:v>36</c:v>
                </c:pt>
                <c:pt idx="193">
                  <c:v>50</c:v>
                </c:pt>
                <c:pt idx="194">
                  <c:v>81</c:v>
                </c:pt>
                <c:pt idx="195">
                  <c:v>48</c:v>
                </c:pt>
                <c:pt idx="196">
                  <c:v>40</c:v>
                </c:pt>
                <c:pt idx="197">
                  <c:v>40</c:v>
                </c:pt>
                <c:pt idx="198">
                  <c:v>62</c:v>
                </c:pt>
                <c:pt idx="199">
                  <c:v>45</c:v>
                </c:pt>
                <c:pt idx="200">
                  <c:v>26</c:v>
                </c:pt>
                <c:pt idx="201">
                  <c:v>48</c:v>
                </c:pt>
                <c:pt idx="202">
                  <c:v>66</c:v>
                </c:pt>
                <c:pt idx="203">
                  <c:v>73</c:v>
                </c:pt>
                <c:pt idx="204">
                  <c:v>48</c:v>
                </c:pt>
                <c:pt idx="205">
                  <c:v>62</c:v>
                </c:pt>
                <c:pt idx="206">
                  <c:v>29</c:v>
                </c:pt>
                <c:pt idx="207">
                  <c:v>36</c:v>
                </c:pt>
                <c:pt idx="208">
                  <c:v>38</c:v>
                </c:pt>
                <c:pt idx="209">
                  <c:v>15</c:v>
                </c:pt>
                <c:pt idx="210">
                  <c:v>19</c:v>
                </c:pt>
                <c:pt idx="211">
                  <c:v>26</c:v>
                </c:pt>
                <c:pt idx="212">
                  <c:v>5</c:v>
                </c:pt>
                <c:pt idx="213">
                  <c:v>30</c:v>
                </c:pt>
                <c:pt idx="214">
                  <c:v>22</c:v>
                </c:pt>
                <c:pt idx="215">
                  <c:v>17</c:v>
                </c:pt>
                <c:pt idx="216">
                  <c:v>18</c:v>
                </c:pt>
                <c:pt idx="217">
                  <c:v>27</c:v>
                </c:pt>
                <c:pt idx="218">
                  <c:v>56</c:v>
                </c:pt>
                <c:pt idx="219">
                  <c:v>52</c:v>
                </c:pt>
                <c:pt idx="220">
                  <c:v>50</c:v>
                </c:pt>
                <c:pt idx="221">
                  <c:v>38</c:v>
                </c:pt>
                <c:pt idx="222">
                  <c:v>47</c:v>
                </c:pt>
                <c:pt idx="223">
                  <c:v>63</c:v>
                </c:pt>
                <c:pt idx="224">
                  <c:v>53</c:v>
                </c:pt>
                <c:pt idx="225">
                  <c:v>58</c:v>
                </c:pt>
                <c:pt idx="226">
                  <c:v>55</c:v>
                </c:pt>
                <c:pt idx="227">
                  <c:v>32</c:v>
                </c:pt>
                <c:pt idx="228">
                  <c:v>29</c:v>
                </c:pt>
                <c:pt idx="229">
                  <c:v>83</c:v>
                </c:pt>
                <c:pt idx="230">
                  <c:v>49</c:v>
                </c:pt>
                <c:pt idx="231">
                  <c:v>39</c:v>
                </c:pt>
                <c:pt idx="232">
                  <c:v>35</c:v>
                </c:pt>
                <c:pt idx="233">
                  <c:v>86</c:v>
                </c:pt>
                <c:pt idx="234">
                  <c:v>48</c:v>
                </c:pt>
                <c:pt idx="235">
                  <c:v>35</c:v>
                </c:pt>
                <c:pt idx="236">
                  <c:v>65</c:v>
                </c:pt>
                <c:pt idx="237">
                  <c:v>109</c:v>
                </c:pt>
                <c:pt idx="238">
                  <c:v>40</c:v>
                </c:pt>
                <c:pt idx="239">
                  <c:v>44</c:v>
                </c:pt>
                <c:pt idx="240">
                  <c:v>39</c:v>
                </c:pt>
                <c:pt idx="241">
                  <c:v>30</c:v>
                </c:pt>
                <c:pt idx="242">
                  <c:v>52</c:v>
                </c:pt>
                <c:pt idx="243">
                  <c:v>43</c:v>
                </c:pt>
                <c:pt idx="244">
                  <c:v>37</c:v>
                </c:pt>
                <c:pt idx="245">
                  <c:v>58</c:v>
                </c:pt>
                <c:pt idx="246">
                  <c:v>54</c:v>
                </c:pt>
                <c:pt idx="247">
                  <c:v>27</c:v>
                </c:pt>
                <c:pt idx="248">
                  <c:v>22</c:v>
                </c:pt>
                <c:pt idx="249">
                  <c:v>49</c:v>
                </c:pt>
                <c:pt idx="250">
                  <c:v>28</c:v>
                </c:pt>
                <c:pt idx="251">
                  <c:v>37</c:v>
                </c:pt>
                <c:pt idx="252">
                  <c:v>21</c:v>
                </c:pt>
                <c:pt idx="253">
                  <c:v>38</c:v>
                </c:pt>
                <c:pt idx="254">
                  <c:v>35</c:v>
                </c:pt>
                <c:pt idx="255">
                  <c:v>48</c:v>
                </c:pt>
                <c:pt idx="256">
                  <c:v>33</c:v>
                </c:pt>
                <c:pt idx="257">
                  <c:v>71</c:v>
                </c:pt>
                <c:pt idx="258">
                  <c:v>76</c:v>
                </c:pt>
                <c:pt idx="259">
                  <c:v>49</c:v>
                </c:pt>
                <c:pt idx="260">
                  <c:v>35</c:v>
                </c:pt>
                <c:pt idx="261">
                  <c:v>63</c:v>
                </c:pt>
                <c:pt idx="262">
                  <c:v>60</c:v>
                </c:pt>
                <c:pt idx="263">
                  <c:v>51</c:v>
                </c:pt>
                <c:pt idx="264">
                  <c:v>97</c:v>
                </c:pt>
                <c:pt idx="265">
                  <c:v>75</c:v>
                </c:pt>
                <c:pt idx="266">
                  <c:v>75</c:v>
                </c:pt>
                <c:pt idx="267">
                  <c:v>79</c:v>
                </c:pt>
                <c:pt idx="268">
                  <c:v>104</c:v>
                </c:pt>
                <c:pt idx="269">
                  <c:v>68</c:v>
                </c:pt>
                <c:pt idx="270">
                  <c:v>124</c:v>
                </c:pt>
                <c:pt idx="271">
                  <c:v>76</c:v>
                </c:pt>
                <c:pt idx="272">
                  <c:v>124</c:v>
                </c:pt>
                <c:pt idx="273">
                  <c:v>75</c:v>
                </c:pt>
                <c:pt idx="274">
                  <c:v>86</c:v>
                </c:pt>
                <c:pt idx="275">
                  <c:v>87</c:v>
                </c:pt>
                <c:pt idx="276">
                  <c:v>69</c:v>
                </c:pt>
                <c:pt idx="277">
                  <c:v>69</c:v>
                </c:pt>
                <c:pt idx="278">
                  <c:v>96</c:v>
                </c:pt>
                <c:pt idx="279">
                  <c:v>83</c:v>
                </c:pt>
                <c:pt idx="280">
                  <c:v>100</c:v>
                </c:pt>
                <c:pt idx="281">
                  <c:v>122</c:v>
                </c:pt>
                <c:pt idx="282">
                  <c:v>131</c:v>
                </c:pt>
                <c:pt idx="283">
                  <c:v>103</c:v>
                </c:pt>
                <c:pt idx="284">
                  <c:v>115</c:v>
                </c:pt>
                <c:pt idx="285">
                  <c:v>142</c:v>
                </c:pt>
                <c:pt idx="286">
                  <c:v>116</c:v>
                </c:pt>
                <c:pt idx="287">
                  <c:v>217</c:v>
                </c:pt>
                <c:pt idx="288">
                  <c:v>183</c:v>
                </c:pt>
                <c:pt idx="289">
                  <c:v>138</c:v>
                </c:pt>
                <c:pt idx="290">
                  <c:v>167</c:v>
                </c:pt>
                <c:pt idx="291">
                  <c:v>229</c:v>
                </c:pt>
                <c:pt idx="292">
                  <c:v>167</c:v>
                </c:pt>
                <c:pt idx="293">
                  <c:v>86</c:v>
                </c:pt>
                <c:pt idx="294">
                  <c:v>176</c:v>
                </c:pt>
                <c:pt idx="295">
                  <c:v>193</c:v>
                </c:pt>
                <c:pt idx="296">
                  <c:v>169</c:v>
                </c:pt>
                <c:pt idx="297">
                  <c:v>199</c:v>
                </c:pt>
                <c:pt idx="298">
                  <c:v>316</c:v>
                </c:pt>
                <c:pt idx="299">
                  <c:v>224</c:v>
                </c:pt>
                <c:pt idx="300">
                  <c:v>201</c:v>
                </c:pt>
                <c:pt idx="301">
                  <c:v>314</c:v>
                </c:pt>
                <c:pt idx="302">
                  <c:v>344</c:v>
                </c:pt>
                <c:pt idx="303">
                  <c:v>365</c:v>
                </c:pt>
                <c:pt idx="304">
                  <c:v>388</c:v>
                </c:pt>
                <c:pt idx="305">
                  <c:v>431</c:v>
                </c:pt>
                <c:pt idx="306">
                  <c:v>487</c:v>
                </c:pt>
                <c:pt idx="307">
                  <c:v>550</c:v>
                </c:pt>
                <c:pt idx="308">
                  <c:v>505</c:v>
                </c:pt>
                <c:pt idx="309">
                  <c:v>547</c:v>
                </c:pt>
                <c:pt idx="310">
                  <c:v>405</c:v>
                </c:pt>
                <c:pt idx="311">
                  <c:v>650</c:v>
                </c:pt>
                <c:pt idx="312">
                  <c:v>292</c:v>
                </c:pt>
                <c:pt idx="313">
                  <c:v>330</c:v>
                </c:pt>
                <c:pt idx="314">
                  <c:v>349</c:v>
                </c:pt>
                <c:pt idx="315">
                  <c:v>408</c:v>
                </c:pt>
                <c:pt idx="316">
                  <c:v>530</c:v>
                </c:pt>
                <c:pt idx="317">
                  <c:v>567</c:v>
                </c:pt>
                <c:pt idx="318">
                  <c:v>634</c:v>
                </c:pt>
                <c:pt idx="319">
                  <c:v>567</c:v>
                </c:pt>
                <c:pt idx="320">
                  <c:v>786</c:v>
                </c:pt>
                <c:pt idx="321">
                  <c:v>825</c:v>
                </c:pt>
                <c:pt idx="322">
                  <c:v>666</c:v>
                </c:pt>
                <c:pt idx="323">
                  <c:v>659</c:v>
                </c:pt>
                <c:pt idx="324">
                  <c:v>910</c:v>
                </c:pt>
                <c:pt idx="325">
                  <c:v>1012</c:v>
                </c:pt>
                <c:pt idx="326">
                  <c:v>906</c:v>
                </c:pt>
                <c:pt idx="327">
                  <c:v>1044</c:v>
                </c:pt>
                <c:pt idx="328">
                  <c:v>893</c:v>
                </c:pt>
                <c:pt idx="329">
                  <c:v>816</c:v>
                </c:pt>
                <c:pt idx="330">
                  <c:v>845</c:v>
                </c:pt>
                <c:pt idx="331">
                  <c:v>821</c:v>
                </c:pt>
                <c:pt idx="332">
                  <c:v>820</c:v>
                </c:pt>
                <c:pt idx="333">
                  <c:v>653</c:v>
                </c:pt>
                <c:pt idx="334">
                  <c:v>580</c:v>
                </c:pt>
                <c:pt idx="335">
                  <c:v>858</c:v>
                </c:pt>
                <c:pt idx="336">
                  <c:v>850</c:v>
                </c:pt>
                <c:pt idx="337">
                  <c:v>823</c:v>
                </c:pt>
                <c:pt idx="338">
                  <c:v>888</c:v>
                </c:pt>
                <c:pt idx="339">
                  <c:v>806</c:v>
                </c:pt>
                <c:pt idx="340">
                  <c:v>715</c:v>
                </c:pt>
                <c:pt idx="341">
                  <c:v>937</c:v>
                </c:pt>
                <c:pt idx="342">
                  <c:v>824</c:v>
                </c:pt>
                <c:pt idx="343">
                  <c:v>923</c:v>
                </c:pt>
                <c:pt idx="344">
                  <c:v>859</c:v>
                </c:pt>
                <c:pt idx="345">
                  <c:v>937</c:v>
                </c:pt>
                <c:pt idx="346">
                  <c:v>1039</c:v>
                </c:pt>
                <c:pt idx="347">
                  <c:v>838</c:v>
                </c:pt>
                <c:pt idx="348">
                  <c:v>836</c:v>
                </c:pt>
                <c:pt idx="349">
                  <c:v>699</c:v>
                </c:pt>
                <c:pt idx="350">
                  <c:v>670</c:v>
                </c:pt>
                <c:pt idx="351">
                  <c:v>875</c:v>
                </c:pt>
                <c:pt idx="352">
                  <c:v>720</c:v>
                </c:pt>
                <c:pt idx="353">
                  <c:v>618</c:v>
                </c:pt>
                <c:pt idx="354">
                  <c:v>811</c:v>
                </c:pt>
                <c:pt idx="355">
                  <c:v>997</c:v>
                </c:pt>
                <c:pt idx="356">
                  <c:v>914</c:v>
                </c:pt>
                <c:pt idx="357">
                  <c:v>807</c:v>
                </c:pt>
                <c:pt idx="358">
                  <c:v>777</c:v>
                </c:pt>
                <c:pt idx="359">
                  <c:v>750</c:v>
                </c:pt>
                <c:pt idx="360">
                  <c:v>858</c:v>
                </c:pt>
                <c:pt idx="361">
                  <c:v>873</c:v>
                </c:pt>
                <c:pt idx="362">
                  <c:v>1041</c:v>
                </c:pt>
                <c:pt idx="363">
                  <c:v>772</c:v>
                </c:pt>
                <c:pt idx="364">
                  <c:v>778</c:v>
                </c:pt>
                <c:pt idx="365">
                  <c:v>762</c:v>
                </c:pt>
                <c:pt idx="366">
                  <c:v>639</c:v>
                </c:pt>
                <c:pt idx="367">
                  <c:v>914</c:v>
                </c:pt>
                <c:pt idx="368">
                  <c:v>734</c:v>
                </c:pt>
                <c:pt idx="369">
                  <c:v>792</c:v>
                </c:pt>
                <c:pt idx="370">
                  <c:v>727</c:v>
                </c:pt>
                <c:pt idx="371">
                  <c:v>689</c:v>
                </c:pt>
                <c:pt idx="372">
                  <c:v>735</c:v>
                </c:pt>
                <c:pt idx="373">
                  <c:v>813</c:v>
                </c:pt>
                <c:pt idx="374">
                  <c:v>796</c:v>
                </c:pt>
                <c:pt idx="375">
                  <c:v>718</c:v>
                </c:pt>
                <c:pt idx="376">
                  <c:v>774</c:v>
                </c:pt>
                <c:pt idx="377">
                  <c:v>736</c:v>
                </c:pt>
                <c:pt idx="378">
                  <c:v>816</c:v>
                </c:pt>
                <c:pt idx="379">
                  <c:v>832</c:v>
                </c:pt>
                <c:pt idx="380">
                  <c:v>950</c:v>
                </c:pt>
                <c:pt idx="381">
                  <c:v>919</c:v>
                </c:pt>
                <c:pt idx="382">
                  <c:v>701</c:v>
                </c:pt>
                <c:pt idx="383">
                  <c:v>1008</c:v>
                </c:pt>
                <c:pt idx="384">
                  <c:v>1051</c:v>
                </c:pt>
                <c:pt idx="385">
                  <c:v>1013</c:v>
                </c:pt>
                <c:pt idx="386">
                  <c:v>1077</c:v>
                </c:pt>
                <c:pt idx="387">
                  <c:v>1029</c:v>
                </c:pt>
                <c:pt idx="388">
                  <c:v>1162</c:v>
                </c:pt>
                <c:pt idx="389">
                  <c:v>1066</c:v>
                </c:pt>
                <c:pt idx="390">
                  <c:v>1030</c:v>
                </c:pt>
                <c:pt idx="391">
                  <c:v>961</c:v>
                </c:pt>
                <c:pt idx="392">
                  <c:v>914</c:v>
                </c:pt>
                <c:pt idx="393">
                  <c:v>1017</c:v>
                </c:pt>
                <c:pt idx="394">
                  <c:v>1040</c:v>
                </c:pt>
                <c:pt idx="395">
                  <c:v>959</c:v>
                </c:pt>
                <c:pt idx="396">
                  <c:v>854</c:v>
                </c:pt>
                <c:pt idx="397">
                  <c:v>1060</c:v>
                </c:pt>
                <c:pt idx="398">
                  <c:v>959</c:v>
                </c:pt>
                <c:pt idx="399">
                  <c:v>1004</c:v>
                </c:pt>
                <c:pt idx="400">
                  <c:v>1040</c:v>
                </c:pt>
                <c:pt idx="401">
                  <c:v>1026</c:v>
                </c:pt>
                <c:pt idx="402">
                  <c:v>1037</c:v>
                </c:pt>
                <c:pt idx="403">
                  <c:v>1060</c:v>
                </c:pt>
                <c:pt idx="404">
                  <c:v>1183</c:v>
                </c:pt>
                <c:pt idx="405">
                  <c:v>1006</c:v>
                </c:pt>
                <c:pt idx="406">
                  <c:v>1207</c:v>
                </c:pt>
                <c:pt idx="407">
                  <c:v>1241</c:v>
                </c:pt>
                <c:pt idx="408">
                  <c:v>1110</c:v>
                </c:pt>
                <c:pt idx="409">
                  <c:v>1185</c:v>
                </c:pt>
                <c:pt idx="410">
                  <c:v>938</c:v>
                </c:pt>
                <c:pt idx="411">
                  <c:v>1083</c:v>
                </c:pt>
                <c:pt idx="412">
                  <c:v>988</c:v>
                </c:pt>
                <c:pt idx="413">
                  <c:v>1149</c:v>
                </c:pt>
                <c:pt idx="414">
                  <c:v>1046</c:v>
                </c:pt>
                <c:pt idx="415">
                  <c:v>915</c:v>
                </c:pt>
                <c:pt idx="416">
                  <c:v>1071</c:v>
                </c:pt>
                <c:pt idx="417">
                  <c:v>932</c:v>
                </c:pt>
                <c:pt idx="418">
                  <c:v>1019</c:v>
                </c:pt>
                <c:pt idx="419">
                  <c:v>1010</c:v>
                </c:pt>
                <c:pt idx="420">
                  <c:v>1060</c:v>
                </c:pt>
                <c:pt idx="421">
                  <c:v>1162</c:v>
                </c:pt>
                <c:pt idx="422">
                  <c:v>1036</c:v>
                </c:pt>
                <c:pt idx="423">
                  <c:v>1069</c:v>
                </c:pt>
                <c:pt idx="424">
                  <c:v>1116</c:v>
                </c:pt>
                <c:pt idx="425">
                  <c:v>1071</c:v>
                </c:pt>
                <c:pt idx="426">
                  <c:v>1207</c:v>
                </c:pt>
                <c:pt idx="427">
                  <c:v>1186</c:v>
                </c:pt>
                <c:pt idx="428">
                  <c:v>1277</c:v>
                </c:pt>
                <c:pt idx="429">
                  <c:v>1383</c:v>
                </c:pt>
                <c:pt idx="430">
                  <c:v>1233</c:v>
                </c:pt>
                <c:pt idx="431">
                  <c:v>1057</c:v>
                </c:pt>
                <c:pt idx="432">
                  <c:v>1244</c:v>
                </c:pt>
                <c:pt idx="433">
                  <c:v>1339</c:v>
                </c:pt>
                <c:pt idx="434">
                  <c:v>1252</c:v>
                </c:pt>
                <c:pt idx="435">
                  <c:v>1197</c:v>
                </c:pt>
                <c:pt idx="436">
                  <c:v>1289</c:v>
                </c:pt>
                <c:pt idx="437">
                  <c:v>1221</c:v>
                </c:pt>
                <c:pt idx="438">
                  <c:v>1155</c:v>
                </c:pt>
                <c:pt idx="439">
                  <c:v>1291</c:v>
                </c:pt>
                <c:pt idx="440">
                  <c:v>1129</c:v>
                </c:pt>
                <c:pt idx="441">
                  <c:v>1102</c:v>
                </c:pt>
                <c:pt idx="442">
                  <c:v>1169</c:v>
                </c:pt>
                <c:pt idx="443">
                  <c:v>1188</c:v>
                </c:pt>
                <c:pt idx="444">
                  <c:v>1079</c:v>
                </c:pt>
                <c:pt idx="445">
                  <c:v>1100</c:v>
                </c:pt>
                <c:pt idx="446">
                  <c:v>1057</c:v>
                </c:pt>
                <c:pt idx="447">
                  <c:v>1191</c:v>
                </c:pt>
                <c:pt idx="448">
                  <c:v>1053</c:v>
                </c:pt>
                <c:pt idx="449">
                  <c:v>1129</c:v>
                </c:pt>
                <c:pt idx="450">
                  <c:v>1135</c:v>
                </c:pt>
                <c:pt idx="451">
                  <c:v>1087</c:v>
                </c:pt>
                <c:pt idx="452">
                  <c:v>1185</c:v>
                </c:pt>
                <c:pt idx="453">
                  <c:v>1156</c:v>
                </c:pt>
                <c:pt idx="454">
                  <c:v>1161</c:v>
                </c:pt>
                <c:pt idx="455">
                  <c:v>1158</c:v>
                </c:pt>
                <c:pt idx="456">
                  <c:v>1288</c:v>
                </c:pt>
                <c:pt idx="457">
                  <c:v>1372</c:v>
                </c:pt>
                <c:pt idx="458">
                  <c:v>1470</c:v>
                </c:pt>
                <c:pt idx="459">
                  <c:v>1349</c:v>
                </c:pt>
                <c:pt idx="460">
                  <c:v>1537</c:v>
                </c:pt>
                <c:pt idx="461">
                  <c:v>1403</c:v>
                </c:pt>
                <c:pt idx="462">
                  <c:v>1418</c:v>
                </c:pt>
                <c:pt idx="463">
                  <c:v>1481</c:v>
                </c:pt>
                <c:pt idx="464">
                  <c:v>1472</c:v>
                </c:pt>
                <c:pt idx="465">
                  <c:v>1436</c:v>
                </c:pt>
                <c:pt idx="466">
                  <c:v>1561</c:v>
                </c:pt>
                <c:pt idx="467">
                  <c:v>1489</c:v>
                </c:pt>
                <c:pt idx="468">
                  <c:v>2055</c:v>
                </c:pt>
                <c:pt idx="469">
                  <c:v>1880</c:v>
                </c:pt>
                <c:pt idx="470">
                  <c:v>2464</c:v>
                </c:pt>
                <c:pt idx="471">
                  <c:v>2403</c:v>
                </c:pt>
                <c:pt idx="472">
                  <c:v>2698</c:v>
                </c:pt>
                <c:pt idx="473">
                  <c:v>2589</c:v>
                </c:pt>
                <c:pt idx="474">
                  <c:v>3080</c:v>
                </c:pt>
                <c:pt idx="475">
                  <c:v>2970</c:v>
                </c:pt>
                <c:pt idx="476">
                  <c:v>2952</c:v>
                </c:pt>
                <c:pt idx="477">
                  <c:v>3308</c:v>
                </c:pt>
                <c:pt idx="478">
                  <c:v>3475</c:v>
                </c:pt>
                <c:pt idx="479">
                  <c:v>3519</c:v>
                </c:pt>
                <c:pt idx="480">
                  <c:v>3075</c:v>
                </c:pt>
                <c:pt idx="481">
                  <c:v>3591</c:v>
                </c:pt>
                <c:pt idx="482">
                  <c:v>3664</c:v>
                </c:pt>
                <c:pt idx="483">
                  <c:v>3819</c:v>
                </c:pt>
                <c:pt idx="484">
                  <c:v>6422</c:v>
                </c:pt>
                <c:pt idx="485">
                  <c:v>6750</c:v>
                </c:pt>
                <c:pt idx="486">
                  <c:v>6923</c:v>
                </c:pt>
                <c:pt idx="487">
                  <c:v>6423</c:v>
                </c:pt>
                <c:pt idx="488">
                  <c:v>5613</c:v>
                </c:pt>
                <c:pt idx="489">
                  <c:v>6080</c:v>
                </c:pt>
                <c:pt idx="490">
                  <c:v>6479</c:v>
                </c:pt>
                <c:pt idx="491">
                  <c:v>6460</c:v>
                </c:pt>
                <c:pt idx="492">
                  <c:v>6062</c:v>
                </c:pt>
                <c:pt idx="493">
                  <c:v>6279</c:v>
                </c:pt>
                <c:pt idx="494">
                  <c:v>6505</c:v>
                </c:pt>
                <c:pt idx="495">
                  <c:v>6057</c:v>
                </c:pt>
                <c:pt idx="496">
                  <c:v>6405</c:v>
                </c:pt>
                <c:pt idx="497">
                  <c:v>7745</c:v>
                </c:pt>
                <c:pt idx="498">
                  <c:v>7784</c:v>
                </c:pt>
                <c:pt idx="499">
                  <c:v>7732</c:v>
                </c:pt>
                <c:pt idx="500">
                  <c:v>8853</c:v>
                </c:pt>
                <c:pt idx="501">
                  <c:v>8184</c:v>
                </c:pt>
                <c:pt idx="502">
                  <c:v>7903</c:v>
                </c:pt>
                <c:pt idx="503">
                  <c:v>9323</c:v>
                </c:pt>
                <c:pt idx="504">
                  <c:v>8607</c:v>
                </c:pt>
                <c:pt idx="505">
                  <c:v>8736</c:v>
                </c:pt>
                <c:pt idx="506">
                  <c:v>8875</c:v>
                </c:pt>
                <c:pt idx="507">
                  <c:v>9747</c:v>
                </c:pt>
                <c:pt idx="508">
                  <c:v>9279</c:v>
                </c:pt>
                <c:pt idx="509">
                  <c:v>9629</c:v>
                </c:pt>
                <c:pt idx="510">
                  <c:v>9363</c:v>
                </c:pt>
                <c:pt idx="511">
                  <c:v>8399</c:v>
                </c:pt>
                <c:pt idx="512">
                  <c:v>8886</c:v>
                </c:pt>
                <c:pt idx="513">
                  <c:v>8893</c:v>
                </c:pt>
                <c:pt idx="514">
                  <c:v>9427</c:v>
                </c:pt>
                <c:pt idx="515">
                  <c:v>7950</c:v>
                </c:pt>
                <c:pt idx="516">
                  <c:v>8936</c:v>
                </c:pt>
                <c:pt idx="517">
                  <c:v>8605</c:v>
                </c:pt>
                <c:pt idx="518">
                  <c:v>8194</c:v>
                </c:pt>
                <c:pt idx="519">
                  <c:v>8312</c:v>
                </c:pt>
                <c:pt idx="520">
                  <c:v>8816</c:v>
                </c:pt>
                <c:pt idx="521">
                  <c:v>8636</c:v>
                </c:pt>
                <c:pt idx="522">
                  <c:v>9169</c:v>
                </c:pt>
                <c:pt idx="523">
                  <c:v>9772</c:v>
                </c:pt>
                <c:pt idx="524">
                  <c:v>8666</c:v>
                </c:pt>
                <c:pt idx="525">
                  <c:v>8972</c:v>
                </c:pt>
                <c:pt idx="526">
                  <c:v>9764</c:v>
                </c:pt>
                <c:pt idx="527">
                  <c:v>9740</c:v>
                </c:pt>
                <c:pt idx="528">
                  <c:v>9548</c:v>
                </c:pt>
                <c:pt idx="529">
                  <c:v>9320</c:v>
                </c:pt>
                <c:pt idx="530">
                  <c:v>9907</c:v>
                </c:pt>
                <c:pt idx="531">
                  <c:v>8637</c:v>
                </c:pt>
                <c:pt idx="532">
                  <c:v>8509</c:v>
                </c:pt>
                <c:pt idx="533">
                  <c:v>7639</c:v>
                </c:pt>
                <c:pt idx="534">
                  <c:v>6850</c:v>
                </c:pt>
                <c:pt idx="535">
                  <c:v>6277</c:v>
                </c:pt>
                <c:pt idx="536">
                  <c:v>6075</c:v>
                </c:pt>
                <c:pt idx="537">
                  <c:v>6342</c:v>
                </c:pt>
                <c:pt idx="538">
                  <c:v>6609</c:v>
                </c:pt>
                <c:pt idx="539">
                  <c:v>6208</c:v>
                </c:pt>
                <c:pt idx="540">
                  <c:v>6927</c:v>
                </c:pt>
                <c:pt idx="541">
                  <c:v>7854</c:v>
                </c:pt>
                <c:pt idx="542">
                  <c:v>9221</c:v>
                </c:pt>
                <c:pt idx="543">
                  <c:v>7230</c:v>
                </c:pt>
                <c:pt idx="544">
                  <c:v>7771</c:v>
                </c:pt>
                <c:pt idx="545">
                  <c:v>8317</c:v>
                </c:pt>
                <c:pt idx="546">
                  <c:v>7747</c:v>
                </c:pt>
                <c:pt idx="547">
                  <c:v>8394</c:v>
                </c:pt>
                <c:pt idx="548">
                  <c:v>8035</c:v>
                </c:pt>
                <c:pt idx="549">
                  <c:v>8034</c:v>
                </c:pt>
                <c:pt idx="550">
                  <c:v>8342</c:v>
                </c:pt>
                <c:pt idx="551">
                  <c:v>7516</c:v>
                </c:pt>
                <c:pt idx="552">
                  <c:v>7437</c:v>
                </c:pt>
                <c:pt idx="553">
                  <c:v>7628</c:v>
                </c:pt>
                <c:pt idx="554">
                  <c:v>8291</c:v>
                </c:pt>
                <c:pt idx="555">
                  <c:v>8517</c:v>
                </c:pt>
                <c:pt idx="556">
                  <c:v>8434</c:v>
                </c:pt>
                <c:pt idx="557">
                  <c:v>8544</c:v>
                </c:pt>
                <c:pt idx="558">
                  <c:v>8289</c:v>
                </c:pt>
                <c:pt idx="559">
                  <c:v>7151</c:v>
                </c:pt>
                <c:pt idx="560">
                  <c:v>6935</c:v>
                </c:pt>
                <c:pt idx="561">
                  <c:v>7695</c:v>
                </c:pt>
                <c:pt idx="562">
                  <c:v>7513</c:v>
                </c:pt>
                <c:pt idx="563">
                  <c:v>6673</c:v>
                </c:pt>
                <c:pt idx="564">
                  <c:v>6632</c:v>
                </c:pt>
                <c:pt idx="565">
                  <c:v>6009</c:v>
                </c:pt>
                <c:pt idx="566">
                  <c:v>5617</c:v>
                </c:pt>
                <c:pt idx="567">
                  <c:v>5003</c:v>
                </c:pt>
                <c:pt idx="568">
                  <c:v>5049</c:v>
                </c:pt>
                <c:pt idx="569">
                  <c:v>4873</c:v>
                </c:pt>
                <c:pt idx="570">
                  <c:v>4097</c:v>
                </c:pt>
                <c:pt idx="571">
                  <c:v>4272</c:v>
                </c:pt>
                <c:pt idx="572">
                  <c:v>4793</c:v>
                </c:pt>
                <c:pt idx="573">
                  <c:v>3596</c:v>
                </c:pt>
                <c:pt idx="574">
                  <c:v>3833</c:v>
                </c:pt>
                <c:pt idx="575">
                  <c:v>3396</c:v>
                </c:pt>
                <c:pt idx="576">
                  <c:v>3442</c:v>
                </c:pt>
                <c:pt idx="577">
                  <c:v>3604</c:v>
                </c:pt>
                <c:pt idx="578">
                  <c:v>2945</c:v>
                </c:pt>
                <c:pt idx="579">
                  <c:v>2638</c:v>
                </c:pt>
                <c:pt idx="580">
                  <c:v>2354</c:v>
                </c:pt>
                <c:pt idx="581">
                  <c:v>2364</c:v>
                </c:pt>
                <c:pt idx="582">
                  <c:v>2138</c:v>
                </c:pt>
                <c:pt idx="583">
                  <c:v>1946</c:v>
                </c:pt>
                <c:pt idx="584">
                  <c:v>2197</c:v>
                </c:pt>
                <c:pt idx="585">
                  <c:v>1844</c:v>
                </c:pt>
                <c:pt idx="586">
                  <c:v>1768</c:v>
                </c:pt>
                <c:pt idx="587">
                  <c:v>1550</c:v>
                </c:pt>
                <c:pt idx="588">
                  <c:v>1435</c:v>
                </c:pt>
                <c:pt idx="589">
                  <c:v>1476</c:v>
                </c:pt>
                <c:pt idx="590">
                  <c:v>1393</c:v>
                </c:pt>
                <c:pt idx="591">
                  <c:v>1319</c:v>
                </c:pt>
                <c:pt idx="592">
                  <c:v>1210</c:v>
                </c:pt>
                <c:pt idx="593">
                  <c:v>975</c:v>
                </c:pt>
                <c:pt idx="594">
                  <c:v>912</c:v>
                </c:pt>
                <c:pt idx="595">
                  <c:v>900</c:v>
                </c:pt>
                <c:pt idx="596">
                  <c:v>866</c:v>
                </c:pt>
                <c:pt idx="597">
                  <c:v>712</c:v>
                </c:pt>
                <c:pt idx="598">
                  <c:v>676</c:v>
                </c:pt>
                <c:pt idx="599">
                  <c:v>633</c:v>
                </c:pt>
                <c:pt idx="600">
                  <c:v>549</c:v>
                </c:pt>
                <c:pt idx="601">
                  <c:v>567</c:v>
                </c:pt>
                <c:pt idx="602">
                  <c:v>592</c:v>
                </c:pt>
                <c:pt idx="603">
                  <c:v>606</c:v>
                </c:pt>
                <c:pt idx="604">
                  <c:v>550</c:v>
                </c:pt>
                <c:pt idx="605">
                  <c:v>483</c:v>
                </c:pt>
                <c:pt idx="606">
                  <c:v>471</c:v>
                </c:pt>
                <c:pt idx="607">
                  <c:v>467</c:v>
                </c:pt>
                <c:pt idx="608">
                  <c:v>413</c:v>
                </c:pt>
                <c:pt idx="609">
                  <c:v>403</c:v>
                </c:pt>
                <c:pt idx="610">
                  <c:v>362</c:v>
                </c:pt>
                <c:pt idx="611">
                  <c:v>293</c:v>
                </c:pt>
                <c:pt idx="612">
                  <c:v>348</c:v>
                </c:pt>
                <c:pt idx="613">
                  <c:v>326</c:v>
                </c:pt>
                <c:pt idx="614">
                  <c:v>243</c:v>
                </c:pt>
                <c:pt idx="615">
                  <c:v>246</c:v>
                </c:pt>
                <c:pt idx="616">
                  <c:v>316</c:v>
                </c:pt>
                <c:pt idx="617">
                  <c:v>316</c:v>
                </c:pt>
                <c:pt idx="618">
                  <c:v>287</c:v>
                </c:pt>
                <c:pt idx="619">
                  <c:v>330</c:v>
                </c:pt>
                <c:pt idx="620">
                  <c:v>240</c:v>
                </c:pt>
                <c:pt idx="621">
                  <c:v>234</c:v>
                </c:pt>
                <c:pt idx="622">
                  <c:v>182</c:v>
                </c:pt>
                <c:pt idx="623">
                  <c:v>240</c:v>
                </c:pt>
                <c:pt idx="624">
                  <c:v>186</c:v>
                </c:pt>
                <c:pt idx="625">
                  <c:v>183</c:v>
                </c:pt>
                <c:pt idx="626">
                  <c:v>153</c:v>
                </c:pt>
                <c:pt idx="627">
                  <c:v>130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61B-43AF-9F59-FD1C8DE91F6E}"/>
            </c:ext>
          </c:extLst>
        </c:ser>
        <c:ser>
          <c:idx val="1"/>
          <c:order val="1"/>
          <c:tx>
            <c:v>прогноз с Т1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'М. Среднего уровня ряда'!$A$616:$A$629</c:f>
              <c:numCache>
                <c:formatCode>m/d/yyyy</c:formatCode>
                <c:ptCount val="14"/>
                <c:pt idx="0">
                  <c:v>44516</c:v>
                </c:pt>
                <c:pt idx="1">
                  <c:v>44517</c:v>
                </c:pt>
                <c:pt idx="2">
                  <c:v>44518</c:v>
                </c:pt>
                <c:pt idx="3">
                  <c:v>44519</c:v>
                </c:pt>
                <c:pt idx="4">
                  <c:v>44520</c:v>
                </c:pt>
                <c:pt idx="5">
                  <c:v>44521</c:v>
                </c:pt>
                <c:pt idx="6">
                  <c:v>44522</c:v>
                </c:pt>
                <c:pt idx="7">
                  <c:v>44523</c:v>
                </c:pt>
                <c:pt idx="8">
                  <c:v>44524</c:v>
                </c:pt>
                <c:pt idx="9">
                  <c:v>44525</c:v>
                </c:pt>
                <c:pt idx="10">
                  <c:v>44526</c:v>
                </c:pt>
                <c:pt idx="11">
                  <c:v>44527</c:v>
                </c:pt>
                <c:pt idx="12">
                  <c:v>44528</c:v>
                </c:pt>
                <c:pt idx="13">
                  <c:v>44529</c:v>
                </c:pt>
              </c:numCache>
            </c:numRef>
          </c:xVal>
          <c:yVal>
            <c:numRef>
              <c:f>'М. Среднего уровня ряда'!$C$616:$C$629</c:f>
              <c:numCache>
                <c:formatCode>General</c:formatCode>
                <c:ptCount val="14"/>
                <c:pt idx="0">
                  <c:v>1561.9934853420195</c:v>
                </c:pt>
                <c:pt idx="1">
                  <c:v>1561.9934853420195</c:v>
                </c:pt>
                <c:pt idx="2">
                  <c:v>1561.9934853420195</c:v>
                </c:pt>
                <c:pt idx="3">
                  <c:v>1561.9934853420195</c:v>
                </c:pt>
                <c:pt idx="4">
                  <c:v>1561.9934853420195</c:v>
                </c:pt>
                <c:pt idx="5">
                  <c:v>1561.9934853420195</c:v>
                </c:pt>
                <c:pt idx="6">
                  <c:v>1561.9934853420195</c:v>
                </c:pt>
                <c:pt idx="7">
                  <c:v>1561.9934853420195</c:v>
                </c:pt>
                <c:pt idx="8">
                  <c:v>1561.9934853420195</c:v>
                </c:pt>
                <c:pt idx="9">
                  <c:v>1561.9934853420195</c:v>
                </c:pt>
                <c:pt idx="10">
                  <c:v>1561.9934853420195</c:v>
                </c:pt>
                <c:pt idx="11">
                  <c:v>1561.9934853420195</c:v>
                </c:pt>
                <c:pt idx="12">
                  <c:v>1561.9934853420195</c:v>
                </c:pt>
                <c:pt idx="13">
                  <c:v>1561.9934853420195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61B-43AF-9F59-FD1C8DE91F6E}"/>
            </c:ext>
          </c:extLst>
        </c:ser>
        <c:ser>
          <c:idx val="2"/>
          <c:order val="2"/>
          <c:tx>
            <c:v>Прогноз с 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'М. Среднего уровня ряда'!$A$630:$A$643</c:f>
              <c:numCache>
                <c:formatCode>m/d/yyyy</c:formatCode>
                <c:ptCount val="14"/>
                <c:pt idx="0">
                  <c:v>44530</c:v>
                </c:pt>
                <c:pt idx="1">
                  <c:v>44531</c:v>
                </c:pt>
                <c:pt idx="2">
                  <c:v>44532</c:v>
                </c:pt>
                <c:pt idx="3">
                  <c:v>44533</c:v>
                </c:pt>
                <c:pt idx="4">
                  <c:v>44534</c:v>
                </c:pt>
                <c:pt idx="5">
                  <c:v>44535</c:v>
                </c:pt>
                <c:pt idx="6">
                  <c:v>44536</c:v>
                </c:pt>
                <c:pt idx="7">
                  <c:v>44537</c:v>
                </c:pt>
                <c:pt idx="8">
                  <c:v>44538</c:v>
                </c:pt>
                <c:pt idx="9">
                  <c:v>44539</c:v>
                </c:pt>
                <c:pt idx="10">
                  <c:v>44540</c:v>
                </c:pt>
                <c:pt idx="11">
                  <c:v>44541</c:v>
                </c:pt>
                <c:pt idx="12">
                  <c:v>44542</c:v>
                </c:pt>
                <c:pt idx="13">
                  <c:v>44543</c:v>
                </c:pt>
              </c:numCache>
            </c:numRef>
          </c:xVal>
          <c:yVal>
            <c:numRef>
              <c:f>'М. Среднего уровня ряда'!$B$630:$B$643</c:f>
              <c:numCache>
                <c:formatCode>General</c:formatCode>
                <c:ptCount val="14"/>
                <c:pt idx="0">
                  <c:v>1532.404458598726</c:v>
                </c:pt>
                <c:pt idx="1">
                  <c:v>1532.404458598726</c:v>
                </c:pt>
                <c:pt idx="2">
                  <c:v>1532.404458598726</c:v>
                </c:pt>
                <c:pt idx="3">
                  <c:v>1532.404458598726</c:v>
                </c:pt>
                <c:pt idx="4">
                  <c:v>1532.404458598726</c:v>
                </c:pt>
                <c:pt idx="5">
                  <c:v>1532.404458598726</c:v>
                </c:pt>
                <c:pt idx="6">
                  <c:v>1532.404458598726</c:v>
                </c:pt>
                <c:pt idx="7">
                  <c:v>1532.404458598726</c:v>
                </c:pt>
                <c:pt idx="8">
                  <c:v>1532.404458598726</c:v>
                </c:pt>
                <c:pt idx="9">
                  <c:v>1532.404458598726</c:v>
                </c:pt>
                <c:pt idx="10">
                  <c:v>1532.404458598726</c:v>
                </c:pt>
                <c:pt idx="11">
                  <c:v>1532.404458598726</c:v>
                </c:pt>
                <c:pt idx="12">
                  <c:v>1532.404458598726</c:v>
                </c:pt>
                <c:pt idx="13">
                  <c:v>1532.404458598726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61B-43AF-9F59-FD1C8DE91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374016"/>
        <c:axId val="1402370208"/>
      </c:scatterChart>
      <c:valAx>
        <c:axId val="140237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2370208"/>
        <c:crosses val="autoZero"/>
        <c:crossBetween val="midCat"/>
      </c:valAx>
      <c:valAx>
        <c:axId val="14023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237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Данные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'М. среднего абс прироста'!$A$2:$A$629</c:f>
              <c:numCache>
                <c:formatCode>m/d/yyyy</c:formatCode>
                <c:ptCount val="628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43953</c:v>
                </c:pt>
                <c:pt idx="52">
                  <c:v>43954</c:v>
                </c:pt>
                <c:pt idx="53">
                  <c:v>43955</c:v>
                </c:pt>
                <c:pt idx="54">
                  <c:v>43956</c:v>
                </c:pt>
                <c:pt idx="55">
                  <c:v>43957</c:v>
                </c:pt>
                <c:pt idx="56">
                  <c:v>43958</c:v>
                </c:pt>
                <c:pt idx="57">
                  <c:v>43959</c:v>
                </c:pt>
                <c:pt idx="58">
                  <c:v>43960</c:v>
                </c:pt>
                <c:pt idx="59">
                  <c:v>43961</c:v>
                </c:pt>
                <c:pt idx="60">
                  <c:v>43962</c:v>
                </c:pt>
                <c:pt idx="61">
                  <c:v>43963</c:v>
                </c:pt>
                <c:pt idx="62">
                  <c:v>43964</c:v>
                </c:pt>
                <c:pt idx="63">
                  <c:v>43965</c:v>
                </c:pt>
                <c:pt idx="64">
                  <c:v>43966</c:v>
                </c:pt>
                <c:pt idx="65">
                  <c:v>43967</c:v>
                </c:pt>
                <c:pt idx="66">
                  <c:v>43968</c:v>
                </c:pt>
                <c:pt idx="67">
                  <c:v>43969</c:v>
                </c:pt>
                <c:pt idx="68">
                  <c:v>43970</c:v>
                </c:pt>
                <c:pt idx="69">
                  <c:v>43971</c:v>
                </c:pt>
                <c:pt idx="70">
                  <c:v>43972</c:v>
                </c:pt>
                <c:pt idx="71">
                  <c:v>43973</c:v>
                </c:pt>
                <c:pt idx="72">
                  <c:v>43974</c:v>
                </c:pt>
                <c:pt idx="73">
                  <c:v>43975</c:v>
                </c:pt>
                <c:pt idx="74">
                  <c:v>43976</c:v>
                </c:pt>
                <c:pt idx="75">
                  <c:v>43977</c:v>
                </c:pt>
                <c:pt idx="76">
                  <c:v>43978</c:v>
                </c:pt>
                <c:pt idx="77">
                  <c:v>43979</c:v>
                </c:pt>
                <c:pt idx="78">
                  <c:v>43980</c:v>
                </c:pt>
                <c:pt idx="79">
                  <c:v>43981</c:v>
                </c:pt>
                <c:pt idx="80">
                  <c:v>43982</c:v>
                </c:pt>
                <c:pt idx="81">
                  <c:v>43983</c:v>
                </c:pt>
                <c:pt idx="82">
                  <c:v>43984</c:v>
                </c:pt>
                <c:pt idx="83">
                  <c:v>43985</c:v>
                </c:pt>
                <c:pt idx="84">
                  <c:v>43986</c:v>
                </c:pt>
                <c:pt idx="85">
                  <c:v>43987</c:v>
                </c:pt>
                <c:pt idx="86">
                  <c:v>43988</c:v>
                </c:pt>
                <c:pt idx="87">
                  <c:v>43989</c:v>
                </c:pt>
                <c:pt idx="88">
                  <c:v>43990</c:v>
                </c:pt>
                <c:pt idx="89">
                  <c:v>43991</c:v>
                </c:pt>
                <c:pt idx="90">
                  <c:v>43992</c:v>
                </c:pt>
                <c:pt idx="91">
                  <c:v>43993</c:v>
                </c:pt>
                <c:pt idx="92">
                  <c:v>43994</c:v>
                </c:pt>
                <c:pt idx="93">
                  <c:v>43995</c:v>
                </c:pt>
                <c:pt idx="94">
                  <c:v>43996</c:v>
                </c:pt>
                <c:pt idx="95">
                  <c:v>43997</c:v>
                </c:pt>
                <c:pt idx="96">
                  <c:v>43998</c:v>
                </c:pt>
                <c:pt idx="97">
                  <c:v>43999</c:v>
                </c:pt>
                <c:pt idx="98">
                  <c:v>44000</c:v>
                </c:pt>
                <c:pt idx="99">
                  <c:v>44001</c:v>
                </c:pt>
                <c:pt idx="100">
                  <c:v>44002</c:v>
                </c:pt>
                <c:pt idx="101">
                  <c:v>44003</c:v>
                </c:pt>
                <c:pt idx="102">
                  <c:v>44004</c:v>
                </c:pt>
                <c:pt idx="103">
                  <c:v>44005</c:v>
                </c:pt>
                <c:pt idx="104">
                  <c:v>44006</c:v>
                </c:pt>
                <c:pt idx="105">
                  <c:v>44007</c:v>
                </c:pt>
                <c:pt idx="106">
                  <c:v>44008</c:v>
                </c:pt>
                <c:pt idx="107">
                  <c:v>44009</c:v>
                </c:pt>
                <c:pt idx="108">
                  <c:v>44010</c:v>
                </c:pt>
                <c:pt idx="109">
                  <c:v>44011</c:v>
                </c:pt>
                <c:pt idx="110">
                  <c:v>44012</c:v>
                </c:pt>
                <c:pt idx="111">
                  <c:v>44013</c:v>
                </c:pt>
                <c:pt idx="112">
                  <c:v>44014</c:v>
                </c:pt>
                <c:pt idx="113">
                  <c:v>44015</c:v>
                </c:pt>
                <c:pt idx="114">
                  <c:v>44016</c:v>
                </c:pt>
                <c:pt idx="115">
                  <c:v>44017</c:v>
                </c:pt>
                <c:pt idx="116">
                  <c:v>44018</c:v>
                </c:pt>
                <c:pt idx="117">
                  <c:v>44019</c:v>
                </c:pt>
                <c:pt idx="118">
                  <c:v>44020</c:v>
                </c:pt>
                <c:pt idx="119">
                  <c:v>44021</c:v>
                </c:pt>
                <c:pt idx="120">
                  <c:v>44022</c:v>
                </c:pt>
                <c:pt idx="121">
                  <c:v>44023</c:v>
                </c:pt>
                <c:pt idx="122">
                  <c:v>44024</c:v>
                </c:pt>
                <c:pt idx="123">
                  <c:v>44025</c:v>
                </c:pt>
                <c:pt idx="124">
                  <c:v>44026</c:v>
                </c:pt>
                <c:pt idx="125">
                  <c:v>44027</c:v>
                </c:pt>
                <c:pt idx="126">
                  <c:v>44028</c:v>
                </c:pt>
                <c:pt idx="127">
                  <c:v>44029</c:v>
                </c:pt>
                <c:pt idx="128">
                  <c:v>44030</c:v>
                </c:pt>
                <c:pt idx="129">
                  <c:v>44031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44037</c:v>
                </c:pt>
                <c:pt idx="136">
                  <c:v>44038</c:v>
                </c:pt>
                <c:pt idx="137">
                  <c:v>44039</c:v>
                </c:pt>
                <c:pt idx="138">
                  <c:v>44040</c:v>
                </c:pt>
                <c:pt idx="139">
                  <c:v>44041</c:v>
                </c:pt>
                <c:pt idx="140">
                  <c:v>44042</c:v>
                </c:pt>
                <c:pt idx="141">
                  <c:v>44043</c:v>
                </c:pt>
                <c:pt idx="142">
                  <c:v>44044</c:v>
                </c:pt>
                <c:pt idx="143">
                  <c:v>44045</c:v>
                </c:pt>
                <c:pt idx="144">
                  <c:v>44046</c:v>
                </c:pt>
                <c:pt idx="145">
                  <c:v>44047</c:v>
                </c:pt>
                <c:pt idx="146">
                  <c:v>44048</c:v>
                </c:pt>
                <c:pt idx="147">
                  <c:v>44049</c:v>
                </c:pt>
                <c:pt idx="148">
                  <c:v>44050</c:v>
                </c:pt>
                <c:pt idx="149">
                  <c:v>44051</c:v>
                </c:pt>
                <c:pt idx="150">
                  <c:v>44052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44058</c:v>
                </c:pt>
                <c:pt idx="157">
                  <c:v>44059</c:v>
                </c:pt>
                <c:pt idx="158">
                  <c:v>44060</c:v>
                </c:pt>
                <c:pt idx="159">
                  <c:v>44061</c:v>
                </c:pt>
                <c:pt idx="160">
                  <c:v>44062</c:v>
                </c:pt>
                <c:pt idx="161">
                  <c:v>44063</c:v>
                </c:pt>
                <c:pt idx="162">
                  <c:v>44064</c:v>
                </c:pt>
                <c:pt idx="163">
                  <c:v>44065</c:v>
                </c:pt>
                <c:pt idx="164">
                  <c:v>44066</c:v>
                </c:pt>
                <c:pt idx="165">
                  <c:v>44067</c:v>
                </c:pt>
                <c:pt idx="166">
                  <c:v>44068</c:v>
                </c:pt>
                <c:pt idx="167">
                  <c:v>44069</c:v>
                </c:pt>
                <c:pt idx="168">
                  <c:v>44070</c:v>
                </c:pt>
                <c:pt idx="169">
                  <c:v>44071</c:v>
                </c:pt>
                <c:pt idx="170">
                  <c:v>44072</c:v>
                </c:pt>
                <c:pt idx="171">
                  <c:v>44073</c:v>
                </c:pt>
                <c:pt idx="172">
                  <c:v>44074</c:v>
                </c:pt>
                <c:pt idx="173">
                  <c:v>44075</c:v>
                </c:pt>
                <c:pt idx="174">
                  <c:v>44076</c:v>
                </c:pt>
                <c:pt idx="175">
                  <c:v>44077</c:v>
                </c:pt>
                <c:pt idx="176">
                  <c:v>44078</c:v>
                </c:pt>
                <c:pt idx="177">
                  <c:v>44079</c:v>
                </c:pt>
                <c:pt idx="178">
                  <c:v>44080</c:v>
                </c:pt>
                <c:pt idx="179">
                  <c:v>44081</c:v>
                </c:pt>
                <c:pt idx="180">
                  <c:v>44082</c:v>
                </c:pt>
                <c:pt idx="181">
                  <c:v>44083</c:v>
                </c:pt>
                <c:pt idx="182">
                  <c:v>44084</c:v>
                </c:pt>
                <c:pt idx="183">
                  <c:v>44085</c:v>
                </c:pt>
                <c:pt idx="184">
                  <c:v>44086</c:v>
                </c:pt>
                <c:pt idx="185">
                  <c:v>44087</c:v>
                </c:pt>
                <c:pt idx="186">
                  <c:v>44088</c:v>
                </c:pt>
                <c:pt idx="187">
                  <c:v>44089</c:v>
                </c:pt>
                <c:pt idx="188">
                  <c:v>44090</c:v>
                </c:pt>
                <c:pt idx="189">
                  <c:v>44091</c:v>
                </c:pt>
                <c:pt idx="190">
                  <c:v>44092</c:v>
                </c:pt>
                <c:pt idx="191">
                  <c:v>44093</c:v>
                </c:pt>
                <c:pt idx="192">
                  <c:v>44094</c:v>
                </c:pt>
                <c:pt idx="193">
                  <c:v>44095</c:v>
                </c:pt>
                <c:pt idx="194">
                  <c:v>44096</c:v>
                </c:pt>
                <c:pt idx="195">
                  <c:v>44097</c:v>
                </c:pt>
                <c:pt idx="196">
                  <c:v>44098</c:v>
                </c:pt>
                <c:pt idx="197">
                  <c:v>44099</c:v>
                </c:pt>
                <c:pt idx="198">
                  <c:v>44100</c:v>
                </c:pt>
                <c:pt idx="199">
                  <c:v>44101</c:v>
                </c:pt>
                <c:pt idx="200">
                  <c:v>44102</c:v>
                </c:pt>
                <c:pt idx="201">
                  <c:v>44103</c:v>
                </c:pt>
                <c:pt idx="202">
                  <c:v>44104</c:v>
                </c:pt>
                <c:pt idx="203">
                  <c:v>44105</c:v>
                </c:pt>
                <c:pt idx="204">
                  <c:v>44106</c:v>
                </c:pt>
                <c:pt idx="205">
                  <c:v>44107</c:v>
                </c:pt>
                <c:pt idx="206">
                  <c:v>44108</c:v>
                </c:pt>
                <c:pt idx="207">
                  <c:v>44109</c:v>
                </c:pt>
                <c:pt idx="208">
                  <c:v>44110</c:v>
                </c:pt>
                <c:pt idx="209">
                  <c:v>44111</c:v>
                </c:pt>
                <c:pt idx="210">
                  <c:v>44112</c:v>
                </c:pt>
                <c:pt idx="211">
                  <c:v>44113</c:v>
                </c:pt>
                <c:pt idx="212">
                  <c:v>44114</c:v>
                </c:pt>
                <c:pt idx="213">
                  <c:v>44115</c:v>
                </c:pt>
                <c:pt idx="214">
                  <c:v>44116</c:v>
                </c:pt>
                <c:pt idx="215">
                  <c:v>44117</c:v>
                </c:pt>
                <c:pt idx="216">
                  <c:v>44118</c:v>
                </c:pt>
                <c:pt idx="217">
                  <c:v>44119</c:v>
                </c:pt>
                <c:pt idx="218">
                  <c:v>44120</c:v>
                </c:pt>
                <c:pt idx="219">
                  <c:v>44121</c:v>
                </c:pt>
                <c:pt idx="220">
                  <c:v>44122</c:v>
                </c:pt>
                <c:pt idx="221">
                  <c:v>44123</c:v>
                </c:pt>
                <c:pt idx="222">
                  <c:v>44124</c:v>
                </c:pt>
                <c:pt idx="223">
                  <c:v>44125</c:v>
                </c:pt>
                <c:pt idx="224">
                  <c:v>44126</c:v>
                </c:pt>
                <c:pt idx="225">
                  <c:v>44127</c:v>
                </c:pt>
                <c:pt idx="226">
                  <c:v>44128</c:v>
                </c:pt>
                <c:pt idx="227">
                  <c:v>44129</c:v>
                </c:pt>
                <c:pt idx="228">
                  <c:v>44130</c:v>
                </c:pt>
                <c:pt idx="229">
                  <c:v>44131</c:v>
                </c:pt>
                <c:pt idx="230">
                  <c:v>44132</c:v>
                </c:pt>
                <c:pt idx="231">
                  <c:v>44133</c:v>
                </c:pt>
                <c:pt idx="232">
                  <c:v>44134</c:v>
                </c:pt>
                <c:pt idx="233">
                  <c:v>44135</c:v>
                </c:pt>
                <c:pt idx="234">
                  <c:v>44136</c:v>
                </c:pt>
                <c:pt idx="235">
                  <c:v>44137</c:v>
                </c:pt>
                <c:pt idx="236">
                  <c:v>44138</c:v>
                </c:pt>
                <c:pt idx="237">
                  <c:v>44139</c:v>
                </c:pt>
                <c:pt idx="238">
                  <c:v>44140</c:v>
                </c:pt>
                <c:pt idx="239">
                  <c:v>44141</c:v>
                </c:pt>
                <c:pt idx="240">
                  <c:v>44142</c:v>
                </c:pt>
                <c:pt idx="241">
                  <c:v>44143</c:v>
                </c:pt>
                <c:pt idx="242">
                  <c:v>44144</c:v>
                </c:pt>
                <c:pt idx="243">
                  <c:v>44145</c:v>
                </c:pt>
                <c:pt idx="244">
                  <c:v>44146</c:v>
                </c:pt>
                <c:pt idx="245">
                  <c:v>44147</c:v>
                </c:pt>
                <c:pt idx="246">
                  <c:v>44148</c:v>
                </c:pt>
                <c:pt idx="247">
                  <c:v>44149</c:v>
                </c:pt>
                <c:pt idx="248">
                  <c:v>44150</c:v>
                </c:pt>
                <c:pt idx="249">
                  <c:v>44151</c:v>
                </c:pt>
                <c:pt idx="250">
                  <c:v>44152</c:v>
                </c:pt>
                <c:pt idx="251">
                  <c:v>44153</c:v>
                </c:pt>
                <c:pt idx="252">
                  <c:v>44154</c:v>
                </c:pt>
                <c:pt idx="253">
                  <c:v>44155</c:v>
                </c:pt>
                <c:pt idx="254">
                  <c:v>44156</c:v>
                </c:pt>
                <c:pt idx="255">
                  <c:v>44157</c:v>
                </c:pt>
                <c:pt idx="256">
                  <c:v>44158</c:v>
                </c:pt>
                <c:pt idx="257">
                  <c:v>44159</c:v>
                </c:pt>
                <c:pt idx="258">
                  <c:v>44160</c:v>
                </c:pt>
                <c:pt idx="259">
                  <c:v>44161</c:v>
                </c:pt>
                <c:pt idx="260">
                  <c:v>44162</c:v>
                </c:pt>
                <c:pt idx="261">
                  <c:v>44163</c:v>
                </c:pt>
                <c:pt idx="262">
                  <c:v>44164</c:v>
                </c:pt>
                <c:pt idx="263">
                  <c:v>44165</c:v>
                </c:pt>
                <c:pt idx="264">
                  <c:v>44166</c:v>
                </c:pt>
                <c:pt idx="265">
                  <c:v>44167</c:v>
                </c:pt>
                <c:pt idx="266">
                  <c:v>44168</c:v>
                </c:pt>
                <c:pt idx="267">
                  <c:v>44169</c:v>
                </c:pt>
                <c:pt idx="268">
                  <c:v>44170</c:v>
                </c:pt>
                <c:pt idx="269">
                  <c:v>44171</c:v>
                </c:pt>
                <c:pt idx="270">
                  <c:v>44172</c:v>
                </c:pt>
                <c:pt idx="271">
                  <c:v>44173</c:v>
                </c:pt>
                <c:pt idx="272">
                  <c:v>44174</c:v>
                </c:pt>
                <c:pt idx="273">
                  <c:v>44175</c:v>
                </c:pt>
                <c:pt idx="274">
                  <c:v>44176</c:v>
                </c:pt>
                <c:pt idx="275">
                  <c:v>44177</c:v>
                </c:pt>
                <c:pt idx="276">
                  <c:v>44178</c:v>
                </c:pt>
                <c:pt idx="277">
                  <c:v>44179</c:v>
                </c:pt>
                <c:pt idx="278">
                  <c:v>44180</c:v>
                </c:pt>
                <c:pt idx="279">
                  <c:v>44181</c:v>
                </c:pt>
                <c:pt idx="280">
                  <c:v>44182</c:v>
                </c:pt>
                <c:pt idx="281">
                  <c:v>44183</c:v>
                </c:pt>
                <c:pt idx="282">
                  <c:v>44184</c:v>
                </c:pt>
                <c:pt idx="283">
                  <c:v>44185</c:v>
                </c:pt>
                <c:pt idx="284">
                  <c:v>44186</c:v>
                </c:pt>
                <c:pt idx="285">
                  <c:v>44187</c:v>
                </c:pt>
                <c:pt idx="286">
                  <c:v>44188</c:v>
                </c:pt>
                <c:pt idx="287">
                  <c:v>44189</c:v>
                </c:pt>
                <c:pt idx="288">
                  <c:v>44190</c:v>
                </c:pt>
                <c:pt idx="289">
                  <c:v>44191</c:v>
                </c:pt>
                <c:pt idx="290">
                  <c:v>44192</c:v>
                </c:pt>
                <c:pt idx="291">
                  <c:v>44193</c:v>
                </c:pt>
                <c:pt idx="292">
                  <c:v>44194</c:v>
                </c:pt>
                <c:pt idx="293">
                  <c:v>44195</c:v>
                </c:pt>
                <c:pt idx="294">
                  <c:v>44196</c:v>
                </c:pt>
                <c:pt idx="295">
                  <c:v>44197</c:v>
                </c:pt>
                <c:pt idx="296">
                  <c:v>44198</c:v>
                </c:pt>
                <c:pt idx="297">
                  <c:v>44199</c:v>
                </c:pt>
                <c:pt idx="298">
                  <c:v>44200</c:v>
                </c:pt>
                <c:pt idx="299">
                  <c:v>44201</c:v>
                </c:pt>
                <c:pt idx="300">
                  <c:v>44202</c:v>
                </c:pt>
                <c:pt idx="301">
                  <c:v>44203</c:v>
                </c:pt>
                <c:pt idx="302">
                  <c:v>44204</c:v>
                </c:pt>
                <c:pt idx="303">
                  <c:v>44205</c:v>
                </c:pt>
                <c:pt idx="304">
                  <c:v>44206</c:v>
                </c:pt>
                <c:pt idx="305">
                  <c:v>44207</c:v>
                </c:pt>
                <c:pt idx="306">
                  <c:v>44208</c:v>
                </c:pt>
                <c:pt idx="307">
                  <c:v>44209</c:v>
                </c:pt>
                <c:pt idx="308">
                  <c:v>44210</c:v>
                </c:pt>
                <c:pt idx="309">
                  <c:v>44211</c:v>
                </c:pt>
                <c:pt idx="310">
                  <c:v>44212</c:v>
                </c:pt>
                <c:pt idx="311">
                  <c:v>44213</c:v>
                </c:pt>
                <c:pt idx="312">
                  <c:v>44214</c:v>
                </c:pt>
                <c:pt idx="313">
                  <c:v>44215</c:v>
                </c:pt>
                <c:pt idx="314">
                  <c:v>44216</c:v>
                </c:pt>
                <c:pt idx="315">
                  <c:v>44217</c:v>
                </c:pt>
                <c:pt idx="316">
                  <c:v>44218</c:v>
                </c:pt>
                <c:pt idx="317">
                  <c:v>44219</c:v>
                </c:pt>
                <c:pt idx="318">
                  <c:v>44220</c:v>
                </c:pt>
                <c:pt idx="319">
                  <c:v>44221</c:v>
                </c:pt>
                <c:pt idx="320">
                  <c:v>44222</c:v>
                </c:pt>
                <c:pt idx="321">
                  <c:v>44223</c:v>
                </c:pt>
                <c:pt idx="322">
                  <c:v>44224</c:v>
                </c:pt>
                <c:pt idx="323">
                  <c:v>44225</c:v>
                </c:pt>
                <c:pt idx="324">
                  <c:v>44226</c:v>
                </c:pt>
                <c:pt idx="325">
                  <c:v>44227</c:v>
                </c:pt>
                <c:pt idx="326">
                  <c:v>44228</c:v>
                </c:pt>
                <c:pt idx="327">
                  <c:v>44229</c:v>
                </c:pt>
                <c:pt idx="328">
                  <c:v>44230</c:v>
                </c:pt>
                <c:pt idx="329">
                  <c:v>44231</c:v>
                </c:pt>
                <c:pt idx="330">
                  <c:v>44232</c:v>
                </c:pt>
                <c:pt idx="331">
                  <c:v>44233</c:v>
                </c:pt>
                <c:pt idx="332">
                  <c:v>44234</c:v>
                </c:pt>
                <c:pt idx="333">
                  <c:v>44235</c:v>
                </c:pt>
                <c:pt idx="334">
                  <c:v>44236</c:v>
                </c:pt>
                <c:pt idx="335">
                  <c:v>44237</c:v>
                </c:pt>
                <c:pt idx="336">
                  <c:v>44238</c:v>
                </c:pt>
                <c:pt idx="337">
                  <c:v>44239</c:v>
                </c:pt>
                <c:pt idx="338">
                  <c:v>44240</c:v>
                </c:pt>
                <c:pt idx="339">
                  <c:v>44241</c:v>
                </c:pt>
                <c:pt idx="340">
                  <c:v>44242</c:v>
                </c:pt>
                <c:pt idx="341">
                  <c:v>44243</c:v>
                </c:pt>
                <c:pt idx="342">
                  <c:v>44244</c:v>
                </c:pt>
                <c:pt idx="343">
                  <c:v>44245</c:v>
                </c:pt>
                <c:pt idx="344">
                  <c:v>44246</c:v>
                </c:pt>
                <c:pt idx="345">
                  <c:v>44247</c:v>
                </c:pt>
                <c:pt idx="346">
                  <c:v>44248</c:v>
                </c:pt>
                <c:pt idx="347">
                  <c:v>44249</c:v>
                </c:pt>
                <c:pt idx="348">
                  <c:v>44250</c:v>
                </c:pt>
                <c:pt idx="349">
                  <c:v>44251</c:v>
                </c:pt>
                <c:pt idx="350">
                  <c:v>44252</c:v>
                </c:pt>
                <c:pt idx="351">
                  <c:v>44253</c:v>
                </c:pt>
                <c:pt idx="352">
                  <c:v>44254</c:v>
                </c:pt>
                <c:pt idx="353">
                  <c:v>44255</c:v>
                </c:pt>
                <c:pt idx="354">
                  <c:v>44256</c:v>
                </c:pt>
                <c:pt idx="355">
                  <c:v>44257</c:v>
                </c:pt>
                <c:pt idx="356">
                  <c:v>44258</c:v>
                </c:pt>
                <c:pt idx="357">
                  <c:v>44259</c:v>
                </c:pt>
                <c:pt idx="358">
                  <c:v>44260</c:v>
                </c:pt>
                <c:pt idx="359">
                  <c:v>44261</c:v>
                </c:pt>
                <c:pt idx="360">
                  <c:v>44262</c:v>
                </c:pt>
                <c:pt idx="361">
                  <c:v>44263</c:v>
                </c:pt>
                <c:pt idx="362">
                  <c:v>44264</c:v>
                </c:pt>
                <c:pt idx="363">
                  <c:v>44265</c:v>
                </c:pt>
                <c:pt idx="364">
                  <c:v>44266</c:v>
                </c:pt>
                <c:pt idx="365">
                  <c:v>44267</c:v>
                </c:pt>
                <c:pt idx="366">
                  <c:v>44268</c:v>
                </c:pt>
                <c:pt idx="367">
                  <c:v>44269</c:v>
                </c:pt>
                <c:pt idx="368">
                  <c:v>44270</c:v>
                </c:pt>
                <c:pt idx="369">
                  <c:v>44271</c:v>
                </c:pt>
                <c:pt idx="370">
                  <c:v>44272</c:v>
                </c:pt>
                <c:pt idx="371">
                  <c:v>44273</c:v>
                </c:pt>
                <c:pt idx="372">
                  <c:v>44274</c:v>
                </c:pt>
                <c:pt idx="373">
                  <c:v>44275</c:v>
                </c:pt>
                <c:pt idx="374">
                  <c:v>44276</c:v>
                </c:pt>
                <c:pt idx="375">
                  <c:v>44277</c:v>
                </c:pt>
                <c:pt idx="376">
                  <c:v>44278</c:v>
                </c:pt>
                <c:pt idx="377">
                  <c:v>44279</c:v>
                </c:pt>
                <c:pt idx="378">
                  <c:v>44280</c:v>
                </c:pt>
                <c:pt idx="379">
                  <c:v>44281</c:v>
                </c:pt>
                <c:pt idx="380">
                  <c:v>44282</c:v>
                </c:pt>
                <c:pt idx="381">
                  <c:v>44283</c:v>
                </c:pt>
                <c:pt idx="382">
                  <c:v>44284</c:v>
                </c:pt>
                <c:pt idx="383">
                  <c:v>44285</c:v>
                </c:pt>
                <c:pt idx="384">
                  <c:v>44286</c:v>
                </c:pt>
                <c:pt idx="385">
                  <c:v>44287</c:v>
                </c:pt>
                <c:pt idx="386">
                  <c:v>44288</c:v>
                </c:pt>
                <c:pt idx="387">
                  <c:v>44289</c:v>
                </c:pt>
                <c:pt idx="388">
                  <c:v>44290</c:v>
                </c:pt>
                <c:pt idx="389">
                  <c:v>44291</c:v>
                </c:pt>
                <c:pt idx="390">
                  <c:v>44292</c:v>
                </c:pt>
                <c:pt idx="391">
                  <c:v>44293</c:v>
                </c:pt>
                <c:pt idx="392">
                  <c:v>44294</c:v>
                </c:pt>
                <c:pt idx="393">
                  <c:v>44295</c:v>
                </c:pt>
                <c:pt idx="394">
                  <c:v>44296</c:v>
                </c:pt>
                <c:pt idx="395">
                  <c:v>44297</c:v>
                </c:pt>
                <c:pt idx="396">
                  <c:v>44298</c:v>
                </c:pt>
                <c:pt idx="397">
                  <c:v>44299</c:v>
                </c:pt>
                <c:pt idx="398">
                  <c:v>44300</c:v>
                </c:pt>
                <c:pt idx="399">
                  <c:v>44301</c:v>
                </c:pt>
                <c:pt idx="400">
                  <c:v>44302</c:v>
                </c:pt>
                <c:pt idx="401">
                  <c:v>44303</c:v>
                </c:pt>
                <c:pt idx="402">
                  <c:v>44304</c:v>
                </c:pt>
                <c:pt idx="403">
                  <c:v>44305</c:v>
                </c:pt>
                <c:pt idx="404">
                  <c:v>44306</c:v>
                </c:pt>
                <c:pt idx="405">
                  <c:v>44307</c:v>
                </c:pt>
                <c:pt idx="406">
                  <c:v>44308</c:v>
                </c:pt>
                <c:pt idx="407">
                  <c:v>44309</c:v>
                </c:pt>
                <c:pt idx="408">
                  <c:v>44310</c:v>
                </c:pt>
                <c:pt idx="409">
                  <c:v>44311</c:v>
                </c:pt>
                <c:pt idx="410">
                  <c:v>44312</c:v>
                </c:pt>
                <c:pt idx="411">
                  <c:v>44313</c:v>
                </c:pt>
                <c:pt idx="412">
                  <c:v>44314</c:v>
                </c:pt>
                <c:pt idx="413">
                  <c:v>44315</c:v>
                </c:pt>
                <c:pt idx="414">
                  <c:v>44316</c:v>
                </c:pt>
                <c:pt idx="415">
                  <c:v>44317</c:v>
                </c:pt>
                <c:pt idx="416">
                  <c:v>44318</c:v>
                </c:pt>
                <c:pt idx="417">
                  <c:v>44319</c:v>
                </c:pt>
                <c:pt idx="418">
                  <c:v>44320</c:v>
                </c:pt>
                <c:pt idx="419">
                  <c:v>44321</c:v>
                </c:pt>
                <c:pt idx="420">
                  <c:v>44322</c:v>
                </c:pt>
                <c:pt idx="421">
                  <c:v>44323</c:v>
                </c:pt>
                <c:pt idx="422">
                  <c:v>44324</c:v>
                </c:pt>
                <c:pt idx="423">
                  <c:v>44325</c:v>
                </c:pt>
                <c:pt idx="424">
                  <c:v>44326</c:v>
                </c:pt>
                <c:pt idx="425">
                  <c:v>44327</c:v>
                </c:pt>
                <c:pt idx="426">
                  <c:v>44328</c:v>
                </c:pt>
                <c:pt idx="427">
                  <c:v>44329</c:v>
                </c:pt>
                <c:pt idx="428">
                  <c:v>44330</c:v>
                </c:pt>
                <c:pt idx="429">
                  <c:v>44331</c:v>
                </c:pt>
                <c:pt idx="430">
                  <c:v>44332</c:v>
                </c:pt>
                <c:pt idx="431">
                  <c:v>44333</c:v>
                </c:pt>
                <c:pt idx="432">
                  <c:v>44334</c:v>
                </c:pt>
                <c:pt idx="433">
                  <c:v>44335</c:v>
                </c:pt>
                <c:pt idx="434">
                  <c:v>44336</c:v>
                </c:pt>
                <c:pt idx="435">
                  <c:v>44337</c:v>
                </c:pt>
                <c:pt idx="436">
                  <c:v>44338</c:v>
                </c:pt>
                <c:pt idx="437">
                  <c:v>44339</c:v>
                </c:pt>
                <c:pt idx="438">
                  <c:v>44340</c:v>
                </c:pt>
                <c:pt idx="439">
                  <c:v>44341</c:v>
                </c:pt>
                <c:pt idx="440">
                  <c:v>44342</c:v>
                </c:pt>
                <c:pt idx="441">
                  <c:v>44343</c:v>
                </c:pt>
                <c:pt idx="442">
                  <c:v>44344</c:v>
                </c:pt>
                <c:pt idx="443">
                  <c:v>44345</c:v>
                </c:pt>
                <c:pt idx="444">
                  <c:v>44346</c:v>
                </c:pt>
                <c:pt idx="445">
                  <c:v>44347</c:v>
                </c:pt>
                <c:pt idx="446">
                  <c:v>44348</c:v>
                </c:pt>
                <c:pt idx="447">
                  <c:v>44349</c:v>
                </c:pt>
                <c:pt idx="448">
                  <c:v>44350</c:v>
                </c:pt>
                <c:pt idx="449">
                  <c:v>44351</c:v>
                </c:pt>
                <c:pt idx="450">
                  <c:v>44352</c:v>
                </c:pt>
                <c:pt idx="451">
                  <c:v>44353</c:v>
                </c:pt>
                <c:pt idx="452">
                  <c:v>44354</c:v>
                </c:pt>
                <c:pt idx="453">
                  <c:v>44355</c:v>
                </c:pt>
                <c:pt idx="454">
                  <c:v>44356</c:v>
                </c:pt>
                <c:pt idx="455">
                  <c:v>44357</c:v>
                </c:pt>
                <c:pt idx="456">
                  <c:v>44358</c:v>
                </c:pt>
                <c:pt idx="457">
                  <c:v>44359</c:v>
                </c:pt>
                <c:pt idx="458">
                  <c:v>44360</c:v>
                </c:pt>
                <c:pt idx="459">
                  <c:v>44361</c:v>
                </c:pt>
                <c:pt idx="460">
                  <c:v>44362</c:v>
                </c:pt>
                <c:pt idx="461">
                  <c:v>44363</c:v>
                </c:pt>
                <c:pt idx="462">
                  <c:v>44364</c:v>
                </c:pt>
                <c:pt idx="463">
                  <c:v>44365</c:v>
                </c:pt>
                <c:pt idx="464">
                  <c:v>44366</c:v>
                </c:pt>
                <c:pt idx="465">
                  <c:v>44367</c:v>
                </c:pt>
                <c:pt idx="466">
                  <c:v>44368</c:v>
                </c:pt>
                <c:pt idx="467">
                  <c:v>44369</c:v>
                </c:pt>
                <c:pt idx="468">
                  <c:v>44370</c:v>
                </c:pt>
                <c:pt idx="469">
                  <c:v>44371</c:v>
                </c:pt>
                <c:pt idx="470">
                  <c:v>44372</c:v>
                </c:pt>
                <c:pt idx="471">
                  <c:v>44373</c:v>
                </c:pt>
                <c:pt idx="472">
                  <c:v>44374</c:v>
                </c:pt>
                <c:pt idx="473">
                  <c:v>44375</c:v>
                </c:pt>
                <c:pt idx="474">
                  <c:v>44376</c:v>
                </c:pt>
                <c:pt idx="475">
                  <c:v>44377</c:v>
                </c:pt>
                <c:pt idx="476">
                  <c:v>44378</c:v>
                </c:pt>
                <c:pt idx="477">
                  <c:v>44379</c:v>
                </c:pt>
                <c:pt idx="478">
                  <c:v>44380</c:v>
                </c:pt>
                <c:pt idx="479">
                  <c:v>44381</c:v>
                </c:pt>
                <c:pt idx="480">
                  <c:v>44382</c:v>
                </c:pt>
                <c:pt idx="481">
                  <c:v>44383</c:v>
                </c:pt>
                <c:pt idx="482">
                  <c:v>44384</c:v>
                </c:pt>
                <c:pt idx="483">
                  <c:v>44385</c:v>
                </c:pt>
                <c:pt idx="484">
                  <c:v>44386</c:v>
                </c:pt>
                <c:pt idx="485">
                  <c:v>44387</c:v>
                </c:pt>
                <c:pt idx="486">
                  <c:v>44388</c:v>
                </c:pt>
                <c:pt idx="487">
                  <c:v>44389</c:v>
                </c:pt>
                <c:pt idx="488">
                  <c:v>44390</c:v>
                </c:pt>
                <c:pt idx="489">
                  <c:v>44391</c:v>
                </c:pt>
                <c:pt idx="490">
                  <c:v>44392</c:v>
                </c:pt>
                <c:pt idx="491">
                  <c:v>44393</c:v>
                </c:pt>
                <c:pt idx="492">
                  <c:v>44394</c:v>
                </c:pt>
                <c:pt idx="493">
                  <c:v>44395</c:v>
                </c:pt>
                <c:pt idx="494">
                  <c:v>44396</c:v>
                </c:pt>
                <c:pt idx="495">
                  <c:v>44397</c:v>
                </c:pt>
                <c:pt idx="496">
                  <c:v>44398</c:v>
                </c:pt>
                <c:pt idx="497">
                  <c:v>44399</c:v>
                </c:pt>
                <c:pt idx="498">
                  <c:v>44400</c:v>
                </c:pt>
                <c:pt idx="499">
                  <c:v>44401</c:v>
                </c:pt>
                <c:pt idx="500">
                  <c:v>44402</c:v>
                </c:pt>
                <c:pt idx="501">
                  <c:v>44403</c:v>
                </c:pt>
                <c:pt idx="502">
                  <c:v>44404</c:v>
                </c:pt>
                <c:pt idx="503">
                  <c:v>44405</c:v>
                </c:pt>
                <c:pt idx="504">
                  <c:v>44406</c:v>
                </c:pt>
                <c:pt idx="505">
                  <c:v>44407</c:v>
                </c:pt>
                <c:pt idx="506">
                  <c:v>44408</c:v>
                </c:pt>
                <c:pt idx="507">
                  <c:v>44409</c:v>
                </c:pt>
                <c:pt idx="508">
                  <c:v>44410</c:v>
                </c:pt>
                <c:pt idx="509">
                  <c:v>44411</c:v>
                </c:pt>
                <c:pt idx="510">
                  <c:v>44412</c:v>
                </c:pt>
                <c:pt idx="511">
                  <c:v>44413</c:v>
                </c:pt>
                <c:pt idx="512">
                  <c:v>44414</c:v>
                </c:pt>
                <c:pt idx="513">
                  <c:v>44415</c:v>
                </c:pt>
                <c:pt idx="514">
                  <c:v>44416</c:v>
                </c:pt>
                <c:pt idx="515">
                  <c:v>44417</c:v>
                </c:pt>
                <c:pt idx="516">
                  <c:v>44418</c:v>
                </c:pt>
                <c:pt idx="517">
                  <c:v>44419</c:v>
                </c:pt>
                <c:pt idx="518">
                  <c:v>44420</c:v>
                </c:pt>
                <c:pt idx="519">
                  <c:v>44421</c:v>
                </c:pt>
                <c:pt idx="520">
                  <c:v>44422</c:v>
                </c:pt>
                <c:pt idx="521">
                  <c:v>44423</c:v>
                </c:pt>
                <c:pt idx="522">
                  <c:v>44424</c:v>
                </c:pt>
                <c:pt idx="523">
                  <c:v>44425</c:v>
                </c:pt>
                <c:pt idx="524">
                  <c:v>44426</c:v>
                </c:pt>
                <c:pt idx="525">
                  <c:v>44427</c:v>
                </c:pt>
                <c:pt idx="526">
                  <c:v>44428</c:v>
                </c:pt>
                <c:pt idx="527">
                  <c:v>44429</c:v>
                </c:pt>
                <c:pt idx="528">
                  <c:v>44430</c:v>
                </c:pt>
                <c:pt idx="529">
                  <c:v>44431</c:v>
                </c:pt>
                <c:pt idx="530">
                  <c:v>44432</c:v>
                </c:pt>
                <c:pt idx="531">
                  <c:v>44433</c:v>
                </c:pt>
                <c:pt idx="532">
                  <c:v>44434</c:v>
                </c:pt>
                <c:pt idx="533">
                  <c:v>44435</c:v>
                </c:pt>
                <c:pt idx="534">
                  <c:v>44436</c:v>
                </c:pt>
                <c:pt idx="535">
                  <c:v>44437</c:v>
                </c:pt>
                <c:pt idx="536">
                  <c:v>44438</c:v>
                </c:pt>
                <c:pt idx="537">
                  <c:v>44439</c:v>
                </c:pt>
                <c:pt idx="538">
                  <c:v>44440</c:v>
                </c:pt>
                <c:pt idx="539">
                  <c:v>44441</c:v>
                </c:pt>
                <c:pt idx="540">
                  <c:v>44442</c:v>
                </c:pt>
                <c:pt idx="541">
                  <c:v>44443</c:v>
                </c:pt>
                <c:pt idx="542">
                  <c:v>44444</c:v>
                </c:pt>
                <c:pt idx="543">
                  <c:v>44445</c:v>
                </c:pt>
                <c:pt idx="544">
                  <c:v>44446</c:v>
                </c:pt>
                <c:pt idx="545">
                  <c:v>44447</c:v>
                </c:pt>
                <c:pt idx="546">
                  <c:v>44448</c:v>
                </c:pt>
                <c:pt idx="547">
                  <c:v>44449</c:v>
                </c:pt>
                <c:pt idx="548">
                  <c:v>44450</c:v>
                </c:pt>
                <c:pt idx="549">
                  <c:v>44451</c:v>
                </c:pt>
                <c:pt idx="550">
                  <c:v>44452</c:v>
                </c:pt>
                <c:pt idx="551">
                  <c:v>44453</c:v>
                </c:pt>
                <c:pt idx="552">
                  <c:v>44454</c:v>
                </c:pt>
                <c:pt idx="553">
                  <c:v>44455</c:v>
                </c:pt>
                <c:pt idx="554">
                  <c:v>44456</c:v>
                </c:pt>
                <c:pt idx="555">
                  <c:v>44457</c:v>
                </c:pt>
                <c:pt idx="556">
                  <c:v>44458</c:v>
                </c:pt>
                <c:pt idx="557">
                  <c:v>44459</c:v>
                </c:pt>
                <c:pt idx="558">
                  <c:v>44460</c:v>
                </c:pt>
                <c:pt idx="559">
                  <c:v>44461</c:v>
                </c:pt>
                <c:pt idx="560">
                  <c:v>44462</c:v>
                </c:pt>
                <c:pt idx="561">
                  <c:v>44463</c:v>
                </c:pt>
                <c:pt idx="562">
                  <c:v>44464</c:v>
                </c:pt>
                <c:pt idx="563">
                  <c:v>44465</c:v>
                </c:pt>
                <c:pt idx="564">
                  <c:v>44466</c:v>
                </c:pt>
                <c:pt idx="565">
                  <c:v>44467</c:v>
                </c:pt>
                <c:pt idx="566">
                  <c:v>44468</c:v>
                </c:pt>
                <c:pt idx="567">
                  <c:v>44469</c:v>
                </c:pt>
                <c:pt idx="568">
                  <c:v>44470</c:v>
                </c:pt>
                <c:pt idx="569">
                  <c:v>44471</c:v>
                </c:pt>
                <c:pt idx="570">
                  <c:v>44472</c:v>
                </c:pt>
                <c:pt idx="571">
                  <c:v>44473</c:v>
                </c:pt>
                <c:pt idx="572">
                  <c:v>44474</c:v>
                </c:pt>
                <c:pt idx="573">
                  <c:v>44475</c:v>
                </c:pt>
                <c:pt idx="574">
                  <c:v>44476</c:v>
                </c:pt>
                <c:pt idx="575">
                  <c:v>44477</c:v>
                </c:pt>
                <c:pt idx="576">
                  <c:v>44478</c:v>
                </c:pt>
                <c:pt idx="577">
                  <c:v>44479</c:v>
                </c:pt>
                <c:pt idx="578">
                  <c:v>44480</c:v>
                </c:pt>
                <c:pt idx="579">
                  <c:v>44481</c:v>
                </c:pt>
                <c:pt idx="580">
                  <c:v>44482</c:v>
                </c:pt>
                <c:pt idx="581">
                  <c:v>44483</c:v>
                </c:pt>
                <c:pt idx="582">
                  <c:v>44484</c:v>
                </c:pt>
                <c:pt idx="583">
                  <c:v>44485</c:v>
                </c:pt>
                <c:pt idx="584">
                  <c:v>44486</c:v>
                </c:pt>
                <c:pt idx="585">
                  <c:v>44487</c:v>
                </c:pt>
                <c:pt idx="586">
                  <c:v>44488</c:v>
                </c:pt>
                <c:pt idx="587">
                  <c:v>44489</c:v>
                </c:pt>
                <c:pt idx="588">
                  <c:v>44490</c:v>
                </c:pt>
                <c:pt idx="589">
                  <c:v>44491</c:v>
                </c:pt>
                <c:pt idx="590">
                  <c:v>44492</c:v>
                </c:pt>
                <c:pt idx="591">
                  <c:v>44493</c:v>
                </c:pt>
                <c:pt idx="592">
                  <c:v>44494</c:v>
                </c:pt>
                <c:pt idx="593">
                  <c:v>44495</c:v>
                </c:pt>
                <c:pt idx="594">
                  <c:v>44496</c:v>
                </c:pt>
                <c:pt idx="595">
                  <c:v>44497</c:v>
                </c:pt>
                <c:pt idx="596">
                  <c:v>44498</c:v>
                </c:pt>
                <c:pt idx="597">
                  <c:v>44499</c:v>
                </c:pt>
                <c:pt idx="598">
                  <c:v>44500</c:v>
                </c:pt>
                <c:pt idx="599">
                  <c:v>44501</c:v>
                </c:pt>
                <c:pt idx="600">
                  <c:v>44502</c:v>
                </c:pt>
                <c:pt idx="601">
                  <c:v>44503</c:v>
                </c:pt>
                <c:pt idx="602">
                  <c:v>44504</c:v>
                </c:pt>
                <c:pt idx="603">
                  <c:v>44505</c:v>
                </c:pt>
                <c:pt idx="604">
                  <c:v>44506</c:v>
                </c:pt>
                <c:pt idx="605">
                  <c:v>44507</c:v>
                </c:pt>
                <c:pt idx="606">
                  <c:v>44508</c:v>
                </c:pt>
                <c:pt idx="607">
                  <c:v>44509</c:v>
                </c:pt>
                <c:pt idx="608">
                  <c:v>44510</c:v>
                </c:pt>
                <c:pt idx="609">
                  <c:v>44511</c:v>
                </c:pt>
                <c:pt idx="610">
                  <c:v>44512</c:v>
                </c:pt>
                <c:pt idx="611">
                  <c:v>44513</c:v>
                </c:pt>
                <c:pt idx="612">
                  <c:v>44514</c:v>
                </c:pt>
                <c:pt idx="613">
                  <c:v>44515</c:v>
                </c:pt>
                <c:pt idx="614">
                  <c:v>44516</c:v>
                </c:pt>
                <c:pt idx="615">
                  <c:v>44517</c:v>
                </c:pt>
                <c:pt idx="616">
                  <c:v>44518</c:v>
                </c:pt>
                <c:pt idx="617">
                  <c:v>44519</c:v>
                </c:pt>
                <c:pt idx="618">
                  <c:v>44520</c:v>
                </c:pt>
                <c:pt idx="619">
                  <c:v>44521</c:v>
                </c:pt>
                <c:pt idx="620">
                  <c:v>44522</c:v>
                </c:pt>
                <c:pt idx="621">
                  <c:v>44523</c:v>
                </c:pt>
                <c:pt idx="622">
                  <c:v>44524</c:v>
                </c:pt>
                <c:pt idx="623">
                  <c:v>44525</c:v>
                </c:pt>
                <c:pt idx="624">
                  <c:v>44526</c:v>
                </c:pt>
                <c:pt idx="625">
                  <c:v>44527</c:v>
                </c:pt>
                <c:pt idx="626">
                  <c:v>44528</c:v>
                </c:pt>
                <c:pt idx="627">
                  <c:v>44529</c:v>
                </c:pt>
              </c:numCache>
            </c:numRef>
          </c:xVal>
          <c:yVal>
            <c:numRef>
              <c:f>'М. среднего абс прироста'!$B$2:$B$629</c:f>
              <c:numCache>
                <c:formatCode>General</c:formatCode>
                <c:ptCount val="628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14</c:v>
                </c:pt>
                <c:pt idx="11">
                  <c:v>5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13</c:v>
                </c:pt>
                <c:pt idx="16">
                  <c:v>39</c:v>
                </c:pt>
                <c:pt idx="17">
                  <c:v>20</c:v>
                </c:pt>
                <c:pt idx="18">
                  <c:v>31</c:v>
                </c:pt>
                <c:pt idx="19">
                  <c:v>16</c:v>
                </c:pt>
                <c:pt idx="20">
                  <c:v>26</c:v>
                </c:pt>
                <c:pt idx="21">
                  <c:v>21</c:v>
                </c:pt>
                <c:pt idx="22">
                  <c:v>36</c:v>
                </c:pt>
                <c:pt idx="23">
                  <c:v>19</c:v>
                </c:pt>
                <c:pt idx="24">
                  <c:v>32</c:v>
                </c:pt>
                <c:pt idx="25">
                  <c:v>30</c:v>
                </c:pt>
                <c:pt idx="26">
                  <c:v>46</c:v>
                </c:pt>
                <c:pt idx="27">
                  <c:v>61</c:v>
                </c:pt>
                <c:pt idx="28">
                  <c:v>58</c:v>
                </c:pt>
                <c:pt idx="29">
                  <c:v>49</c:v>
                </c:pt>
                <c:pt idx="30">
                  <c:v>56</c:v>
                </c:pt>
                <c:pt idx="31">
                  <c:v>49</c:v>
                </c:pt>
                <c:pt idx="32">
                  <c:v>57</c:v>
                </c:pt>
                <c:pt idx="33">
                  <c:v>40</c:v>
                </c:pt>
                <c:pt idx="34">
                  <c:v>48</c:v>
                </c:pt>
                <c:pt idx="35">
                  <c:v>48</c:v>
                </c:pt>
                <c:pt idx="36">
                  <c:v>61</c:v>
                </c:pt>
                <c:pt idx="37">
                  <c:v>63</c:v>
                </c:pt>
                <c:pt idx="38">
                  <c:v>49</c:v>
                </c:pt>
                <c:pt idx="39">
                  <c:v>52</c:v>
                </c:pt>
                <c:pt idx="40">
                  <c:v>50</c:v>
                </c:pt>
                <c:pt idx="41">
                  <c:v>52</c:v>
                </c:pt>
                <c:pt idx="42">
                  <c:v>46</c:v>
                </c:pt>
                <c:pt idx="43">
                  <c:v>50</c:v>
                </c:pt>
                <c:pt idx="44">
                  <c:v>52</c:v>
                </c:pt>
                <c:pt idx="45">
                  <c:v>32</c:v>
                </c:pt>
                <c:pt idx="46">
                  <c:v>20</c:v>
                </c:pt>
                <c:pt idx="47">
                  <c:v>48</c:v>
                </c:pt>
                <c:pt idx="48">
                  <c:v>30</c:v>
                </c:pt>
                <c:pt idx="49">
                  <c:v>34</c:v>
                </c:pt>
                <c:pt idx="50">
                  <c:v>36</c:v>
                </c:pt>
                <c:pt idx="51">
                  <c:v>74</c:v>
                </c:pt>
                <c:pt idx="52">
                  <c:v>38</c:v>
                </c:pt>
                <c:pt idx="53">
                  <c:v>19</c:v>
                </c:pt>
                <c:pt idx="54">
                  <c:v>17</c:v>
                </c:pt>
                <c:pt idx="55">
                  <c:v>18</c:v>
                </c:pt>
                <c:pt idx="56">
                  <c:v>26</c:v>
                </c:pt>
                <c:pt idx="57">
                  <c:v>12</c:v>
                </c:pt>
                <c:pt idx="58">
                  <c:v>13</c:v>
                </c:pt>
                <c:pt idx="59">
                  <c:v>12</c:v>
                </c:pt>
                <c:pt idx="60">
                  <c:v>17</c:v>
                </c:pt>
                <c:pt idx="61">
                  <c:v>21</c:v>
                </c:pt>
                <c:pt idx="62">
                  <c:v>6</c:v>
                </c:pt>
                <c:pt idx="63">
                  <c:v>20</c:v>
                </c:pt>
                <c:pt idx="64">
                  <c:v>10</c:v>
                </c:pt>
                <c:pt idx="65">
                  <c:v>22</c:v>
                </c:pt>
                <c:pt idx="66">
                  <c:v>10</c:v>
                </c:pt>
                <c:pt idx="67">
                  <c:v>9</c:v>
                </c:pt>
                <c:pt idx="68">
                  <c:v>6</c:v>
                </c:pt>
                <c:pt idx="69">
                  <c:v>13</c:v>
                </c:pt>
                <c:pt idx="70">
                  <c:v>8</c:v>
                </c:pt>
                <c:pt idx="71">
                  <c:v>8</c:v>
                </c:pt>
                <c:pt idx="72">
                  <c:v>15</c:v>
                </c:pt>
                <c:pt idx="73">
                  <c:v>10</c:v>
                </c:pt>
                <c:pt idx="74">
                  <c:v>6</c:v>
                </c:pt>
                <c:pt idx="75">
                  <c:v>16</c:v>
                </c:pt>
                <c:pt idx="76">
                  <c:v>11</c:v>
                </c:pt>
                <c:pt idx="77">
                  <c:v>9</c:v>
                </c:pt>
                <c:pt idx="78">
                  <c:v>22</c:v>
                </c:pt>
                <c:pt idx="79">
                  <c:v>20</c:v>
                </c:pt>
                <c:pt idx="80">
                  <c:v>20</c:v>
                </c:pt>
                <c:pt idx="81">
                  <c:v>38</c:v>
                </c:pt>
                <c:pt idx="82">
                  <c:v>9</c:v>
                </c:pt>
                <c:pt idx="83">
                  <c:v>15</c:v>
                </c:pt>
                <c:pt idx="84">
                  <c:v>12</c:v>
                </c:pt>
                <c:pt idx="85">
                  <c:v>14</c:v>
                </c:pt>
                <c:pt idx="86">
                  <c:v>40</c:v>
                </c:pt>
                <c:pt idx="87">
                  <c:v>18</c:v>
                </c:pt>
                <c:pt idx="88">
                  <c:v>9</c:v>
                </c:pt>
                <c:pt idx="89">
                  <c:v>5</c:v>
                </c:pt>
                <c:pt idx="90">
                  <c:v>6</c:v>
                </c:pt>
                <c:pt idx="91">
                  <c:v>8</c:v>
                </c:pt>
                <c:pt idx="92">
                  <c:v>14</c:v>
                </c:pt>
                <c:pt idx="93">
                  <c:v>5</c:v>
                </c:pt>
                <c:pt idx="94">
                  <c:v>10</c:v>
                </c:pt>
                <c:pt idx="95">
                  <c:v>14</c:v>
                </c:pt>
                <c:pt idx="96">
                  <c:v>11</c:v>
                </c:pt>
                <c:pt idx="97">
                  <c:v>7</c:v>
                </c:pt>
                <c:pt idx="98">
                  <c:v>15</c:v>
                </c:pt>
                <c:pt idx="99">
                  <c:v>10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5</c:v>
                </c:pt>
                <c:pt idx="108">
                  <c:v>2</c:v>
                </c:pt>
                <c:pt idx="109">
                  <c:v>8</c:v>
                </c:pt>
                <c:pt idx="110">
                  <c:v>1</c:v>
                </c:pt>
                <c:pt idx="111">
                  <c:v>7</c:v>
                </c:pt>
                <c:pt idx="112">
                  <c:v>5</c:v>
                </c:pt>
                <c:pt idx="113">
                  <c:v>8</c:v>
                </c:pt>
                <c:pt idx="114">
                  <c:v>8</c:v>
                </c:pt>
                <c:pt idx="115">
                  <c:v>3</c:v>
                </c:pt>
                <c:pt idx="116">
                  <c:v>8</c:v>
                </c:pt>
                <c:pt idx="117">
                  <c:v>15</c:v>
                </c:pt>
                <c:pt idx="118">
                  <c:v>4</c:v>
                </c:pt>
                <c:pt idx="119">
                  <c:v>4</c:v>
                </c:pt>
                <c:pt idx="120">
                  <c:v>10</c:v>
                </c:pt>
                <c:pt idx="121">
                  <c:v>7</c:v>
                </c:pt>
                <c:pt idx="122">
                  <c:v>6</c:v>
                </c:pt>
                <c:pt idx="123">
                  <c:v>2</c:v>
                </c:pt>
                <c:pt idx="124">
                  <c:v>4</c:v>
                </c:pt>
                <c:pt idx="125">
                  <c:v>6</c:v>
                </c:pt>
                <c:pt idx="126">
                  <c:v>2</c:v>
                </c:pt>
                <c:pt idx="127">
                  <c:v>4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3</c:v>
                </c:pt>
                <c:pt idx="132">
                  <c:v>13</c:v>
                </c:pt>
                <c:pt idx="133">
                  <c:v>4</c:v>
                </c:pt>
                <c:pt idx="134">
                  <c:v>3</c:v>
                </c:pt>
                <c:pt idx="135">
                  <c:v>9</c:v>
                </c:pt>
                <c:pt idx="136">
                  <c:v>17</c:v>
                </c:pt>
                <c:pt idx="137">
                  <c:v>37</c:v>
                </c:pt>
                <c:pt idx="138">
                  <c:v>23</c:v>
                </c:pt>
                <c:pt idx="139">
                  <c:v>33</c:v>
                </c:pt>
                <c:pt idx="140">
                  <c:v>9</c:v>
                </c:pt>
                <c:pt idx="141">
                  <c:v>11</c:v>
                </c:pt>
                <c:pt idx="142">
                  <c:v>25</c:v>
                </c:pt>
                <c:pt idx="143">
                  <c:v>13</c:v>
                </c:pt>
                <c:pt idx="144">
                  <c:v>24</c:v>
                </c:pt>
                <c:pt idx="145">
                  <c:v>31</c:v>
                </c:pt>
                <c:pt idx="146">
                  <c:v>25</c:v>
                </c:pt>
                <c:pt idx="147">
                  <c:v>49</c:v>
                </c:pt>
                <c:pt idx="148">
                  <c:v>54</c:v>
                </c:pt>
                <c:pt idx="149">
                  <c:v>59</c:v>
                </c:pt>
                <c:pt idx="150">
                  <c:v>65</c:v>
                </c:pt>
                <c:pt idx="151">
                  <c:v>93</c:v>
                </c:pt>
                <c:pt idx="152">
                  <c:v>47</c:v>
                </c:pt>
                <c:pt idx="153">
                  <c:v>35</c:v>
                </c:pt>
                <c:pt idx="154">
                  <c:v>46</c:v>
                </c:pt>
                <c:pt idx="155">
                  <c:v>55</c:v>
                </c:pt>
                <c:pt idx="156">
                  <c:v>63</c:v>
                </c:pt>
                <c:pt idx="157">
                  <c:v>24</c:v>
                </c:pt>
                <c:pt idx="158">
                  <c:v>48</c:v>
                </c:pt>
                <c:pt idx="159">
                  <c:v>44</c:v>
                </c:pt>
                <c:pt idx="160">
                  <c:v>74</c:v>
                </c:pt>
                <c:pt idx="161">
                  <c:v>83</c:v>
                </c:pt>
                <c:pt idx="162">
                  <c:v>17</c:v>
                </c:pt>
                <c:pt idx="163">
                  <c:v>35</c:v>
                </c:pt>
                <c:pt idx="164">
                  <c:v>65</c:v>
                </c:pt>
                <c:pt idx="165">
                  <c:v>35</c:v>
                </c:pt>
                <c:pt idx="166">
                  <c:v>27</c:v>
                </c:pt>
                <c:pt idx="167">
                  <c:v>15</c:v>
                </c:pt>
                <c:pt idx="168">
                  <c:v>47</c:v>
                </c:pt>
                <c:pt idx="169">
                  <c:v>60</c:v>
                </c:pt>
                <c:pt idx="170">
                  <c:v>59</c:v>
                </c:pt>
                <c:pt idx="171">
                  <c:v>48</c:v>
                </c:pt>
                <c:pt idx="172">
                  <c:v>59</c:v>
                </c:pt>
                <c:pt idx="173">
                  <c:v>33</c:v>
                </c:pt>
                <c:pt idx="174">
                  <c:v>61</c:v>
                </c:pt>
                <c:pt idx="175">
                  <c:v>88</c:v>
                </c:pt>
                <c:pt idx="176">
                  <c:v>52</c:v>
                </c:pt>
                <c:pt idx="177">
                  <c:v>32</c:v>
                </c:pt>
                <c:pt idx="178">
                  <c:v>11</c:v>
                </c:pt>
                <c:pt idx="179">
                  <c:v>43</c:v>
                </c:pt>
                <c:pt idx="180">
                  <c:v>25</c:v>
                </c:pt>
                <c:pt idx="181">
                  <c:v>82</c:v>
                </c:pt>
                <c:pt idx="182">
                  <c:v>92</c:v>
                </c:pt>
                <c:pt idx="183">
                  <c:v>42</c:v>
                </c:pt>
                <c:pt idx="184">
                  <c:v>60</c:v>
                </c:pt>
                <c:pt idx="185">
                  <c:v>31</c:v>
                </c:pt>
                <c:pt idx="186">
                  <c:v>42</c:v>
                </c:pt>
                <c:pt idx="187">
                  <c:v>77</c:v>
                </c:pt>
                <c:pt idx="188">
                  <c:v>73</c:v>
                </c:pt>
                <c:pt idx="189">
                  <c:v>57</c:v>
                </c:pt>
                <c:pt idx="190">
                  <c:v>71</c:v>
                </c:pt>
                <c:pt idx="191">
                  <c:v>51</c:v>
                </c:pt>
                <c:pt idx="192">
                  <c:v>36</c:v>
                </c:pt>
                <c:pt idx="193">
                  <c:v>50</c:v>
                </c:pt>
                <c:pt idx="194">
                  <c:v>81</c:v>
                </c:pt>
                <c:pt idx="195">
                  <c:v>48</c:v>
                </c:pt>
                <c:pt idx="196">
                  <c:v>40</c:v>
                </c:pt>
                <c:pt idx="197">
                  <c:v>40</c:v>
                </c:pt>
                <c:pt idx="198">
                  <c:v>62</c:v>
                </c:pt>
                <c:pt idx="199">
                  <c:v>45</c:v>
                </c:pt>
                <c:pt idx="200">
                  <c:v>26</c:v>
                </c:pt>
                <c:pt idx="201">
                  <c:v>48</c:v>
                </c:pt>
                <c:pt idx="202">
                  <c:v>66</c:v>
                </c:pt>
                <c:pt idx="203">
                  <c:v>73</c:v>
                </c:pt>
                <c:pt idx="204">
                  <c:v>48</c:v>
                </c:pt>
                <c:pt idx="205">
                  <c:v>62</c:v>
                </c:pt>
                <c:pt idx="206">
                  <c:v>29</c:v>
                </c:pt>
                <c:pt idx="207">
                  <c:v>36</c:v>
                </c:pt>
                <c:pt idx="208">
                  <c:v>38</c:v>
                </c:pt>
                <c:pt idx="209">
                  <c:v>15</c:v>
                </c:pt>
                <c:pt idx="210">
                  <c:v>19</c:v>
                </c:pt>
                <c:pt idx="211">
                  <c:v>26</c:v>
                </c:pt>
                <c:pt idx="212">
                  <c:v>5</c:v>
                </c:pt>
                <c:pt idx="213">
                  <c:v>30</c:v>
                </c:pt>
                <c:pt idx="214">
                  <c:v>22</c:v>
                </c:pt>
                <c:pt idx="215">
                  <c:v>17</c:v>
                </c:pt>
                <c:pt idx="216">
                  <c:v>18</c:v>
                </c:pt>
                <c:pt idx="217">
                  <c:v>27</c:v>
                </c:pt>
                <c:pt idx="218">
                  <c:v>56</c:v>
                </c:pt>
                <c:pt idx="219">
                  <c:v>52</c:v>
                </c:pt>
                <c:pt idx="220">
                  <c:v>50</c:v>
                </c:pt>
                <c:pt idx="221">
                  <c:v>38</c:v>
                </c:pt>
                <c:pt idx="222">
                  <c:v>47</c:v>
                </c:pt>
                <c:pt idx="223">
                  <c:v>63</c:v>
                </c:pt>
                <c:pt idx="224">
                  <c:v>53</c:v>
                </c:pt>
                <c:pt idx="225">
                  <c:v>58</c:v>
                </c:pt>
                <c:pt idx="226">
                  <c:v>55</c:v>
                </c:pt>
                <c:pt idx="227">
                  <c:v>32</c:v>
                </c:pt>
                <c:pt idx="228">
                  <c:v>29</c:v>
                </c:pt>
                <c:pt idx="229">
                  <c:v>83</c:v>
                </c:pt>
                <c:pt idx="230">
                  <c:v>49</c:v>
                </c:pt>
                <c:pt idx="231">
                  <c:v>39</c:v>
                </c:pt>
                <c:pt idx="232">
                  <c:v>35</c:v>
                </c:pt>
                <c:pt idx="233">
                  <c:v>86</c:v>
                </c:pt>
                <c:pt idx="234">
                  <c:v>48</c:v>
                </c:pt>
                <c:pt idx="235">
                  <c:v>35</c:v>
                </c:pt>
                <c:pt idx="236">
                  <c:v>65</c:v>
                </c:pt>
                <c:pt idx="237">
                  <c:v>109</c:v>
                </c:pt>
                <c:pt idx="238">
                  <c:v>40</c:v>
                </c:pt>
                <c:pt idx="239">
                  <c:v>44</c:v>
                </c:pt>
                <c:pt idx="240">
                  <c:v>39</c:v>
                </c:pt>
                <c:pt idx="241">
                  <c:v>30</c:v>
                </c:pt>
                <c:pt idx="242">
                  <c:v>52</c:v>
                </c:pt>
                <c:pt idx="243">
                  <c:v>43</c:v>
                </c:pt>
                <c:pt idx="244">
                  <c:v>37</c:v>
                </c:pt>
                <c:pt idx="245">
                  <c:v>58</c:v>
                </c:pt>
                <c:pt idx="246">
                  <c:v>54</c:v>
                </c:pt>
                <c:pt idx="247">
                  <c:v>27</c:v>
                </c:pt>
                <c:pt idx="248">
                  <c:v>22</c:v>
                </c:pt>
                <c:pt idx="249">
                  <c:v>49</c:v>
                </c:pt>
                <c:pt idx="250">
                  <c:v>28</c:v>
                </c:pt>
                <c:pt idx="251">
                  <c:v>37</c:v>
                </c:pt>
                <c:pt idx="252">
                  <c:v>21</c:v>
                </c:pt>
                <c:pt idx="253">
                  <c:v>38</c:v>
                </c:pt>
                <c:pt idx="254">
                  <c:v>35</c:v>
                </c:pt>
                <c:pt idx="255">
                  <c:v>48</c:v>
                </c:pt>
                <c:pt idx="256">
                  <c:v>33</c:v>
                </c:pt>
                <c:pt idx="257">
                  <c:v>71</c:v>
                </c:pt>
                <c:pt idx="258">
                  <c:v>76</c:v>
                </c:pt>
                <c:pt idx="259">
                  <c:v>49</c:v>
                </c:pt>
                <c:pt idx="260">
                  <c:v>35</c:v>
                </c:pt>
                <c:pt idx="261">
                  <c:v>63</c:v>
                </c:pt>
                <c:pt idx="262">
                  <c:v>60</c:v>
                </c:pt>
                <c:pt idx="263">
                  <c:v>51</c:v>
                </c:pt>
                <c:pt idx="264">
                  <c:v>97</c:v>
                </c:pt>
                <c:pt idx="265">
                  <c:v>75</c:v>
                </c:pt>
                <c:pt idx="266">
                  <c:v>75</c:v>
                </c:pt>
                <c:pt idx="267">
                  <c:v>79</c:v>
                </c:pt>
                <c:pt idx="268">
                  <c:v>104</c:v>
                </c:pt>
                <c:pt idx="269">
                  <c:v>68</c:v>
                </c:pt>
                <c:pt idx="270">
                  <c:v>124</c:v>
                </c:pt>
                <c:pt idx="271">
                  <c:v>76</c:v>
                </c:pt>
                <c:pt idx="272">
                  <c:v>124</c:v>
                </c:pt>
                <c:pt idx="273">
                  <c:v>75</c:v>
                </c:pt>
                <c:pt idx="274">
                  <c:v>86</c:v>
                </c:pt>
                <c:pt idx="275">
                  <c:v>87</c:v>
                </c:pt>
                <c:pt idx="276">
                  <c:v>69</c:v>
                </c:pt>
                <c:pt idx="277">
                  <c:v>69</c:v>
                </c:pt>
                <c:pt idx="278">
                  <c:v>96</c:v>
                </c:pt>
                <c:pt idx="279">
                  <c:v>83</c:v>
                </c:pt>
                <c:pt idx="280">
                  <c:v>100</c:v>
                </c:pt>
                <c:pt idx="281">
                  <c:v>122</c:v>
                </c:pt>
                <c:pt idx="282">
                  <c:v>131</c:v>
                </c:pt>
                <c:pt idx="283">
                  <c:v>103</c:v>
                </c:pt>
                <c:pt idx="284">
                  <c:v>115</c:v>
                </c:pt>
                <c:pt idx="285">
                  <c:v>142</c:v>
                </c:pt>
                <c:pt idx="286">
                  <c:v>116</c:v>
                </c:pt>
                <c:pt idx="287">
                  <c:v>217</c:v>
                </c:pt>
                <c:pt idx="288">
                  <c:v>183</c:v>
                </c:pt>
                <c:pt idx="289">
                  <c:v>138</c:v>
                </c:pt>
                <c:pt idx="290">
                  <c:v>167</c:v>
                </c:pt>
                <c:pt idx="291">
                  <c:v>229</c:v>
                </c:pt>
                <c:pt idx="292">
                  <c:v>167</c:v>
                </c:pt>
                <c:pt idx="293">
                  <c:v>86</c:v>
                </c:pt>
                <c:pt idx="294">
                  <c:v>176</c:v>
                </c:pt>
                <c:pt idx="295">
                  <c:v>193</c:v>
                </c:pt>
                <c:pt idx="296">
                  <c:v>169</c:v>
                </c:pt>
                <c:pt idx="297">
                  <c:v>199</c:v>
                </c:pt>
                <c:pt idx="298">
                  <c:v>316</c:v>
                </c:pt>
                <c:pt idx="299">
                  <c:v>224</c:v>
                </c:pt>
                <c:pt idx="300">
                  <c:v>201</c:v>
                </c:pt>
                <c:pt idx="301">
                  <c:v>314</c:v>
                </c:pt>
                <c:pt idx="302">
                  <c:v>344</c:v>
                </c:pt>
                <c:pt idx="303">
                  <c:v>365</c:v>
                </c:pt>
                <c:pt idx="304">
                  <c:v>388</c:v>
                </c:pt>
                <c:pt idx="305">
                  <c:v>431</c:v>
                </c:pt>
                <c:pt idx="306">
                  <c:v>487</c:v>
                </c:pt>
                <c:pt idx="307">
                  <c:v>550</c:v>
                </c:pt>
                <c:pt idx="308">
                  <c:v>505</c:v>
                </c:pt>
                <c:pt idx="309">
                  <c:v>547</c:v>
                </c:pt>
                <c:pt idx="310">
                  <c:v>405</c:v>
                </c:pt>
                <c:pt idx="311">
                  <c:v>650</c:v>
                </c:pt>
                <c:pt idx="312">
                  <c:v>292</c:v>
                </c:pt>
                <c:pt idx="313">
                  <c:v>330</c:v>
                </c:pt>
                <c:pt idx="314">
                  <c:v>349</c:v>
                </c:pt>
                <c:pt idx="315">
                  <c:v>408</c:v>
                </c:pt>
                <c:pt idx="316">
                  <c:v>530</c:v>
                </c:pt>
                <c:pt idx="317">
                  <c:v>567</c:v>
                </c:pt>
                <c:pt idx="318">
                  <c:v>634</c:v>
                </c:pt>
                <c:pt idx="319">
                  <c:v>567</c:v>
                </c:pt>
                <c:pt idx="320">
                  <c:v>786</c:v>
                </c:pt>
                <c:pt idx="321">
                  <c:v>825</c:v>
                </c:pt>
                <c:pt idx="322">
                  <c:v>666</c:v>
                </c:pt>
                <c:pt idx="323">
                  <c:v>659</c:v>
                </c:pt>
                <c:pt idx="324">
                  <c:v>910</c:v>
                </c:pt>
                <c:pt idx="325">
                  <c:v>1012</c:v>
                </c:pt>
                <c:pt idx="326">
                  <c:v>906</c:v>
                </c:pt>
                <c:pt idx="327">
                  <c:v>1044</c:v>
                </c:pt>
                <c:pt idx="328">
                  <c:v>893</c:v>
                </c:pt>
                <c:pt idx="329">
                  <c:v>816</c:v>
                </c:pt>
                <c:pt idx="330">
                  <c:v>845</c:v>
                </c:pt>
                <c:pt idx="331">
                  <c:v>821</c:v>
                </c:pt>
                <c:pt idx="332">
                  <c:v>820</c:v>
                </c:pt>
                <c:pt idx="333">
                  <c:v>653</c:v>
                </c:pt>
                <c:pt idx="334">
                  <c:v>580</c:v>
                </c:pt>
                <c:pt idx="335">
                  <c:v>858</c:v>
                </c:pt>
                <c:pt idx="336">
                  <c:v>850</c:v>
                </c:pt>
                <c:pt idx="337">
                  <c:v>823</c:v>
                </c:pt>
                <c:pt idx="338">
                  <c:v>888</c:v>
                </c:pt>
                <c:pt idx="339">
                  <c:v>806</c:v>
                </c:pt>
                <c:pt idx="340">
                  <c:v>715</c:v>
                </c:pt>
                <c:pt idx="341">
                  <c:v>937</c:v>
                </c:pt>
                <c:pt idx="342">
                  <c:v>824</c:v>
                </c:pt>
                <c:pt idx="343">
                  <c:v>923</c:v>
                </c:pt>
                <c:pt idx="344">
                  <c:v>859</c:v>
                </c:pt>
                <c:pt idx="345">
                  <c:v>937</c:v>
                </c:pt>
                <c:pt idx="346">
                  <c:v>1039</c:v>
                </c:pt>
                <c:pt idx="347">
                  <c:v>838</c:v>
                </c:pt>
                <c:pt idx="348">
                  <c:v>836</c:v>
                </c:pt>
                <c:pt idx="349">
                  <c:v>699</c:v>
                </c:pt>
                <c:pt idx="350">
                  <c:v>670</c:v>
                </c:pt>
                <c:pt idx="351">
                  <c:v>875</c:v>
                </c:pt>
                <c:pt idx="352">
                  <c:v>720</c:v>
                </c:pt>
                <c:pt idx="353">
                  <c:v>618</c:v>
                </c:pt>
                <c:pt idx="354">
                  <c:v>811</c:v>
                </c:pt>
                <c:pt idx="355">
                  <c:v>997</c:v>
                </c:pt>
                <c:pt idx="356">
                  <c:v>914</c:v>
                </c:pt>
                <c:pt idx="357">
                  <c:v>807</c:v>
                </c:pt>
                <c:pt idx="358">
                  <c:v>777</c:v>
                </c:pt>
                <c:pt idx="359">
                  <c:v>750</c:v>
                </c:pt>
                <c:pt idx="360">
                  <c:v>858</c:v>
                </c:pt>
                <c:pt idx="361">
                  <c:v>873</c:v>
                </c:pt>
                <c:pt idx="362">
                  <c:v>1041</c:v>
                </c:pt>
                <c:pt idx="363">
                  <c:v>772</c:v>
                </c:pt>
                <c:pt idx="364">
                  <c:v>778</c:v>
                </c:pt>
                <c:pt idx="365">
                  <c:v>762</c:v>
                </c:pt>
                <c:pt idx="366">
                  <c:v>639</c:v>
                </c:pt>
                <c:pt idx="367">
                  <c:v>914</c:v>
                </c:pt>
                <c:pt idx="368">
                  <c:v>734</c:v>
                </c:pt>
                <c:pt idx="369">
                  <c:v>792</c:v>
                </c:pt>
                <c:pt idx="370">
                  <c:v>727</c:v>
                </c:pt>
                <c:pt idx="371">
                  <c:v>689</c:v>
                </c:pt>
                <c:pt idx="372">
                  <c:v>735</c:v>
                </c:pt>
                <c:pt idx="373">
                  <c:v>813</c:v>
                </c:pt>
                <c:pt idx="374">
                  <c:v>796</c:v>
                </c:pt>
                <c:pt idx="375">
                  <c:v>718</c:v>
                </c:pt>
                <c:pt idx="376">
                  <c:v>774</c:v>
                </c:pt>
                <c:pt idx="377">
                  <c:v>736</c:v>
                </c:pt>
                <c:pt idx="378">
                  <c:v>816</c:v>
                </c:pt>
                <c:pt idx="379">
                  <c:v>832</c:v>
                </c:pt>
                <c:pt idx="380">
                  <c:v>950</c:v>
                </c:pt>
                <c:pt idx="381">
                  <c:v>919</c:v>
                </c:pt>
                <c:pt idx="382">
                  <c:v>701</c:v>
                </c:pt>
                <c:pt idx="383">
                  <c:v>1008</c:v>
                </c:pt>
                <c:pt idx="384">
                  <c:v>1051</c:v>
                </c:pt>
                <c:pt idx="385">
                  <c:v>1013</c:v>
                </c:pt>
                <c:pt idx="386">
                  <c:v>1077</c:v>
                </c:pt>
                <c:pt idx="387">
                  <c:v>1029</c:v>
                </c:pt>
                <c:pt idx="388">
                  <c:v>1162</c:v>
                </c:pt>
                <c:pt idx="389">
                  <c:v>1066</c:v>
                </c:pt>
                <c:pt idx="390">
                  <c:v>1030</c:v>
                </c:pt>
                <c:pt idx="391">
                  <c:v>961</c:v>
                </c:pt>
                <c:pt idx="392">
                  <c:v>914</c:v>
                </c:pt>
                <c:pt idx="393">
                  <c:v>1017</c:v>
                </c:pt>
                <c:pt idx="394">
                  <c:v>1040</c:v>
                </c:pt>
                <c:pt idx="395">
                  <c:v>959</c:v>
                </c:pt>
                <c:pt idx="396">
                  <c:v>854</c:v>
                </c:pt>
                <c:pt idx="397">
                  <c:v>1060</c:v>
                </c:pt>
                <c:pt idx="398">
                  <c:v>959</c:v>
                </c:pt>
                <c:pt idx="399">
                  <c:v>1004</c:v>
                </c:pt>
                <c:pt idx="400">
                  <c:v>1040</c:v>
                </c:pt>
                <c:pt idx="401">
                  <c:v>1026</c:v>
                </c:pt>
                <c:pt idx="402">
                  <c:v>1037</c:v>
                </c:pt>
                <c:pt idx="403">
                  <c:v>1060</c:v>
                </c:pt>
                <c:pt idx="404">
                  <c:v>1183</c:v>
                </c:pt>
                <c:pt idx="405">
                  <c:v>1006</c:v>
                </c:pt>
                <c:pt idx="406">
                  <c:v>1207</c:v>
                </c:pt>
                <c:pt idx="407">
                  <c:v>1241</c:v>
                </c:pt>
                <c:pt idx="408">
                  <c:v>1110</c:v>
                </c:pt>
                <c:pt idx="409">
                  <c:v>1185</c:v>
                </c:pt>
                <c:pt idx="410">
                  <c:v>938</c:v>
                </c:pt>
                <c:pt idx="411">
                  <c:v>1083</c:v>
                </c:pt>
                <c:pt idx="412">
                  <c:v>988</c:v>
                </c:pt>
                <c:pt idx="413">
                  <c:v>1149</c:v>
                </c:pt>
                <c:pt idx="414">
                  <c:v>1046</c:v>
                </c:pt>
                <c:pt idx="415">
                  <c:v>915</c:v>
                </c:pt>
                <c:pt idx="416">
                  <c:v>1071</c:v>
                </c:pt>
                <c:pt idx="417">
                  <c:v>932</c:v>
                </c:pt>
                <c:pt idx="418">
                  <c:v>1019</c:v>
                </c:pt>
                <c:pt idx="419">
                  <c:v>1010</c:v>
                </c:pt>
                <c:pt idx="420">
                  <c:v>1060</c:v>
                </c:pt>
                <c:pt idx="421">
                  <c:v>1162</c:v>
                </c:pt>
                <c:pt idx="422">
                  <c:v>1036</c:v>
                </c:pt>
                <c:pt idx="423">
                  <c:v>1069</c:v>
                </c:pt>
                <c:pt idx="424">
                  <c:v>1116</c:v>
                </c:pt>
                <c:pt idx="425">
                  <c:v>1071</c:v>
                </c:pt>
                <c:pt idx="426">
                  <c:v>1207</c:v>
                </c:pt>
                <c:pt idx="427">
                  <c:v>1186</c:v>
                </c:pt>
                <c:pt idx="428">
                  <c:v>1277</c:v>
                </c:pt>
                <c:pt idx="429">
                  <c:v>1383</c:v>
                </c:pt>
                <c:pt idx="430">
                  <c:v>1233</c:v>
                </c:pt>
                <c:pt idx="431">
                  <c:v>1057</c:v>
                </c:pt>
                <c:pt idx="432">
                  <c:v>1244</c:v>
                </c:pt>
                <c:pt idx="433">
                  <c:v>1339</c:v>
                </c:pt>
                <c:pt idx="434">
                  <c:v>1252</c:v>
                </c:pt>
                <c:pt idx="435">
                  <c:v>1197</c:v>
                </c:pt>
                <c:pt idx="436">
                  <c:v>1289</c:v>
                </c:pt>
                <c:pt idx="437">
                  <c:v>1221</c:v>
                </c:pt>
                <c:pt idx="438">
                  <c:v>1155</c:v>
                </c:pt>
                <c:pt idx="439">
                  <c:v>1291</c:v>
                </c:pt>
                <c:pt idx="440">
                  <c:v>1129</c:v>
                </c:pt>
                <c:pt idx="441">
                  <c:v>1102</c:v>
                </c:pt>
                <c:pt idx="442">
                  <c:v>1169</c:v>
                </c:pt>
                <c:pt idx="443">
                  <c:v>1188</c:v>
                </c:pt>
                <c:pt idx="444">
                  <c:v>1079</c:v>
                </c:pt>
                <c:pt idx="445">
                  <c:v>1100</c:v>
                </c:pt>
                <c:pt idx="446">
                  <c:v>1057</c:v>
                </c:pt>
                <c:pt idx="447">
                  <c:v>1191</c:v>
                </c:pt>
                <c:pt idx="448">
                  <c:v>1053</c:v>
                </c:pt>
                <c:pt idx="449">
                  <c:v>1129</c:v>
                </c:pt>
                <c:pt idx="450">
                  <c:v>1135</c:v>
                </c:pt>
                <c:pt idx="451">
                  <c:v>1087</c:v>
                </c:pt>
                <c:pt idx="452">
                  <c:v>1185</c:v>
                </c:pt>
                <c:pt idx="453">
                  <c:v>1156</c:v>
                </c:pt>
                <c:pt idx="454">
                  <c:v>1161</c:v>
                </c:pt>
                <c:pt idx="455">
                  <c:v>1158</c:v>
                </c:pt>
                <c:pt idx="456">
                  <c:v>1288</c:v>
                </c:pt>
                <c:pt idx="457">
                  <c:v>1372</c:v>
                </c:pt>
                <c:pt idx="458">
                  <c:v>1470</c:v>
                </c:pt>
                <c:pt idx="459">
                  <c:v>1349</c:v>
                </c:pt>
                <c:pt idx="460">
                  <c:v>1537</c:v>
                </c:pt>
                <c:pt idx="461">
                  <c:v>1403</c:v>
                </c:pt>
                <c:pt idx="462">
                  <c:v>1418</c:v>
                </c:pt>
                <c:pt idx="463">
                  <c:v>1481</c:v>
                </c:pt>
                <c:pt idx="464">
                  <c:v>1472</c:v>
                </c:pt>
                <c:pt idx="465">
                  <c:v>1436</c:v>
                </c:pt>
                <c:pt idx="466">
                  <c:v>1561</c:v>
                </c:pt>
                <c:pt idx="467">
                  <c:v>1489</c:v>
                </c:pt>
                <c:pt idx="468">
                  <c:v>2055</c:v>
                </c:pt>
                <c:pt idx="469">
                  <c:v>1880</c:v>
                </c:pt>
                <c:pt idx="470">
                  <c:v>2464</c:v>
                </c:pt>
                <c:pt idx="471">
                  <c:v>2403</c:v>
                </c:pt>
                <c:pt idx="472">
                  <c:v>2698</c:v>
                </c:pt>
                <c:pt idx="473">
                  <c:v>2589</c:v>
                </c:pt>
                <c:pt idx="474">
                  <c:v>3080</c:v>
                </c:pt>
                <c:pt idx="475">
                  <c:v>2970</c:v>
                </c:pt>
                <c:pt idx="476">
                  <c:v>2952</c:v>
                </c:pt>
                <c:pt idx="477">
                  <c:v>3308</c:v>
                </c:pt>
                <c:pt idx="478">
                  <c:v>3475</c:v>
                </c:pt>
                <c:pt idx="479">
                  <c:v>3519</c:v>
                </c:pt>
                <c:pt idx="480">
                  <c:v>3075</c:v>
                </c:pt>
                <c:pt idx="481">
                  <c:v>3591</c:v>
                </c:pt>
                <c:pt idx="482">
                  <c:v>3664</c:v>
                </c:pt>
                <c:pt idx="483">
                  <c:v>3819</c:v>
                </c:pt>
                <c:pt idx="484">
                  <c:v>6422</c:v>
                </c:pt>
                <c:pt idx="485">
                  <c:v>6750</c:v>
                </c:pt>
                <c:pt idx="486">
                  <c:v>6923</c:v>
                </c:pt>
                <c:pt idx="487">
                  <c:v>6423</c:v>
                </c:pt>
                <c:pt idx="488">
                  <c:v>5613</c:v>
                </c:pt>
                <c:pt idx="489">
                  <c:v>6080</c:v>
                </c:pt>
                <c:pt idx="490">
                  <c:v>6479</c:v>
                </c:pt>
                <c:pt idx="491">
                  <c:v>6460</c:v>
                </c:pt>
                <c:pt idx="492">
                  <c:v>6062</c:v>
                </c:pt>
                <c:pt idx="493">
                  <c:v>6279</c:v>
                </c:pt>
                <c:pt idx="494">
                  <c:v>6505</c:v>
                </c:pt>
                <c:pt idx="495">
                  <c:v>6057</c:v>
                </c:pt>
                <c:pt idx="496">
                  <c:v>6405</c:v>
                </c:pt>
                <c:pt idx="497">
                  <c:v>7745</c:v>
                </c:pt>
                <c:pt idx="498">
                  <c:v>7784</c:v>
                </c:pt>
                <c:pt idx="499">
                  <c:v>7732</c:v>
                </c:pt>
                <c:pt idx="500">
                  <c:v>8853</c:v>
                </c:pt>
                <c:pt idx="501">
                  <c:v>8184</c:v>
                </c:pt>
                <c:pt idx="502">
                  <c:v>7903</c:v>
                </c:pt>
                <c:pt idx="503">
                  <c:v>9323</c:v>
                </c:pt>
                <c:pt idx="504">
                  <c:v>8607</c:v>
                </c:pt>
                <c:pt idx="505">
                  <c:v>8736</c:v>
                </c:pt>
                <c:pt idx="506">
                  <c:v>8875</c:v>
                </c:pt>
                <c:pt idx="507">
                  <c:v>9747</c:v>
                </c:pt>
                <c:pt idx="508">
                  <c:v>9279</c:v>
                </c:pt>
                <c:pt idx="509">
                  <c:v>9629</c:v>
                </c:pt>
                <c:pt idx="510">
                  <c:v>9363</c:v>
                </c:pt>
                <c:pt idx="511">
                  <c:v>8399</c:v>
                </c:pt>
                <c:pt idx="512">
                  <c:v>8886</c:v>
                </c:pt>
                <c:pt idx="513">
                  <c:v>8893</c:v>
                </c:pt>
                <c:pt idx="514">
                  <c:v>9427</c:v>
                </c:pt>
                <c:pt idx="515">
                  <c:v>7950</c:v>
                </c:pt>
                <c:pt idx="516">
                  <c:v>8936</c:v>
                </c:pt>
                <c:pt idx="517">
                  <c:v>8605</c:v>
                </c:pt>
                <c:pt idx="518">
                  <c:v>8194</c:v>
                </c:pt>
                <c:pt idx="519">
                  <c:v>8312</c:v>
                </c:pt>
                <c:pt idx="520">
                  <c:v>8816</c:v>
                </c:pt>
                <c:pt idx="521">
                  <c:v>8636</c:v>
                </c:pt>
                <c:pt idx="522">
                  <c:v>9169</c:v>
                </c:pt>
                <c:pt idx="523">
                  <c:v>9772</c:v>
                </c:pt>
                <c:pt idx="524">
                  <c:v>8666</c:v>
                </c:pt>
                <c:pt idx="525">
                  <c:v>8972</c:v>
                </c:pt>
                <c:pt idx="526">
                  <c:v>9764</c:v>
                </c:pt>
                <c:pt idx="527">
                  <c:v>9740</c:v>
                </c:pt>
                <c:pt idx="528">
                  <c:v>9548</c:v>
                </c:pt>
                <c:pt idx="529">
                  <c:v>9320</c:v>
                </c:pt>
                <c:pt idx="530">
                  <c:v>9907</c:v>
                </c:pt>
                <c:pt idx="531">
                  <c:v>8637</c:v>
                </c:pt>
                <c:pt idx="532">
                  <c:v>8509</c:v>
                </c:pt>
                <c:pt idx="533">
                  <c:v>7639</c:v>
                </c:pt>
                <c:pt idx="534">
                  <c:v>6850</c:v>
                </c:pt>
                <c:pt idx="535">
                  <c:v>6277</c:v>
                </c:pt>
                <c:pt idx="536">
                  <c:v>6075</c:v>
                </c:pt>
                <c:pt idx="537">
                  <c:v>6342</c:v>
                </c:pt>
                <c:pt idx="538">
                  <c:v>6609</c:v>
                </c:pt>
                <c:pt idx="539">
                  <c:v>6208</c:v>
                </c:pt>
                <c:pt idx="540">
                  <c:v>6927</c:v>
                </c:pt>
                <c:pt idx="541">
                  <c:v>7854</c:v>
                </c:pt>
                <c:pt idx="542">
                  <c:v>9221</c:v>
                </c:pt>
                <c:pt idx="543">
                  <c:v>7230</c:v>
                </c:pt>
                <c:pt idx="544">
                  <c:v>7771</c:v>
                </c:pt>
                <c:pt idx="545">
                  <c:v>8317</c:v>
                </c:pt>
                <c:pt idx="546">
                  <c:v>7747</c:v>
                </c:pt>
                <c:pt idx="547">
                  <c:v>8394</c:v>
                </c:pt>
                <c:pt idx="548">
                  <c:v>8035</c:v>
                </c:pt>
                <c:pt idx="549">
                  <c:v>8034</c:v>
                </c:pt>
                <c:pt idx="550">
                  <c:v>8342</c:v>
                </c:pt>
                <c:pt idx="551">
                  <c:v>7516</c:v>
                </c:pt>
                <c:pt idx="552">
                  <c:v>7437</c:v>
                </c:pt>
                <c:pt idx="553">
                  <c:v>7628</c:v>
                </c:pt>
                <c:pt idx="554">
                  <c:v>8291</c:v>
                </c:pt>
                <c:pt idx="555">
                  <c:v>8517</c:v>
                </c:pt>
                <c:pt idx="556">
                  <c:v>8434</c:v>
                </c:pt>
                <c:pt idx="557">
                  <c:v>8544</c:v>
                </c:pt>
                <c:pt idx="558">
                  <c:v>8289</c:v>
                </c:pt>
                <c:pt idx="559">
                  <c:v>7151</c:v>
                </c:pt>
                <c:pt idx="560">
                  <c:v>6935</c:v>
                </c:pt>
                <c:pt idx="561">
                  <c:v>7695</c:v>
                </c:pt>
                <c:pt idx="562">
                  <c:v>7513</c:v>
                </c:pt>
                <c:pt idx="563">
                  <c:v>6673</c:v>
                </c:pt>
                <c:pt idx="564">
                  <c:v>6632</c:v>
                </c:pt>
                <c:pt idx="565">
                  <c:v>6009</c:v>
                </c:pt>
                <c:pt idx="566">
                  <c:v>5617</c:v>
                </c:pt>
                <c:pt idx="567">
                  <c:v>5003</c:v>
                </c:pt>
                <c:pt idx="568">
                  <c:v>5049</c:v>
                </c:pt>
                <c:pt idx="569">
                  <c:v>4873</c:v>
                </c:pt>
                <c:pt idx="570">
                  <c:v>4097</c:v>
                </c:pt>
                <c:pt idx="571">
                  <c:v>4272</c:v>
                </c:pt>
                <c:pt idx="572">
                  <c:v>4793</c:v>
                </c:pt>
                <c:pt idx="573">
                  <c:v>3596</c:v>
                </c:pt>
                <c:pt idx="574">
                  <c:v>3833</c:v>
                </c:pt>
                <c:pt idx="575">
                  <c:v>3396</c:v>
                </c:pt>
                <c:pt idx="576">
                  <c:v>3442</c:v>
                </c:pt>
                <c:pt idx="577">
                  <c:v>3604</c:v>
                </c:pt>
                <c:pt idx="578">
                  <c:v>2945</c:v>
                </c:pt>
                <c:pt idx="579">
                  <c:v>2638</c:v>
                </c:pt>
                <c:pt idx="580">
                  <c:v>2354</c:v>
                </c:pt>
                <c:pt idx="581">
                  <c:v>2364</c:v>
                </c:pt>
                <c:pt idx="582">
                  <c:v>2138</c:v>
                </c:pt>
                <c:pt idx="583">
                  <c:v>1946</c:v>
                </c:pt>
                <c:pt idx="584">
                  <c:v>2197</c:v>
                </c:pt>
                <c:pt idx="585">
                  <c:v>1844</c:v>
                </c:pt>
                <c:pt idx="586">
                  <c:v>1768</c:v>
                </c:pt>
                <c:pt idx="587">
                  <c:v>1550</c:v>
                </c:pt>
                <c:pt idx="588">
                  <c:v>1435</c:v>
                </c:pt>
                <c:pt idx="589">
                  <c:v>1476</c:v>
                </c:pt>
                <c:pt idx="590">
                  <c:v>1393</c:v>
                </c:pt>
                <c:pt idx="591">
                  <c:v>1319</c:v>
                </c:pt>
                <c:pt idx="592">
                  <c:v>1210</c:v>
                </c:pt>
                <c:pt idx="593">
                  <c:v>975</c:v>
                </c:pt>
                <c:pt idx="594">
                  <c:v>912</c:v>
                </c:pt>
                <c:pt idx="595">
                  <c:v>900</c:v>
                </c:pt>
                <c:pt idx="596">
                  <c:v>866</c:v>
                </c:pt>
                <c:pt idx="597">
                  <c:v>712</c:v>
                </c:pt>
                <c:pt idx="598">
                  <c:v>676</c:v>
                </c:pt>
                <c:pt idx="599">
                  <c:v>633</c:v>
                </c:pt>
                <c:pt idx="600">
                  <c:v>549</c:v>
                </c:pt>
                <c:pt idx="601">
                  <c:v>567</c:v>
                </c:pt>
                <c:pt idx="602">
                  <c:v>592</c:v>
                </c:pt>
                <c:pt idx="603">
                  <c:v>606</c:v>
                </c:pt>
                <c:pt idx="604">
                  <c:v>550</c:v>
                </c:pt>
                <c:pt idx="605">
                  <c:v>483</c:v>
                </c:pt>
                <c:pt idx="606">
                  <c:v>471</c:v>
                </c:pt>
                <c:pt idx="607">
                  <c:v>467</c:v>
                </c:pt>
                <c:pt idx="608">
                  <c:v>413</c:v>
                </c:pt>
                <c:pt idx="609">
                  <c:v>403</c:v>
                </c:pt>
                <c:pt idx="610">
                  <c:v>362</c:v>
                </c:pt>
                <c:pt idx="611">
                  <c:v>293</c:v>
                </c:pt>
                <c:pt idx="612">
                  <c:v>348</c:v>
                </c:pt>
                <c:pt idx="613">
                  <c:v>326</c:v>
                </c:pt>
                <c:pt idx="614">
                  <c:v>243</c:v>
                </c:pt>
                <c:pt idx="615">
                  <c:v>246</c:v>
                </c:pt>
                <c:pt idx="616">
                  <c:v>316</c:v>
                </c:pt>
                <c:pt idx="617">
                  <c:v>316</c:v>
                </c:pt>
                <c:pt idx="618">
                  <c:v>287</c:v>
                </c:pt>
                <c:pt idx="619">
                  <c:v>330</c:v>
                </c:pt>
                <c:pt idx="620">
                  <c:v>240</c:v>
                </c:pt>
                <c:pt idx="621">
                  <c:v>234</c:v>
                </c:pt>
                <c:pt idx="622">
                  <c:v>182</c:v>
                </c:pt>
                <c:pt idx="623">
                  <c:v>240</c:v>
                </c:pt>
                <c:pt idx="624">
                  <c:v>186</c:v>
                </c:pt>
                <c:pt idx="625">
                  <c:v>183</c:v>
                </c:pt>
                <c:pt idx="626">
                  <c:v>153</c:v>
                </c:pt>
                <c:pt idx="627">
                  <c:v>130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D8F-4AA4-B112-5EBF8FC038E0}"/>
            </c:ext>
          </c:extLst>
        </c:ser>
        <c:ser>
          <c:idx val="1"/>
          <c:order val="1"/>
          <c:tx>
            <c:v>Прогноз с Т1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'М. среднего абс прироста'!$A$616:$A$629</c:f>
              <c:numCache>
                <c:formatCode>m/d/yyyy</c:formatCode>
                <c:ptCount val="14"/>
                <c:pt idx="0">
                  <c:v>44516</c:v>
                </c:pt>
                <c:pt idx="1">
                  <c:v>44517</c:v>
                </c:pt>
                <c:pt idx="2">
                  <c:v>44518</c:v>
                </c:pt>
                <c:pt idx="3">
                  <c:v>44519</c:v>
                </c:pt>
                <c:pt idx="4">
                  <c:v>44520</c:v>
                </c:pt>
                <c:pt idx="5">
                  <c:v>44521</c:v>
                </c:pt>
                <c:pt idx="6">
                  <c:v>44522</c:v>
                </c:pt>
                <c:pt idx="7">
                  <c:v>44523</c:v>
                </c:pt>
                <c:pt idx="8">
                  <c:v>44524</c:v>
                </c:pt>
                <c:pt idx="9">
                  <c:v>44525</c:v>
                </c:pt>
                <c:pt idx="10">
                  <c:v>44526</c:v>
                </c:pt>
                <c:pt idx="11">
                  <c:v>44527</c:v>
                </c:pt>
                <c:pt idx="12">
                  <c:v>44528</c:v>
                </c:pt>
                <c:pt idx="13">
                  <c:v>44529</c:v>
                </c:pt>
              </c:numCache>
            </c:numRef>
          </c:xVal>
          <c:yVal>
            <c:numRef>
              <c:f>'М. среднего абс прироста'!$C$616:$C$629</c:f>
              <c:numCache>
                <c:formatCode>General</c:formatCode>
                <c:ptCount val="14"/>
                <c:pt idx="0">
                  <c:v>326.52691680261012</c:v>
                </c:pt>
                <c:pt idx="1">
                  <c:v>327.05383360522023</c:v>
                </c:pt>
                <c:pt idx="2">
                  <c:v>327.58075040783035</c:v>
                </c:pt>
                <c:pt idx="3">
                  <c:v>328.10766721044047</c:v>
                </c:pt>
                <c:pt idx="4">
                  <c:v>328.63458401305058</c:v>
                </c:pt>
                <c:pt idx="5">
                  <c:v>329.1615008156607</c:v>
                </c:pt>
                <c:pt idx="6">
                  <c:v>329.68841761827082</c:v>
                </c:pt>
                <c:pt idx="7">
                  <c:v>330.21533442088094</c:v>
                </c:pt>
                <c:pt idx="8">
                  <c:v>330.74225122349105</c:v>
                </c:pt>
                <c:pt idx="9">
                  <c:v>331.26916802610117</c:v>
                </c:pt>
                <c:pt idx="10">
                  <c:v>331.79608482871123</c:v>
                </c:pt>
                <c:pt idx="11">
                  <c:v>332.32300163132135</c:v>
                </c:pt>
                <c:pt idx="12">
                  <c:v>332.84991843393146</c:v>
                </c:pt>
                <c:pt idx="13">
                  <c:v>333.37683523654158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D8F-4AA4-B112-5EBF8FC038E0}"/>
            </c:ext>
          </c:extLst>
        </c:ser>
        <c:ser>
          <c:idx val="2"/>
          <c:order val="2"/>
          <c:tx>
            <c:v>Прогноз с 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'М. среднего абс прироста'!$A$630:$A$643</c:f>
              <c:numCache>
                <c:formatCode>m/d/yyyy</c:formatCode>
                <c:ptCount val="14"/>
                <c:pt idx="0">
                  <c:v>44530</c:v>
                </c:pt>
                <c:pt idx="1">
                  <c:v>44531</c:v>
                </c:pt>
                <c:pt idx="2">
                  <c:v>44532</c:v>
                </c:pt>
                <c:pt idx="3">
                  <c:v>44533</c:v>
                </c:pt>
                <c:pt idx="4">
                  <c:v>44534</c:v>
                </c:pt>
                <c:pt idx="5">
                  <c:v>44535</c:v>
                </c:pt>
                <c:pt idx="6">
                  <c:v>44536</c:v>
                </c:pt>
                <c:pt idx="7">
                  <c:v>44537</c:v>
                </c:pt>
                <c:pt idx="8">
                  <c:v>44538</c:v>
                </c:pt>
                <c:pt idx="9">
                  <c:v>44539</c:v>
                </c:pt>
                <c:pt idx="10">
                  <c:v>44540</c:v>
                </c:pt>
                <c:pt idx="11">
                  <c:v>44541</c:v>
                </c:pt>
                <c:pt idx="12">
                  <c:v>44542</c:v>
                </c:pt>
                <c:pt idx="13">
                  <c:v>44543</c:v>
                </c:pt>
              </c:numCache>
            </c:numRef>
          </c:xVal>
          <c:yVal>
            <c:numRef>
              <c:f>'М. среднего абс прироста'!$B$630:$B$643</c:f>
              <c:numCache>
                <c:formatCode>General</c:formatCode>
                <c:ptCount val="14"/>
                <c:pt idx="0">
                  <c:v>130.20255183413079</c:v>
                </c:pt>
                <c:pt idx="1">
                  <c:v>130.40510366826157</c:v>
                </c:pt>
                <c:pt idx="2">
                  <c:v>130.60765550239233</c:v>
                </c:pt>
                <c:pt idx="3">
                  <c:v>130.81020733652312</c:v>
                </c:pt>
                <c:pt idx="4">
                  <c:v>131.01275917065391</c:v>
                </c:pt>
                <c:pt idx="5">
                  <c:v>131.2153110047847</c:v>
                </c:pt>
                <c:pt idx="6">
                  <c:v>131.41786283891548</c:v>
                </c:pt>
                <c:pt idx="7">
                  <c:v>131.62041467304624</c:v>
                </c:pt>
                <c:pt idx="8">
                  <c:v>131.82296650717703</c:v>
                </c:pt>
                <c:pt idx="9">
                  <c:v>132.02551834130782</c:v>
                </c:pt>
                <c:pt idx="10">
                  <c:v>132.2280701754386</c:v>
                </c:pt>
                <c:pt idx="11">
                  <c:v>132.43062200956939</c:v>
                </c:pt>
                <c:pt idx="12">
                  <c:v>132.63317384370015</c:v>
                </c:pt>
                <c:pt idx="13">
                  <c:v>132.83572567783094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D8F-4AA4-B112-5EBF8FC03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382176"/>
        <c:axId val="1402376736"/>
      </c:scatterChart>
      <c:valAx>
        <c:axId val="140238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2376736"/>
        <c:crosses val="autoZero"/>
        <c:crossBetween val="midCat"/>
      </c:valAx>
      <c:valAx>
        <c:axId val="14023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238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Данные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'М. среднего темпа роста'!$A$2:$A$629</c:f>
              <c:numCache>
                <c:formatCode>m/d/yyyy</c:formatCode>
                <c:ptCount val="628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43953</c:v>
                </c:pt>
                <c:pt idx="52">
                  <c:v>43954</c:v>
                </c:pt>
                <c:pt idx="53">
                  <c:v>43955</c:v>
                </c:pt>
                <c:pt idx="54">
                  <c:v>43956</c:v>
                </c:pt>
                <c:pt idx="55">
                  <c:v>43957</c:v>
                </c:pt>
                <c:pt idx="56">
                  <c:v>43958</c:v>
                </c:pt>
                <c:pt idx="57">
                  <c:v>43959</c:v>
                </c:pt>
                <c:pt idx="58">
                  <c:v>43960</c:v>
                </c:pt>
                <c:pt idx="59">
                  <c:v>43961</c:v>
                </c:pt>
                <c:pt idx="60">
                  <c:v>43962</c:v>
                </c:pt>
                <c:pt idx="61">
                  <c:v>43963</c:v>
                </c:pt>
                <c:pt idx="62">
                  <c:v>43964</c:v>
                </c:pt>
                <c:pt idx="63">
                  <c:v>43965</c:v>
                </c:pt>
                <c:pt idx="64">
                  <c:v>43966</c:v>
                </c:pt>
                <c:pt idx="65">
                  <c:v>43967</c:v>
                </c:pt>
                <c:pt idx="66">
                  <c:v>43968</c:v>
                </c:pt>
                <c:pt idx="67">
                  <c:v>43969</c:v>
                </c:pt>
                <c:pt idx="68">
                  <c:v>43970</c:v>
                </c:pt>
                <c:pt idx="69">
                  <c:v>43971</c:v>
                </c:pt>
                <c:pt idx="70">
                  <c:v>43972</c:v>
                </c:pt>
                <c:pt idx="71">
                  <c:v>43973</c:v>
                </c:pt>
                <c:pt idx="72">
                  <c:v>43974</c:v>
                </c:pt>
                <c:pt idx="73">
                  <c:v>43975</c:v>
                </c:pt>
                <c:pt idx="74">
                  <c:v>43976</c:v>
                </c:pt>
                <c:pt idx="75">
                  <c:v>43977</c:v>
                </c:pt>
                <c:pt idx="76">
                  <c:v>43978</c:v>
                </c:pt>
                <c:pt idx="77">
                  <c:v>43979</c:v>
                </c:pt>
                <c:pt idx="78">
                  <c:v>43980</c:v>
                </c:pt>
                <c:pt idx="79">
                  <c:v>43981</c:v>
                </c:pt>
                <c:pt idx="80">
                  <c:v>43982</c:v>
                </c:pt>
                <c:pt idx="81">
                  <c:v>43983</c:v>
                </c:pt>
                <c:pt idx="82">
                  <c:v>43984</c:v>
                </c:pt>
                <c:pt idx="83">
                  <c:v>43985</c:v>
                </c:pt>
                <c:pt idx="84">
                  <c:v>43986</c:v>
                </c:pt>
                <c:pt idx="85">
                  <c:v>43987</c:v>
                </c:pt>
                <c:pt idx="86">
                  <c:v>43988</c:v>
                </c:pt>
                <c:pt idx="87">
                  <c:v>43989</c:v>
                </c:pt>
                <c:pt idx="88">
                  <c:v>43990</c:v>
                </c:pt>
                <c:pt idx="89">
                  <c:v>43991</c:v>
                </c:pt>
                <c:pt idx="90">
                  <c:v>43992</c:v>
                </c:pt>
                <c:pt idx="91">
                  <c:v>43993</c:v>
                </c:pt>
                <c:pt idx="92">
                  <c:v>43994</c:v>
                </c:pt>
                <c:pt idx="93">
                  <c:v>43995</c:v>
                </c:pt>
                <c:pt idx="94">
                  <c:v>43996</c:v>
                </c:pt>
                <c:pt idx="95">
                  <c:v>43997</c:v>
                </c:pt>
                <c:pt idx="96">
                  <c:v>43998</c:v>
                </c:pt>
                <c:pt idx="97">
                  <c:v>43999</c:v>
                </c:pt>
                <c:pt idx="98">
                  <c:v>44000</c:v>
                </c:pt>
                <c:pt idx="99">
                  <c:v>44001</c:v>
                </c:pt>
                <c:pt idx="100">
                  <c:v>44002</c:v>
                </c:pt>
                <c:pt idx="101">
                  <c:v>44003</c:v>
                </c:pt>
                <c:pt idx="102">
                  <c:v>44004</c:v>
                </c:pt>
                <c:pt idx="103">
                  <c:v>44005</c:v>
                </c:pt>
                <c:pt idx="104">
                  <c:v>44006</c:v>
                </c:pt>
                <c:pt idx="105">
                  <c:v>44007</c:v>
                </c:pt>
                <c:pt idx="106">
                  <c:v>44008</c:v>
                </c:pt>
                <c:pt idx="107">
                  <c:v>44009</c:v>
                </c:pt>
                <c:pt idx="108">
                  <c:v>44010</c:v>
                </c:pt>
                <c:pt idx="109">
                  <c:v>44011</c:v>
                </c:pt>
                <c:pt idx="110">
                  <c:v>44012</c:v>
                </c:pt>
                <c:pt idx="111">
                  <c:v>44013</c:v>
                </c:pt>
                <c:pt idx="112">
                  <c:v>44014</c:v>
                </c:pt>
                <c:pt idx="113">
                  <c:v>44015</c:v>
                </c:pt>
                <c:pt idx="114">
                  <c:v>44016</c:v>
                </c:pt>
                <c:pt idx="115">
                  <c:v>44017</c:v>
                </c:pt>
                <c:pt idx="116">
                  <c:v>44018</c:v>
                </c:pt>
                <c:pt idx="117">
                  <c:v>44019</c:v>
                </c:pt>
                <c:pt idx="118">
                  <c:v>44020</c:v>
                </c:pt>
                <c:pt idx="119">
                  <c:v>44021</c:v>
                </c:pt>
                <c:pt idx="120">
                  <c:v>44022</c:v>
                </c:pt>
                <c:pt idx="121">
                  <c:v>44023</c:v>
                </c:pt>
                <c:pt idx="122">
                  <c:v>44024</c:v>
                </c:pt>
                <c:pt idx="123">
                  <c:v>44025</c:v>
                </c:pt>
                <c:pt idx="124">
                  <c:v>44026</c:v>
                </c:pt>
                <c:pt idx="125">
                  <c:v>44027</c:v>
                </c:pt>
                <c:pt idx="126">
                  <c:v>44028</c:v>
                </c:pt>
                <c:pt idx="127">
                  <c:v>44029</c:v>
                </c:pt>
                <c:pt idx="128">
                  <c:v>44030</c:v>
                </c:pt>
                <c:pt idx="129">
                  <c:v>44031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44037</c:v>
                </c:pt>
                <c:pt idx="136">
                  <c:v>44038</c:v>
                </c:pt>
                <c:pt idx="137">
                  <c:v>44039</c:v>
                </c:pt>
                <c:pt idx="138">
                  <c:v>44040</c:v>
                </c:pt>
                <c:pt idx="139">
                  <c:v>44041</c:v>
                </c:pt>
                <c:pt idx="140">
                  <c:v>44042</c:v>
                </c:pt>
                <c:pt idx="141">
                  <c:v>44043</c:v>
                </c:pt>
                <c:pt idx="142">
                  <c:v>44044</c:v>
                </c:pt>
                <c:pt idx="143">
                  <c:v>44045</c:v>
                </c:pt>
                <c:pt idx="144">
                  <c:v>44046</c:v>
                </c:pt>
                <c:pt idx="145">
                  <c:v>44047</c:v>
                </c:pt>
                <c:pt idx="146">
                  <c:v>44048</c:v>
                </c:pt>
                <c:pt idx="147">
                  <c:v>44049</c:v>
                </c:pt>
                <c:pt idx="148">
                  <c:v>44050</c:v>
                </c:pt>
                <c:pt idx="149">
                  <c:v>44051</c:v>
                </c:pt>
                <c:pt idx="150">
                  <c:v>44052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44058</c:v>
                </c:pt>
                <c:pt idx="157">
                  <c:v>44059</c:v>
                </c:pt>
                <c:pt idx="158">
                  <c:v>44060</c:v>
                </c:pt>
                <c:pt idx="159">
                  <c:v>44061</c:v>
                </c:pt>
                <c:pt idx="160">
                  <c:v>44062</c:v>
                </c:pt>
                <c:pt idx="161">
                  <c:v>44063</c:v>
                </c:pt>
                <c:pt idx="162">
                  <c:v>44064</c:v>
                </c:pt>
                <c:pt idx="163">
                  <c:v>44065</c:v>
                </c:pt>
                <c:pt idx="164">
                  <c:v>44066</c:v>
                </c:pt>
                <c:pt idx="165">
                  <c:v>44067</c:v>
                </c:pt>
                <c:pt idx="166">
                  <c:v>44068</c:v>
                </c:pt>
                <c:pt idx="167">
                  <c:v>44069</c:v>
                </c:pt>
                <c:pt idx="168">
                  <c:v>44070</c:v>
                </c:pt>
                <c:pt idx="169">
                  <c:v>44071</c:v>
                </c:pt>
                <c:pt idx="170">
                  <c:v>44072</c:v>
                </c:pt>
                <c:pt idx="171">
                  <c:v>44073</c:v>
                </c:pt>
                <c:pt idx="172">
                  <c:v>44074</c:v>
                </c:pt>
                <c:pt idx="173">
                  <c:v>44075</c:v>
                </c:pt>
                <c:pt idx="174">
                  <c:v>44076</c:v>
                </c:pt>
                <c:pt idx="175">
                  <c:v>44077</c:v>
                </c:pt>
                <c:pt idx="176">
                  <c:v>44078</c:v>
                </c:pt>
                <c:pt idx="177">
                  <c:v>44079</c:v>
                </c:pt>
                <c:pt idx="178">
                  <c:v>44080</c:v>
                </c:pt>
                <c:pt idx="179">
                  <c:v>44081</c:v>
                </c:pt>
                <c:pt idx="180">
                  <c:v>44082</c:v>
                </c:pt>
                <c:pt idx="181">
                  <c:v>44083</c:v>
                </c:pt>
                <c:pt idx="182">
                  <c:v>44084</c:v>
                </c:pt>
                <c:pt idx="183">
                  <c:v>44085</c:v>
                </c:pt>
                <c:pt idx="184">
                  <c:v>44086</c:v>
                </c:pt>
                <c:pt idx="185">
                  <c:v>44087</c:v>
                </c:pt>
                <c:pt idx="186">
                  <c:v>44088</c:v>
                </c:pt>
                <c:pt idx="187">
                  <c:v>44089</c:v>
                </c:pt>
                <c:pt idx="188">
                  <c:v>44090</c:v>
                </c:pt>
                <c:pt idx="189">
                  <c:v>44091</c:v>
                </c:pt>
                <c:pt idx="190">
                  <c:v>44092</c:v>
                </c:pt>
                <c:pt idx="191">
                  <c:v>44093</c:v>
                </c:pt>
                <c:pt idx="192">
                  <c:v>44094</c:v>
                </c:pt>
                <c:pt idx="193">
                  <c:v>44095</c:v>
                </c:pt>
                <c:pt idx="194">
                  <c:v>44096</c:v>
                </c:pt>
                <c:pt idx="195">
                  <c:v>44097</c:v>
                </c:pt>
                <c:pt idx="196">
                  <c:v>44098</c:v>
                </c:pt>
                <c:pt idx="197">
                  <c:v>44099</c:v>
                </c:pt>
                <c:pt idx="198">
                  <c:v>44100</c:v>
                </c:pt>
                <c:pt idx="199">
                  <c:v>44101</c:v>
                </c:pt>
                <c:pt idx="200">
                  <c:v>44102</c:v>
                </c:pt>
                <c:pt idx="201">
                  <c:v>44103</c:v>
                </c:pt>
                <c:pt idx="202">
                  <c:v>44104</c:v>
                </c:pt>
                <c:pt idx="203">
                  <c:v>44105</c:v>
                </c:pt>
                <c:pt idx="204">
                  <c:v>44106</c:v>
                </c:pt>
                <c:pt idx="205">
                  <c:v>44107</c:v>
                </c:pt>
                <c:pt idx="206">
                  <c:v>44108</c:v>
                </c:pt>
                <c:pt idx="207">
                  <c:v>44109</c:v>
                </c:pt>
                <c:pt idx="208">
                  <c:v>44110</c:v>
                </c:pt>
                <c:pt idx="209">
                  <c:v>44111</c:v>
                </c:pt>
                <c:pt idx="210">
                  <c:v>44112</c:v>
                </c:pt>
                <c:pt idx="211">
                  <c:v>44113</c:v>
                </c:pt>
                <c:pt idx="212">
                  <c:v>44114</c:v>
                </c:pt>
                <c:pt idx="213">
                  <c:v>44115</c:v>
                </c:pt>
                <c:pt idx="214">
                  <c:v>44116</c:v>
                </c:pt>
                <c:pt idx="215">
                  <c:v>44117</c:v>
                </c:pt>
                <c:pt idx="216">
                  <c:v>44118</c:v>
                </c:pt>
                <c:pt idx="217">
                  <c:v>44119</c:v>
                </c:pt>
                <c:pt idx="218">
                  <c:v>44120</c:v>
                </c:pt>
                <c:pt idx="219">
                  <c:v>44121</c:v>
                </c:pt>
                <c:pt idx="220">
                  <c:v>44122</c:v>
                </c:pt>
                <c:pt idx="221">
                  <c:v>44123</c:v>
                </c:pt>
                <c:pt idx="222">
                  <c:v>44124</c:v>
                </c:pt>
                <c:pt idx="223">
                  <c:v>44125</c:v>
                </c:pt>
                <c:pt idx="224">
                  <c:v>44126</c:v>
                </c:pt>
                <c:pt idx="225">
                  <c:v>44127</c:v>
                </c:pt>
                <c:pt idx="226">
                  <c:v>44128</c:v>
                </c:pt>
                <c:pt idx="227">
                  <c:v>44129</c:v>
                </c:pt>
                <c:pt idx="228">
                  <c:v>44130</c:v>
                </c:pt>
                <c:pt idx="229">
                  <c:v>44131</c:v>
                </c:pt>
                <c:pt idx="230">
                  <c:v>44132</c:v>
                </c:pt>
                <c:pt idx="231">
                  <c:v>44133</c:v>
                </c:pt>
                <c:pt idx="232">
                  <c:v>44134</c:v>
                </c:pt>
                <c:pt idx="233">
                  <c:v>44135</c:v>
                </c:pt>
                <c:pt idx="234">
                  <c:v>44136</c:v>
                </c:pt>
                <c:pt idx="235">
                  <c:v>44137</c:v>
                </c:pt>
                <c:pt idx="236">
                  <c:v>44138</c:v>
                </c:pt>
                <c:pt idx="237">
                  <c:v>44139</c:v>
                </c:pt>
                <c:pt idx="238">
                  <c:v>44140</c:v>
                </c:pt>
                <c:pt idx="239">
                  <c:v>44141</c:v>
                </c:pt>
                <c:pt idx="240">
                  <c:v>44142</c:v>
                </c:pt>
                <c:pt idx="241">
                  <c:v>44143</c:v>
                </c:pt>
                <c:pt idx="242">
                  <c:v>44144</c:v>
                </c:pt>
                <c:pt idx="243">
                  <c:v>44145</c:v>
                </c:pt>
                <c:pt idx="244">
                  <c:v>44146</c:v>
                </c:pt>
                <c:pt idx="245">
                  <c:v>44147</c:v>
                </c:pt>
                <c:pt idx="246">
                  <c:v>44148</c:v>
                </c:pt>
                <c:pt idx="247">
                  <c:v>44149</c:v>
                </c:pt>
                <c:pt idx="248">
                  <c:v>44150</c:v>
                </c:pt>
                <c:pt idx="249">
                  <c:v>44151</c:v>
                </c:pt>
                <c:pt idx="250">
                  <c:v>44152</c:v>
                </c:pt>
                <c:pt idx="251">
                  <c:v>44153</c:v>
                </c:pt>
                <c:pt idx="252">
                  <c:v>44154</c:v>
                </c:pt>
                <c:pt idx="253">
                  <c:v>44155</c:v>
                </c:pt>
                <c:pt idx="254">
                  <c:v>44156</c:v>
                </c:pt>
                <c:pt idx="255">
                  <c:v>44157</c:v>
                </c:pt>
                <c:pt idx="256">
                  <c:v>44158</c:v>
                </c:pt>
                <c:pt idx="257">
                  <c:v>44159</c:v>
                </c:pt>
                <c:pt idx="258">
                  <c:v>44160</c:v>
                </c:pt>
                <c:pt idx="259">
                  <c:v>44161</c:v>
                </c:pt>
                <c:pt idx="260">
                  <c:v>44162</c:v>
                </c:pt>
                <c:pt idx="261">
                  <c:v>44163</c:v>
                </c:pt>
                <c:pt idx="262">
                  <c:v>44164</c:v>
                </c:pt>
                <c:pt idx="263">
                  <c:v>44165</c:v>
                </c:pt>
                <c:pt idx="264">
                  <c:v>44166</c:v>
                </c:pt>
                <c:pt idx="265">
                  <c:v>44167</c:v>
                </c:pt>
                <c:pt idx="266">
                  <c:v>44168</c:v>
                </c:pt>
                <c:pt idx="267">
                  <c:v>44169</c:v>
                </c:pt>
                <c:pt idx="268">
                  <c:v>44170</c:v>
                </c:pt>
                <c:pt idx="269">
                  <c:v>44171</c:v>
                </c:pt>
                <c:pt idx="270">
                  <c:v>44172</c:v>
                </c:pt>
                <c:pt idx="271">
                  <c:v>44173</c:v>
                </c:pt>
                <c:pt idx="272">
                  <c:v>44174</c:v>
                </c:pt>
                <c:pt idx="273">
                  <c:v>44175</c:v>
                </c:pt>
                <c:pt idx="274">
                  <c:v>44176</c:v>
                </c:pt>
                <c:pt idx="275">
                  <c:v>44177</c:v>
                </c:pt>
                <c:pt idx="276">
                  <c:v>44178</c:v>
                </c:pt>
                <c:pt idx="277">
                  <c:v>44179</c:v>
                </c:pt>
                <c:pt idx="278">
                  <c:v>44180</c:v>
                </c:pt>
                <c:pt idx="279">
                  <c:v>44181</c:v>
                </c:pt>
                <c:pt idx="280">
                  <c:v>44182</c:v>
                </c:pt>
                <c:pt idx="281">
                  <c:v>44183</c:v>
                </c:pt>
                <c:pt idx="282">
                  <c:v>44184</c:v>
                </c:pt>
                <c:pt idx="283">
                  <c:v>44185</c:v>
                </c:pt>
                <c:pt idx="284">
                  <c:v>44186</c:v>
                </c:pt>
                <c:pt idx="285">
                  <c:v>44187</c:v>
                </c:pt>
                <c:pt idx="286">
                  <c:v>44188</c:v>
                </c:pt>
                <c:pt idx="287">
                  <c:v>44189</c:v>
                </c:pt>
                <c:pt idx="288">
                  <c:v>44190</c:v>
                </c:pt>
                <c:pt idx="289">
                  <c:v>44191</c:v>
                </c:pt>
                <c:pt idx="290">
                  <c:v>44192</c:v>
                </c:pt>
                <c:pt idx="291">
                  <c:v>44193</c:v>
                </c:pt>
                <c:pt idx="292">
                  <c:v>44194</c:v>
                </c:pt>
                <c:pt idx="293">
                  <c:v>44195</c:v>
                </c:pt>
                <c:pt idx="294">
                  <c:v>44196</c:v>
                </c:pt>
                <c:pt idx="295">
                  <c:v>44197</c:v>
                </c:pt>
                <c:pt idx="296">
                  <c:v>44198</c:v>
                </c:pt>
                <c:pt idx="297">
                  <c:v>44199</c:v>
                </c:pt>
                <c:pt idx="298">
                  <c:v>44200</c:v>
                </c:pt>
                <c:pt idx="299">
                  <c:v>44201</c:v>
                </c:pt>
                <c:pt idx="300">
                  <c:v>44202</c:v>
                </c:pt>
                <c:pt idx="301">
                  <c:v>44203</c:v>
                </c:pt>
                <c:pt idx="302">
                  <c:v>44204</c:v>
                </c:pt>
                <c:pt idx="303">
                  <c:v>44205</c:v>
                </c:pt>
                <c:pt idx="304">
                  <c:v>44206</c:v>
                </c:pt>
                <c:pt idx="305">
                  <c:v>44207</c:v>
                </c:pt>
                <c:pt idx="306">
                  <c:v>44208</c:v>
                </c:pt>
                <c:pt idx="307">
                  <c:v>44209</c:v>
                </c:pt>
                <c:pt idx="308">
                  <c:v>44210</c:v>
                </c:pt>
                <c:pt idx="309">
                  <c:v>44211</c:v>
                </c:pt>
                <c:pt idx="310">
                  <c:v>44212</c:v>
                </c:pt>
                <c:pt idx="311">
                  <c:v>44213</c:v>
                </c:pt>
                <c:pt idx="312">
                  <c:v>44214</c:v>
                </c:pt>
                <c:pt idx="313">
                  <c:v>44215</c:v>
                </c:pt>
                <c:pt idx="314">
                  <c:v>44216</c:v>
                </c:pt>
                <c:pt idx="315">
                  <c:v>44217</c:v>
                </c:pt>
                <c:pt idx="316">
                  <c:v>44218</c:v>
                </c:pt>
                <c:pt idx="317">
                  <c:v>44219</c:v>
                </c:pt>
                <c:pt idx="318">
                  <c:v>44220</c:v>
                </c:pt>
                <c:pt idx="319">
                  <c:v>44221</c:v>
                </c:pt>
                <c:pt idx="320">
                  <c:v>44222</c:v>
                </c:pt>
                <c:pt idx="321">
                  <c:v>44223</c:v>
                </c:pt>
                <c:pt idx="322">
                  <c:v>44224</c:v>
                </c:pt>
                <c:pt idx="323">
                  <c:v>44225</c:v>
                </c:pt>
                <c:pt idx="324">
                  <c:v>44226</c:v>
                </c:pt>
                <c:pt idx="325">
                  <c:v>44227</c:v>
                </c:pt>
                <c:pt idx="326">
                  <c:v>44228</c:v>
                </c:pt>
                <c:pt idx="327">
                  <c:v>44229</c:v>
                </c:pt>
                <c:pt idx="328">
                  <c:v>44230</c:v>
                </c:pt>
                <c:pt idx="329">
                  <c:v>44231</c:v>
                </c:pt>
                <c:pt idx="330">
                  <c:v>44232</c:v>
                </c:pt>
                <c:pt idx="331">
                  <c:v>44233</c:v>
                </c:pt>
                <c:pt idx="332">
                  <c:v>44234</c:v>
                </c:pt>
                <c:pt idx="333">
                  <c:v>44235</c:v>
                </c:pt>
                <c:pt idx="334">
                  <c:v>44236</c:v>
                </c:pt>
                <c:pt idx="335">
                  <c:v>44237</c:v>
                </c:pt>
                <c:pt idx="336">
                  <c:v>44238</c:v>
                </c:pt>
                <c:pt idx="337">
                  <c:v>44239</c:v>
                </c:pt>
                <c:pt idx="338">
                  <c:v>44240</c:v>
                </c:pt>
                <c:pt idx="339">
                  <c:v>44241</c:v>
                </c:pt>
                <c:pt idx="340">
                  <c:v>44242</c:v>
                </c:pt>
                <c:pt idx="341">
                  <c:v>44243</c:v>
                </c:pt>
                <c:pt idx="342">
                  <c:v>44244</c:v>
                </c:pt>
                <c:pt idx="343">
                  <c:v>44245</c:v>
                </c:pt>
                <c:pt idx="344">
                  <c:v>44246</c:v>
                </c:pt>
                <c:pt idx="345">
                  <c:v>44247</c:v>
                </c:pt>
                <c:pt idx="346">
                  <c:v>44248</c:v>
                </c:pt>
                <c:pt idx="347">
                  <c:v>44249</c:v>
                </c:pt>
                <c:pt idx="348">
                  <c:v>44250</c:v>
                </c:pt>
                <c:pt idx="349">
                  <c:v>44251</c:v>
                </c:pt>
                <c:pt idx="350">
                  <c:v>44252</c:v>
                </c:pt>
                <c:pt idx="351">
                  <c:v>44253</c:v>
                </c:pt>
                <c:pt idx="352">
                  <c:v>44254</c:v>
                </c:pt>
                <c:pt idx="353">
                  <c:v>44255</c:v>
                </c:pt>
                <c:pt idx="354">
                  <c:v>44256</c:v>
                </c:pt>
                <c:pt idx="355">
                  <c:v>44257</c:v>
                </c:pt>
                <c:pt idx="356">
                  <c:v>44258</c:v>
                </c:pt>
                <c:pt idx="357">
                  <c:v>44259</c:v>
                </c:pt>
                <c:pt idx="358">
                  <c:v>44260</c:v>
                </c:pt>
                <c:pt idx="359">
                  <c:v>44261</c:v>
                </c:pt>
                <c:pt idx="360">
                  <c:v>44262</c:v>
                </c:pt>
                <c:pt idx="361">
                  <c:v>44263</c:v>
                </c:pt>
                <c:pt idx="362">
                  <c:v>44264</c:v>
                </c:pt>
                <c:pt idx="363">
                  <c:v>44265</c:v>
                </c:pt>
                <c:pt idx="364">
                  <c:v>44266</c:v>
                </c:pt>
                <c:pt idx="365">
                  <c:v>44267</c:v>
                </c:pt>
                <c:pt idx="366">
                  <c:v>44268</c:v>
                </c:pt>
                <c:pt idx="367">
                  <c:v>44269</c:v>
                </c:pt>
                <c:pt idx="368">
                  <c:v>44270</c:v>
                </c:pt>
                <c:pt idx="369">
                  <c:v>44271</c:v>
                </c:pt>
                <c:pt idx="370">
                  <c:v>44272</c:v>
                </c:pt>
                <c:pt idx="371">
                  <c:v>44273</c:v>
                </c:pt>
                <c:pt idx="372">
                  <c:v>44274</c:v>
                </c:pt>
                <c:pt idx="373">
                  <c:v>44275</c:v>
                </c:pt>
                <c:pt idx="374">
                  <c:v>44276</c:v>
                </c:pt>
                <c:pt idx="375">
                  <c:v>44277</c:v>
                </c:pt>
                <c:pt idx="376">
                  <c:v>44278</c:v>
                </c:pt>
                <c:pt idx="377">
                  <c:v>44279</c:v>
                </c:pt>
                <c:pt idx="378">
                  <c:v>44280</c:v>
                </c:pt>
                <c:pt idx="379">
                  <c:v>44281</c:v>
                </c:pt>
                <c:pt idx="380">
                  <c:v>44282</c:v>
                </c:pt>
                <c:pt idx="381">
                  <c:v>44283</c:v>
                </c:pt>
                <c:pt idx="382">
                  <c:v>44284</c:v>
                </c:pt>
                <c:pt idx="383">
                  <c:v>44285</c:v>
                </c:pt>
                <c:pt idx="384">
                  <c:v>44286</c:v>
                </c:pt>
                <c:pt idx="385">
                  <c:v>44287</c:v>
                </c:pt>
                <c:pt idx="386">
                  <c:v>44288</c:v>
                </c:pt>
                <c:pt idx="387">
                  <c:v>44289</c:v>
                </c:pt>
                <c:pt idx="388">
                  <c:v>44290</c:v>
                </c:pt>
                <c:pt idx="389">
                  <c:v>44291</c:v>
                </c:pt>
                <c:pt idx="390">
                  <c:v>44292</c:v>
                </c:pt>
                <c:pt idx="391">
                  <c:v>44293</c:v>
                </c:pt>
                <c:pt idx="392">
                  <c:v>44294</c:v>
                </c:pt>
                <c:pt idx="393">
                  <c:v>44295</c:v>
                </c:pt>
                <c:pt idx="394">
                  <c:v>44296</c:v>
                </c:pt>
                <c:pt idx="395">
                  <c:v>44297</c:v>
                </c:pt>
                <c:pt idx="396">
                  <c:v>44298</c:v>
                </c:pt>
                <c:pt idx="397">
                  <c:v>44299</c:v>
                </c:pt>
                <c:pt idx="398">
                  <c:v>44300</c:v>
                </c:pt>
                <c:pt idx="399">
                  <c:v>44301</c:v>
                </c:pt>
                <c:pt idx="400">
                  <c:v>44302</c:v>
                </c:pt>
                <c:pt idx="401">
                  <c:v>44303</c:v>
                </c:pt>
                <c:pt idx="402">
                  <c:v>44304</c:v>
                </c:pt>
                <c:pt idx="403">
                  <c:v>44305</c:v>
                </c:pt>
                <c:pt idx="404">
                  <c:v>44306</c:v>
                </c:pt>
                <c:pt idx="405">
                  <c:v>44307</c:v>
                </c:pt>
                <c:pt idx="406">
                  <c:v>44308</c:v>
                </c:pt>
                <c:pt idx="407">
                  <c:v>44309</c:v>
                </c:pt>
                <c:pt idx="408">
                  <c:v>44310</c:v>
                </c:pt>
                <c:pt idx="409">
                  <c:v>44311</c:v>
                </c:pt>
                <c:pt idx="410">
                  <c:v>44312</c:v>
                </c:pt>
                <c:pt idx="411">
                  <c:v>44313</c:v>
                </c:pt>
                <c:pt idx="412">
                  <c:v>44314</c:v>
                </c:pt>
                <c:pt idx="413">
                  <c:v>44315</c:v>
                </c:pt>
                <c:pt idx="414">
                  <c:v>44316</c:v>
                </c:pt>
                <c:pt idx="415">
                  <c:v>44317</c:v>
                </c:pt>
                <c:pt idx="416">
                  <c:v>44318</c:v>
                </c:pt>
                <c:pt idx="417">
                  <c:v>44319</c:v>
                </c:pt>
                <c:pt idx="418">
                  <c:v>44320</c:v>
                </c:pt>
                <c:pt idx="419">
                  <c:v>44321</c:v>
                </c:pt>
                <c:pt idx="420">
                  <c:v>44322</c:v>
                </c:pt>
                <c:pt idx="421">
                  <c:v>44323</c:v>
                </c:pt>
                <c:pt idx="422">
                  <c:v>44324</c:v>
                </c:pt>
                <c:pt idx="423">
                  <c:v>44325</c:v>
                </c:pt>
                <c:pt idx="424">
                  <c:v>44326</c:v>
                </c:pt>
                <c:pt idx="425">
                  <c:v>44327</c:v>
                </c:pt>
                <c:pt idx="426">
                  <c:v>44328</c:v>
                </c:pt>
                <c:pt idx="427">
                  <c:v>44329</c:v>
                </c:pt>
                <c:pt idx="428">
                  <c:v>44330</c:v>
                </c:pt>
                <c:pt idx="429">
                  <c:v>44331</c:v>
                </c:pt>
                <c:pt idx="430">
                  <c:v>44332</c:v>
                </c:pt>
                <c:pt idx="431">
                  <c:v>44333</c:v>
                </c:pt>
                <c:pt idx="432">
                  <c:v>44334</c:v>
                </c:pt>
                <c:pt idx="433">
                  <c:v>44335</c:v>
                </c:pt>
                <c:pt idx="434">
                  <c:v>44336</c:v>
                </c:pt>
                <c:pt idx="435">
                  <c:v>44337</c:v>
                </c:pt>
                <c:pt idx="436">
                  <c:v>44338</c:v>
                </c:pt>
                <c:pt idx="437">
                  <c:v>44339</c:v>
                </c:pt>
                <c:pt idx="438">
                  <c:v>44340</c:v>
                </c:pt>
                <c:pt idx="439">
                  <c:v>44341</c:v>
                </c:pt>
                <c:pt idx="440">
                  <c:v>44342</c:v>
                </c:pt>
                <c:pt idx="441">
                  <c:v>44343</c:v>
                </c:pt>
                <c:pt idx="442">
                  <c:v>44344</c:v>
                </c:pt>
                <c:pt idx="443">
                  <c:v>44345</c:v>
                </c:pt>
                <c:pt idx="444">
                  <c:v>44346</c:v>
                </c:pt>
                <c:pt idx="445">
                  <c:v>44347</c:v>
                </c:pt>
                <c:pt idx="446">
                  <c:v>44348</c:v>
                </c:pt>
                <c:pt idx="447">
                  <c:v>44349</c:v>
                </c:pt>
                <c:pt idx="448">
                  <c:v>44350</c:v>
                </c:pt>
                <c:pt idx="449">
                  <c:v>44351</c:v>
                </c:pt>
                <c:pt idx="450">
                  <c:v>44352</c:v>
                </c:pt>
                <c:pt idx="451">
                  <c:v>44353</c:v>
                </c:pt>
                <c:pt idx="452">
                  <c:v>44354</c:v>
                </c:pt>
                <c:pt idx="453">
                  <c:v>44355</c:v>
                </c:pt>
                <c:pt idx="454">
                  <c:v>44356</c:v>
                </c:pt>
                <c:pt idx="455">
                  <c:v>44357</c:v>
                </c:pt>
                <c:pt idx="456">
                  <c:v>44358</c:v>
                </c:pt>
                <c:pt idx="457">
                  <c:v>44359</c:v>
                </c:pt>
                <c:pt idx="458">
                  <c:v>44360</c:v>
                </c:pt>
                <c:pt idx="459">
                  <c:v>44361</c:v>
                </c:pt>
                <c:pt idx="460">
                  <c:v>44362</c:v>
                </c:pt>
                <c:pt idx="461">
                  <c:v>44363</c:v>
                </c:pt>
                <c:pt idx="462">
                  <c:v>44364</c:v>
                </c:pt>
                <c:pt idx="463">
                  <c:v>44365</c:v>
                </c:pt>
                <c:pt idx="464">
                  <c:v>44366</c:v>
                </c:pt>
                <c:pt idx="465">
                  <c:v>44367</c:v>
                </c:pt>
                <c:pt idx="466">
                  <c:v>44368</c:v>
                </c:pt>
                <c:pt idx="467">
                  <c:v>44369</c:v>
                </c:pt>
                <c:pt idx="468">
                  <c:v>44370</c:v>
                </c:pt>
                <c:pt idx="469">
                  <c:v>44371</c:v>
                </c:pt>
                <c:pt idx="470">
                  <c:v>44372</c:v>
                </c:pt>
                <c:pt idx="471">
                  <c:v>44373</c:v>
                </c:pt>
                <c:pt idx="472">
                  <c:v>44374</c:v>
                </c:pt>
                <c:pt idx="473">
                  <c:v>44375</c:v>
                </c:pt>
                <c:pt idx="474">
                  <c:v>44376</c:v>
                </c:pt>
                <c:pt idx="475">
                  <c:v>44377</c:v>
                </c:pt>
                <c:pt idx="476">
                  <c:v>44378</c:v>
                </c:pt>
                <c:pt idx="477">
                  <c:v>44379</c:v>
                </c:pt>
                <c:pt idx="478">
                  <c:v>44380</c:v>
                </c:pt>
                <c:pt idx="479">
                  <c:v>44381</c:v>
                </c:pt>
                <c:pt idx="480">
                  <c:v>44382</c:v>
                </c:pt>
                <c:pt idx="481">
                  <c:v>44383</c:v>
                </c:pt>
                <c:pt idx="482">
                  <c:v>44384</c:v>
                </c:pt>
                <c:pt idx="483">
                  <c:v>44385</c:v>
                </c:pt>
                <c:pt idx="484">
                  <c:v>44386</c:v>
                </c:pt>
                <c:pt idx="485">
                  <c:v>44387</c:v>
                </c:pt>
                <c:pt idx="486">
                  <c:v>44388</c:v>
                </c:pt>
                <c:pt idx="487">
                  <c:v>44389</c:v>
                </c:pt>
                <c:pt idx="488">
                  <c:v>44390</c:v>
                </c:pt>
                <c:pt idx="489">
                  <c:v>44391</c:v>
                </c:pt>
                <c:pt idx="490">
                  <c:v>44392</c:v>
                </c:pt>
                <c:pt idx="491">
                  <c:v>44393</c:v>
                </c:pt>
                <c:pt idx="492">
                  <c:v>44394</c:v>
                </c:pt>
                <c:pt idx="493">
                  <c:v>44395</c:v>
                </c:pt>
                <c:pt idx="494">
                  <c:v>44396</c:v>
                </c:pt>
                <c:pt idx="495">
                  <c:v>44397</c:v>
                </c:pt>
                <c:pt idx="496">
                  <c:v>44398</c:v>
                </c:pt>
                <c:pt idx="497">
                  <c:v>44399</c:v>
                </c:pt>
                <c:pt idx="498">
                  <c:v>44400</c:v>
                </c:pt>
                <c:pt idx="499">
                  <c:v>44401</c:v>
                </c:pt>
                <c:pt idx="500">
                  <c:v>44402</c:v>
                </c:pt>
                <c:pt idx="501">
                  <c:v>44403</c:v>
                </c:pt>
                <c:pt idx="502">
                  <c:v>44404</c:v>
                </c:pt>
                <c:pt idx="503">
                  <c:v>44405</c:v>
                </c:pt>
                <c:pt idx="504">
                  <c:v>44406</c:v>
                </c:pt>
                <c:pt idx="505">
                  <c:v>44407</c:v>
                </c:pt>
                <c:pt idx="506">
                  <c:v>44408</c:v>
                </c:pt>
                <c:pt idx="507">
                  <c:v>44409</c:v>
                </c:pt>
                <c:pt idx="508">
                  <c:v>44410</c:v>
                </c:pt>
                <c:pt idx="509">
                  <c:v>44411</c:v>
                </c:pt>
                <c:pt idx="510">
                  <c:v>44412</c:v>
                </c:pt>
                <c:pt idx="511">
                  <c:v>44413</c:v>
                </c:pt>
                <c:pt idx="512">
                  <c:v>44414</c:v>
                </c:pt>
                <c:pt idx="513">
                  <c:v>44415</c:v>
                </c:pt>
                <c:pt idx="514">
                  <c:v>44416</c:v>
                </c:pt>
                <c:pt idx="515">
                  <c:v>44417</c:v>
                </c:pt>
                <c:pt idx="516">
                  <c:v>44418</c:v>
                </c:pt>
                <c:pt idx="517">
                  <c:v>44419</c:v>
                </c:pt>
                <c:pt idx="518">
                  <c:v>44420</c:v>
                </c:pt>
                <c:pt idx="519">
                  <c:v>44421</c:v>
                </c:pt>
                <c:pt idx="520">
                  <c:v>44422</c:v>
                </c:pt>
                <c:pt idx="521">
                  <c:v>44423</c:v>
                </c:pt>
                <c:pt idx="522">
                  <c:v>44424</c:v>
                </c:pt>
                <c:pt idx="523">
                  <c:v>44425</c:v>
                </c:pt>
                <c:pt idx="524">
                  <c:v>44426</c:v>
                </c:pt>
                <c:pt idx="525">
                  <c:v>44427</c:v>
                </c:pt>
                <c:pt idx="526">
                  <c:v>44428</c:v>
                </c:pt>
                <c:pt idx="527">
                  <c:v>44429</c:v>
                </c:pt>
                <c:pt idx="528">
                  <c:v>44430</c:v>
                </c:pt>
                <c:pt idx="529">
                  <c:v>44431</c:v>
                </c:pt>
                <c:pt idx="530">
                  <c:v>44432</c:v>
                </c:pt>
                <c:pt idx="531">
                  <c:v>44433</c:v>
                </c:pt>
                <c:pt idx="532">
                  <c:v>44434</c:v>
                </c:pt>
                <c:pt idx="533">
                  <c:v>44435</c:v>
                </c:pt>
                <c:pt idx="534">
                  <c:v>44436</c:v>
                </c:pt>
                <c:pt idx="535">
                  <c:v>44437</c:v>
                </c:pt>
                <c:pt idx="536">
                  <c:v>44438</c:v>
                </c:pt>
                <c:pt idx="537">
                  <c:v>44439</c:v>
                </c:pt>
                <c:pt idx="538">
                  <c:v>44440</c:v>
                </c:pt>
                <c:pt idx="539">
                  <c:v>44441</c:v>
                </c:pt>
                <c:pt idx="540">
                  <c:v>44442</c:v>
                </c:pt>
                <c:pt idx="541">
                  <c:v>44443</c:v>
                </c:pt>
                <c:pt idx="542">
                  <c:v>44444</c:v>
                </c:pt>
                <c:pt idx="543">
                  <c:v>44445</c:v>
                </c:pt>
                <c:pt idx="544">
                  <c:v>44446</c:v>
                </c:pt>
                <c:pt idx="545">
                  <c:v>44447</c:v>
                </c:pt>
                <c:pt idx="546">
                  <c:v>44448</c:v>
                </c:pt>
                <c:pt idx="547">
                  <c:v>44449</c:v>
                </c:pt>
                <c:pt idx="548">
                  <c:v>44450</c:v>
                </c:pt>
                <c:pt idx="549">
                  <c:v>44451</c:v>
                </c:pt>
                <c:pt idx="550">
                  <c:v>44452</c:v>
                </c:pt>
                <c:pt idx="551">
                  <c:v>44453</c:v>
                </c:pt>
                <c:pt idx="552">
                  <c:v>44454</c:v>
                </c:pt>
                <c:pt idx="553">
                  <c:v>44455</c:v>
                </c:pt>
                <c:pt idx="554">
                  <c:v>44456</c:v>
                </c:pt>
                <c:pt idx="555">
                  <c:v>44457</c:v>
                </c:pt>
                <c:pt idx="556">
                  <c:v>44458</c:v>
                </c:pt>
                <c:pt idx="557">
                  <c:v>44459</c:v>
                </c:pt>
                <c:pt idx="558">
                  <c:v>44460</c:v>
                </c:pt>
                <c:pt idx="559">
                  <c:v>44461</c:v>
                </c:pt>
                <c:pt idx="560">
                  <c:v>44462</c:v>
                </c:pt>
                <c:pt idx="561">
                  <c:v>44463</c:v>
                </c:pt>
                <c:pt idx="562">
                  <c:v>44464</c:v>
                </c:pt>
                <c:pt idx="563">
                  <c:v>44465</c:v>
                </c:pt>
                <c:pt idx="564">
                  <c:v>44466</c:v>
                </c:pt>
                <c:pt idx="565">
                  <c:v>44467</c:v>
                </c:pt>
                <c:pt idx="566">
                  <c:v>44468</c:v>
                </c:pt>
                <c:pt idx="567">
                  <c:v>44469</c:v>
                </c:pt>
                <c:pt idx="568">
                  <c:v>44470</c:v>
                </c:pt>
                <c:pt idx="569">
                  <c:v>44471</c:v>
                </c:pt>
                <c:pt idx="570">
                  <c:v>44472</c:v>
                </c:pt>
                <c:pt idx="571">
                  <c:v>44473</c:v>
                </c:pt>
                <c:pt idx="572">
                  <c:v>44474</c:v>
                </c:pt>
                <c:pt idx="573">
                  <c:v>44475</c:v>
                </c:pt>
                <c:pt idx="574">
                  <c:v>44476</c:v>
                </c:pt>
                <c:pt idx="575">
                  <c:v>44477</c:v>
                </c:pt>
                <c:pt idx="576">
                  <c:v>44478</c:v>
                </c:pt>
                <c:pt idx="577">
                  <c:v>44479</c:v>
                </c:pt>
                <c:pt idx="578">
                  <c:v>44480</c:v>
                </c:pt>
                <c:pt idx="579">
                  <c:v>44481</c:v>
                </c:pt>
                <c:pt idx="580">
                  <c:v>44482</c:v>
                </c:pt>
                <c:pt idx="581">
                  <c:v>44483</c:v>
                </c:pt>
                <c:pt idx="582">
                  <c:v>44484</c:v>
                </c:pt>
                <c:pt idx="583">
                  <c:v>44485</c:v>
                </c:pt>
                <c:pt idx="584">
                  <c:v>44486</c:v>
                </c:pt>
                <c:pt idx="585">
                  <c:v>44487</c:v>
                </c:pt>
                <c:pt idx="586">
                  <c:v>44488</c:v>
                </c:pt>
                <c:pt idx="587">
                  <c:v>44489</c:v>
                </c:pt>
                <c:pt idx="588">
                  <c:v>44490</c:v>
                </c:pt>
                <c:pt idx="589">
                  <c:v>44491</c:v>
                </c:pt>
                <c:pt idx="590">
                  <c:v>44492</c:v>
                </c:pt>
                <c:pt idx="591">
                  <c:v>44493</c:v>
                </c:pt>
                <c:pt idx="592">
                  <c:v>44494</c:v>
                </c:pt>
                <c:pt idx="593">
                  <c:v>44495</c:v>
                </c:pt>
                <c:pt idx="594">
                  <c:v>44496</c:v>
                </c:pt>
                <c:pt idx="595">
                  <c:v>44497</c:v>
                </c:pt>
                <c:pt idx="596">
                  <c:v>44498</c:v>
                </c:pt>
                <c:pt idx="597">
                  <c:v>44499</c:v>
                </c:pt>
                <c:pt idx="598">
                  <c:v>44500</c:v>
                </c:pt>
                <c:pt idx="599">
                  <c:v>44501</c:v>
                </c:pt>
                <c:pt idx="600">
                  <c:v>44502</c:v>
                </c:pt>
                <c:pt idx="601">
                  <c:v>44503</c:v>
                </c:pt>
                <c:pt idx="602">
                  <c:v>44504</c:v>
                </c:pt>
                <c:pt idx="603">
                  <c:v>44505</c:v>
                </c:pt>
                <c:pt idx="604">
                  <c:v>44506</c:v>
                </c:pt>
                <c:pt idx="605">
                  <c:v>44507</c:v>
                </c:pt>
                <c:pt idx="606">
                  <c:v>44508</c:v>
                </c:pt>
                <c:pt idx="607">
                  <c:v>44509</c:v>
                </c:pt>
                <c:pt idx="608">
                  <c:v>44510</c:v>
                </c:pt>
                <c:pt idx="609">
                  <c:v>44511</c:v>
                </c:pt>
                <c:pt idx="610">
                  <c:v>44512</c:v>
                </c:pt>
                <c:pt idx="611">
                  <c:v>44513</c:v>
                </c:pt>
                <c:pt idx="612">
                  <c:v>44514</c:v>
                </c:pt>
                <c:pt idx="613">
                  <c:v>44515</c:v>
                </c:pt>
                <c:pt idx="614">
                  <c:v>44516</c:v>
                </c:pt>
                <c:pt idx="615">
                  <c:v>44517</c:v>
                </c:pt>
                <c:pt idx="616">
                  <c:v>44518</c:v>
                </c:pt>
                <c:pt idx="617">
                  <c:v>44519</c:v>
                </c:pt>
                <c:pt idx="618">
                  <c:v>44520</c:v>
                </c:pt>
                <c:pt idx="619">
                  <c:v>44521</c:v>
                </c:pt>
                <c:pt idx="620">
                  <c:v>44522</c:v>
                </c:pt>
                <c:pt idx="621">
                  <c:v>44523</c:v>
                </c:pt>
                <c:pt idx="622">
                  <c:v>44524</c:v>
                </c:pt>
                <c:pt idx="623">
                  <c:v>44525</c:v>
                </c:pt>
                <c:pt idx="624">
                  <c:v>44526</c:v>
                </c:pt>
                <c:pt idx="625">
                  <c:v>44527</c:v>
                </c:pt>
                <c:pt idx="626">
                  <c:v>44528</c:v>
                </c:pt>
                <c:pt idx="627">
                  <c:v>44529</c:v>
                </c:pt>
              </c:numCache>
            </c:numRef>
          </c:xVal>
          <c:yVal>
            <c:numRef>
              <c:f>'М. среднего темпа роста'!$B$2:$B$629</c:f>
              <c:numCache>
                <c:formatCode>General</c:formatCode>
                <c:ptCount val="628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14</c:v>
                </c:pt>
                <c:pt idx="11">
                  <c:v>5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13</c:v>
                </c:pt>
                <c:pt idx="16">
                  <c:v>39</c:v>
                </c:pt>
                <c:pt idx="17">
                  <c:v>20</c:v>
                </c:pt>
                <c:pt idx="18">
                  <c:v>31</c:v>
                </c:pt>
                <c:pt idx="19">
                  <c:v>16</c:v>
                </c:pt>
                <c:pt idx="20">
                  <c:v>26</c:v>
                </c:pt>
                <c:pt idx="21">
                  <c:v>21</c:v>
                </c:pt>
                <c:pt idx="22">
                  <c:v>36</c:v>
                </c:pt>
                <c:pt idx="23">
                  <c:v>19</c:v>
                </c:pt>
                <c:pt idx="24">
                  <c:v>32</c:v>
                </c:pt>
                <c:pt idx="25">
                  <c:v>30</c:v>
                </c:pt>
                <c:pt idx="26">
                  <c:v>46</c:v>
                </c:pt>
                <c:pt idx="27">
                  <c:v>61</c:v>
                </c:pt>
                <c:pt idx="28">
                  <c:v>58</c:v>
                </c:pt>
                <c:pt idx="29">
                  <c:v>49</c:v>
                </c:pt>
                <c:pt idx="30">
                  <c:v>56</c:v>
                </c:pt>
                <c:pt idx="31">
                  <c:v>49</c:v>
                </c:pt>
                <c:pt idx="32">
                  <c:v>57</c:v>
                </c:pt>
                <c:pt idx="33">
                  <c:v>40</c:v>
                </c:pt>
                <c:pt idx="34">
                  <c:v>48</c:v>
                </c:pt>
                <c:pt idx="35">
                  <c:v>48</c:v>
                </c:pt>
                <c:pt idx="36">
                  <c:v>61</c:v>
                </c:pt>
                <c:pt idx="37">
                  <c:v>63</c:v>
                </c:pt>
                <c:pt idx="38">
                  <c:v>49</c:v>
                </c:pt>
                <c:pt idx="39">
                  <c:v>52</c:v>
                </c:pt>
                <c:pt idx="40">
                  <c:v>50</c:v>
                </c:pt>
                <c:pt idx="41">
                  <c:v>52</c:v>
                </c:pt>
                <c:pt idx="42">
                  <c:v>46</c:v>
                </c:pt>
                <c:pt idx="43">
                  <c:v>50</c:v>
                </c:pt>
                <c:pt idx="44">
                  <c:v>52</c:v>
                </c:pt>
                <c:pt idx="45">
                  <c:v>32</c:v>
                </c:pt>
                <c:pt idx="46">
                  <c:v>20</c:v>
                </c:pt>
                <c:pt idx="47">
                  <c:v>48</c:v>
                </c:pt>
                <c:pt idx="48">
                  <c:v>30</c:v>
                </c:pt>
                <c:pt idx="49">
                  <c:v>34</c:v>
                </c:pt>
                <c:pt idx="50">
                  <c:v>36</c:v>
                </c:pt>
                <c:pt idx="51">
                  <c:v>74</c:v>
                </c:pt>
                <c:pt idx="52">
                  <c:v>38</c:v>
                </c:pt>
                <c:pt idx="53">
                  <c:v>19</c:v>
                </c:pt>
                <c:pt idx="54">
                  <c:v>17</c:v>
                </c:pt>
                <c:pt idx="55">
                  <c:v>18</c:v>
                </c:pt>
                <c:pt idx="56">
                  <c:v>26</c:v>
                </c:pt>
                <c:pt idx="57">
                  <c:v>12</c:v>
                </c:pt>
                <c:pt idx="58">
                  <c:v>13</c:v>
                </c:pt>
                <c:pt idx="59">
                  <c:v>12</c:v>
                </c:pt>
                <c:pt idx="60">
                  <c:v>17</c:v>
                </c:pt>
                <c:pt idx="61">
                  <c:v>21</c:v>
                </c:pt>
                <c:pt idx="62">
                  <c:v>6</c:v>
                </c:pt>
                <c:pt idx="63">
                  <c:v>20</c:v>
                </c:pt>
                <c:pt idx="64">
                  <c:v>10</c:v>
                </c:pt>
                <c:pt idx="65">
                  <c:v>22</c:v>
                </c:pt>
                <c:pt idx="66">
                  <c:v>10</c:v>
                </c:pt>
                <c:pt idx="67">
                  <c:v>9</c:v>
                </c:pt>
                <c:pt idx="68">
                  <c:v>6</c:v>
                </c:pt>
                <c:pt idx="69">
                  <c:v>13</c:v>
                </c:pt>
                <c:pt idx="70">
                  <c:v>8</c:v>
                </c:pt>
                <c:pt idx="71">
                  <c:v>8</c:v>
                </c:pt>
                <c:pt idx="72">
                  <c:v>15</c:v>
                </c:pt>
                <c:pt idx="73">
                  <c:v>10</c:v>
                </c:pt>
                <c:pt idx="74">
                  <c:v>6</c:v>
                </c:pt>
                <c:pt idx="75">
                  <c:v>16</c:v>
                </c:pt>
                <c:pt idx="76">
                  <c:v>11</c:v>
                </c:pt>
                <c:pt idx="77">
                  <c:v>9</c:v>
                </c:pt>
                <c:pt idx="78">
                  <c:v>22</c:v>
                </c:pt>
                <c:pt idx="79">
                  <c:v>20</c:v>
                </c:pt>
                <c:pt idx="80">
                  <c:v>20</c:v>
                </c:pt>
                <c:pt idx="81">
                  <c:v>38</c:v>
                </c:pt>
                <c:pt idx="82">
                  <c:v>9</c:v>
                </c:pt>
                <c:pt idx="83">
                  <c:v>15</c:v>
                </c:pt>
                <c:pt idx="84">
                  <c:v>12</c:v>
                </c:pt>
                <c:pt idx="85">
                  <c:v>14</c:v>
                </c:pt>
                <c:pt idx="86">
                  <c:v>40</c:v>
                </c:pt>
                <c:pt idx="87">
                  <c:v>18</c:v>
                </c:pt>
                <c:pt idx="88">
                  <c:v>9</c:v>
                </c:pt>
                <c:pt idx="89">
                  <c:v>5</c:v>
                </c:pt>
                <c:pt idx="90">
                  <c:v>6</c:v>
                </c:pt>
                <c:pt idx="91">
                  <c:v>8</c:v>
                </c:pt>
                <c:pt idx="92">
                  <c:v>14</c:v>
                </c:pt>
                <c:pt idx="93">
                  <c:v>5</c:v>
                </c:pt>
                <c:pt idx="94">
                  <c:v>10</c:v>
                </c:pt>
                <c:pt idx="95">
                  <c:v>14</c:v>
                </c:pt>
                <c:pt idx="96">
                  <c:v>11</c:v>
                </c:pt>
                <c:pt idx="97">
                  <c:v>7</c:v>
                </c:pt>
                <c:pt idx="98">
                  <c:v>15</c:v>
                </c:pt>
                <c:pt idx="99">
                  <c:v>10</c:v>
                </c:pt>
                <c:pt idx="100">
                  <c:v>4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5</c:v>
                </c:pt>
                <c:pt idx="108">
                  <c:v>2</c:v>
                </c:pt>
                <c:pt idx="109">
                  <c:v>8</c:v>
                </c:pt>
                <c:pt idx="110">
                  <c:v>1</c:v>
                </c:pt>
                <c:pt idx="111">
                  <c:v>7</c:v>
                </c:pt>
                <c:pt idx="112">
                  <c:v>5</c:v>
                </c:pt>
                <c:pt idx="113">
                  <c:v>8</c:v>
                </c:pt>
                <c:pt idx="114">
                  <c:v>8</c:v>
                </c:pt>
                <c:pt idx="115">
                  <c:v>3</c:v>
                </c:pt>
                <c:pt idx="116">
                  <c:v>8</c:v>
                </c:pt>
                <c:pt idx="117">
                  <c:v>15</c:v>
                </c:pt>
                <c:pt idx="118">
                  <c:v>4</c:v>
                </c:pt>
                <c:pt idx="119">
                  <c:v>4</c:v>
                </c:pt>
                <c:pt idx="120">
                  <c:v>10</c:v>
                </c:pt>
                <c:pt idx="121">
                  <c:v>7</c:v>
                </c:pt>
                <c:pt idx="122">
                  <c:v>6</c:v>
                </c:pt>
                <c:pt idx="123">
                  <c:v>2</c:v>
                </c:pt>
                <c:pt idx="124">
                  <c:v>4</c:v>
                </c:pt>
                <c:pt idx="125">
                  <c:v>6</c:v>
                </c:pt>
                <c:pt idx="126">
                  <c:v>2</c:v>
                </c:pt>
                <c:pt idx="127">
                  <c:v>4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3</c:v>
                </c:pt>
                <c:pt idx="132">
                  <c:v>13</c:v>
                </c:pt>
                <c:pt idx="133">
                  <c:v>4</c:v>
                </c:pt>
                <c:pt idx="134">
                  <c:v>3</c:v>
                </c:pt>
                <c:pt idx="135">
                  <c:v>9</c:v>
                </c:pt>
                <c:pt idx="136">
                  <c:v>17</c:v>
                </c:pt>
                <c:pt idx="137">
                  <c:v>37</c:v>
                </c:pt>
                <c:pt idx="138">
                  <c:v>23</c:v>
                </c:pt>
                <c:pt idx="139">
                  <c:v>33</c:v>
                </c:pt>
                <c:pt idx="140">
                  <c:v>9</c:v>
                </c:pt>
                <c:pt idx="141">
                  <c:v>11</c:v>
                </c:pt>
                <c:pt idx="142">
                  <c:v>25</c:v>
                </c:pt>
                <c:pt idx="143">
                  <c:v>13</c:v>
                </c:pt>
                <c:pt idx="144">
                  <c:v>24</c:v>
                </c:pt>
                <c:pt idx="145">
                  <c:v>31</c:v>
                </c:pt>
                <c:pt idx="146">
                  <c:v>25</c:v>
                </c:pt>
                <c:pt idx="147">
                  <c:v>49</c:v>
                </c:pt>
                <c:pt idx="148">
                  <c:v>54</c:v>
                </c:pt>
                <c:pt idx="149">
                  <c:v>59</c:v>
                </c:pt>
                <c:pt idx="150">
                  <c:v>65</c:v>
                </c:pt>
                <c:pt idx="151">
                  <c:v>93</c:v>
                </c:pt>
                <c:pt idx="152">
                  <c:v>47</c:v>
                </c:pt>
                <c:pt idx="153">
                  <c:v>35</c:v>
                </c:pt>
                <c:pt idx="154">
                  <c:v>46</c:v>
                </c:pt>
                <c:pt idx="155">
                  <c:v>55</c:v>
                </c:pt>
                <c:pt idx="156">
                  <c:v>63</c:v>
                </c:pt>
                <c:pt idx="157">
                  <c:v>24</c:v>
                </c:pt>
                <c:pt idx="158">
                  <c:v>48</c:v>
                </c:pt>
                <c:pt idx="159">
                  <c:v>44</c:v>
                </c:pt>
                <c:pt idx="160">
                  <c:v>74</c:v>
                </c:pt>
                <c:pt idx="161">
                  <c:v>83</c:v>
                </c:pt>
                <c:pt idx="162">
                  <c:v>17</c:v>
                </c:pt>
                <c:pt idx="163">
                  <c:v>35</c:v>
                </c:pt>
                <c:pt idx="164">
                  <c:v>65</c:v>
                </c:pt>
                <c:pt idx="165">
                  <c:v>35</c:v>
                </c:pt>
                <c:pt idx="166">
                  <c:v>27</c:v>
                </c:pt>
                <c:pt idx="167">
                  <c:v>15</c:v>
                </c:pt>
                <c:pt idx="168">
                  <c:v>47</c:v>
                </c:pt>
                <c:pt idx="169">
                  <c:v>60</c:v>
                </c:pt>
                <c:pt idx="170">
                  <c:v>59</c:v>
                </c:pt>
                <c:pt idx="171">
                  <c:v>48</c:v>
                </c:pt>
                <c:pt idx="172">
                  <c:v>59</c:v>
                </c:pt>
                <c:pt idx="173">
                  <c:v>33</c:v>
                </c:pt>
                <c:pt idx="174">
                  <c:v>61</c:v>
                </c:pt>
                <c:pt idx="175">
                  <c:v>88</c:v>
                </c:pt>
                <c:pt idx="176">
                  <c:v>52</c:v>
                </c:pt>
                <c:pt idx="177">
                  <c:v>32</c:v>
                </c:pt>
                <c:pt idx="178">
                  <c:v>11</c:v>
                </c:pt>
                <c:pt idx="179">
                  <c:v>43</c:v>
                </c:pt>
                <c:pt idx="180">
                  <c:v>25</c:v>
                </c:pt>
                <c:pt idx="181">
                  <c:v>82</c:v>
                </c:pt>
                <c:pt idx="182">
                  <c:v>92</c:v>
                </c:pt>
                <c:pt idx="183">
                  <c:v>42</c:v>
                </c:pt>
                <c:pt idx="184">
                  <c:v>60</c:v>
                </c:pt>
                <c:pt idx="185">
                  <c:v>31</c:v>
                </c:pt>
                <c:pt idx="186">
                  <c:v>42</c:v>
                </c:pt>
                <c:pt idx="187">
                  <c:v>77</c:v>
                </c:pt>
                <c:pt idx="188">
                  <c:v>73</c:v>
                </c:pt>
                <c:pt idx="189">
                  <c:v>57</c:v>
                </c:pt>
                <c:pt idx="190">
                  <c:v>71</c:v>
                </c:pt>
                <c:pt idx="191">
                  <c:v>51</c:v>
                </c:pt>
                <c:pt idx="192">
                  <c:v>36</c:v>
                </c:pt>
                <c:pt idx="193">
                  <c:v>50</c:v>
                </c:pt>
                <c:pt idx="194">
                  <c:v>81</c:v>
                </c:pt>
                <c:pt idx="195">
                  <c:v>48</c:v>
                </c:pt>
                <c:pt idx="196">
                  <c:v>40</c:v>
                </c:pt>
                <c:pt idx="197">
                  <c:v>40</c:v>
                </c:pt>
                <c:pt idx="198">
                  <c:v>62</c:v>
                </c:pt>
                <c:pt idx="199">
                  <c:v>45</c:v>
                </c:pt>
                <c:pt idx="200">
                  <c:v>26</c:v>
                </c:pt>
                <c:pt idx="201">
                  <c:v>48</c:v>
                </c:pt>
                <c:pt idx="202">
                  <c:v>66</c:v>
                </c:pt>
                <c:pt idx="203">
                  <c:v>73</c:v>
                </c:pt>
                <c:pt idx="204">
                  <c:v>48</c:v>
                </c:pt>
                <c:pt idx="205">
                  <c:v>62</c:v>
                </c:pt>
                <c:pt idx="206">
                  <c:v>29</c:v>
                </c:pt>
                <c:pt idx="207">
                  <c:v>36</c:v>
                </c:pt>
                <c:pt idx="208">
                  <c:v>38</c:v>
                </c:pt>
                <c:pt idx="209">
                  <c:v>15</c:v>
                </c:pt>
                <c:pt idx="210">
                  <c:v>19</c:v>
                </c:pt>
                <c:pt idx="211">
                  <c:v>26</c:v>
                </c:pt>
                <c:pt idx="212">
                  <c:v>5</c:v>
                </c:pt>
                <c:pt idx="213">
                  <c:v>30</c:v>
                </c:pt>
                <c:pt idx="214">
                  <c:v>22</c:v>
                </c:pt>
                <c:pt idx="215">
                  <c:v>17</c:v>
                </c:pt>
                <c:pt idx="216">
                  <c:v>18</c:v>
                </c:pt>
                <c:pt idx="217">
                  <c:v>27</c:v>
                </c:pt>
                <c:pt idx="218">
                  <c:v>56</c:v>
                </c:pt>
                <c:pt idx="219">
                  <c:v>52</c:v>
                </c:pt>
                <c:pt idx="220">
                  <c:v>50</c:v>
                </c:pt>
                <c:pt idx="221">
                  <c:v>38</c:v>
                </c:pt>
                <c:pt idx="222">
                  <c:v>47</c:v>
                </c:pt>
                <c:pt idx="223">
                  <c:v>63</c:v>
                </c:pt>
                <c:pt idx="224">
                  <c:v>53</c:v>
                </c:pt>
                <c:pt idx="225">
                  <c:v>58</c:v>
                </c:pt>
                <c:pt idx="226">
                  <c:v>55</c:v>
                </c:pt>
                <c:pt idx="227">
                  <c:v>32</c:v>
                </c:pt>
                <c:pt idx="228">
                  <c:v>29</c:v>
                </c:pt>
                <c:pt idx="229">
                  <c:v>83</c:v>
                </c:pt>
                <c:pt idx="230">
                  <c:v>49</c:v>
                </c:pt>
                <c:pt idx="231">
                  <c:v>39</c:v>
                </c:pt>
                <c:pt idx="232">
                  <c:v>35</c:v>
                </c:pt>
                <c:pt idx="233">
                  <c:v>86</c:v>
                </c:pt>
                <c:pt idx="234">
                  <c:v>48</c:v>
                </c:pt>
                <c:pt idx="235">
                  <c:v>35</c:v>
                </c:pt>
                <c:pt idx="236">
                  <c:v>65</c:v>
                </c:pt>
                <c:pt idx="237">
                  <c:v>109</c:v>
                </c:pt>
                <c:pt idx="238">
                  <c:v>40</c:v>
                </c:pt>
                <c:pt idx="239">
                  <c:v>44</c:v>
                </c:pt>
                <c:pt idx="240">
                  <c:v>39</c:v>
                </c:pt>
                <c:pt idx="241">
                  <c:v>30</c:v>
                </c:pt>
                <c:pt idx="242">
                  <c:v>52</c:v>
                </c:pt>
                <c:pt idx="243">
                  <c:v>43</c:v>
                </c:pt>
                <c:pt idx="244">
                  <c:v>37</c:v>
                </c:pt>
                <c:pt idx="245">
                  <c:v>58</c:v>
                </c:pt>
                <c:pt idx="246">
                  <c:v>54</c:v>
                </c:pt>
                <c:pt idx="247">
                  <c:v>27</c:v>
                </c:pt>
                <c:pt idx="248">
                  <c:v>22</c:v>
                </c:pt>
                <c:pt idx="249">
                  <c:v>49</c:v>
                </c:pt>
                <c:pt idx="250">
                  <c:v>28</c:v>
                </c:pt>
                <c:pt idx="251">
                  <c:v>37</c:v>
                </c:pt>
                <c:pt idx="252">
                  <c:v>21</c:v>
                </c:pt>
                <c:pt idx="253">
                  <c:v>38</c:v>
                </c:pt>
                <c:pt idx="254">
                  <c:v>35</c:v>
                </c:pt>
                <c:pt idx="255">
                  <c:v>48</c:v>
                </c:pt>
                <c:pt idx="256">
                  <c:v>33</c:v>
                </c:pt>
                <c:pt idx="257">
                  <c:v>71</c:v>
                </c:pt>
                <c:pt idx="258">
                  <c:v>76</c:v>
                </c:pt>
                <c:pt idx="259">
                  <c:v>49</c:v>
                </c:pt>
                <c:pt idx="260">
                  <c:v>35</c:v>
                </c:pt>
                <c:pt idx="261">
                  <c:v>63</c:v>
                </c:pt>
                <c:pt idx="262">
                  <c:v>60</c:v>
                </c:pt>
                <c:pt idx="263">
                  <c:v>51</c:v>
                </c:pt>
                <c:pt idx="264">
                  <c:v>97</c:v>
                </c:pt>
                <c:pt idx="265">
                  <c:v>75</c:v>
                </c:pt>
                <c:pt idx="266">
                  <c:v>75</c:v>
                </c:pt>
                <c:pt idx="267">
                  <c:v>79</c:v>
                </c:pt>
                <c:pt idx="268">
                  <c:v>104</c:v>
                </c:pt>
                <c:pt idx="269">
                  <c:v>68</c:v>
                </c:pt>
                <c:pt idx="270">
                  <c:v>124</c:v>
                </c:pt>
                <c:pt idx="271">
                  <c:v>76</c:v>
                </c:pt>
                <c:pt idx="272">
                  <c:v>124</c:v>
                </c:pt>
                <c:pt idx="273">
                  <c:v>75</c:v>
                </c:pt>
                <c:pt idx="274">
                  <c:v>86</c:v>
                </c:pt>
                <c:pt idx="275">
                  <c:v>87</c:v>
                </c:pt>
                <c:pt idx="276">
                  <c:v>69</c:v>
                </c:pt>
                <c:pt idx="277">
                  <c:v>69</c:v>
                </c:pt>
                <c:pt idx="278">
                  <c:v>96</c:v>
                </c:pt>
                <c:pt idx="279">
                  <c:v>83</c:v>
                </c:pt>
                <c:pt idx="280">
                  <c:v>100</c:v>
                </c:pt>
                <c:pt idx="281">
                  <c:v>122</c:v>
                </c:pt>
                <c:pt idx="282">
                  <c:v>131</c:v>
                </c:pt>
                <c:pt idx="283">
                  <c:v>103</c:v>
                </c:pt>
                <c:pt idx="284">
                  <c:v>115</c:v>
                </c:pt>
                <c:pt idx="285">
                  <c:v>142</c:v>
                </c:pt>
                <c:pt idx="286">
                  <c:v>116</c:v>
                </c:pt>
                <c:pt idx="287">
                  <c:v>217</c:v>
                </c:pt>
                <c:pt idx="288">
                  <c:v>183</c:v>
                </c:pt>
                <c:pt idx="289">
                  <c:v>138</c:v>
                </c:pt>
                <c:pt idx="290">
                  <c:v>167</c:v>
                </c:pt>
                <c:pt idx="291">
                  <c:v>229</c:v>
                </c:pt>
                <c:pt idx="292">
                  <c:v>167</c:v>
                </c:pt>
                <c:pt idx="293">
                  <c:v>86</c:v>
                </c:pt>
                <c:pt idx="294">
                  <c:v>176</c:v>
                </c:pt>
                <c:pt idx="295">
                  <c:v>193</c:v>
                </c:pt>
                <c:pt idx="296">
                  <c:v>169</c:v>
                </c:pt>
                <c:pt idx="297">
                  <c:v>199</c:v>
                </c:pt>
                <c:pt idx="298">
                  <c:v>316</c:v>
                </c:pt>
                <c:pt idx="299">
                  <c:v>224</c:v>
                </c:pt>
                <c:pt idx="300">
                  <c:v>201</c:v>
                </c:pt>
                <c:pt idx="301">
                  <c:v>314</c:v>
                </c:pt>
                <c:pt idx="302">
                  <c:v>344</c:v>
                </c:pt>
                <c:pt idx="303">
                  <c:v>365</c:v>
                </c:pt>
                <c:pt idx="304">
                  <c:v>388</c:v>
                </c:pt>
                <c:pt idx="305">
                  <c:v>431</c:v>
                </c:pt>
                <c:pt idx="306">
                  <c:v>487</c:v>
                </c:pt>
                <c:pt idx="307">
                  <c:v>550</c:v>
                </c:pt>
                <c:pt idx="308">
                  <c:v>505</c:v>
                </c:pt>
                <c:pt idx="309">
                  <c:v>547</c:v>
                </c:pt>
                <c:pt idx="310">
                  <c:v>405</c:v>
                </c:pt>
                <c:pt idx="311">
                  <c:v>650</c:v>
                </c:pt>
                <c:pt idx="312">
                  <c:v>292</c:v>
                </c:pt>
                <c:pt idx="313">
                  <c:v>330</c:v>
                </c:pt>
                <c:pt idx="314">
                  <c:v>349</c:v>
                </c:pt>
                <c:pt idx="315">
                  <c:v>408</c:v>
                </c:pt>
                <c:pt idx="316">
                  <c:v>530</c:v>
                </c:pt>
                <c:pt idx="317">
                  <c:v>567</c:v>
                </c:pt>
                <c:pt idx="318">
                  <c:v>634</c:v>
                </c:pt>
                <c:pt idx="319">
                  <c:v>567</c:v>
                </c:pt>
                <c:pt idx="320">
                  <c:v>786</c:v>
                </c:pt>
                <c:pt idx="321">
                  <c:v>825</c:v>
                </c:pt>
                <c:pt idx="322">
                  <c:v>666</c:v>
                </c:pt>
                <c:pt idx="323">
                  <c:v>659</c:v>
                </c:pt>
                <c:pt idx="324">
                  <c:v>910</c:v>
                </c:pt>
                <c:pt idx="325">
                  <c:v>1012</c:v>
                </c:pt>
                <c:pt idx="326">
                  <c:v>906</c:v>
                </c:pt>
                <c:pt idx="327">
                  <c:v>1044</c:v>
                </c:pt>
                <c:pt idx="328">
                  <c:v>893</c:v>
                </c:pt>
                <c:pt idx="329">
                  <c:v>816</c:v>
                </c:pt>
                <c:pt idx="330">
                  <c:v>845</c:v>
                </c:pt>
                <c:pt idx="331">
                  <c:v>821</c:v>
                </c:pt>
                <c:pt idx="332">
                  <c:v>820</c:v>
                </c:pt>
                <c:pt idx="333">
                  <c:v>653</c:v>
                </c:pt>
                <c:pt idx="334">
                  <c:v>580</c:v>
                </c:pt>
                <c:pt idx="335">
                  <c:v>858</c:v>
                </c:pt>
                <c:pt idx="336">
                  <c:v>850</c:v>
                </c:pt>
                <c:pt idx="337">
                  <c:v>823</c:v>
                </c:pt>
                <c:pt idx="338">
                  <c:v>888</c:v>
                </c:pt>
                <c:pt idx="339">
                  <c:v>806</c:v>
                </c:pt>
                <c:pt idx="340">
                  <c:v>715</c:v>
                </c:pt>
                <c:pt idx="341">
                  <c:v>937</c:v>
                </c:pt>
                <c:pt idx="342">
                  <c:v>824</c:v>
                </c:pt>
                <c:pt idx="343">
                  <c:v>923</c:v>
                </c:pt>
                <c:pt idx="344">
                  <c:v>859</c:v>
                </c:pt>
                <c:pt idx="345">
                  <c:v>937</c:v>
                </c:pt>
                <c:pt idx="346">
                  <c:v>1039</c:v>
                </c:pt>
                <c:pt idx="347">
                  <c:v>838</c:v>
                </c:pt>
                <c:pt idx="348">
                  <c:v>836</c:v>
                </c:pt>
                <c:pt idx="349">
                  <c:v>699</c:v>
                </c:pt>
                <c:pt idx="350">
                  <c:v>670</c:v>
                </c:pt>
                <c:pt idx="351">
                  <c:v>875</c:v>
                </c:pt>
                <c:pt idx="352">
                  <c:v>720</c:v>
                </c:pt>
                <c:pt idx="353">
                  <c:v>618</c:v>
                </c:pt>
                <c:pt idx="354">
                  <c:v>811</c:v>
                </c:pt>
                <c:pt idx="355">
                  <c:v>997</c:v>
                </c:pt>
                <c:pt idx="356">
                  <c:v>914</c:v>
                </c:pt>
                <c:pt idx="357">
                  <c:v>807</c:v>
                </c:pt>
                <c:pt idx="358">
                  <c:v>777</c:v>
                </c:pt>
                <c:pt idx="359">
                  <c:v>750</c:v>
                </c:pt>
                <c:pt idx="360">
                  <c:v>858</c:v>
                </c:pt>
                <c:pt idx="361">
                  <c:v>873</c:v>
                </c:pt>
                <c:pt idx="362">
                  <c:v>1041</c:v>
                </c:pt>
                <c:pt idx="363">
                  <c:v>772</c:v>
                </c:pt>
                <c:pt idx="364">
                  <c:v>778</c:v>
                </c:pt>
                <c:pt idx="365">
                  <c:v>762</c:v>
                </c:pt>
                <c:pt idx="366">
                  <c:v>639</c:v>
                </c:pt>
                <c:pt idx="367">
                  <c:v>914</c:v>
                </c:pt>
                <c:pt idx="368">
                  <c:v>734</c:v>
                </c:pt>
                <c:pt idx="369">
                  <c:v>792</c:v>
                </c:pt>
                <c:pt idx="370">
                  <c:v>727</c:v>
                </c:pt>
                <c:pt idx="371">
                  <c:v>689</c:v>
                </c:pt>
                <c:pt idx="372">
                  <c:v>735</c:v>
                </c:pt>
                <c:pt idx="373">
                  <c:v>813</c:v>
                </c:pt>
                <c:pt idx="374">
                  <c:v>796</c:v>
                </c:pt>
                <c:pt idx="375">
                  <c:v>718</c:v>
                </c:pt>
                <c:pt idx="376">
                  <c:v>774</c:v>
                </c:pt>
                <c:pt idx="377">
                  <c:v>736</c:v>
                </c:pt>
                <c:pt idx="378">
                  <c:v>816</c:v>
                </c:pt>
                <c:pt idx="379">
                  <c:v>832</c:v>
                </c:pt>
                <c:pt idx="380">
                  <c:v>950</c:v>
                </c:pt>
                <c:pt idx="381">
                  <c:v>919</c:v>
                </c:pt>
                <c:pt idx="382">
                  <c:v>701</c:v>
                </c:pt>
                <c:pt idx="383">
                  <c:v>1008</c:v>
                </c:pt>
                <c:pt idx="384">
                  <c:v>1051</c:v>
                </c:pt>
                <c:pt idx="385">
                  <c:v>1013</c:v>
                </c:pt>
                <c:pt idx="386">
                  <c:v>1077</c:v>
                </c:pt>
                <c:pt idx="387">
                  <c:v>1029</c:v>
                </c:pt>
                <c:pt idx="388">
                  <c:v>1162</c:v>
                </c:pt>
                <c:pt idx="389">
                  <c:v>1066</c:v>
                </c:pt>
                <c:pt idx="390">
                  <c:v>1030</c:v>
                </c:pt>
                <c:pt idx="391">
                  <c:v>961</c:v>
                </c:pt>
                <c:pt idx="392">
                  <c:v>914</c:v>
                </c:pt>
                <c:pt idx="393">
                  <c:v>1017</c:v>
                </c:pt>
                <c:pt idx="394">
                  <c:v>1040</c:v>
                </c:pt>
                <c:pt idx="395">
                  <c:v>959</c:v>
                </c:pt>
                <c:pt idx="396">
                  <c:v>854</c:v>
                </c:pt>
                <c:pt idx="397">
                  <c:v>1060</c:v>
                </c:pt>
                <c:pt idx="398">
                  <c:v>959</c:v>
                </c:pt>
                <c:pt idx="399">
                  <c:v>1004</c:v>
                </c:pt>
                <c:pt idx="400">
                  <c:v>1040</c:v>
                </c:pt>
                <c:pt idx="401">
                  <c:v>1026</c:v>
                </c:pt>
                <c:pt idx="402">
                  <c:v>1037</c:v>
                </c:pt>
                <c:pt idx="403">
                  <c:v>1060</c:v>
                </c:pt>
                <c:pt idx="404">
                  <c:v>1183</c:v>
                </c:pt>
                <c:pt idx="405">
                  <c:v>1006</c:v>
                </c:pt>
                <c:pt idx="406">
                  <c:v>1207</c:v>
                </c:pt>
                <c:pt idx="407">
                  <c:v>1241</c:v>
                </c:pt>
                <c:pt idx="408">
                  <c:v>1110</c:v>
                </c:pt>
                <c:pt idx="409">
                  <c:v>1185</c:v>
                </c:pt>
                <c:pt idx="410">
                  <c:v>938</c:v>
                </c:pt>
                <c:pt idx="411">
                  <c:v>1083</c:v>
                </c:pt>
                <c:pt idx="412">
                  <c:v>988</c:v>
                </c:pt>
                <c:pt idx="413">
                  <c:v>1149</c:v>
                </c:pt>
                <c:pt idx="414">
                  <c:v>1046</c:v>
                </c:pt>
                <c:pt idx="415">
                  <c:v>915</c:v>
                </c:pt>
                <c:pt idx="416">
                  <c:v>1071</c:v>
                </c:pt>
                <c:pt idx="417">
                  <c:v>932</c:v>
                </c:pt>
                <c:pt idx="418">
                  <c:v>1019</c:v>
                </c:pt>
                <c:pt idx="419">
                  <c:v>1010</c:v>
                </c:pt>
                <c:pt idx="420">
                  <c:v>1060</c:v>
                </c:pt>
                <c:pt idx="421">
                  <c:v>1162</c:v>
                </c:pt>
                <c:pt idx="422">
                  <c:v>1036</c:v>
                </c:pt>
                <c:pt idx="423">
                  <c:v>1069</c:v>
                </c:pt>
                <c:pt idx="424">
                  <c:v>1116</c:v>
                </c:pt>
                <c:pt idx="425">
                  <c:v>1071</c:v>
                </c:pt>
                <c:pt idx="426">
                  <c:v>1207</c:v>
                </c:pt>
                <c:pt idx="427">
                  <c:v>1186</c:v>
                </c:pt>
                <c:pt idx="428">
                  <c:v>1277</c:v>
                </c:pt>
                <c:pt idx="429">
                  <c:v>1383</c:v>
                </c:pt>
                <c:pt idx="430">
                  <c:v>1233</c:v>
                </c:pt>
                <c:pt idx="431">
                  <c:v>1057</c:v>
                </c:pt>
                <c:pt idx="432">
                  <c:v>1244</c:v>
                </c:pt>
                <c:pt idx="433">
                  <c:v>1339</c:v>
                </c:pt>
                <c:pt idx="434">
                  <c:v>1252</c:v>
                </c:pt>
                <c:pt idx="435">
                  <c:v>1197</c:v>
                </c:pt>
                <c:pt idx="436">
                  <c:v>1289</c:v>
                </c:pt>
                <c:pt idx="437">
                  <c:v>1221</c:v>
                </c:pt>
                <c:pt idx="438">
                  <c:v>1155</c:v>
                </c:pt>
                <c:pt idx="439">
                  <c:v>1291</c:v>
                </c:pt>
                <c:pt idx="440">
                  <c:v>1129</c:v>
                </c:pt>
                <c:pt idx="441">
                  <c:v>1102</c:v>
                </c:pt>
                <c:pt idx="442">
                  <c:v>1169</c:v>
                </c:pt>
                <c:pt idx="443">
                  <c:v>1188</c:v>
                </c:pt>
                <c:pt idx="444">
                  <c:v>1079</c:v>
                </c:pt>
                <c:pt idx="445">
                  <c:v>1100</c:v>
                </c:pt>
                <c:pt idx="446">
                  <c:v>1057</c:v>
                </c:pt>
                <c:pt idx="447">
                  <c:v>1191</c:v>
                </c:pt>
                <c:pt idx="448">
                  <c:v>1053</c:v>
                </c:pt>
                <c:pt idx="449">
                  <c:v>1129</c:v>
                </c:pt>
                <c:pt idx="450">
                  <c:v>1135</c:v>
                </c:pt>
                <c:pt idx="451">
                  <c:v>1087</c:v>
                </c:pt>
                <c:pt idx="452">
                  <c:v>1185</c:v>
                </c:pt>
                <c:pt idx="453">
                  <c:v>1156</c:v>
                </c:pt>
                <c:pt idx="454">
                  <c:v>1161</c:v>
                </c:pt>
                <c:pt idx="455">
                  <c:v>1158</c:v>
                </c:pt>
                <c:pt idx="456">
                  <c:v>1288</c:v>
                </c:pt>
                <c:pt idx="457">
                  <c:v>1372</c:v>
                </c:pt>
                <c:pt idx="458">
                  <c:v>1470</c:v>
                </c:pt>
                <c:pt idx="459">
                  <c:v>1349</c:v>
                </c:pt>
                <c:pt idx="460">
                  <c:v>1537</c:v>
                </c:pt>
                <c:pt idx="461">
                  <c:v>1403</c:v>
                </c:pt>
                <c:pt idx="462">
                  <c:v>1418</c:v>
                </c:pt>
                <c:pt idx="463">
                  <c:v>1481</c:v>
                </c:pt>
                <c:pt idx="464">
                  <c:v>1472</c:v>
                </c:pt>
                <c:pt idx="465">
                  <c:v>1436</c:v>
                </c:pt>
                <c:pt idx="466">
                  <c:v>1561</c:v>
                </c:pt>
                <c:pt idx="467">
                  <c:v>1489</c:v>
                </c:pt>
                <c:pt idx="468">
                  <c:v>2055</c:v>
                </c:pt>
                <c:pt idx="469">
                  <c:v>1880</c:v>
                </c:pt>
                <c:pt idx="470">
                  <c:v>2464</c:v>
                </c:pt>
                <c:pt idx="471">
                  <c:v>2403</c:v>
                </c:pt>
                <c:pt idx="472">
                  <c:v>2698</c:v>
                </c:pt>
                <c:pt idx="473">
                  <c:v>2589</c:v>
                </c:pt>
                <c:pt idx="474">
                  <c:v>3080</c:v>
                </c:pt>
                <c:pt idx="475">
                  <c:v>2970</c:v>
                </c:pt>
                <c:pt idx="476">
                  <c:v>2952</c:v>
                </c:pt>
                <c:pt idx="477">
                  <c:v>3308</c:v>
                </c:pt>
                <c:pt idx="478">
                  <c:v>3475</c:v>
                </c:pt>
                <c:pt idx="479">
                  <c:v>3519</c:v>
                </c:pt>
                <c:pt idx="480">
                  <c:v>3075</c:v>
                </c:pt>
                <c:pt idx="481">
                  <c:v>3591</c:v>
                </c:pt>
                <c:pt idx="482">
                  <c:v>3664</c:v>
                </c:pt>
                <c:pt idx="483">
                  <c:v>3819</c:v>
                </c:pt>
                <c:pt idx="484">
                  <c:v>6422</c:v>
                </c:pt>
                <c:pt idx="485">
                  <c:v>6750</c:v>
                </c:pt>
                <c:pt idx="486">
                  <c:v>6923</c:v>
                </c:pt>
                <c:pt idx="487">
                  <c:v>6423</c:v>
                </c:pt>
                <c:pt idx="488">
                  <c:v>5613</c:v>
                </c:pt>
                <c:pt idx="489">
                  <c:v>6080</c:v>
                </c:pt>
                <c:pt idx="490">
                  <c:v>6479</c:v>
                </c:pt>
                <c:pt idx="491">
                  <c:v>6460</c:v>
                </c:pt>
                <c:pt idx="492">
                  <c:v>6062</c:v>
                </c:pt>
                <c:pt idx="493">
                  <c:v>6279</c:v>
                </c:pt>
                <c:pt idx="494">
                  <c:v>6505</c:v>
                </c:pt>
                <c:pt idx="495">
                  <c:v>6057</c:v>
                </c:pt>
                <c:pt idx="496">
                  <c:v>6405</c:v>
                </c:pt>
                <c:pt idx="497">
                  <c:v>7745</c:v>
                </c:pt>
                <c:pt idx="498">
                  <c:v>7784</c:v>
                </c:pt>
                <c:pt idx="499">
                  <c:v>7732</c:v>
                </c:pt>
                <c:pt idx="500">
                  <c:v>8853</c:v>
                </c:pt>
                <c:pt idx="501">
                  <c:v>8184</c:v>
                </c:pt>
                <c:pt idx="502">
                  <c:v>7903</c:v>
                </c:pt>
                <c:pt idx="503">
                  <c:v>9323</c:v>
                </c:pt>
                <c:pt idx="504">
                  <c:v>8607</c:v>
                </c:pt>
                <c:pt idx="505">
                  <c:v>8736</c:v>
                </c:pt>
                <c:pt idx="506">
                  <c:v>8875</c:v>
                </c:pt>
                <c:pt idx="507">
                  <c:v>9747</c:v>
                </c:pt>
                <c:pt idx="508">
                  <c:v>9279</c:v>
                </c:pt>
                <c:pt idx="509">
                  <c:v>9629</c:v>
                </c:pt>
                <c:pt idx="510">
                  <c:v>9363</c:v>
                </c:pt>
                <c:pt idx="511">
                  <c:v>8399</c:v>
                </c:pt>
                <c:pt idx="512">
                  <c:v>8886</c:v>
                </c:pt>
                <c:pt idx="513">
                  <c:v>8893</c:v>
                </c:pt>
                <c:pt idx="514">
                  <c:v>9427</c:v>
                </c:pt>
                <c:pt idx="515">
                  <c:v>7950</c:v>
                </c:pt>
                <c:pt idx="516">
                  <c:v>8936</c:v>
                </c:pt>
                <c:pt idx="517">
                  <c:v>8605</c:v>
                </c:pt>
                <c:pt idx="518">
                  <c:v>8194</c:v>
                </c:pt>
                <c:pt idx="519">
                  <c:v>8312</c:v>
                </c:pt>
                <c:pt idx="520">
                  <c:v>8816</c:v>
                </c:pt>
                <c:pt idx="521">
                  <c:v>8636</c:v>
                </c:pt>
                <c:pt idx="522">
                  <c:v>9169</c:v>
                </c:pt>
                <c:pt idx="523">
                  <c:v>9772</c:v>
                </c:pt>
                <c:pt idx="524">
                  <c:v>8666</c:v>
                </c:pt>
                <c:pt idx="525">
                  <c:v>8972</c:v>
                </c:pt>
                <c:pt idx="526">
                  <c:v>9764</c:v>
                </c:pt>
                <c:pt idx="527">
                  <c:v>9740</c:v>
                </c:pt>
                <c:pt idx="528">
                  <c:v>9548</c:v>
                </c:pt>
                <c:pt idx="529">
                  <c:v>9320</c:v>
                </c:pt>
                <c:pt idx="530">
                  <c:v>9907</c:v>
                </c:pt>
                <c:pt idx="531">
                  <c:v>8637</c:v>
                </c:pt>
                <c:pt idx="532">
                  <c:v>8509</c:v>
                </c:pt>
                <c:pt idx="533">
                  <c:v>7639</c:v>
                </c:pt>
                <c:pt idx="534">
                  <c:v>6850</c:v>
                </c:pt>
                <c:pt idx="535">
                  <c:v>6277</c:v>
                </c:pt>
                <c:pt idx="536">
                  <c:v>6075</c:v>
                </c:pt>
                <c:pt idx="537">
                  <c:v>6342</c:v>
                </c:pt>
                <c:pt idx="538">
                  <c:v>6609</c:v>
                </c:pt>
                <c:pt idx="539">
                  <c:v>6208</c:v>
                </c:pt>
                <c:pt idx="540">
                  <c:v>6927</c:v>
                </c:pt>
                <c:pt idx="541">
                  <c:v>7854</c:v>
                </c:pt>
                <c:pt idx="542">
                  <c:v>9221</c:v>
                </c:pt>
                <c:pt idx="543">
                  <c:v>7230</c:v>
                </c:pt>
                <c:pt idx="544">
                  <c:v>7771</c:v>
                </c:pt>
                <c:pt idx="545">
                  <c:v>8317</c:v>
                </c:pt>
                <c:pt idx="546">
                  <c:v>7747</c:v>
                </c:pt>
                <c:pt idx="547">
                  <c:v>8394</c:v>
                </c:pt>
                <c:pt idx="548">
                  <c:v>8035</c:v>
                </c:pt>
                <c:pt idx="549">
                  <c:v>8034</c:v>
                </c:pt>
                <c:pt idx="550">
                  <c:v>8342</c:v>
                </c:pt>
                <c:pt idx="551">
                  <c:v>7516</c:v>
                </c:pt>
                <c:pt idx="552">
                  <c:v>7437</c:v>
                </c:pt>
                <c:pt idx="553">
                  <c:v>7628</c:v>
                </c:pt>
                <c:pt idx="554">
                  <c:v>8291</c:v>
                </c:pt>
                <c:pt idx="555">
                  <c:v>8517</c:v>
                </c:pt>
                <c:pt idx="556">
                  <c:v>8434</c:v>
                </c:pt>
                <c:pt idx="557">
                  <c:v>8544</c:v>
                </c:pt>
                <c:pt idx="558">
                  <c:v>8289</c:v>
                </c:pt>
                <c:pt idx="559">
                  <c:v>7151</c:v>
                </c:pt>
                <c:pt idx="560">
                  <c:v>6935</c:v>
                </c:pt>
                <c:pt idx="561">
                  <c:v>7695</c:v>
                </c:pt>
                <c:pt idx="562">
                  <c:v>7513</c:v>
                </c:pt>
                <c:pt idx="563">
                  <c:v>6673</c:v>
                </c:pt>
                <c:pt idx="564">
                  <c:v>6632</c:v>
                </c:pt>
                <c:pt idx="565">
                  <c:v>6009</c:v>
                </c:pt>
                <c:pt idx="566">
                  <c:v>5617</c:v>
                </c:pt>
                <c:pt idx="567">
                  <c:v>5003</c:v>
                </c:pt>
                <c:pt idx="568">
                  <c:v>5049</c:v>
                </c:pt>
                <c:pt idx="569">
                  <c:v>4873</c:v>
                </c:pt>
                <c:pt idx="570">
                  <c:v>4097</c:v>
                </c:pt>
                <c:pt idx="571">
                  <c:v>4272</c:v>
                </c:pt>
                <c:pt idx="572">
                  <c:v>4793</c:v>
                </c:pt>
                <c:pt idx="573">
                  <c:v>3596</c:v>
                </c:pt>
                <c:pt idx="574">
                  <c:v>3833</c:v>
                </c:pt>
                <c:pt idx="575">
                  <c:v>3396</c:v>
                </c:pt>
                <c:pt idx="576">
                  <c:v>3442</c:v>
                </c:pt>
                <c:pt idx="577">
                  <c:v>3604</c:v>
                </c:pt>
                <c:pt idx="578">
                  <c:v>2945</c:v>
                </c:pt>
                <c:pt idx="579">
                  <c:v>2638</c:v>
                </c:pt>
                <c:pt idx="580">
                  <c:v>2354</c:v>
                </c:pt>
                <c:pt idx="581">
                  <c:v>2364</c:v>
                </c:pt>
                <c:pt idx="582">
                  <c:v>2138</c:v>
                </c:pt>
                <c:pt idx="583">
                  <c:v>1946</c:v>
                </c:pt>
                <c:pt idx="584">
                  <c:v>2197</c:v>
                </c:pt>
                <c:pt idx="585">
                  <c:v>1844</c:v>
                </c:pt>
                <c:pt idx="586">
                  <c:v>1768</c:v>
                </c:pt>
                <c:pt idx="587">
                  <c:v>1550</c:v>
                </c:pt>
                <c:pt idx="588">
                  <c:v>1435</c:v>
                </c:pt>
                <c:pt idx="589">
                  <c:v>1476</c:v>
                </c:pt>
                <c:pt idx="590">
                  <c:v>1393</c:v>
                </c:pt>
                <c:pt idx="591">
                  <c:v>1319</c:v>
                </c:pt>
                <c:pt idx="592">
                  <c:v>1210</c:v>
                </c:pt>
                <c:pt idx="593">
                  <c:v>975</c:v>
                </c:pt>
                <c:pt idx="594">
                  <c:v>912</c:v>
                </c:pt>
                <c:pt idx="595">
                  <c:v>900</c:v>
                </c:pt>
                <c:pt idx="596">
                  <c:v>866</c:v>
                </c:pt>
                <c:pt idx="597">
                  <c:v>712</c:v>
                </c:pt>
                <c:pt idx="598">
                  <c:v>676</c:v>
                </c:pt>
                <c:pt idx="599">
                  <c:v>633</c:v>
                </c:pt>
                <c:pt idx="600">
                  <c:v>549</c:v>
                </c:pt>
                <c:pt idx="601">
                  <c:v>567</c:v>
                </c:pt>
                <c:pt idx="602">
                  <c:v>592</c:v>
                </c:pt>
                <c:pt idx="603">
                  <c:v>606</c:v>
                </c:pt>
                <c:pt idx="604">
                  <c:v>550</c:v>
                </c:pt>
                <c:pt idx="605">
                  <c:v>483</c:v>
                </c:pt>
                <c:pt idx="606">
                  <c:v>471</c:v>
                </c:pt>
                <c:pt idx="607">
                  <c:v>467</c:v>
                </c:pt>
                <c:pt idx="608">
                  <c:v>413</c:v>
                </c:pt>
                <c:pt idx="609">
                  <c:v>403</c:v>
                </c:pt>
                <c:pt idx="610">
                  <c:v>362</c:v>
                </c:pt>
                <c:pt idx="611">
                  <c:v>293</c:v>
                </c:pt>
                <c:pt idx="612">
                  <c:v>348</c:v>
                </c:pt>
                <c:pt idx="613">
                  <c:v>326</c:v>
                </c:pt>
                <c:pt idx="614">
                  <c:v>243</c:v>
                </c:pt>
                <c:pt idx="615">
                  <c:v>246</c:v>
                </c:pt>
                <c:pt idx="616">
                  <c:v>316</c:v>
                </c:pt>
                <c:pt idx="617">
                  <c:v>316</c:v>
                </c:pt>
                <c:pt idx="618">
                  <c:v>287</c:v>
                </c:pt>
                <c:pt idx="619">
                  <c:v>330</c:v>
                </c:pt>
                <c:pt idx="620">
                  <c:v>240</c:v>
                </c:pt>
                <c:pt idx="621">
                  <c:v>234</c:v>
                </c:pt>
                <c:pt idx="622">
                  <c:v>182</c:v>
                </c:pt>
                <c:pt idx="623">
                  <c:v>240</c:v>
                </c:pt>
                <c:pt idx="624">
                  <c:v>186</c:v>
                </c:pt>
                <c:pt idx="625">
                  <c:v>183</c:v>
                </c:pt>
                <c:pt idx="626">
                  <c:v>153</c:v>
                </c:pt>
                <c:pt idx="627">
                  <c:v>130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50B-4D6F-93DE-F679C569DA37}"/>
            </c:ext>
          </c:extLst>
        </c:ser>
        <c:ser>
          <c:idx val="1"/>
          <c:order val="1"/>
          <c:tx>
            <c:v>Прогноз с Т1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'М. среднего темпа роста'!$A$616:$A$629</c:f>
              <c:numCache>
                <c:formatCode>m/d/yyyy</c:formatCode>
                <c:ptCount val="14"/>
                <c:pt idx="0">
                  <c:v>44516</c:v>
                </c:pt>
                <c:pt idx="1">
                  <c:v>44517</c:v>
                </c:pt>
                <c:pt idx="2">
                  <c:v>44518</c:v>
                </c:pt>
                <c:pt idx="3">
                  <c:v>44519</c:v>
                </c:pt>
                <c:pt idx="4">
                  <c:v>44520</c:v>
                </c:pt>
                <c:pt idx="5">
                  <c:v>44521</c:v>
                </c:pt>
                <c:pt idx="6">
                  <c:v>44522</c:v>
                </c:pt>
                <c:pt idx="7">
                  <c:v>44523</c:v>
                </c:pt>
                <c:pt idx="8">
                  <c:v>44524</c:v>
                </c:pt>
                <c:pt idx="9">
                  <c:v>44525</c:v>
                </c:pt>
                <c:pt idx="10">
                  <c:v>44526</c:v>
                </c:pt>
                <c:pt idx="11">
                  <c:v>44527</c:v>
                </c:pt>
                <c:pt idx="12">
                  <c:v>44528</c:v>
                </c:pt>
                <c:pt idx="13">
                  <c:v>44529</c:v>
                </c:pt>
              </c:numCache>
            </c:numRef>
          </c:xVal>
          <c:yVal>
            <c:numRef>
              <c:f>'М. среднего темпа роста'!$C$616:$C$629</c:f>
              <c:numCache>
                <c:formatCode>General</c:formatCode>
                <c:ptCount val="14"/>
                <c:pt idx="0">
                  <c:v>328.50283927189048</c:v>
                </c:pt>
                <c:pt idx="1">
                  <c:v>331.02489389476534</c:v>
                </c:pt>
                <c:pt idx="2">
                  <c:v>333.5663113929653</c:v>
                </c:pt>
                <c:pt idx="3">
                  <c:v>336.12724042343757</c:v>
                </c:pt>
                <c:pt idx="4">
                  <c:v>338.70783078443122</c:v>
                </c:pt>
                <c:pt idx="5">
                  <c:v>341.30823342425975</c:v>
                </c:pt>
                <c:pt idx="6">
                  <c:v>343.92860045013032</c:v>
                </c:pt>
                <c:pt idx="7">
                  <c:v>346.5690851370411</c:v>
                </c:pt>
                <c:pt idx="8">
                  <c:v>349.22984193674699</c:v>
                </c:pt>
                <c:pt idx="9">
                  <c:v>351.91102648679424</c:v>
                </c:pt>
                <c:pt idx="10">
                  <c:v>354.61279561962374</c:v>
                </c:pt>
                <c:pt idx="11">
                  <c:v>357.33530737174539</c:v>
                </c:pt>
                <c:pt idx="12">
                  <c:v>360.07872099298174</c:v>
                </c:pt>
                <c:pt idx="13">
                  <c:v>362.8431969557833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50B-4D6F-93DE-F679C569DA37}"/>
            </c:ext>
          </c:extLst>
        </c:ser>
        <c:ser>
          <c:idx val="2"/>
          <c:order val="2"/>
          <c:tx>
            <c:v>Прогноз с 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'М. среднего темпа роста'!$A$630:$A$643</c:f>
              <c:numCache>
                <c:formatCode>m/d/yyyy</c:formatCode>
                <c:ptCount val="14"/>
                <c:pt idx="0">
                  <c:v>44530</c:v>
                </c:pt>
                <c:pt idx="1">
                  <c:v>44531</c:v>
                </c:pt>
                <c:pt idx="2">
                  <c:v>44532</c:v>
                </c:pt>
                <c:pt idx="3">
                  <c:v>44533</c:v>
                </c:pt>
                <c:pt idx="4">
                  <c:v>44534</c:v>
                </c:pt>
                <c:pt idx="5">
                  <c:v>44535</c:v>
                </c:pt>
                <c:pt idx="6">
                  <c:v>44536</c:v>
                </c:pt>
                <c:pt idx="7">
                  <c:v>44537</c:v>
                </c:pt>
                <c:pt idx="8">
                  <c:v>44538</c:v>
                </c:pt>
                <c:pt idx="9">
                  <c:v>44539</c:v>
                </c:pt>
                <c:pt idx="10">
                  <c:v>44540</c:v>
                </c:pt>
                <c:pt idx="11">
                  <c:v>44541</c:v>
                </c:pt>
                <c:pt idx="12">
                  <c:v>44542</c:v>
                </c:pt>
                <c:pt idx="13">
                  <c:v>44543</c:v>
                </c:pt>
              </c:numCache>
            </c:numRef>
          </c:xVal>
          <c:yVal>
            <c:numRef>
              <c:f>'М. среднего темпа роста'!$B$630:$B$643</c:f>
              <c:numCache>
                <c:formatCode>General</c:formatCode>
                <c:ptCount val="14"/>
                <c:pt idx="0">
                  <c:v>130.78378854914357</c:v>
                </c:pt>
                <c:pt idx="1">
                  <c:v>131.57230267128537</c:v>
                </c:pt>
                <c:pt idx="2">
                  <c:v>132.36557085757926</c:v>
                </c:pt>
                <c:pt idx="3">
                  <c:v>133.16362177095635</c:v>
                </c:pt>
                <c:pt idx="4">
                  <c:v>133.96648424716065</c:v>
                </c:pt>
                <c:pt idx="5">
                  <c:v>134.77418729579105</c:v>
                </c:pt>
                <c:pt idx="6">
                  <c:v>135.58676010134928</c:v>
                </c:pt>
                <c:pt idx="7">
                  <c:v>136.40423202429477</c:v>
                </c:pt>
                <c:pt idx="8">
                  <c:v>137.2266326021053</c:v>
                </c:pt>
                <c:pt idx="9">
                  <c:v>138.05399155034422</c:v>
                </c:pt>
                <c:pt idx="10">
                  <c:v>138.88633876373439</c:v>
                </c:pt>
                <c:pt idx="11">
                  <c:v>139.72370431723817</c:v>
                </c:pt>
                <c:pt idx="12">
                  <c:v>140.56611846714412</c:v>
                </c:pt>
                <c:pt idx="13">
                  <c:v>141.41361165216034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50B-4D6F-93DE-F679C569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376192"/>
        <c:axId val="1402373472"/>
      </c:scatterChart>
      <c:valAx>
        <c:axId val="14023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2373472"/>
        <c:crosses val="autoZero"/>
        <c:crossBetween val="midCat"/>
      </c:valAx>
      <c:valAx>
        <c:axId val="14023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237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860079088075111E-2"/>
          <c:y val="2.1197746362453959E-2"/>
          <c:w val="0.8615339275568098"/>
          <c:h val="0.91509353689814876"/>
        </c:manualLayout>
      </c:layout>
      <c:scatterChart>
        <c:scatterStyle val="smoothMarker"/>
        <c:varyColors val="0"/>
        <c:ser>
          <c:idx val="0"/>
          <c:order val="0"/>
          <c:tx>
            <c:v>Средний темп роста с Т1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'Стат Тейла'!$E$2:$E$15</c:f>
              <c:numCache>
                <c:formatCode>m/d/yyyy</c:formatCode>
                <c:ptCount val="14"/>
                <c:pt idx="0">
                  <c:v>44516</c:v>
                </c:pt>
                <c:pt idx="1">
                  <c:v>44517</c:v>
                </c:pt>
                <c:pt idx="2">
                  <c:v>44518</c:v>
                </c:pt>
                <c:pt idx="3">
                  <c:v>44519</c:v>
                </c:pt>
                <c:pt idx="4">
                  <c:v>44520</c:v>
                </c:pt>
                <c:pt idx="5">
                  <c:v>44521</c:v>
                </c:pt>
                <c:pt idx="6">
                  <c:v>44522</c:v>
                </c:pt>
                <c:pt idx="7">
                  <c:v>44523</c:v>
                </c:pt>
                <c:pt idx="8">
                  <c:v>44524</c:v>
                </c:pt>
                <c:pt idx="9">
                  <c:v>44525</c:v>
                </c:pt>
                <c:pt idx="10">
                  <c:v>44526</c:v>
                </c:pt>
                <c:pt idx="11">
                  <c:v>44527</c:v>
                </c:pt>
                <c:pt idx="12">
                  <c:v>44528</c:v>
                </c:pt>
                <c:pt idx="13">
                  <c:v>44529</c:v>
                </c:pt>
              </c:numCache>
            </c:numRef>
          </c:xVal>
          <c:yVal>
            <c:numRef>
              <c:f>'Стат Тейла'!$G$2:$G$15</c:f>
              <c:numCache>
                <c:formatCode>General</c:formatCode>
                <c:ptCount val="14"/>
                <c:pt idx="0">
                  <c:v>328.50283927189048</c:v>
                </c:pt>
                <c:pt idx="1">
                  <c:v>331.02489389476534</c:v>
                </c:pt>
                <c:pt idx="2">
                  <c:v>333.5663113929653</c:v>
                </c:pt>
                <c:pt idx="3">
                  <c:v>336.12724042343757</c:v>
                </c:pt>
                <c:pt idx="4">
                  <c:v>338.70783078443122</c:v>
                </c:pt>
                <c:pt idx="5">
                  <c:v>341.30823342425975</c:v>
                </c:pt>
                <c:pt idx="6">
                  <c:v>343.92860045013032</c:v>
                </c:pt>
                <c:pt idx="7">
                  <c:v>346.5690851370411</c:v>
                </c:pt>
                <c:pt idx="8">
                  <c:v>349.22984193674699</c:v>
                </c:pt>
                <c:pt idx="9">
                  <c:v>351.91102648679424</c:v>
                </c:pt>
                <c:pt idx="10">
                  <c:v>354.61279561962374</c:v>
                </c:pt>
                <c:pt idx="11">
                  <c:v>357.33530737174539</c:v>
                </c:pt>
                <c:pt idx="12">
                  <c:v>360.07872099298174</c:v>
                </c:pt>
                <c:pt idx="13">
                  <c:v>362.8431969557833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F58-4EE0-A6D7-B51EAE3CC8FD}"/>
            </c:ext>
          </c:extLst>
        </c:ser>
        <c:ser>
          <c:idx val="1"/>
          <c:order val="1"/>
          <c:tx>
            <c:v>Метод среднего абсолютного прироста с Т1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'Стат Тейла'!$E$2:$E$15</c:f>
              <c:numCache>
                <c:formatCode>m/d/yyyy</c:formatCode>
                <c:ptCount val="14"/>
                <c:pt idx="0">
                  <c:v>44516</c:v>
                </c:pt>
                <c:pt idx="1">
                  <c:v>44517</c:v>
                </c:pt>
                <c:pt idx="2">
                  <c:v>44518</c:v>
                </c:pt>
                <c:pt idx="3">
                  <c:v>44519</c:v>
                </c:pt>
                <c:pt idx="4">
                  <c:v>44520</c:v>
                </c:pt>
                <c:pt idx="5">
                  <c:v>44521</c:v>
                </c:pt>
                <c:pt idx="6">
                  <c:v>44522</c:v>
                </c:pt>
                <c:pt idx="7">
                  <c:v>44523</c:v>
                </c:pt>
                <c:pt idx="8">
                  <c:v>44524</c:v>
                </c:pt>
                <c:pt idx="9">
                  <c:v>44525</c:v>
                </c:pt>
                <c:pt idx="10">
                  <c:v>44526</c:v>
                </c:pt>
                <c:pt idx="11">
                  <c:v>44527</c:v>
                </c:pt>
                <c:pt idx="12">
                  <c:v>44528</c:v>
                </c:pt>
                <c:pt idx="13">
                  <c:v>44529</c:v>
                </c:pt>
              </c:numCache>
            </c:numRef>
          </c:xVal>
          <c:yVal>
            <c:numRef>
              <c:f>'Стат Тейла'!$H$2:$H$15</c:f>
              <c:numCache>
                <c:formatCode>General</c:formatCode>
                <c:ptCount val="14"/>
                <c:pt idx="0">
                  <c:v>326.52691680261012</c:v>
                </c:pt>
                <c:pt idx="1">
                  <c:v>327.05383360522023</c:v>
                </c:pt>
                <c:pt idx="2">
                  <c:v>327.58075040783035</c:v>
                </c:pt>
                <c:pt idx="3">
                  <c:v>328.10766721044047</c:v>
                </c:pt>
                <c:pt idx="4">
                  <c:v>328.63458401305058</c:v>
                </c:pt>
                <c:pt idx="5">
                  <c:v>329.1615008156607</c:v>
                </c:pt>
                <c:pt idx="6">
                  <c:v>329.68841761827082</c:v>
                </c:pt>
                <c:pt idx="7">
                  <c:v>330.21533442088094</c:v>
                </c:pt>
                <c:pt idx="8">
                  <c:v>330.74225122349105</c:v>
                </c:pt>
                <c:pt idx="9">
                  <c:v>331.26916802610117</c:v>
                </c:pt>
                <c:pt idx="10">
                  <c:v>331.79608482871123</c:v>
                </c:pt>
                <c:pt idx="11">
                  <c:v>332.32300163132135</c:v>
                </c:pt>
                <c:pt idx="12">
                  <c:v>332.84991843393146</c:v>
                </c:pt>
                <c:pt idx="13">
                  <c:v>333.37683523654158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F58-4EE0-A6D7-B51EAE3CC8FD}"/>
            </c:ext>
          </c:extLst>
        </c:ser>
        <c:ser>
          <c:idx val="2"/>
          <c:order val="2"/>
          <c:tx>
            <c:v>М ср ур с Т1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'Стат Тейла'!$E$2:$E$15</c:f>
              <c:numCache>
                <c:formatCode>m/d/yyyy</c:formatCode>
                <c:ptCount val="14"/>
                <c:pt idx="0">
                  <c:v>44516</c:v>
                </c:pt>
                <c:pt idx="1">
                  <c:v>44517</c:v>
                </c:pt>
                <c:pt idx="2">
                  <c:v>44518</c:v>
                </c:pt>
                <c:pt idx="3">
                  <c:v>44519</c:v>
                </c:pt>
                <c:pt idx="4">
                  <c:v>44520</c:v>
                </c:pt>
                <c:pt idx="5">
                  <c:v>44521</c:v>
                </c:pt>
                <c:pt idx="6">
                  <c:v>44522</c:v>
                </c:pt>
                <c:pt idx="7">
                  <c:v>44523</c:v>
                </c:pt>
                <c:pt idx="8">
                  <c:v>44524</c:v>
                </c:pt>
                <c:pt idx="9">
                  <c:v>44525</c:v>
                </c:pt>
                <c:pt idx="10">
                  <c:v>44526</c:v>
                </c:pt>
                <c:pt idx="11">
                  <c:v>44527</c:v>
                </c:pt>
                <c:pt idx="12">
                  <c:v>44528</c:v>
                </c:pt>
                <c:pt idx="13">
                  <c:v>44529</c:v>
                </c:pt>
              </c:numCache>
            </c:numRef>
          </c:xVal>
          <c:yVal>
            <c:numRef>
              <c:f>'Стат Тейла'!$I$2:$I$15</c:f>
              <c:numCache>
                <c:formatCode>General</c:formatCode>
                <c:ptCount val="14"/>
                <c:pt idx="0">
                  <c:v>1561.9934853420195</c:v>
                </c:pt>
                <c:pt idx="1">
                  <c:v>1561.9934853420195</c:v>
                </c:pt>
                <c:pt idx="2">
                  <c:v>1561.9934853420195</c:v>
                </c:pt>
                <c:pt idx="3">
                  <c:v>1561.9934853420195</c:v>
                </c:pt>
                <c:pt idx="4">
                  <c:v>1561.9934853420195</c:v>
                </c:pt>
                <c:pt idx="5">
                  <c:v>1561.9934853420195</c:v>
                </c:pt>
                <c:pt idx="6">
                  <c:v>1561.9934853420195</c:v>
                </c:pt>
                <c:pt idx="7">
                  <c:v>1561.9934853420195</c:v>
                </c:pt>
                <c:pt idx="8">
                  <c:v>1561.9934853420195</c:v>
                </c:pt>
                <c:pt idx="9">
                  <c:v>1561.9934853420195</c:v>
                </c:pt>
                <c:pt idx="10">
                  <c:v>1561.9934853420195</c:v>
                </c:pt>
                <c:pt idx="11">
                  <c:v>1561.9934853420195</c:v>
                </c:pt>
                <c:pt idx="12">
                  <c:v>1561.9934853420195</c:v>
                </c:pt>
                <c:pt idx="13">
                  <c:v>1561.9934853420195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F58-4EE0-A6D7-B51EAE3CC8FD}"/>
            </c:ext>
          </c:extLst>
        </c:ser>
        <c:ser>
          <c:idx val="3"/>
          <c:order val="3"/>
          <c:tx>
            <c:v>М аб неизв с Т1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'Стат Тейла'!$E$2:$E$15</c:f>
              <c:numCache>
                <c:formatCode>m/d/yyyy</c:formatCode>
                <c:ptCount val="14"/>
                <c:pt idx="0">
                  <c:v>44516</c:v>
                </c:pt>
                <c:pt idx="1">
                  <c:v>44517</c:v>
                </c:pt>
                <c:pt idx="2">
                  <c:v>44518</c:v>
                </c:pt>
                <c:pt idx="3">
                  <c:v>44519</c:v>
                </c:pt>
                <c:pt idx="4">
                  <c:v>44520</c:v>
                </c:pt>
                <c:pt idx="5">
                  <c:v>44521</c:v>
                </c:pt>
                <c:pt idx="6">
                  <c:v>44522</c:v>
                </c:pt>
                <c:pt idx="7">
                  <c:v>44523</c:v>
                </c:pt>
                <c:pt idx="8">
                  <c:v>44524</c:v>
                </c:pt>
                <c:pt idx="9">
                  <c:v>44525</c:v>
                </c:pt>
                <c:pt idx="10">
                  <c:v>44526</c:v>
                </c:pt>
                <c:pt idx="11">
                  <c:v>44527</c:v>
                </c:pt>
                <c:pt idx="12">
                  <c:v>44528</c:v>
                </c:pt>
                <c:pt idx="13">
                  <c:v>44529</c:v>
                </c:pt>
              </c:numCache>
            </c:numRef>
          </c:xVal>
          <c:yVal>
            <c:numRef>
              <c:f>'Стат Тейла'!$J$2:$J$15</c:f>
              <c:numCache>
                <c:formatCode>General</c:formatCode>
                <c:ptCount val="14"/>
                <c:pt idx="0">
                  <c:v>326</c:v>
                </c:pt>
                <c:pt idx="1">
                  <c:v>326</c:v>
                </c:pt>
                <c:pt idx="2">
                  <c:v>326</c:v>
                </c:pt>
                <c:pt idx="3">
                  <c:v>326</c:v>
                </c:pt>
                <c:pt idx="4">
                  <c:v>326</c:v>
                </c:pt>
                <c:pt idx="5">
                  <c:v>326</c:v>
                </c:pt>
                <c:pt idx="6">
                  <c:v>326</c:v>
                </c:pt>
                <c:pt idx="7">
                  <c:v>326</c:v>
                </c:pt>
                <c:pt idx="8">
                  <c:v>326</c:v>
                </c:pt>
                <c:pt idx="9">
                  <c:v>326</c:v>
                </c:pt>
                <c:pt idx="10">
                  <c:v>326</c:v>
                </c:pt>
                <c:pt idx="11">
                  <c:v>326</c:v>
                </c:pt>
                <c:pt idx="12">
                  <c:v>326</c:v>
                </c:pt>
                <c:pt idx="13">
                  <c:v>326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F58-4EE0-A6D7-B51EAE3CC8FD}"/>
            </c:ext>
          </c:extLst>
        </c:ser>
        <c:ser>
          <c:idx val="4"/>
          <c:order val="4"/>
          <c:tx>
            <c:v>Метод абс неизм с Т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'М. абсолютной неизменности '!$A$1115:$A$1128</c:f>
              <c:numCache>
                <c:formatCode>m/d/yyyy</c:formatCode>
                <c:ptCount val="14"/>
              </c:numCache>
            </c:numRef>
          </c:xVal>
          <c:yVal>
            <c:numRef>
              <c:f>'М. абсолютной неизменности '!$B$1115:$B$1128</c:f>
              <c:numCache>
                <c:formatCode>General</c:formatCode>
                <c:ptCount val="14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F58-4EE0-A6D7-B51EAE3CC8FD}"/>
            </c:ext>
          </c:extLst>
        </c:ser>
        <c:ser>
          <c:idx val="5"/>
          <c:order val="5"/>
          <c:tx>
            <c:v>М ср ур с Т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'М. Среднего уровня ряда'!$A$1116:$A$1129</c:f>
              <c:numCache>
                <c:formatCode>m/d/yyyy</c:formatCode>
                <c:ptCount val="14"/>
              </c:numCache>
            </c:numRef>
          </c:xVal>
          <c:yVal>
            <c:numRef>
              <c:f>'М. Среднего уровня ряда'!$B$1116:$B$1129</c:f>
              <c:numCache>
                <c:formatCode>General</c:formatCode>
                <c:ptCount val="14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F58-4EE0-A6D7-B51EAE3CC8FD}"/>
            </c:ext>
          </c:extLst>
        </c:ser>
        <c:ser>
          <c:idx val="6"/>
          <c:order val="6"/>
          <c:tx>
            <c:v>М ср абс прир с Т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'М. среднего абс прироста'!$A$1116:$A$1129</c:f>
              <c:numCache>
                <c:formatCode>m/d/yyyy</c:formatCode>
                <c:ptCount val="14"/>
              </c:numCache>
            </c:numRef>
          </c:xVal>
          <c:yVal>
            <c:numRef>
              <c:f>'М. среднего абс прироста'!$B$1116:$B$1129</c:f>
              <c:numCache>
                <c:formatCode>General</c:formatCode>
                <c:ptCount val="14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3F58-4EE0-A6D7-B51EAE3CC8FD}"/>
            </c:ext>
          </c:extLst>
        </c:ser>
        <c:ser>
          <c:idx val="7"/>
          <c:order val="7"/>
          <c:tx>
            <c:v>М ср т роста с Т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'М. среднего темпа роста'!$A$1116:$A$1129</c:f>
              <c:numCache>
                <c:formatCode>m/d/yyyy</c:formatCode>
                <c:ptCount val="14"/>
              </c:numCache>
            </c:numRef>
          </c:xVal>
          <c:yVal>
            <c:numRef>
              <c:f>'М. среднего темпа роста'!$B$1116:$B$1129</c:f>
              <c:numCache>
                <c:formatCode>General</c:formatCode>
                <c:ptCount val="14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3F58-4EE0-A6D7-B51EAE3CC8FD}"/>
            </c:ext>
          </c:extLst>
        </c:ser>
        <c:ser>
          <c:idx val="8"/>
          <c:order val="8"/>
          <c:tx>
            <c:v>Данные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'Данные + динамика'!$A$966:$A$1116</c:f>
              <c:numCache>
                <c:formatCode>General</c:formatCode>
                <c:ptCount val="151"/>
              </c:numCache>
            </c:numRef>
          </c:xVal>
          <c:yVal>
            <c:numRef>
              <c:f>'Данные + динамика'!$B$966:$B$1116</c:f>
              <c:numCache>
                <c:formatCode>General</c:formatCode>
                <c:ptCount val="15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3F58-4EE0-A6D7-B51EAE3CC8FD}"/>
            </c:ext>
          </c:extLst>
        </c:ser>
        <c:ser>
          <c:idx val="9"/>
          <c:order val="9"/>
          <c:tx>
            <c:v>Смертность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'Данные + динамика'!$A$966:$A$1116</c:f>
              <c:numCache>
                <c:formatCode>General</c:formatCode>
                <c:ptCount val="151"/>
              </c:numCache>
            </c:numRef>
          </c:xVal>
          <c:yVal>
            <c:numRef>
              <c:f>'Данные + динамика'!$C$966:$C$1116</c:f>
              <c:numCache>
                <c:formatCode>General</c:formatCode>
                <c:ptCount val="15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3F58-4EE0-A6D7-B51EAE3CC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369120"/>
        <c:axId val="1402372928"/>
      </c:scatterChart>
      <c:valAx>
        <c:axId val="140236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2372928"/>
        <c:crosses val="autoZero"/>
        <c:crossBetween val="midCat"/>
      </c:valAx>
      <c:valAx>
        <c:axId val="14023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236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</a:t>
            </a:r>
            <a:r>
              <a:rPr lang="ru-RU" baseline="0"/>
              <a:t> простой скользящей средней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2728788254702"/>
          <c:y val="2.7777777777777776E-2"/>
          <c:w val="0.82494444444444448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МПСС 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Сглаживание!$A$2:$A$1115</c:f>
              <c:numCache>
                <c:formatCode>m/d/yyyy</c:formatCode>
                <c:ptCount val="1114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43953</c:v>
                </c:pt>
                <c:pt idx="52">
                  <c:v>43954</c:v>
                </c:pt>
                <c:pt idx="53">
                  <c:v>43955</c:v>
                </c:pt>
                <c:pt idx="54">
                  <c:v>43956</c:v>
                </c:pt>
                <c:pt idx="55">
                  <c:v>43957</c:v>
                </c:pt>
                <c:pt idx="56">
                  <c:v>43958</c:v>
                </c:pt>
                <c:pt idx="57">
                  <c:v>43959</c:v>
                </c:pt>
                <c:pt idx="58">
                  <c:v>43960</c:v>
                </c:pt>
                <c:pt idx="59">
                  <c:v>43961</c:v>
                </c:pt>
                <c:pt idx="60">
                  <c:v>43962</c:v>
                </c:pt>
                <c:pt idx="61">
                  <c:v>43963</c:v>
                </c:pt>
                <c:pt idx="62">
                  <c:v>43964</c:v>
                </c:pt>
                <c:pt idx="63">
                  <c:v>43965</c:v>
                </c:pt>
                <c:pt idx="64">
                  <c:v>43966</c:v>
                </c:pt>
                <c:pt idx="65">
                  <c:v>43967</c:v>
                </c:pt>
                <c:pt idx="66">
                  <c:v>43968</c:v>
                </c:pt>
                <c:pt idx="67">
                  <c:v>43969</c:v>
                </c:pt>
                <c:pt idx="68">
                  <c:v>43970</c:v>
                </c:pt>
                <c:pt idx="69">
                  <c:v>43971</c:v>
                </c:pt>
                <c:pt idx="70">
                  <c:v>43972</c:v>
                </c:pt>
                <c:pt idx="71">
                  <c:v>43973</c:v>
                </c:pt>
                <c:pt idx="72">
                  <c:v>43974</c:v>
                </c:pt>
                <c:pt idx="73">
                  <c:v>43975</c:v>
                </c:pt>
                <c:pt idx="74">
                  <c:v>43976</c:v>
                </c:pt>
                <c:pt idx="75">
                  <c:v>43977</c:v>
                </c:pt>
                <c:pt idx="76">
                  <c:v>43978</c:v>
                </c:pt>
                <c:pt idx="77">
                  <c:v>43979</c:v>
                </c:pt>
                <c:pt idx="78">
                  <c:v>43980</c:v>
                </c:pt>
                <c:pt idx="79">
                  <c:v>43981</c:v>
                </c:pt>
                <c:pt idx="80">
                  <c:v>43982</c:v>
                </c:pt>
                <c:pt idx="81">
                  <c:v>43983</c:v>
                </c:pt>
                <c:pt idx="82">
                  <c:v>43984</c:v>
                </c:pt>
                <c:pt idx="83">
                  <c:v>43985</c:v>
                </c:pt>
                <c:pt idx="84">
                  <c:v>43986</c:v>
                </c:pt>
                <c:pt idx="85">
                  <c:v>43987</c:v>
                </c:pt>
                <c:pt idx="86">
                  <c:v>43988</c:v>
                </c:pt>
                <c:pt idx="87">
                  <c:v>43989</c:v>
                </c:pt>
                <c:pt idx="88">
                  <c:v>43990</c:v>
                </c:pt>
                <c:pt idx="89">
                  <c:v>43991</c:v>
                </c:pt>
                <c:pt idx="90">
                  <c:v>43992</c:v>
                </c:pt>
                <c:pt idx="91">
                  <c:v>43993</c:v>
                </c:pt>
                <c:pt idx="92">
                  <c:v>43994</c:v>
                </c:pt>
                <c:pt idx="93">
                  <c:v>43995</c:v>
                </c:pt>
                <c:pt idx="94">
                  <c:v>43996</c:v>
                </c:pt>
                <c:pt idx="95">
                  <c:v>43997</c:v>
                </c:pt>
                <c:pt idx="96">
                  <c:v>43998</c:v>
                </c:pt>
                <c:pt idx="97">
                  <c:v>43999</c:v>
                </c:pt>
                <c:pt idx="98">
                  <c:v>44000</c:v>
                </c:pt>
                <c:pt idx="99">
                  <c:v>44001</c:v>
                </c:pt>
                <c:pt idx="100">
                  <c:v>44002</c:v>
                </c:pt>
                <c:pt idx="101">
                  <c:v>44003</c:v>
                </c:pt>
                <c:pt idx="102">
                  <c:v>44004</c:v>
                </c:pt>
                <c:pt idx="103">
                  <c:v>44005</c:v>
                </c:pt>
                <c:pt idx="104">
                  <c:v>44006</c:v>
                </c:pt>
                <c:pt idx="105">
                  <c:v>44007</c:v>
                </c:pt>
                <c:pt idx="106">
                  <c:v>44008</c:v>
                </c:pt>
                <c:pt idx="107">
                  <c:v>44009</c:v>
                </c:pt>
                <c:pt idx="108">
                  <c:v>44010</c:v>
                </c:pt>
                <c:pt idx="109">
                  <c:v>44011</c:v>
                </c:pt>
                <c:pt idx="110">
                  <c:v>44012</c:v>
                </c:pt>
                <c:pt idx="111">
                  <c:v>44013</c:v>
                </c:pt>
                <c:pt idx="112">
                  <c:v>44014</c:v>
                </c:pt>
                <c:pt idx="113">
                  <c:v>44015</c:v>
                </c:pt>
                <c:pt idx="114">
                  <c:v>44016</c:v>
                </c:pt>
                <c:pt idx="115">
                  <c:v>44017</c:v>
                </c:pt>
                <c:pt idx="116">
                  <c:v>44018</c:v>
                </c:pt>
                <c:pt idx="117">
                  <c:v>44019</c:v>
                </c:pt>
                <c:pt idx="118">
                  <c:v>44020</c:v>
                </c:pt>
                <c:pt idx="119">
                  <c:v>44021</c:v>
                </c:pt>
                <c:pt idx="120">
                  <c:v>44022</c:v>
                </c:pt>
                <c:pt idx="121">
                  <c:v>44023</c:v>
                </c:pt>
                <c:pt idx="122">
                  <c:v>44024</c:v>
                </c:pt>
                <c:pt idx="123">
                  <c:v>44025</c:v>
                </c:pt>
                <c:pt idx="124">
                  <c:v>44026</c:v>
                </c:pt>
                <c:pt idx="125">
                  <c:v>44027</c:v>
                </c:pt>
                <c:pt idx="126">
                  <c:v>44028</c:v>
                </c:pt>
                <c:pt idx="127">
                  <c:v>44029</c:v>
                </c:pt>
                <c:pt idx="128">
                  <c:v>44030</c:v>
                </c:pt>
                <c:pt idx="129">
                  <c:v>44031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44037</c:v>
                </c:pt>
                <c:pt idx="136">
                  <c:v>44038</c:v>
                </c:pt>
                <c:pt idx="137">
                  <c:v>44039</c:v>
                </c:pt>
                <c:pt idx="138">
                  <c:v>44040</c:v>
                </c:pt>
                <c:pt idx="139">
                  <c:v>44041</c:v>
                </c:pt>
                <c:pt idx="140">
                  <c:v>44042</c:v>
                </c:pt>
                <c:pt idx="141">
                  <c:v>44043</c:v>
                </c:pt>
                <c:pt idx="142">
                  <c:v>44044</c:v>
                </c:pt>
                <c:pt idx="143">
                  <c:v>44045</c:v>
                </c:pt>
                <c:pt idx="144">
                  <c:v>44046</c:v>
                </c:pt>
                <c:pt idx="145">
                  <c:v>44047</c:v>
                </c:pt>
                <c:pt idx="146">
                  <c:v>44048</c:v>
                </c:pt>
                <c:pt idx="147">
                  <c:v>44049</c:v>
                </c:pt>
                <c:pt idx="148">
                  <c:v>44050</c:v>
                </c:pt>
                <c:pt idx="149">
                  <c:v>44051</c:v>
                </c:pt>
                <c:pt idx="150">
                  <c:v>44052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44058</c:v>
                </c:pt>
                <c:pt idx="157">
                  <c:v>44059</c:v>
                </c:pt>
                <c:pt idx="158">
                  <c:v>44060</c:v>
                </c:pt>
                <c:pt idx="159">
                  <c:v>44061</c:v>
                </c:pt>
                <c:pt idx="160">
                  <c:v>44062</c:v>
                </c:pt>
                <c:pt idx="161">
                  <c:v>44063</c:v>
                </c:pt>
                <c:pt idx="162">
                  <c:v>44064</c:v>
                </c:pt>
                <c:pt idx="163">
                  <c:v>44065</c:v>
                </c:pt>
                <c:pt idx="164">
                  <c:v>44066</c:v>
                </c:pt>
                <c:pt idx="165">
                  <c:v>44067</c:v>
                </c:pt>
                <c:pt idx="166">
                  <c:v>44068</c:v>
                </c:pt>
                <c:pt idx="167">
                  <c:v>44069</c:v>
                </c:pt>
                <c:pt idx="168">
                  <c:v>44070</c:v>
                </c:pt>
                <c:pt idx="169">
                  <c:v>44071</c:v>
                </c:pt>
                <c:pt idx="170">
                  <c:v>44072</c:v>
                </c:pt>
                <c:pt idx="171">
                  <c:v>44073</c:v>
                </c:pt>
                <c:pt idx="172">
                  <c:v>44074</c:v>
                </c:pt>
                <c:pt idx="173">
                  <c:v>44075</c:v>
                </c:pt>
                <c:pt idx="174">
                  <c:v>44076</c:v>
                </c:pt>
                <c:pt idx="175">
                  <c:v>44077</c:v>
                </c:pt>
                <c:pt idx="176">
                  <c:v>44078</c:v>
                </c:pt>
                <c:pt idx="177">
                  <c:v>44079</c:v>
                </c:pt>
                <c:pt idx="178">
                  <c:v>44080</c:v>
                </c:pt>
                <c:pt idx="179">
                  <c:v>44081</c:v>
                </c:pt>
                <c:pt idx="180">
                  <c:v>44082</c:v>
                </c:pt>
                <c:pt idx="181">
                  <c:v>44083</c:v>
                </c:pt>
                <c:pt idx="182">
                  <c:v>44084</c:v>
                </c:pt>
                <c:pt idx="183">
                  <c:v>44085</c:v>
                </c:pt>
                <c:pt idx="184">
                  <c:v>44086</c:v>
                </c:pt>
                <c:pt idx="185">
                  <c:v>44087</c:v>
                </c:pt>
                <c:pt idx="186">
                  <c:v>44088</c:v>
                </c:pt>
                <c:pt idx="187">
                  <c:v>44089</c:v>
                </c:pt>
                <c:pt idx="188">
                  <c:v>44090</c:v>
                </c:pt>
                <c:pt idx="189">
                  <c:v>44091</c:v>
                </c:pt>
                <c:pt idx="190">
                  <c:v>44092</c:v>
                </c:pt>
                <c:pt idx="191">
                  <c:v>44093</c:v>
                </c:pt>
                <c:pt idx="192">
                  <c:v>44094</c:v>
                </c:pt>
                <c:pt idx="193">
                  <c:v>44095</c:v>
                </c:pt>
                <c:pt idx="194">
                  <c:v>44096</c:v>
                </c:pt>
                <c:pt idx="195">
                  <c:v>44097</c:v>
                </c:pt>
                <c:pt idx="196">
                  <c:v>44098</c:v>
                </c:pt>
                <c:pt idx="197">
                  <c:v>44099</c:v>
                </c:pt>
                <c:pt idx="198">
                  <c:v>44100</c:v>
                </c:pt>
                <c:pt idx="199">
                  <c:v>44101</c:v>
                </c:pt>
                <c:pt idx="200">
                  <c:v>44102</c:v>
                </c:pt>
                <c:pt idx="201">
                  <c:v>44103</c:v>
                </c:pt>
                <c:pt idx="202">
                  <c:v>44104</c:v>
                </c:pt>
                <c:pt idx="203">
                  <c:v>44105</c:v>
                </c:pt>
                <c:pt idx="204">
                  <c:v>44106</c:v>
                </c:pt>
                <c:pt idx="205">
                  <c:v>44107</c:v>
                </c:pt>
                <c:pt idx="206">
                  <c:v>44108</c:v>
                </c:pt>
                <c:pt idx="207">
                  <c:v>44109</c:v>
                </c:pt>
                <c:pt idx="208">
                  <c:v>44110</c:v>
                </c:pt>
                <c:pt idx="209">
                  <c:v>44111</c:v>
                </c:pt>
                <c:pt idx="210">
                  <c:v>44112</c:v>
                </c:pt>
                <c:pt idx="211">
                  <c:v>44113</c:v>
                </c:pt>
                <c:pt idx="212">
                  <c:v>44114</c:v>
                </c:pt>
                <c:pt idx="213">
                  <c:v>44115</c:v>
                </c:pt>
                <c:pt idx="214">
                  <c:v>44116</c:v>
                </c:pt>
                <c:pt idx="215">
                  <c:v>44117</c:v>
                </c:pt>
                <c:pt idx="216">
                  <c:v>44118</c:v>
                </c:pt>
                <c:pt idx="217">
                  <c:v>44119</c:v>
                </c:pt>
                <c:pt idx="218">
                  <c:v>44120</c:v>
                </c:pt>
                <c:pt idx="219">
                  <c:v>44121</c:v>
                </c:pt>
                <c:pt idx="220">
                  <c:v>44122</c:v>
                </c:pt>
                <c:pt idx="221">
                  <c:v>44123</c:v>
                </c:pt>
                <c:pt idx="222">
                  <c:v>44124</c:v>
                </c:pt>
                <c:pt idx="223">
                  <c:v>44125</c:v>
                </c:pt>
                <c:pt idx="224">
                  <c:v>44126</c:v>
                </c:pt>
                <c:pt idx="225">
                  <c:v>44127</c:v>
                </c:pt>
                <c:pt idx="226">
                  <c:v>44128</c:v>
                </c:pt>
                <c:pt idx="227">
                  <c:v>44129</c:v>
                </c:pt>
                <c:pt idx="228">
                  <c:v>44130</c:v>
                </c:pt>
                <c:pt idx="229">
                  <c:v>44131</c:v>
                </c:pt>
                <c:pt idx="230">
                  <c:v>44132</c:v>
                </c:pt>
                <c:pt idx="231">
                  <c:v>44133</c:v>
                </c:pt>
                <c:pt idx="232">
                  <c:v>44134</c:v>
                </c:pt>
                <c:pt idx="233">
                  <c:v>44135</c:v>
                </c:pt>
                <c:pt idx="234">
                  <c:v>44136</c:v>
                </c:pt>
                <c:pt idx="235">
                  <c:v>44137</c:v>
                </c:pt>
                <c:pt idx="236">
                  <c:v>44138</c:v>
                </c:pt>
                <c:pt idx="237">
                  <c:v>44139</c:v>
                </c:pt>
                <c:pt idx="238">
                  <c:v>44140</c:v>
                </c:pt>
                <c:pt idx="239">
                  <c:v>44141</c:v>
                </c:pt>
                <c:pt idx="240">
                  <c:v>44142</c:v>
                </c:pt>
                <c:pt idx="241">
                  <c:v>44143</c:v>
                </c:pt>
                <c:pt idx="242">
                  <c:v>44144</c:v>
                </c:pt>
                <c:pt idx="243">
                  <c:v>44145</c:v>
                </c:pt>
                <c:pt idx="244">
                  <c:v>44146</c:v>
                </c:pt>
                <c:pt idx="245">
                  <c:v>44147</c:v>
                </c:pt>
                <c:pt idx="246">
                  <c:v>44148</c:v>
                </c:pt>
                <c:pt idx="247">
                  <c:v>44149</c:v>
                </c:pt>
                <c:pt idx="248">
                  <c:v>44150</c:v>
                </c:pt>
                <c:pt idx="249">
                  <c:v>44151</c:v>
                </c:pt>
                <c:pt idx="250">
                  <c:v>44152</c:v>
                </c:pt>
                <c:pt idx="251">
                  <c:v>44153</c:v>
                </c:pt>
                <c:pt idx="252">
                  <c:v>44154</c:v>
                </c:pt>
                <c:pt idx="253">
                  <c:v>44155</c:v>
                </c:pt>
                <c:pt idx="254">
                  <c:v>44156</c:v>
                </c:pt>
                <c:pt idx="255">
                  <c:v>44157</c:v>
                </c:pt>
                <c:pt idx="256">
                  <c:v>44158</c:v>
                </c:pt>
                <c:pt idx="257">
                  <c:v>44159</c:v>
                </c:pt>
                <c:pt idx="258">
                  <c:v>44160</c:v>
                </c:pt>
                <c:pt idx="259">
                  <c:v>44161</c:v>
                </c:pt>
                <c:pt idx="260">
                  <c:v>44162</c:v>
                </c:pt>
                <c:pt idx="261">
                  <c:v>44163</c:v>
                </c:pt>
                <c:pt idx="262">
                  <c:v>44164</c:v>
                </c:pt>
                <c:pt idx="263">
                  <c:v>44165</c:v>
                </c:pt>
                <c:pt idx="264">
                  <c:v>44166</c:v>
                </c:pt>
                <c:pt idx="265">
                  <c:v>44167</c:v>
                </c:pt>
                <c:pt idx="266">
                  <c:v>44168</c:v>
                </c:pt>
                <c:pt idx="267">
                  <c:v>44169</c:v>
                </c:pt>
                <c:pt idx="268">
                  <c:v>44170</c:v>
                </c:pt>
                <c:pt idx="269">
                  <c:v>44171</c:v>
                </c:pt>
                <c:pt idx="270">
                  <c:v>44172</c:v>
                </c:pt>
                <c:pt idx="271">
                  <c:v>44173</c:v>
                </c:pt>
                <c:pt idx="272">
                  <c:v>44174</c:v>
                </c:pt>
                <c:pt idx="273">
                  <c:v>44175</c:v>
                </c:pt>
                <c:pt idx="274">
                  <c:v>44176</c:v>
                </c:pt>
                <c:pt idx="275">
                  <c:v>44177</c:v>
                </c:pt>
                <c:pt idx="276">
                  <c:v>44178</c:v>
                </c:pt>
                <c:pt idx="277">
                  <c:v>44179</c:v>
                </c:pt>
                <c:pt idx="278">
                  <c:v>44180</c:v>
                </c:pt>
                <c:pt idx="279">
                  <c:v>44181</c:v>
                </c:pt>
                <c:pt idx="280">
                  <c:v>44182</c:v>
                </c:pt>
                <c:pt idx="281">
                  <c:v>44183</c:v>
                </c:pt>
                <c:pt idx="282">
                  <c:v>44184</c:v>
                </c:pt>
                <c:pt idx="283">
                  <c:v>44185</c:v>
                </c:pt>
                <c:pt idx="284">
                  <c:v>44186</c:v>
                </c:pt>
                <c:pt idx="285">
                  <c:v>44187</c:v>
                </c:pt>
                <c:pt idx="286">
                  <c:v>44188</c:v>
                </c:pt>
                <c:pt idx="287">
                  <c:v>44189</c:v>
                </c:pt>
                <c:pt idx="288">
                  <c:v>44190</c:v>
                </c:pt>
                <c:pt idx="289">
                  <c:v>44191</c:v>
                </c:pt>
                <c:pt idx="290">
                  <c:v>44192</c:v>
                </c:pt>
                <c:pt idx="291">
                  <c:v>44193</c:v>
                </c:pt>
                <c:pt idx="292">
                  <c:v>44194</c:v>
                </c:pt>
                <c:pt idx="293">
                  <c:v>44195</c:v>
                </c:pt>
                <c:pt idx="294">
                  <c:v>44196</c:v>
                </c:pt>
                <c:pt idx="295">
                  <c:v>44197</c:v>
                </c:pt>
                <c:pt idx="296">
                  <c:v>44198</c:v>
                </c:pt>
                <c:pt idx="297">
                  <c:v>44199</c:v>
                </c:pt>
                <c:pt idx="298">
                  <c:v>44200</c:v>
                </c:pt>
                <c:pt idx="299">
                  <c:v>44201</c:v>
                </c:pt>
                <c:pt idx="300">
                  <c:v>44202</c:v>
                </c:pt>
                <c:pt idx="301">
                  <c:v>44203</c:v>
                </c:pt>
                <c:pt idx="302">
                  <c:v>44204</c:v>
                </c:pt>
                <c:pt idx="303">
                  <c:v>44205</c:v>
                </c:pt>
                <c:pt idx="304">
                  <c:v>44206</c:v>
                </c:pt>
                <c:pt idx="305">
                  <c:v>44207</c:v>
                </c:pt>
                <c:pt idx="306">
                  <c:v>44208</c:v>
                </c:pt>
                <c:pt idx="307">
                  <c:v>44209</c:v>
                </c:pt>
                <c:pt idx="308">
                  <c:v>44210</c:v>
                </c:pt>
                <c:pt idx="309">
                  <c:v>44211</c:v>
                </c:pt>
                <c:pt idx="310">
                  <c:v>44212</c:v>
                </c:pt>
                <c:pt idx="311">
                  <c:v>44213</c:v>
                </c:pt>
                <c:pt idx="312">
                  <c:v>44214</c:v>
                </c:pt>
                <c:pt idx="313">
                  <c:v>44215</c:v>
                </c:pt>
                <c:pt idx="314">
                  <c:v>44216</c:v>
                </c:pt>
                <c:pt idx="315">
                  <c:v>44217</c:v>
                </c:pt>
                <c:pt idx="316">
                  <c:v>44218</c:v>
                </c:pt>
                <c:pt idx="317">
                  <c:v>44219</c:v>
                </c:pt>
                <c:pt idx="318">
                  <c:v>44220</c:v>
                </c:pt>
                <c:pt idx="319">
                  <c:v>44221</c:v>
                </c:pt>
                <c:pt idx="320">
                  <c:v>44222</c:v>
                </c:pt>
                <c:pt idx="321">
                  <c:v>44223</c:v>
                </c:pt>
                <c:pt idx="322">
                  <c:v>44224</c:v>
                </c:pt>
                <c:pt idx="323">
                  <c:v>44225</c:v>
                </c:pt>
                <c:pt idx="324">
                  <c:v>44226</c:v>
                </c:pt>
                <c:pt idx="325">
                  <c:v>44227</c:v>
                </c:pt>
                <c:pt idx="326">
                  <c:v>44228</c:v>
                </c:pt>
                <c:pt idx="327">
                  <c:v>44229</c:v>
                </c:pt>
                <c:pt idx="328">
                  <c:v>44230</c:v>
                </c:pt>
                <c:pt idx="329">
                  <c:v>44231</c:v>
                </c:pt>
                <c:pt idx="330">
                  <c:v>44232</c:v>
                </c:pt>
                <c:pt idx="331">
                  <c:v>44233</c:v>
                </c:pt>
                <c:pt idx="332">
                  <c:v>44234</c:v>
                </c:pt>
                <c:pt idx="333">
                  <c:v>44235</c:v>
                </c:pt>
                <c:pt idx="334">
                  <c:v>44236</c:v>
                </c:pt>
                <c:pt idx="335">
                  <c:v>44237</c:v>
                </c:pt>
                <c:pt idx="336">
                  <c:v>44238</c:v>
                </c:pt>
                <c:pt idx="337">
                  <c:v>44239</c:v>
                </c:pt>
                <c:pt idx="338">
                  <c:v>44240</c:v>
                </c:pt>
                <c:pt idx="339">
                  <c:v>44241</c:v>
                </c:pt>
                <c:pt idx="340">
                  <c:v>44242</c:v>
                </c:pt>
                <c:pt idx="341">
                  <c:v>44243</c:v>
                </c:pt>
                <c:pt idx="342">
                  <c:v>44244</c:v>
                </c:pt>
                <c:pt idx="343">
                  <c:v>44245</c:v>
                </c:pt>
                <c:pt idx="344">
                  <c:v>44246</c:v>
                </c:pt>
                <c:pt idx="345">
                  <c:v>44247</c:v>
                </c:pt>
                <c:pt idx="346">
                  <c:v>44248</c:v>
                </c:pt>
                <c:pt idx="347">
                  <c:v>44249</c:v>
                </c:pt>
                <c:pt idx="348">
                  <c:v>44250</c:v>
                </c:pt>
                <c:pt idx="349">
                  <c:v>44251</c:v>
                </c:pt>
                <c:pt idx="350">
                  <c:v>44252</c:v>
                </c:pt>
                <c:pt idx="351">
                  <c:v>44253</c:v>
                </c:pt>
                <c:pt idx="352">
                  <c:v>44254</c:v>
                </c:pt>
                <c:pt idx="353">
                  <c:v>44255</c:v>
                </c:pt>
                <c:pt idx="354">
                  <c:v>44256</c:v>
                </c:pt>
                <c:pt idx="355">
                  <c:v>44257</c:v>
                </c:pt>
                <c:pt idx="356">
                  <c:v>44258</c:v>
                </c:pt>
                <c:pt idx="357">
                  <c:v>44259</c:v>
                </c:pt>
                <c:pt idx="358">
                  <c:v>44260</c:v>
                </c:pt>
                <c:pt idx="359">
                  <c:v>44261</c:v>
                </c:pt>
                <c:pt idx="360">
                  <c:v>44262</c:v>
                </c:pt>
                <c:pt idx="361">
                  <c:v>44263</c:v>
                </c:pt>
                <c:pt idx="362">
                  <c:v>44264</c:v>
                </c:pt>
                <c:pt idx="363">
                  <c:v>44265</c:v>
                </c:pt>
                <c:pt idx="364">
                  <c:v>44266</c:v>
                </c:pt>
                <c:pt idx="365">
                  <c:v>44267</c:v>
                </c:pt>
                <c:pt idx="366">
                  <c:v>44268</c:v>
                </c:pt>
                <c:pt idx="367">
                  <c:v>44269</c:v>
                </c:pt>
                <c:pt idx="368">
                  <c:v>44270</c:v>
                </c:pt>
                <c:pt idx="369">
                  <c:v>44271</c:v>
                </c:pt>
                <c:pt idx="370">
                  <c:v>44272</c:v>
                </c:pt>
                <c:pt idx="371">
                  <c:v>44273</c:v>
                </c:pt>
                <c:pt idx="372">
                  <c:v>44274</c:v>
                </c:pt>
                <c:pt idx="373">
                  <c:v>44275</c:v>
                </c:pt>
                <c:pt idx="374">
                  <c:v>44276</c:v>
                </c:pt>
                <c:pt idx="375">
                  <c:v>44277</c:v>
                </c:pt>
                <c:pt idx="376">
                  <c:v>44278</c:v>
                </c:pt>
                <c:pt idx="377">
                  <c:v>44279</c:v>
                </c:pt>
                <c:pt idx="378">
                  <c:v>44280</c:v>
                </c:pt>
                <c:pt idx="379">
                  <c:v>44281</c:v>
                </c:pt>
                <c:pt idx="380">
                  <c:v>44282</c:v>
                </c:pt>
                <c:pt idx="381">
                  <c:v>44283</c:v>
                </c:pt>
                <c:pt idx="382">
                  <c:v>44284</c:v>
                </c:pt>
                <c:pt idx="383">
                  <c:v>44285</c:v>
                </c:pt>
                <c:pt idx="384">
                  <c:v>44286</c:v>
                </c:pt>
                <c:pt idx="385">
                  <c:v>44287</c:v>
                </c:pt>
                <c:pt idx="386">
                  <c:v>44288</c:v>
                </c:pt>
                <c:pt idx="387">
                  <c:v>44289</c:v>
                </c:pt>
                <c:pt idx="388">
                  <c:v>44290</c:v>
                </c:pt>
                <c:pt idx="389">
                  <c:v>44291</c:v>
                </c:pt>
                <c:pt idx="390">
                  <c:v>44292</c:v>
                </c:pt>
                <c:pt idx="391">
                  <c:v>44293</c:v>
                </c:pt>
                <c:pt idx="392">
                  <c:v>44294</c:v>
                </c:pt>
                <c:pt idx="393">
                  <c:v>44295</c:v>
                </c:pt>
                <c:pt idx="394">
                  <c:v>44296</c:v>
                </c:pt>
                <c:pt idx="395">
                  <c:v>44297</c:v>
                </c:pt>
                <c:pt idx="396">
                  <c:v>44298</c:v>
                </c:pt>
                <c:pt idx="397">
                  <c:v>44299</c:v>
                </c:pt>
                <c:pt idx="398">
                  <c:v>44300</c:v>
                </c:pt>
                <c:pt idx="399">
                  <c:v>44301</c:v>
                </c:pt>
                <c:pt idx="400">
                  <c:v>44302</c:v>
                </c:pt>
                <c:pt idx="401">
                  <c:v>44303</c:v>
                </c:pt>
                <c:pt idx="402">
                  <c:v>44304</c:v>
                </c:pt>
                <c:pt idx="403">
                  <c:v>44305</c:v>
                </c:pt>
                <c:pt idx="404">
                  <c:v>44306</c:v>
                </c:pt>
                <c:pt idx="405">
                  <c:v>44307</c:v>
                </c:pt>
                <c:pt idx="406">
                  <c:v>44308</c:v>
                </c:pt>
                <c:pt idx="407">
                  <c:v>44309</c:v>
                </c:pt>
                <c:pt idx="408">
                  <c:v>44310</c:v>
                </c:pt>
                <c:pt idx="409">
                  <c:v>44311</c:v>
                </c:pt>
                <c:pt idx="410">
                  <c:v>44312</c:v>
                </c:pt>
                <c:pt idx="411">
                  <c:v>44313</c:v>
                </c:pt>
                <c:pt idx="412">
                  <c:v>44314</c:v>
                </c:pt>
                <c:pt idx="413">
                  <c:v>44315</c:v>
                </c:pt>
                <c:pt idx="414">
                  <c:v>44316</c:v>
                </c:pt>
                <c:pt idx="415">
                  <c:v>44317</c:v>
                </c:pt>
                <c:pt idx="416">
                  <c:v>44318</c:v>
                </c:pt>
                <c:pt idx="417">
                  <c:v>44319</c:v>
                </c:pt>
                <c:pt idx="418">
                  <c:v>44320</c:v>
                </c:pt>
                <c:pt idx="419">
                  <c:v>44321</c:v>
                </c:pt>
                <c:pt idx="420">
                  <c:v>44322</c:v>
                </c:pt>
                <c:pt idx="421">
                  <c:v>44323</c:v>
                </c:pt>
                <c:pt idx="422">
                  <c:v>44324</c:v>
                </c:pt>
                <c:pt idx="423">
                  <c:v>44325</c:v>
                </c:pt>
                <c:pt idx="424">
                  <c:v>44326</c:v>
                </c:pt>
                <c:pt idx="425">
                  <c:v>44327</c:v>
                </c:pt>
                <c:pt idx="426">
                  <c:v>44328</c:v>
                </c:pt>
                <c:pt idx="427">
                  <c:v>44329</c:v>
                </c:pt>
                <c:pt idx="428">
                  <c:v>44330</c:v>
                </c:pt>
                <c:pt idx="429">
                  <c:v>44331</c:v>
                </c:pt>
                <c:pt idx="430">
                  <c:v>44332</c:v>
                </c:pt>
                <c:pt idx="431">
                  <c:v>44333</c:v>
                </c:pt>
                <c:pt idx="432">
                  <c:v>44334</c:v>
                </c:pt>
                <c:pt idx="433">
                  <c:v>44335</c:v>
                </c:pt>
                <c:pt idx="434">
                  <c:v>44336</c:v>
                </c:pt>
                <c:pt idx="435">
                  <c:v>44337</c:v>
                </c:pt>
                <c:pt idx="436">
                  <c:v>44338</c:v>
                </c:pt>
                <c:pt idx="437">
                  <c:v>44339</c:v>
                </c:pt>
                <c:pt idx="438">
                  <c:v>44340</c:v>
                </c:pt>
                <c:pt idx="439">
                  <c:v>44341</c:v>
                </c:pt>
                <c:pt idx="440">
                  <c:v>44342</c:v>
                </c:pt>
                <c:pt idx="441">
                  <c:v>44343</c:v>
                </c:pt>
                <c:pt idx="442">
                  <c:v>44344</c:v>
                </c:pt>
                <c:pt idx="443">
                  <c:v>44345</c:v>
                </c:pt>
                <c:pt idx="444">
                  <c:v>44346</c:v>
                </c:pt>
                <c:pt idx="445">
                  <c:v>44347</c:v>
                </c:pt>
                <c:pt idx="446">
                  <c:v>44348</c:v>
                </c:pt>
                <c:pt idx="447">
                  <c:v>44349</c:v>
                </c:pt>
                <c:pt idx="448">
                  <c:v>44350</c:v>
                </c:pt>
                <c:pt idx="449">
                  <c:v>44351</c:v>
                </c:pt>
                <c:pt idx="450">
                  <c:v>44352</c:v>
                </c:pt>
                <c:pt idx="451">
                  <c:v>44353</c:v>
                </c:pt>
                <c:pt idx="452">
                  <c:v>44354</c:v>
                </c:pt>
                <c:pt idx="453">
                  <c:v>44355</c:v>
                </c:pt>
                <c:pt idx="454">
                  <c:v>44356</c:v>
                </c:pt>
                <c:pt idx="455">
                  <c:v>44357</c:v>
                </c:pt>
                <c:pt idx="456">
                  <c:v>44358</c:v>
                </c:pt>
                <c:pt idx="457">
                  <c:v>44359</c:v>
                </c:pt>
                <c:pt idx="458">
                  <c:v>44360</c:v>
                </c:pt>
                <c:pt idx="459">
                  <c:v>44361</c:v>
                </c:pt>
                <c:pt idx="460">
                  <c:v>44362</c:v>
                </c:pt>
                <c:pt idx="461">
                  <c:v>44363</c:v>
                </c:pt>
                <c:pt idx="462">
                  <c:v>44364</c:v>
                </c:pt>
                <c:pt idx="463">
                  <c:v>44365</c:v>
                </c:pt>
                <c:pt idx="464">
                  <c:v>44366</c:v>
                </c:pt>
                <c:pt idx="465">
                  <c:v>44367</c:v>
                </c:pt>
                <c:pt idx="466">
                  <c:v>44368</c:v>
                </c:pt>
                <c:pt idx="467">
                  <c:v>44369</c:v>
                </c:pt>
                <c:pt idx="468">
                  <c:v>44370</c:v>
                </c:pt>
                <c:pt idx="469">
                  <c:v>44371</c:v>
                </c:pt>
                <c:pt idx="470">
                  <c:v>44372</c:v>
                </c:pt>
                <c:pt idx="471">
                  <c:v>44373</c:v>
                </c:pt>
                <c:pt idx="472">
                  <c:v>44374</c:v>
                </c:pt>
                <c:pt idx="473">
                  <c:v>44375</c:v>
                </c:pt>
                <c:pt idx="474">
                  <c:v>44376</c:v>
                </c:pt>
                <c:pt idx="475">
                  <c:v>44377</c:v>
                </c:pt>
                <c:pt idx="476">
                  <c:v>44378</c:v>
                </c:pt>
                <c:pt idx="477">
                  <c:v>44379</c:v>
                </c:pt>
                <c:pt idx="478">
                  <c:v>44380</c:v>
                </c:pt>
                <c:pt idx="479">
                  <c:v>44381</c:v>
                </c:pt>
                <c:pt idx="480">
                  <c:v>44382</c:v>
                </c:pt>
                <c:pt idx="481">
                  <c:v>44383</c:v>
                </c:pt>
                <c:pt idx="482">
                  <c:v>44384</c:v>
                </c:pt>
                <c:pt idx="483">
                  <c:v>44385</c:v>
                </c:pt>
                <c:pt idx="484">
                  <c:v>44386</c:v>
                </c:pt>
                <c:pt idx="485">
                  <c:v>44387</c:v>
                </c:pt>
                <c:pt idx="486">
                  <c:v>44388</c:v>
                </c:pt>
                <c:pt idx="487">
                  <c:v>44389</c:v>
                </c:pt>
                <c:pt idx="488">
                  <c:v>44390</c:v>
                </c:pt>
                <c:pt idx="489">
                  <c:v>44391</c:v>
                </c:pt>
                <c:pt idx="490">
                  <c:v>44392</c:v>
                </c:pt>
                <c:pt idx="491">
                  <c:v>44393</c:v>
                </c:pt>
                <c:pt idx="492">
                  <c:v>44394</c:v>
                </c:pt>
                <c:pt idx="493">
                  <c:v>44395</c:v>
                </c:pt>
                <c:pt idx="494">
                  <c:v>44396</c:v>
                </c:pt>
                <c:pt idx="495">
                  <c:v>44397</c:v>
                </c:pt>
                <c:pt idx="496">
                  <c:v>44398</c:v>
                </c:pt>
                <c:pt idx="497">
                  <c:v>44399</c:v>
                </c:pt>
                <c:pt idx="498">
                  <c:v>44400</c:v>
                </c:pt>
                <c:pt idx="499">
                  <c:v>44401</c:v>
                </c:pt>
                <c:pt idx="500">
                  <c:v>44402</c:v>
                </c:pt>
                <c:pt idx="501">
                  <c:v>44403</c:v>
                </c:pt>
                <c:pt idx="502">
                  <c:v>44404</c:v>
                </c:pt>
                <c:pt idx="503">
                  <c:v>44405</c:v>
                </c:pt>
                <c:pt idx="504">
                  <c:v>44406</c:v>
                </c:pt>
                <c:pt idx="505">
                  <c:v>44407</c:v>
                </c:pt>
                <c:pt idx="506">
                  <c:v>44408</c:v>
                </c:pt>
                <c:pt idx="507">
                  <c:v>44409</c:v>
                </c:pt>
                <c:pt idx="508">
                  <c:v>44410</c:v>
                </c:pt>
                <c:pt idx="509">
                  <c:v>44411</c:v>
                </c:pt>
                <c:pt idx="510">
                  <c:v>44412</c:v>
                </c:pt>
                <c:pt idx="511">
                  <c:v>44413</c:v>
                </c:pt>
                <c:pt idx="512">
                  <c:v>44414</c:v>
                </c:pt>
                <c:pt idx="513">
                  <c:v>44415</c:v>
                </c:pt>
                <c:pt idx="514">
                  <c:v>44416</c:v>
                </c:pt>
                <c:pt idx="515">
                  <c:v>44417</c:v>
                </c:pt>
                <c:pt idx="516">
                  <c:v>44418</c:v>
                </c:pt>
                <c:pt idx="517">
                  <c:v>44419</c:v>
                </c:pt>
                <c:pt idx="518">
                  <c:v>44420</c:v>
                </c:pt>
                <c:pt idx="519">
                  <c:v>44421</c:v>
                </c:pt>
                <c:pt idx="520">
                  <c:v>44422</c:v>
                </c:pt>
                <c:pt idx="521">
                  <c:v>44423</c:v>
                </c:pt>
                <c:pt idx="522">
                  <c:v>44424</c:v>
                </c:pt>
                <c:pt idx="523">
                  <c:v>44425</c:v>
                </c:pt>
                <c:pt idx="524">
                  <c:v>44426</c:v>
                </c:pt>
                <c:pt idx="525">
                  <c:v>44427</c:v>
                </c:pt>
                <c:pt idx="526">
                  <c:v>44428</c:v>
                </c:pt>
                <c:pt idx="527">
                  <c:v>44429</c:v>
                </c:pt>
                <c:pt idx="528">
                  <c:v>44430</c:v>
                </c:pt>
                <c:pt idx="529">
                  <c:v>44431</c:v>
                </c:pt>
                <c:pt idx="530">
                  <c:v>44432</c:v>
                </c:pt>
                <c:pt idx="531">
                  <c:v>44433</c:v>
                </c:pt>
                <c:pt idx="532">
                  <c:v>44434</c:v>
                </c:pt>
                <c:pt idx="533">
                  <c:v>44435</c:v>
                </c:pt>
                <c:pt idx="534">
                  <c:v>44436</c:v>
                </c:pt>
                <c:pt idx="535">
                  <c:v>44437</c:v>
                </c:pt>
                <c:pt idx="536">
                  <c:v>44438</c:v>
                </c:pt>
                <c:pt idx="537">
                  <c:v>44439</c:v>
                </c:pt>
                <c:pt idx="538">
                  <c:v>44440</c:v>
                </c:pt>
                <c:pt idx="539">
                  <c:v>44441</c:v>
                </c:pt>
                <c:pt idx="540">
                  <c:v>44442</c:v>
                </c:pt>
                <c:pt idx="541">
                  <c:v>44443</c:v>
                </c:pt>
                <c:pt idx="542">
                  <c:v>44444</c:v>
                </c:pt>
                <c:pt idx="543">
                  <c:v>44445</c:v>
                </c:pt>
                <c:pt idx="544">
                  <c:v>44446</c:v>
                </c:pt>
                <c:pt idx="545">
                  <c:v>44447</c:v>
                </c:pt>
                <c:pt idx="546">
                  <c:v>44448</c:v>
                </c:pt>
                <c:pt idx="547">
                  <c:v>44449</c:v>
                </c:pt>
                <c:pt idx="548">
                  <c:v>44450</c:v>
                </c:pt>
                <c:pt idx="549">
                  <c:v>44451</c:v>
                </c:pt>
                <c:pt idx="550">
                  <c:v>44452</c:v>
                </c:pt>
                <c:pt idx="551">
                  <c:v>44453</c:v>
                </c:pt>
                <c:pt idx="552">
                  <c:v>44454</c:v>
                </c:pt>
                <c:pt idx="553">
                  <c:v>44455</c:v>
                </c:pt>
                <c:pt idx="554">
                  <c:v>44456</c:v>
                </c:pt>
                <c:pt idx="555">
                  <c:v>44457</c:v>
                </c:pt>
                <c:pt idx="556">
                  <c:v>44458</c:v>
                </c:pt>
                <c:pt idx="557">
                  <c:v>44459</c:v>
                </c:pt>
                <c:pt idx="558">
                  <c:v>44460</c:v>
                </c:pt>
                <c:pt idx="559">
                  <c:v>44461</c:v>
                </c:pt>
                <c:pt idx="560">
                  <c:v>44462</c:v>
                </c:pt>
                <c:pt idx="561">
                  <c:v>44463</c:v>
                </c:pt>
                <c:pt idx="562">
                  <c:v>44464</c:v>
                </c:pt>
                <c:pt idx="563">
                  <c:v>44465</c:v>
                </c:pt>
                <c:pt idx="564">
                  <c:v>44466</c:v>
                </c:pt>
                <c:pt idx="565">
                  <c:v>44467</c:v>
                </c:pt>
                <c:pt idx="566">
                  <c:v>44468</c:v>
                </c:pt>
                <c:pt idx="567">
                  <c:v>44469</c:v>
                </c:pt>
                <c:pt idx="568">
                  <c:v>44470</c:v>
                </c:pt>
                <c:pt idx="569">
                  <c:v>44471</c:v>
                </c:pt>
                <c:pt idx="570">
                  <c:v>44472</c:v>
                </c:pt>
                <c:pt idx="571">
                  <c:v>44473</c:v>
                </c:pt>
                <c:pt idx="572">
                  <c:v>44474</c:v>
                </c:pt>
                <c:pt idx="573">
                  <c:v>44475</c:v>
                </c:pt>
                <c:pt idx="574">
                  <c:v>44476</c:v>
                </c:pt>
                <c:pt idx="575">
                  <c:v>44477</c:v>
                </c:pt>
                <c:pt idx="576">
                  <c:v>44478</c:v>
                </c:pt>
                <c:pt idx="577">
                  <c:v>44479</c:v>
                </c:pt>
                <c:pt idx="578">
                  <c:v>44480</c:v>
                </c:pt>
                <c:pt idx="579">
                  <c:v>44481</c:v>
                </c:pt>
                <c:pt idx="580">
                  <c:v>44482</c:v>
                </c:pt>
                <c:pt idx="581">
                  <c:v>44483</c:v>
                </c:pt>
                <c:pt idx="582">
                  <c:v>44484</c:v>
                </c:pt>
                <c:pt idx="583">
                  <c:v>44485</c:v>
                </c:pt>
                <c:pt idx="584">
                  <c:v>44486</c:v>
                </c:pt>
                <c:pt idx="585">
                  <c:v>44487</c:v>
                </c:pt>
                <c:pt idx="586">
                  <c:v>44488</c:v>
                </c:pt>
                <c:pt idx="587">
                  <c:v>44489</c:v>
                </c:pt>
                <c:pt idx="588">
                  <c:v>44490</c:v>
                </c:pt>
                <c:pt idx="589">
                  <c:v>44491</c:v>
                </c:pt>
                <c:pt idx="590">
                  <c:v>44492</c:v>
                </c:pt>
                <c:pt idx="591">
                  <c:v>44493</c:v>
                </c:pt>
                <c:pt idx="592">
                  <c:v>44494</c:v>
                </c:pt>
                <c:pt idx="593">
                  <c:v>44495</c:v>
                </c:pt>
                <c:pt idx="594">
                  <c:v>44496</c:v>
                </c:pt>
                <c:pt idx="595">
                  <c:v>44497</c:v>
                </c:pt>
                <c:pt idx="596">
                  <c:v>44498</c:v>
                </c:pt>
                <c:pt idx="597">
                  <c:v>44499</c:v>
                </c:pt>
                <c:pt idx="598">
                  <c:v>44500</c:v>
                </c:pt>
                <c:pt idx="599">
                  <c:v>44501</c:v>
                </c:pt>
                <c:pt idx="600">
                  <c:v>44502</c:v>
                </c:pt>
                <c:pt idx="601">
                  <c:v>44503</c:v>
                </c:pt>
                <c:pt idx="602">
                  <c:v>44504</c:v>
                </c:pt>
                <c:pt idx="603">
                  <c:v>44505</c:v>
                </c:pt>
                <c:pt idx="604">
                  <c:v>44506</c:v>
                </c:pt>
                <c:pt idx="605">
                  <c:v>44507</c:v>
                </c:pt>
                <c:pt idx="606">
                  <c:v>44508</c:v>
                </c:pt>
                <c:pt idx="607">
                  <c:v>44509</c:v>
                </c:pt>
                <c:pt idx="608">
                  <c:v>44510</c:v>
                </c:pt>
                <c:pt idx="609">
                  <c:v>44511</c:v>
                </c:pt>
                <c:pt idx="610">
                  <c:v>44512</c:v>
                </c:pt>
                <c:pt idx="611">
                  <c:v>44513</c:v>
                </c:pt>
                <c:pt idx="612">
                  <c:v>44514</c:v>
                </c:pt>
                <c:pt idx="613">
                  <c:v>44515</c:v>
                </c:pt>
                <c:pt idx="614">
                  <c:v>44516</c:v>
                </c:pt>
                <c:pt idx="615">
                  <c:v>44517</c:v>
                </c:pt>
                <c:pt idx="616">
                  <c:v>44518</c:v>
                </c:pt>
                <c:pt idx="617">
                  <c:v>44519</c:v>
                </c:pt>
                <c:pt idx="618">
                  <c:v>44520</c:v>
                </c:pt>
                <c:pt idx="619">
                  <c:v>44521</c:v>
                </c:pt>
                <c:pt idx="620">
                  <c:v>44522</c:v>
                </c:pt>
                <c:pt idx="621">
                  <c:v>44523</c:v>
                </c:pt>
                <c:pt idx="622">
                  <c:v>44524</c:v>
                </c:pt>
                <c:pt idx="623">
                  <c:v>44525</c:v>
                </c:pt>
                <c:pt idx="624">
                  <c:v>44526</c:v>
                </c:pt>
                <c:pt idx="625">
                  <c:v>44527</c:v>
                </c:pt>
                <c:pt idx="626">
                  <c:v>44528</c:v>
                </c:pt>
                <c:pt idx="627">
                  <c:v>44529</c:v>
                </c:pt>
                <c:pt idx="628">
                  <c:v>44530</c:v>
                </c:pt>
                <c:pt idx="629">
                  <c:v>44531</c:v>
                </c:pt>
                <c:pt idx="630">
                  <c:v>44532</c:v>
                </c:pt>
                <c:pt idx="631">
                  <c:v>44533</c:v>
                </c:pt>
                <c:pt idx="632">
                  <c:v>44534</c:v>
                </c:pt>
                <c:pt idx="633">
                  <c:v>44535</c:v>
                </c:pt>
                <c:pt idx="634">
                  <c:v>44536</c:v>
                </c:pt>
                <c:pt idx="635">
                  <c:v>44537</c:v>
                </c:pt>
                <c:pt idx="636">
                  <c:v>44538</c:v>
                </c:pt>
                <c:pt idx="637">
                  <c:v>44539</c:v>
                </c:pt>
                <c:pt idx="638">
                  <c:v>44540</c:v>
                </c:pt>
                <c:pt idx="639">
                  <c:v>44541</c:v>
                </c:pt>
                <c:pt idx="640">
                  <c:v>44542</c:v>
                </c:pt>
                <c:pt idx="641">
                  <c:v>44543</c:v>
                </c:pt>
              </c:numCache>
            </c:numRef>
          </c:xVal>
          <c:yVal>
            <c:numRef>
              <c:f>Сглаживание!$C$16:$C$656</c:f>
              <c:numCache>
                <c:formatCode>General</c:formatCode>
                <c:ptCount val="641"/>
                <c:pt idx="0">
                  <c:v>16.814814814814813</c:v>
                </c:pt>
                <c:pt idx="1">
                  <c:v>18.925925925925927</c:v>
                </c:pt>
                <c:pt idx="2">
                  <c:v>20.74074074074074</c:v>
                </c:pt>
                <c:pt idx="3">
                  <c:v>22.814814814814813</c:v>
                </c:pt>
                <c:pt idx="4">
                  <c:v>24.62962962962963</c:v>
                </c:pt>
                <c:pt idx="5">
                  <c:v>26.703703703703702</c:v>
                </c:pt>
                <c:pt idx="6">
                  <c:v>28.111111111111111</c:v>
                </c:pt>
                <c:pt idx="7">
                  <c:v>29.74074074074074</c:v>
                </c:pt>
                <c:pt idx="8">
                  <c:v>31.333333333333332</c:v>
                </c:pt>
                <c:pt idx="9">
                  <c:v>33.407407407407405</c:v>
                </c:pt>
                <c:pt idx="10">
                  <c:v>35.222222222222221</c:v>
                </c:pt>
                <c:pt idx="11">
                  <c:v>36.851851851851855</c:v>
                </c:pt>
                <c:pt idx="12">
                  <c:v>38.481481481481481</c:v>
                </c:pt>
                <c:pt idx="13">
                  <c:v>40</c:v>
                </c:pt>
                <c:pt idx="14">
                  <c:v>41.555555555555557</c:v>
                </c:pt>
                <c:pt idx="15">
                  <c:v>42.777777777777779</c:v>
                </c:pt>
                <c:pt idx="16">
                  <c:v>43.185185185185183</c:v>
                </c:pt>
                <c:pt idx="17">
                  <c:v>44.370370370370374</c:v>
                </c:pt>
                <c:pt idx="18">
                  <c:v>44.407407407407405</c:v>
                </c:pt>
                <c:pt idx="19">
                  <c:v>44.555555555555557</c:v>
                </c:pt>
                <c:pt idx="20">
                  <c:v>45.370370370370374</c:v>
                </c:pt>
                <c:pt idx="21">
                  <c:v>45.703703703703702</c:v>
                </c:pt>
                <c:pt idx="22">
                  <c:v>45.629629629629626</c:v>
                </c:pt>
                <c:pt idx="23">
                  <c:v>46.25925925925926</c:v>
                </c:pt>
                <c:pt idx="24">
                  <c:v>47.814814814814817</c:v>
                </c:pt>
                <c:pt idx="25">
                  <c:v>48.111111111111114</c:v>
                </c:pt>
                <c:pt idx="26">
                  <c:v>47.111111111111114</c:v>
                </c:pt>
                <c:pt idx="27">
                  <c:v>45.481481481481481</c:v>
                </c:pt>
                <c:pt idx="28">
                  <c:v>44</c:v>
                </c:pt>
                <c:pt idx="29">
                  <c:v>43.148148148148145</c:v>
                </c:pt>
                <c:pt idx="30">
                  <c:v>41.518518518518519</c:v>
                </c:pt>
                <c:pt idx="31">
                  <c:v>40.185185185185183</c:v>
                </c:pt>
                <c:pt idx="32">
                  <c:v>38.518518518518519</c:v>
                </c:pt>
                <c:pt idx="33">
                  <c:v>37.666666666666664</c:v>
                </c:pt>
                <c:pt idx="34">
                  <c:v>36.666666666666664</c:v>
                </c:pt>
                <c:pt idx="35">
                  <c:v>35.111111111111114</c:v>
                </c:pt>
                <c:pt idx="36">
                  <c:v>33.592592592592595</c:v>
                </c:pt>
                <c:pt idx="37">
                  <c:v>31.62962962962963</c:v>
                </c:pt>
                <c:pt idx="38">
                  <c:v>30.62962962962963</c:v>
                </c:pt>
                <c:pt idx="39">
                  <c:v>29.074074074074073</c:v>
                </c:pt>
                <c:pt idx="40">
                  <c:v>27.555555555555557</c:v>
                </c:pt>
                <c:pt idx="41">
                  <c:v>25.851851851851851</c:v>
                </c:pt>
                <c:pt idx="42">
                  <c:v>24.62962962962963</c:v>
                </c:pt>
                <c:pt idx="43">
                  <c:v>23.074074074074073</c:v>
                </c:pt>
                <c:pt idx="44">
                  <c:v>21.444444444444443</c:v>
                </c:pt>
                <c:pt idx="45">
                  <c:v>20.814814814814813</c:v>
                </c:pt>
                <c:pt idx="46">
                  <c:v>20.444444444444443</c:v>
                </c:pt>
                <c:pt idx="47">
                  <c:v>18.888888888888889</c:v>
                </c:pt>
                <c:pt idx="48">
                  <c:v>18.37037037037037</c:v>
                </c:pt>
                <c:pt idx="49">
                  <c:v>17.518518518518519</c:v>
                </c:pt>
                <c:pt idx="50">
                  <c:v>16.518518518518519</c:v>
                </c:pt>
                <c:pt idx="51">
                  <c:v>14.592592592592593</c:v>
                </c:pt>
                <c:pt idx="52">
                  <c:v>13.925925925925926</c:v>
                </c:pt>
                <c:pt idx="53">
                  <c:v>13.962962962962964</c:v>
                </c:pt>
                <c:pt idx="54">
                  <c:v>14.74074074074074</c:v>
                </c:pt>
                <c:pt idx="55">
                  <c:v>14.407407407407407</c:v>
                </c:pt>
                <c:pt idx="56">
                  <c:v>14</c:v>
                </c:pt>
                <c:pt idx="57">
                  <c:v>14</c:v>
                </c:pt>
                <c:pt idx="58">
                  <c:v>14.037037037037036</c:v>
                </c:pt>
                <c:pt idx="59">
                  <c:v>15.074074074074074</c:v>
                </c:pt>
                <c:pt idx="60">
                  <c:v>15.111111111111111</c:v>
                </c:pt>
                <c:pt idx="61">
                  <c:v>14.666666666666666</c:v>
                </c:pt>
                <c:pt idx="62">
                  <c:v>14.62962962962963</c:v>
                </c:pt>
                <c:pt idx="63">
                  <c:v>14.111111111111111</c:v>
                </c:pt>
                <c:pt idx="64">
                  <c:v>14.037037037037036</c:v>
                </c:pt>
                <c:pt idx="65">
                  <c:v>13.74074074074074</c:v>
                </c:pt>
                <c:pt idx="66">
                  <c:v>13.555555555555555</c:v>
                </c:pt>
                <c:pt idx="67">
                  <c:v>13.592592592592593</c:v>
                </c:pt>
                <c:pt idx="68">
                  <c:v>13.888888888888889</c:v>
                </c:pt>
                <c:pt idx="69">
                  <c:v>13.814814814814815</c:v>
                </c:pt>
                <c:pt idx="70">
                  <c:v>13.777777777777779</c:v>
                </c:pt>
                <c:pt idx="71">
                  <c:v>14.037037037037036</c:v>
                </c:pt>
                <c:pt idx="72">
                  <c:v>13.851851851851851</c:v>
                </c:pt>
                <c:pt idx="73">
                  <c:v>13.62962962962963</c:v>
                </c:pt>
                <c:pt idx="74">
                  <c:v>13.518518518518519</c:v>
                </c:pt>
                <c:pt idx="75">
                  <c:v>13.037037037037036</c:v>
                </c:pt>
                <c:pt idx="76">
                  <c:v>12.74074074074074</c:v>
                </c:pt>
                <c:pt idx="77">
                  <c:v>12.444444444444445</c:v>
                </c:pt>
                <c:pt idx="78">
                  <c:v>11.703703703703704</c:v>
                </c:pt>
                <c:pt idx="79">
                  <c:v>11.111111111111111</c:v>
                </c:pt>
                <c:pt idx="80">
                  <c:v>10.555555555555555</c:v>
                </c:pt>
                <c:pt idx="81">
                  <c:v>9.2222222222222214</c:v>
                </c:pt>
                <c:pt idx="82">
                  <c:v>9.1851851851851851</c:v>
                </c:pt>
                <c:pt idx="83">
                  <c:v>8.6666666666666661</c:v>
                </c:pt>
                <c:pt idx="84">
                  <c:v>8.481481481481481</c:v>
                </c:pt>
                <c:pt idx="85">
                  <c:v>8.1481481481481488</c:v>
                </c:pt>
                <c:pt idx="86">
                  <c:v>6.9629629629629628</c:v>
                </c:pt>
                <c:pt idx="87">
                  <c:v>6.5925925925925926</c:v>
                </c:pt>
                <c:pt idx="88">
                  <c:v>6.3703703703703702</c:v>
                </c:pt>
                <c:pt idx="89">
                  <c:v>6.4814814814814818</c:v>
                </c:pt>
                <c:pt idx="90">
                  <c:v>6.8148148148148149</c:v>
                </c:pt>
                <c:pt idx="91">
                  <c:v>6.666666666666667</c:v>
                </c:pt>
                <c:pt idx="92">
                  <c:v>6.2962962962962967</c:v>
                </c:pt>
                <c:pt idx="93">
                  <c:v>6.4814814814814818</c:v>
                </c:pt>
                <c:pt idx="94">
                  <c:v>6.3703703703703702</c:v>
                </c:pt>
                <c:pt idx="95">
                  <c:v>6.0740740740740744</c:v>
                </c:pt>
                <c:pt idx="96">
                  <c:v>5.7407407407407405</c:v>
                </c:pt>
                <c:pt idx="97">
                  <c:v>5.6296296296296298</c:v>
                </c:pt>
                <c:pt idx="98">
                  <c:v>5.2962962962962967</c:v>
                </c:pt>
                <c:pt idx="99">
                  <c:v>5</c:v>
                </c:pt>
                <c:pt idx="100">
                  <c:v>5</c:v>
                </c:pt>
                <c:pt idx="101">
                  <c:v>4.9259259259259256</c:v>
                </c:pt>
                <c:pt idx="102">
                  <c:v>4.8518518518518521</c:v>
                </c:pt>
                <c:pt idx="103">
                  <c:v>4.7407407407407405</c:v>
                </c:pt>
                <c:pt idx="104">
                  <c:v>4.8148148148148149</c:v>
                </c:pt>
                <c:pt idx="105">
                  <c:v>5.2222222222222223</c:v>
                </c:pt>
                <c:pt idx="106">
                  <c:v>5.2222222222222223</c:v>
                </c:pt>
                <c:pt idx="107">
                  <c:v>5.1481481481481479</c:v>
                </c:pt>
                <c:pt idx="108">
                  <c:v>5.4074074074074074</c:v>
                </c:pt>
                <c:pt idx="109">
                  <c:v>5.7407407407407405</c:v>
                </c:pt>
                <c:pt idx="110">
                  <c:v>7.0740740740740744</c:v>
                </c:pt>
                <c:pt idx="111">
                  <c:v>7.666666666666667</c:v>
                </c:pt>
                <c:pt idx="112">
                  <c:v>8.7037037037037042</c:v>
                </c:pt>
                <c:pt idx="113">
                  <c:v>8.7407407407407405</c:v>
                </c:pt>
                <c:pt idx="114">
                  <c:v>8.8518518518518512</c:v>
                </c:pt>
                <c:pt idx="115">
                  <c:v>9.6666666666666661</c:v>
                </c:pt>
                <c:pt idx="116">
                  <c:v>9.8518518518518512</c:v>
                </c:pt>
                <c:pt idx="117">
                  <c:v>10.185185185185185</c:v>
                </c:pt>
                <c:pt idx="118">
                  <c:v>11.185185185185185</c:v>
                </c:pt>
                <c:pt idx="119">
                  <c:v>11.962962962962964</c:v>
                </c:pt>
                <c:pt idx="120">
                  <c:v>13.407407407407407</c:v>
                </c:pt>
                <c:pt idx="121">
                  <c:v>15.148148148148149</c:v>
                </c:pt>
                <c:pt idx="122">
                  <c:v>17.111111111111111</c:v>
                </c:pt>
                <c:pt idx="123">
                  <c:v>19.444444444444443</c:v>
                </c:pt>
                <c:pt idx="124">
                  <c:v>22.74074074074074</c:v>
                </c:pt>
                <c:pt idx="125">
                  <c:v>24.25925925925926</c:v>
                </c:pt>
                <c:pt idx="126">
                  <c:v>25.481481481481481</c:v>
                </c:pt>
                <c:pt idx="127">
                  <c:v>27.037037037037038</c:v>
                </c:pt>
                <c:pt idx="128">
                  <c:v>29.037037037037038</c:v>
                </c:pt>
                <c:pt idx="129">
                  <c:v>31.333333333333332</c:v>
                </c:pt>
                <c:pt idx="130">
                  <c:v>32.222222222222221</c:v>
                </c:pt>
                <c:pt idx="131">
                  <c:v>33.888888888888886</c:v>
                </c:pt>
                <c:pt idx="132">
                  <c:v>35.037037037037038</c:v>
                </c:pt>
                <c:pt idx="133">
                  <c:v>37.629629629629626</c:v>
                </c:pt>
                <c:pt idx="134">
                  <c:v>40.592592592592595</c:v>
                </c:pt>
                <c:pt idx="135">
                  <c:v>40.888888888888886</c:v>
                </c:pt>
                <c:pt idx="136">
                  <c:v>41.555555555555557</c:v>
                </c:pt>
                <c:pt idx="137">
                  <c:v>42.592592592592595</c:v>
                </c:pt>
                <c:pt idx="138">
                  <c:v>43.037037037037038</c:v>
                </c:pt>
                <c:pt idx="139">
                  <c:v>42.814814814814817</c:v>
                </c:pt>
                <c:pt idx="140">
                  <c:v>43.037037037037038</c:v>
                </c:pt>
                <c:pt idx="141">
                  <c:v>44.370370370370374</c:v>
                </c:pt>
                <c:pt idx="142">
                  <c:v>45.666666666666664</c:v>
                </c:pt>
                <c:pt idx="143">
                  <c:v>47.370370370370374</c:v>
                </c:pt>
                <c:pt idx="144">
                  <c:v>48.25925925925926</c:v>
                </c:pt>
                <c:pt idx="145">
                  <c:v>49.296296296296298</c:v>
                </c:pt>
                <c:pt idx="146">
                  <c:v>49.592592592592595</c:v>
                </c:pt>
                <c:pt idx="147">
                  <c:v>50.037037037037038</c:v>
                </c:pt>
                <c:pt idx="148">
                  <c:v>51.296296296296298</c:v>
                </c:pt>
                <c:pt idx="149">
                  <c:v>51.037037037037038</c:v>
                </c:pt>
                <c:pt idx="150">
                  <c:v>49.814814814814817</c:v>
                </c:pt>
                <c:pt idx="151">
                  <c:v>46.777777777777779</c:v>
                </c:pt>
                <c:pt idx="152">
                  <c:v>46.629629629629626</c:v>
                </c:pt>
                <c:pt idx="153">
                  <c:v>46.25925925925926</c:v>
                </c:pt>
                <c:pt idx="154">
                  <c:v>47.592592592592595</c:v>
                </c:pt>
                <c:pt idx="155">
                  <c:v>48.962962962962962</c:v>
                </c:pt>
                <c:pt idx="156">
                  <c:v>48.185185185185183</c:v>
                </c:pt>
                <c:pt idx="157">
                  <c:v>49.518518518518519</c:v>
                </c:pt>
                <c:pt idx="158">
                  <c:v>48.888888888888886</c:v>
                </c:pt>
                <c:pt idx="159">
                  <c:v>48.814814814814817</c:v>
                </c:pt>
                <c:pt idx="160">
                  <c:v>48.925925925925924</c:v>
                </c:pt>
                <c:pt idx="161">
                  <c:v>48.555555555555557</c:v>
                </c:pt>
                <c:pt idx="162">
                  <c:v>50.037037037037038</c:v>
                </c:pt>
                <c:pt idx="163">
                  <c:v>51.370370370370374</c:v>
                </c:pt>
                <c:pt idx="164">
                  <c:v>50.851851851851855</c:v>
                </c:pt>
                <c:pt idx="165">
                  <c:v>50.888888888888886</c:v>
                </c:pt>
                <c:pt idx="166">
                  <c:v>51.74074074074074</c:v>
                </c:pt>
                <c:pt idx="167">
                  <c:v>54.185185185185183</c:v>
                </c:pt>
                <c:pt idx="168">
                  <c:v>54.222222222222221</c:v>
                </c:pt>
                <c:pt idx="169">
                  <c:v>53.481481481481481</c:v>
                </c:pt>
                <c:pt idx="170">
                  <c:v>52.777777777777779</c:v>
                </c:pt>
                <c:pt idx="171">
                  <c:v>53.296296296296298</c:v>
                </c:pt>
                <c:pt idx="172">
                  <c:v>52.777777777777779</c:v>
                </c:pt>
                <c:pt idx="173">
                  <c:v>52.518518518518519</c:v>
                </c:pt>
                <c:pt idx="174">
                  <c:v>52.037037037037038</c:v>
                </c:pt>
                <c:pt idx="175">
                  <c:v>51.222222222222221</c:v>
                </c:pt>
                <c:pt idx="176">
                  <c:v>52</c:v>
                </c:pt>
                <c:pt idx="177">
                  <c:v>52.592592592592595</c:v>
                </c:pt>
                <c:pt idx="178">
                  <c:v>54.481481481481481</c:v>
                </c:pt>
                <c:pt idx="179">
                  <c:v>53.962962962962962</c:v>
                </c:pt>
                <c:pt idx="180">
                  <c:v>54.370370370370374</c:v>
                </c:pt>
                <c:pt idx="181">
                  <c:v>52.74074074074074</c:v>
                </c:pt>
                <c:pt idx="182">
                  <c:v>49.888888888888886</c:v>
                </c:pt>
                <c:pt idx="183">
                  <c:v>49.037037037037038</c:v>
                </c:pt>
                <c:pt idx="184">
                  <c:v>47.777777777777779</c:v>
                </c:pt>
                <c:pt idx="185">
                  <c:v>46.814814814814817</c:v>
                </c:pt>
                <c:pt idx="186">
                  <c:v>46.370370370370374</c:v>
                </c:pt>
                <c:pt idx="187">
                  <c:v>44.333333333333336</c:v>
                </c:pt>
                <c:pt idx="188">
                  <c:v>42.25925925925926</c:v>
                </c:pt>
                <c:pt idx="189">
                  <c:v>40.814814814814817</c:v>
                </c:pt>
                <c:pt idx="190">
                  <c:v>39.185185185185183</c:v>
                </c:pt>
                <c:pt idx="191">
                  <c:v>39.370370370370374</c:v>
                </c:pt>
                <c:pt idx="192">
                  <c:v>39.962962962962962</c:v>
                </c:pt>
                <c:pt idx="193">
                  <c:v>39.962962962962962</c:v>
                </c:pt>
                <c:pt idx="194">
                  <c:v>38.370370370370374</c:v>
                </c:pt>
                <c:pt idx="195">
                  <c:v>38.333333333333336</c:v>
                </c:pt>
                <c:pt idx="196">
                  <c:v>39.185185185185183</c:v>
                </c:pt>
                <c:pt idx="197">
                  <c:v>39.666666666666664</c:v>
                </c:pt>
                <c:pt idx="198">
                  <c:v>39.518518518518519</c:v>
                </c:pt>
                <c:pt idx="199">
                  <c:v>39.888888888888886</c:v>
                </c:pt>
                <c:pt idx="200">
                  <c:v>40.111111111111114</c:v>
                </c:pt>
                <c:pt idx="201">
                  <c:v>39.407407407407405</c:v>
                </c:pt>
                <c:pt idx="202">
                  <c:v>40.037037037037038</c:v>
                </c:pt>
                <c:pt idx="203">
                  <c:v>39.148148148148145</c:v>
                </c:pt>
                <c:pt idx="204">
                  <c:v>38.814814814814817</c:v>
                </c:pt>
                <c:pt idx="205">
                  <c:v>37.814814814814817</c:v>
                </c:pt>
                <c:pt idx="206">
                  <c:v>39.925925925925924</c:v>
                </c:pt>
                <c:pt idx="207">
                  <c:v>40.370370370370374</c:v>
                </c:pt>
                <c:pt idx="208">
                  <c:v>40.25925925925926</c:v>
                </c:pt>
                <c:pt idx="209">
                  <c:v>42.111111111111114</c:v>
                </c:pt>
                <c:pt idx="210">
                  <c:v>45.444444444444443</c:v>
                </c:pt>
                <c:pt idx="211">
                  <c:v>45.962962962962962</c:v>
                </c:pt>
                <c:pt idx="212">
                  <c:v>47.407407407407405</c:v>
                </c:pt>
                <c:pt idx="213">
                  <c:v>47.74074074074074</c:v>
                </c:pt>
                <c:pt idx="214">
                  <c:v>48.037037037037038</c:v>
                </c:pt>
                <c:pt idx="215">
                  <c:v>49.333333333333336</c:v>
                </c:pt>
                <c:pt idx="216">
                  <c:v>50.25925925925926</c:v>
                </c:pt>
                <c:pt idx="217">
                  <c:v>50.629629629629626</c:v>
                </c:pt>
                <c:pt idx="218">
                  <c:v>50.703703703703702</c:v>
                </c:pt>
                <c:pt idx="219">
                  <c:v>50.777777777777779</c:v>
                </c:pt>
                <c:pt idx="220">
                  <c:v>49.925925925925924</c:v>
                </c:pt>
                <c:pt idx="221">
                  <c:v>49.333333333333336</c:v>
                </c:pt>
                <c:pt idx="222">
                  <c:v>49.407407407407405</c:v>
                </c:pt>
                <c:pt idx="223">
                  <c:v>48.111111111111114</c:v>
                </c:pt>
                <c:pt idx="224">
                  <c:v>47.518518518518519</c:v>
                </c:pt>
                <c:pt idx="225">
                  <c:v>46.148148148148145</c:v>
                </c:pt>
                <c:pt idx="226">
                  <c:v>45.518518518518519</c:v>
                </c:pt>
                <c:pt idx="227">
                  <c:v>45.629629629629626</c:v>
                </c:pt>
                <c:pt idx="228">
                  <c:v>46.333333333333336</c:v>
                </c:pt>
                <c:pt idx="229">
                  <c:v>44.481481481481481</c:v>
                </c:pt>
                <c:pt idx="230">
                  <c:v>45.296296296296298</c:v>
                </c:pt>
                <c:pt idx="231">
                  <c:v>46.666666666666664</c:v>
                </c:pt>
                <c:pt idx="232">
                  <c:v>47.185185185185183</c:v>
                </c:pt>
                <c:pt idx="233">
                  <c:v>45.296296296296298</c:v>
                </c:pt>
                <c:pt idx="234">
                  <c:v>45.851851851851855</c:v>
                </c:pt>
                <c:pt idx="235">
                  <c:v>46.777777777777779</c:v>
                </c:pt>
                <c:pt idx="236">
                  <c:v>46.25925925925926</c:v>
                </c:pt>
                <c:pt idx="237">
                  <c:v>45.814814814814817</c:v>
                </c:pt>
                <c:pt idx="238">
                  <c:v>47.111111111111114</c:v>
                </c:pt>
                <c:pt idx="239">
                  <c:v>48.25925925925926</c:v>
                </c:pt>
                <c:pt idx="240">
                  <c:v>49.74074074074074</c:v>
                </c:pt>
                <c:pt idx="241">
                  <c:v>52.481481481481481</c:v>
                </c:pt>
                <c:pt idx="242">
                  <c:v>53.074074074074076</c:v>
                </c:pt>
                <c:pt idx="243">
                  <c:v>56.074074074074076</c:v>
                </c:pt>
                <c:pt idx="244">
                  <c:v>57.518518518518519</c:v>
                </c:pt>
                <c:pt idx="245">
                  <c:v>59.962962962962962</c:v>
                </c:pt>
                <c:pt idx="246">
                  <c:v>60.74074074074074</c:v>
                </c:pt>
                <c:pt idx="247">
                  <c:v>62.925925925925924</c:v>
                </c:pt>
                <c:pt idx="248">
                  <c:v>65.333333333333329</c:v>
                </c:pt>
                <c:pt idx="249">
                  <c:v>66.074074074074076</c:v>
                </c:pt>
                <c:pt idx="250">
                  <c:v>67.592592592592595</c:v>
                </c:pt>
                <c:pt idx="251">
                  <c:v>69.777777777777771</c:v>
                </c:pt>
                <c:pt idx="252">
                  <c:v>72.074074074074076</c:v>
                </c:pt>
                <c:pt idx="253">
                  <c:v>74.370370370370367</c:v>
                </c:pt>
                <c:pt idx="254">
                  <c:v>77.592592592592595</c:v>
                </c:pt>
                <c:pt idx="255">
                  <c:v>80.666666666666671</c:v>
                </c:pt>
                <c:pt idx="256">
                  <c:v>83.259259259259252</c:v>
                </c:pt>
                <c:pt idx="257">
                  <c:v>84.888888888888886</c:v>
                </c:pt>
                <c:pt idx="258">
                  <c:v>87.333333333333329</c:v>
                </c:pt>
                <c:pt idx="259">
                  <c:v>89.81481481481481</c:v>
                </c:pt>
                <c:pt idx="260">
                  <c:v>96.555555555555557</c:v>
                </c:pt>
                <c:pt idx="261">
                  <c:v>101</c:v>
                </c:pt>
                <c:pt idx="262">
                  <c:v>103.88888888888889</c:v>
                </c:pt>
                <c:pt idx="263">
                  <c:v>108.18518518518519</c:v>
                </c:pt>
                <c:pt idx="264">
                  <c:v>113.07407407407408</c:v>
                </c:pt>
                <c:pt idx="265">
                  <c:v>116.48148148148148</c:v>
                </c:pt>
                <c:pt idx="266">
                  <c:v>116.88888888888889</c:v>
                </c:pt>
                <c:pt idx="267">
                  <c:v>120.48148148148148</c:v>
                </c:pt>
                <c:pt idx="268">
                  <c:v>123.77777777777777</c:v>
                </c:pt>
                <c:pt idx="269">
                  <c:v>127.51851851851852</c:v>
                </c:pt>
                <c:pt idx="270">
                  <c:v>130.2962962962963</c:v>
                </c:pt>
                <c:pt idx="271">
                  <c:v>139.18518518518519</c:v>
                </c:pt>
                <c:pt idx="272">
                  <c:v>142.88888888888889</c:v>
                </c:pt>
                <c:pt idx="273">
                  <c:v>147.55555555555554</c:v>
                </c:pt>
                <c:pt idx="274">
                  <c:v>156</c:v>
                </c:pt>
                <c:pt idx="275">
                  <c:v>165.5185185185185</c:v>
                </c:pt>
                <c:pt idx="276">
                  <c:v>176.4814814814815</c:v>
                </c:pt>
                <c:pt idx="277">
                  <c:v>188.2962962962963</c:v>
                </c:pt>
                <c:pt idx="278">
                  <c:v>200.7037037037037</c:v>
                </c:pt>
                <c:pt idx="279">
                  <c:v>215.66666666666666</c:v>
                </c:pt>
                <c:pt idx="280">
                  <c:v>232.33333333333334</c:v>
                </c:pt>
                <c:pt idx="281">
                  <c:v>246.5185185185185</c:v>
                </c:pt>
                <c:pt idx="282">
                  <c:v>261.92592592592592</c:v>
                </c:pt>
                <c:pt idx="283">
                  <c:v>273.11111111111109</c:v>
                </c:pt>
                <c:pt idx="284">
                  <c:v>292.92592592592592</c:v>
                </c:pt>
                <c:pt idx="285">
                  <c:v>298.48148148148147</c:v>
                </c:pt>
                <c:pt idx="286">
                  <c:v>306.40740740740739</c:v>
                </c:pt>
                <c:pt idx="287">
                  <c:v>311.2962962962963</c:v>
                </c:pt>
                <c:pt idx="288">
                  <c:v>319.62962962962962</c:v>
                </c:pt>
                <c:pt idx="289">
                  <c:v>334.14814814814815</c:v>
                </c:pt>
                <c:pt idx="290">
                  <c:v>348.96296296296299</c:v>
                </c:pt>
                <c:pt idx="291">
                  <c:v>363.96296296296299</c:v>
                </c:pt>
                <c:pt idx="292">
                  <c:v>378.77777777777777</c:v>
                </c:pt>
                <c:pt idx="293">
                  <c:v>404.7037037037037</c:v>
                </c:pt>
                <c:pt idx="294">
                  <c:v>428.74074074074076</c:v>
                </c:pt>
                <c:pt idx="295">
                  <c:v>446.25925925925924</c:v>
                </c:pt>
                <c:pt idx="296">
                  <c:v>464.40740740740739</c:v>
                </c:pt>
                <c:pt idx="297">
                  <c:v>490.74074074074076</c:v>
                </c:pt>
                <c:pt idx="298">
                  <c:v>516.51851851851848</c:v>
                </c:pt>
                <c:pt idx="299">
                  <c:v>541.77777777777783</c:v>
                </c:pt>
                <c:pt idx="300">
                  <c:v>573</c:v>
                </c:pt>
                <c:pt idx="301">
                  <c:v>594.44444444444446</c:v>
                </c:pt>
                <c:pt idx="302">
                  <c:v>611.92592592592598</c:v>
                </c:pt>
                <c:pt idx="303">
                  <c:v>629.7037037037037</c:v>
                </c:pt>
                <c:pt idx="304">
                  <c:v>645.74074074074076</c:v>
                </c:pt>
                <c:pt idx="305">
                  <c:v>660.14814814814815</c:v>
                </c:pt>
                <c:pt idx="306">
                  <c:v>666.2962962962963</c:v>
                </c:pt>
                <c:pt idx="307">
                  <c:v>667.40740740740739</c:v>
                </c:pt>
                <c:pt idx="308">
                  <c:v>680.48148148148152</c:v>
                </c:pt>
                <c:pt idx="309">
                  <c:v>691.7037037037037</c:v>
                </c:pt>
                <c:pt idx="310">
                  <c:v>707.18518518518522</c:v>
                </c:pt>
                <c:pt idx="311">
                  <c:v>716</c:v>
                </c:pt>
                <c:pt idx="312">
                  <c:v>735.03703703703707</c:v>
                </c:pt>
                <c:pt idx="313">
                  <c:v>749.2962962962963</c:v>
                </c:pt>
                <c:pt idx="314">
                  <c:v>771.07407407407402</c:v>
                </c:pt>
                <c:pt idx="315">
                  <c:v>786.48148148148152</c:v>
                </c:pt>
                <c:pt idx="316">
                  <c:v>801.03703703703707</c:v>
                </c:pt>
                <c:pt idx="317">
                  <c:v>811.85185185185185</c:v>
                </c:pt>
                <c:pt idx="318">
                  <c:v>823.07407407407402</c:v>
                </c:pt>
                <c:pt idx="319">
                  <c:v>840.55555555555554</c:v>
                </c:pt>
                <c:pt idx="320">
                  <c:v>842.48148148148152</c:v>
                </c:pt>
                <c:pt idx="321">
                  <c:v>842.88888888888891</c:v>
                </c:pt>
                <c:pt idx="322">
                  <c:v>844.11111111111109</c:v>
                </c:pt>
                <c:pt idx="323">
                  <c:v>844.51851851851848</c:v>
                </c:pt>
                <c:pt idx="324">
                  <c:v>843.22222222222217</c:v>
                </c:pt>
                <c:pt idx="325">
                  <c:v>832.40740740740739</c:v>
                </c:pt>
                <c:pt idx="326">
                  <c:v>821.74074074074076</c:v>
                </c:pt>
                <c:pt idx="327">
                  <c:v>813.11111111111109</c:v>
                </c:pt>
                <c:pt idx="328">
                  <c:v>816.96296296296293</c:v>
                </c:pt>
                <c:pt idx="329">
                  <c:v>820.59259259259261</c:v>
                </c:pt>
                <c:pt idx="330">
                  <c:v>819.18518518518522</c:v>
                </c:pt>
                <c:pt idx="331">
                  <c:v>817.55555555555554</c:v>
                </c:pt>
                <c:pt idx="332">
                  <c:v>814.96296296296293</c:v>
                </c:pt>
                <c:pt idx="333">
                  <c:v>822.55555555555554</c:v>
                </c:pt>
                <c:pt idx="334">
                  <c:v>833.40740740740739</c:v>
                </c:pt>
                <c:pt idx="335">
                  <c:v>840.18518518518522</c:v>
                </c:pt>
                <c:pt idx="336">
                  <c:v>837.2962962962963</c:v>
                </c:pt>
                <c:pt idx="337">
                  <c:v>835.62962962962968</c:v>
                </c:pt>
                <c:pt idx="338">
                  <c:v>830.96296296296293</c:v>
                </c:pt>
                <c:pt idx="339">
                  <c:v>824.77777777777783</c:v>
                </c:pt>
                <c:pt idx="340">
                  <c:v>832.14814814814815</c:v>
                </c:pt>
                <c:pt idx="341">
                  <c:v>824.62962962962968</c:v>
                </c:pt>
                <c:pt idx="342">
                  <c:v>823.44444444444446</c:v>
                </c:pt>
                <c:pt idx="343">
                  <c:v>816.18518518518522</c:v>
                </c:pt>
                <c:pt idx="344">
                  <c:v>809.88888888888891</c:v>
                </c:pt>
                <c:pt idx="345">
                  <c:v>802.40740740740739</c:v>
                </c:pt>
                <c:pt idx="346">
                  <c:v>794.03703703703707</c:v>
                </c:pt>
                <c:pt idx="347">
                  <c:v>792.48148148148152</c:v>
                </c:pt>
                <c:pt idx="348">
                  <c:v>788.11111111111109</c:v>
                </c:pt>
                <c:pt idx="349">
                  <c:v>790.88888888888891</c:v>
                </c:pt>
                <c:pt idx="350">
                  <c:v>793.33333333333337</c:v>
                </c:pt>
                <c:pt idx="351">
                  <c:v>791.14814814814815</c:v>
                </c:pt>
                <c:pt idx="352">
                  <c:v>795.2962962962963</c:v>
                </c:pt>
                <c:pt idx="353">
                  <c:v>807.59259259259261</c:v>
                </c:pt>
                <c:pt idx="354">
                  <c:v>811.59259259259261</c:v>
                </c:pt>
                <c:pt idx="355">
                  <c:v>800.62962962962968</c:v>
                </c:pt>
                <c:pt idx="356">
                  <c:v>804.11111111111109</c:v>
                </c:pt>
                <c:pt idx="357">
                  <c:v>813.14814814814815</c:v>
                </c:pt>
                <c:pt idx="358">
                  <c:v>821.88888888888891</c:v>
                </c:pt>
                <c:pt idx="359">
                  <c:v>834</c:v>
                </c:pt>
                <c:pt idx="360">
                  <c:v>840.33333333333337</c:v>
                </c:pt>
                <c:pt idx="361">
                  <c:v>851.03703703703707</c:v>
                </c:pt>
                <c:pt idx="362">
                  <c:v>851.96296296296293</c:v>
                </c:pt>
                <c:pt idx="363">
                  <c:v>861.51851851851848</c:v>
                </c:pt>
                <c:pt idx="364">
                  <c:v>868.2962962962963</c:v>
                </c:pt>
                <c:pt idx="365">
                  <c:v>873.92592592592598</c:v>
                </c:pt>
                <c:pt idx="366">
                  <c:v>887.92592592592598</c:v>
                </c:pt>
                <c:pt idx="367">
                  <c:v>892.59259259259261</c:v>
                </c:pt>
                <c:pt idx="368">
                  <c:v>900.92592592592598</c:v>
                </c:pt>
                <c:pt idx="369">
                  <c:v>903.22222222222217</c:v>
                </c:pt>
                <c:pt idx="370">
                  <c:v>915.55555555555554</c:v>
                </c:pt>
                <c:pt idx="371">
                  <c:v>925.55555555555554</c:v>
                </c:pt>
                <c:pt idx="372">
                  <c:v>935.51851851851848</c:v>
                </c:pt>
                <c:pt idx="373">
                  <c:v>943.92592592592598</c:v>
                </c:pt>
                <c:pt idx="374">
                  <c:v>952.44444444444446</c:v>
                </c:pt>
                <c:pt idx="375">
                  <c:v>964.25925925925924</c:v>
                </c:pt>
                <c:pt idx="376">
                  <c:v>974.85185185185185</c:v>
                </c:pt>
                <c:pt idx="377">
                  <c:v>991.40740740740739</c:v>
                </c:pt>
                <c:pt idx="378">
                  <c:v>998.44444444444446</c:v>
                </c:pt>
                <c:pt idx="379">
                  <c:v>1012.3333333333334</c:v>
                </c:pt>
                <c:pt idx="380">
                  <c:v>1023.1111111111111</c:v>
                </c:pt>
                <c:pt idx="381">
                  <c:v>1030.1851851851852</c:v>
                </c:pt>
                <c:pt idx="382">
                  <c:v>1048.1111111111111</c:v>
                </c:pt>
                <c:pt idx="383">
                  <c:v>1045.5185185185185</c:v>
                </c:pt>
                <c:pt idx="384">
                  <c:v>1046.7037037037037</c:v>
                </c:pt>
                <c:pt idx="385">
                  <c:v>1045.7777777777778</c:v>
                </c:pt>
                <c:pt idx="386">
                  <c:v>1048.4444444444443</c:v>
                </c:pt>
                <c:pt idx="387">
                  <c:v>1049.0740740740741</c:v>
                </c:pt>
                <c:pt idx="388">
                  <c:v>1039.9259259259259</c:v>
                </c:pt>
                <c:pt idx="389">
                  <c:v>1040.1111111111111</c:v>
                </c:pt>
                <c:pt idx="390">
                  <c:v>1036.4814814814815</c:v>
                </c:pt>
                <c:pt idx="391">
                  <c:v>1038.6296296296296</c:v>
                </c:pt>
                <c:pt idx="392">
                  <c:v>1042.1851851851852</c:v>
                </c:pt>
                <c:pt idx="393">
                  <c:v>1043.7777777777778</c:v>
                </c:pt>
                <c:pt idx="394">
                  <c:v>1048.2962962962963</c:v>
                </c:pt>
                <c:pt idx="395">
                  <c:v>1051.148148148148</c:v>
                </c:pt>
                <c:pt idx="396">
                  <c:v>1059.1111111111111</c:v>
                </c:pt>
                <c:pt idx="397">
                  <c:v>1061.1851851851852</c:v>
                </c:pt>
                <c:pt idx="398">
                  <c:v>1065.3333333333333</c:v>
                </c:pt>
                <c:pt idx="399">
                  <c:v>1072.851851851852</c:v>
                </c:pt>
                <c:pt idx="400">
                  <c:v>1078.2592592592594</c:v>
                </c:pt>
                <c:pt idx="401">
                  <c:v>1087.5555555555557</c:v>
                </c:pt>
                <c:pt idx="402">
                  <c:v>1100.3703703703704</c:v>
                </c:pt>
                <c:pt idx="403">
                  <c:v>1106.7777777777778</c:v>
                </c:pt>
                <c:pt idx="404">
                  <c:v>1102.1111111111111</c:v>
                </c:pt>
                <c:pt idx="405">
                  <c:v>1110.9259259259259</c:v>
                </c:pt>
                <c:pt idx="406">
                  <c:v>1115.8148148148148</c:v>
                </c:pt>
                <c:pt idx="407">
                  <c:v>1116.2222222222222</c:v>
                </c:pt>
                <c:pt idx="408">
                  <c:v>1119.4444444444443</c:v>
                </c:pt>
                <c:pt idx="409">
                  <c:v>1123.2962962962963</c:v>
                </c:pt>
                <c:pt idx="410">
                  <c:v>1133.7777777777778</c:v>
                </c:pt>
                <c:pt idx="411">
                  <c:v>1136.4444444444443</c:v>
                </c:pt>
                <c:pt idx="412">
                  <c:v>1147.6666666666667</c:v>
                </c:pt>
                <c:pt idx="413">
                  <c:v>1146.9259259259259</c:v>
                </c:pt>
                <c:pt idx="414">
                  <c:v>1149</c:v>
                </c:pt>
                <c:pt idx="415">
                  <c:v>1158.4074074074074</c:v>
                </c:pt>
                <c:pt idx="416">
                  <c:v>1162.7407407407406</c:v>
                </c:pt>
                <c:pt idx="417">
                  <c:v>1168.1851851851852</c:v>
                </c:pt>
                <c:pt idx="418">
                  <c:v>1171.1851851851852</c:v>
                </c:pt>
                <c:pt idx="419">
                  <c:v>1172.9259259259259</c:v>
                </c:pt>
                <c:pt idx="420">
                  <c:v>1177.7777777777778</c:v>
                </c:pt>
                <c:pt idx="421">
                  <c:v>1173.7407407407406</c:v>
                </c:pt>
                <c:pt idx="422">
                  <c:v>1177.1851851851852</c:v>
                </c:pt>
                <c:pt idx="423">
                  <c:v>1179.6296296296296</c:v>
                </c:pt>
                <c:pt idx="424">
                  <c:v>1178.5555555555557</c:v>
                </c:pt>
                <c:pt idx="425">
                  <c:v>1182.7777777777778</c:v>
                </c:pt>
                <c:pt idx="426">
                  <c:v>1180.8888888888889</c:v>
                </c:pt>
                <c:pt idx="427">
                  <c:v>1179.962962962963</c:v>
                </c:pt>
                <c:pt idx="428">
                  <c:v>1175.5555555555557</c:v>
                </c:pt>
                <c:pt idx="429">
                  <c:v>1172.037037037037</c:v>
                </c:pt>
                <c:pt idx="430">
                  <c:v>1177.1851851851852</c:v>
                </c:pt>
                <c:pt idx="431">
                  <c:v>1192.4814814814815</c:v>
                </c:pt>
                <c:pt idx="432">
                  <c:v>1196.3703703703704</c:v>
                </c:pt>
                <c:pt idx="433">
                  <c:v>1203.7037037037037</c:v>
                </c:pt>
                <c:pt idx="434">
                  <c:v>1209.2962962962963</c:v>
                </c:pt>
                <c:pt idx="435">
                  <c:v>1217.4814814814815</c:v>
                </c:pt>
                <c:pt idx="436">
                  <c:v>1224.5925925925926</c:v>
                </c:pt>
                <c:pt idx="437">
                  <c:v>1233.8888888888889</c:v>
                </c:pt>
                <c:pt idx="438">
                  <c:v>1244.2962962962963</c:v>
                </c:pt>
                <c:pt idx="439">
                  <c:v>1254.2962962962963</c:v>
                </c:pt>
                <c:pt idx="440">
                  <c:v>1267.6296296296296</c:v>
                </c:pt>
                <c:pt idx="441">
                  <c:v>1302.9259259259259</c:v>
                </c:pt>
                <c:pt idx="442">
                  <c:v>1329.2592592592594</c:v>
                </c:pt>
                <c:pt idx="443">
                  <c:v>1376.5185185185185</c:v>
                </c:pt>
                <c:pt idx="444">
                  <c:v>1425.5555555555557</c:v>
                </c:pt>
                <c:pt idx="445">
                  <c:v>1484.7407407407406</c:v>
                </c:pt>
                <c:pt idx="446">
                  <c:v>1541.4814814814815</c:v>
                </c:pt>
                <c:pt idx="447">
                  <c:v>1611.4444444444443</c:v>
                </c:pt>
                <c:pt idx="448">
                  <c:v>1682.4444444444443</c:v>
                </c:pt>
                <c:pt idx="449">
                  <c:v>1749.962962962963</c:v>
                </c:pt>
                <c:pt idx="450">
                  <c:v>1830.4444444444443</c:v>
                </c:pt>
                <c:pt idx="451">
                  <c:v>1918.8888888888889</c:v>
                </c:pt>
                <c:pt idx="452">
                  <c:v>2005.3333333333333</c:v>
                </c:pt>
                <c:pt idx="453">
                  <c:v>2076.4074074074074</c:v>
                </c:pt>
                <c:pt idx="454">
                  <c:v>2166.4074074074074</c:v>
                </c:pt>
                <c:pt idx="455">
                  <c:v>2259.2222222222222</c:v>
                </c:pt>
                <c:pt idx="456">
                  <c:v>2352.962962962963</c:v>
                </c:pt>
                <c:pt idx="457">
                  <c:v>2540</c:v>
                </c:pt>
                <c:pt idx="458">
                  <c:v>2735.5555555555557</c:v>
                </c:pt>
                <c:pt idx="459">
                  <c:v>2942</c:v>
                </c:pt>
                <c:pt idx="460">
                  <c:v>3122.962962962963</c:v>
                </c:pt>
                <c:pt idx="461">
                  <c:v>3278.8888888888887</c:v>
                </c:pt>
                <c:pt idx="462">
                  <c:v>3451.5555555555557</c:v>
                </c:pt>
                <c:pt idx="463">
                  <c:v>3636.6666666666665</c:v>
                </c:pt>
                <c:pt idx="464">
                  <c:v>3821.4074074074074</c:v>
                </c:pt>
                <c:pt idx="465">
                  <c:v>3992.7407407407409</c:v>
                </c:pt>
                <c:pt idx="466">
                  <c:v>4167.4814814814818</c:v>
                </c:pt>
                <c:pt idx="467">
                  <c:v>4353.2592592592591</c:v>
                </c:pt>
                <c:pt idx="468">
                  <c:v>4501.4814814814818</c:v>
                </c:pt>
                <c:pt idx="469">
                  <c:v>4669.0740740740739</c:v>
                </c:pt>
                <c:pt idx="470">
                  <c:v>4864.666666666667</c:v>
                </c:pt>
                <c:pt idx="471">
                  <c:v>5063.9629629629626</c:v>
                </c:pt>
                <c:pt idx="472">
                  <c:v>5250.4074074074078</c:v>
                </c:pt>
                <c:pt idx="473">
                  <c:v>5482.4074074074078</c:v>
                </c:pt>
                <c:pt idx="474">
                  <c:v>5671.4444444444443</c:v>
                </c:pt>
                <c:pt idx="475">
                  <c:v>5854.1481481481478</c:v>
                </c:pt>
                <c:pt idx="476">
                  <c:v>6090.1111111111113</c:v>
                </c:pt>
                <c:pt idx="477">
                  <c:v>6286.3703703703704</c:v>
                </c:pt>
                <c:pt idx="478">
                  <c:v>6481.2222222222226</c:v>
                </c:pt>
                <c:pt idx="479">
                  <c:v>6679.5925925925922</c:v>
                </c:pt>
                <c:pt idx="480">
                  <c:v>6926.7037037037035</c:v>
                </c:pt>
                <c:pt idx="481">
                  <c:v>7137.3703703703704</c:v>
                </c:pt>
                <c:pt idx="482">
                  <c:v>7358.2962962962965</c:v>
                </c:pt>
                <c:pt idx="483">
                  <c:v>7563.6296296296296</c:v>
                </c:pt>
                <c:pt idx="484">
                  <c:v>7636.8518518518522</c:v>
                </c:pt>
                <c:pt idx="485">
                  <c:v>7715.9629629629626</c:v>
                </c:pt>
                <c:pt idx="486">
                  <c:v>7788.9259259259261</c:v>
                </c:pt>
                <c:pt idx="487">
                  <c:v>7900.1851851851852</c:v>
                </c:pt>
                <c:pt idx="488">
                  <c:v>7986.7407407407409</c:v>
                </c:pt>
                <c:pt idx="489">
                  <c:v>8092.5185185185182</c:v>
                </c:pt>
                <c:pt idx="490">
                  <c:v>8171.2592592592591</c:v>
                </c:pt>
                <c:pt idx="491">
                  <c:v>8235.4814814814818</c:v>
                </c:pt>
                <c:pt idx="492">
                  <c:v>8318.8148148148157</c:v>
                </c:pt>
                <c:pt idx="493">
                  <c:v>8412.7777777777774</c:v>
                </c:pt>
                <c:pt idx="494">
                  <c:v>8491.7037037037044</c:v>
                </c:pt>
                <c:pt idx="495">
                  <c:v>8606.9629629629635</c:v>
                </c:pt>
                <c:pt idx="496">
                  <c:v>8731.6666666666661</c:v>
                </c:pt>
                <c:pt idx="497">
                  <c:v>8765.7777777777774</c:v>
                </c:pt>
                <c:pt idx="498">
                  <c:v>8809.7777777777774</c:v>
                </c:pt>
                <c:pt idx="499">
                  <c:v>8885.0370370370365</c:v>
                </c:pt>
                <c:pt idx="500">
                  <c:v>8917.8888888888887</c:v>
                </c:pt>
                <c:pt idx="501">
                  <c:v>8968.4074074074069</c:v>
                </c:pt>
                <c:pt idx="502">
                  <c:v>9020.8888888888887</c:v>
                </c:pt>
                <c:pt idx="503">
                  <c:v>9042.5185185185182</c:v>
                </c:pt>
                <c:pt idx="504">
                  <c:v>9043.6296296296296</c:v>
                </c:pt>
                <c:pt idx="505">
                  <c:v>9035.2222222222226</c:v>
                </c:pt>
                <c:pt idx="506">
                  <c:v>8989.4444444444453</c:v>
                </c:pt>
                <c:pt idx="507">
                  <c:v>8882.1481481481478</c:v>
                </c:pt>
                <c:pt idx="508">
                  <c:v>8770.9629629629635</c:v>
                </c:pt>
                <c:pt idx="509">
                  <c:v>8639.3333333333339</c:v>
                </c:pt>
                <c:pt idx="510">
                  <c:v>8527.4444444444453</c:v>
                </c:pt>
                <c:pt idx="511">
                  <c:v>8461.1481481481478</c:v>
                </c:pt>
                <c:pt idx="512">
                  <c:v>8361.9629629629635</c:v>
                </c:pt>
                <c:pt idx="513">
                  <c:v>8289.1481481481478</c:v>
                </c:pt>
                <c:pt idx="514">
                  <c:v>8230.8888888888887</c:v>
                </c:pt>
                <c:pt idx="515">
                  <c:v>8277.9629629629635</c:v>
                </c:pt>
                <c:pt idx="516">
                  <c:v>8214.7777777777774</c:v>
                </c:pt>
                <c:pt idx="517">
                  <c:v>8183.8888888888887</c:v>
                </c:pt>
                <c:pt idx="518">
                  <c:v>8188.4444444444443</c:v>
                </c:pt>
                <c:pt idx="519">
                  <c:v>8167.5185185185182</c:v>
                </c:pt>
                <c:pt idx="520">
                  <c:v>8151.8888888888887</c:v>
                </c:pt>
                <c:pt idx="521">
                  <c:v>8129.6296296296296</c:v>
                </c:pt>
                <c:pt idx="522">
                  <c:v>8087.5925925925922</c:v>
                </c:pt>
                <c:pt idx="523">
                  <c:v>8034.6296296296296</c:v>
                </c:pt>
                <c:pt idx="524">
                  <c:v>7992.0370370370374</c:v>
                </c:pt>
                <c:pt idx="525">
                  <c:v>7935.1851851851852</c:v>
                </c:pt>
                <c:pt idx="526">
                  <c:v>7856.0740740740739</c:v>
                </c:pt>
                <c:pt idx="527">
                  <c:v>7802.4074074074078</c:v>
                </c:pt>
                <c:pt idx="528">
                  <c:v>7764.2222222222226</c:v>
                </c:pt>
                <c:pt idx="529">
                  <c:v>7731.4074074074078</c:v>
                </c:pt>
                <c:pt idx="530">
                  <c:v>7680.9259259259261</c:v>
                </c:pt>
                <c:pt idx="531">
                  <c:v>7668.0370370370374</c:v>
                </c:pt>
                <c:pt idx="532">
                  <c:v>7617.7407407407409</c:v>
                </c:pt>
                <c:pt idx="533">
                  <c:v>7591.666666666667</c:v>
                </c:pt>
                <c:pt idx="534">
                  <c:v>7622.9629629629626</c:v>
                </c:pt>
                <c:pt idx="535">
                  <c:v>7668.7407407407409</c:v>
                </c:pt>
                <c:pt idx="536">
                  <c:v>7690.8888888888887</c:v>
                </c:pt>
                <c:pt idx="537">
                  <c:v>7701.6296296296296</c:v>
                </c:pt>
                <c:pt idx="538">
                  <c:v>7679.4074074074078</c:v>
                </c:pt>
                <c:pt idx="539">
                  <c:v>7657.5185185185182</c:v>
                </c:pt>
                <c:pt idx="540">
                  <c:v>7586.2592592592591</c:v>
                </c:pt>
                <c:pt idx="541">
                  <c:v>7482.3703703703704</c:v>
                </c:pt>
                <c:pt idx="542">
                  <c:v>7321.333333333333</c:v>
                </c:pt>
                <c:pt idx="543">
                  <c:v>7205.2962962962965</c:v>
                </c:pt>
                <c:pt idx="544">
                  <c:v>7075.7037037037035</c:v>
                </c:pt>
                <c:pt idx="545">
                  <c:v>6945.1851851851852</c:v>
                </c:pt>
                <c:pt idx="546">
                  <c:v>6791.4444444444443</c:v>
                </c:pt>
                <c:pt idx="547">
                  <c:v>6622.5185185185182</c:v>
                </c:pt>
                <c:pt idx="548">
                  <c:v>6450.7037037037035</c:v>
                </c:pt>
                <c:pt idx="549">
                  <c:v>6280.6296296296296</c:v>
                </c:pt>
                <c:pt idx="550">
                  <c:v>6105.1481481481478</c:v>
                </c:pt>
                <c:pt idx="551">
                  <c:v>5935.8518518518522</c:v>
                </c:pt>
                <c:pt idx="552">
                  <c:v>5758.1111111111113</c:v>
                </c:pt>
                <c:pt idx="553">
                  <c:v>5562.7777777777774</c:v>
                </c:pt>
                <c:pt idx="554">
                  <c:v>5343.2592592592591</c:v>
                </c:pt>
                <c:pt idx="555">
                  <c:v>5107</c:v>
                </c:pt>
                <c:pt idx="556">
                  <c:v>4866.7037037037035</c:v>
                </c:pt>
                <c:pt idx="557">
                  <c:v>4631.6296296296296</c:v>
                </c:pt>
                <c:pt idx="558">
                  <c:v>4392.9259259259261</c:v>
                </c:pt>
                <c:pt idx="559">
                  <c:v>4193.5555555555557</c:v>
                </c:pt>
                <c:pt idx="560">
                  <c:v>3994.1111111111113</c:v>
                </c:pt>
                <c:pt idx="561">
                  <c:v>3762.2592592592591</c:v>
                </c:pt>
                <c:pt idx="562">
                  <c:v>3538.6666666666665</c:v>
                </c:pt>
                <c:pt idx="563">
                  <c:v>3343.1111111111113</c:v>
                </c:pt>
                <c:pt idx="564">
                  <c:v>3146.3333333333335</c:v>
                </c:pt>
                <c:pt idx="565">
                  <c:v>2968.5925925925926</c:v>
                </c:pt>
                <c:pt idx="566">
                  <c:v>2796.6666666666665</c:v>
                </c:pt>
                <c:pt idx="567">
                  <c:v>2645.1481481481483</c:v>
                </c:pt>
                <c:pt idx="568">
                  <c:v>2491.4814814814813</c:v>
                </c:pt>
                <c:pt idx="569">
                  <c:v>2343.0740740740739</c:v>
                </c:pt>
                <c:pt idx="570">
                  <c:v>2217.7037037037039</c:v>
                </c:pt>
                <c:pt idx="571">
                  <c:v>2084.5185185185187</c:v>
                </c:pt>
                <c:pt idx="572">
                  <c:v>1930.4444444444443</c:v>
                </c:pt>
                <c:pt idx="573">
                  <c:v>1817.5925925925926</c:v>
                </c:pt>
                <c:pt idx="574">
                  <c:v>1696.6296296296296</c:v>
                </c:pt>
                <c:pt idx="575">
                  <c:v>1592.7777777777778</c:v>
                </c:pt>
                <c:pt idx="576">
                  <c:v>1487.7407407407406</c:v>
                </c:pt>
                <c:pt idx="577">
                  <c:v>1374.6296296296296</c:v>
                </c:pt>
                <c:pt idx="578">
                  <c:v>1283.4444444444443</c:v>
                </c:pt>
                <c:pt idx="579">
                  <c:v>1203.1851851851852</c:v>
                </c:pt>
                <c:pt idx="580">
                  <c:v>1133.2962962962963</c:v>
                </c:pt>
                <c:pt idx="581">
                  <c:v>1061.037037037037</c:v>
                </c:pt>
                <c:pt idx="582">
                  <c:v>996.77777777777783</c:v>
                </c:pt>
                <c:pt idx="583">
                  <c:v>938.11111111111109</c:v>
                </c:pt>
                <c:pt idx="584">
                  <c:v>867.59259259259261</c:v>
                </c:pt>
                <c:pt idx="585">
                  <c:v>812.18518518518522</c:v>
                </c:pt>
                <c:pt idx="586">
                  <c:v>758.77777777777783</c:v>
                </c:pt>
                <c:pt idx="587">
                  <c:v>710.37037037037032</c:v>
                </c:pt>
                <c:pt idx="588">
                  <c:v>666.33333333333337</c:v>
                </c:pt>
                <c:pt idx="589">
                  <c:v>623.37037037037032</c:v>
                </c:pt>
                <c:pt idx="590">
                  <c:v>583.48148148148152</c:v>
                </c:pt>
                <c:pt idx="591">
                  <c:v>545.25925925925924</c:v>
                </c:pt>
                <c:pt idx="592">
                  <c:v>512.66666666666663</c:v>
                </c:pt>
                <c:pt idx="593">
                  <c:v>485.44444444444446</c:v>
                </c:pt>
                <c:pt idx="594">
                  <c:v>460.33333333333331</c:v>
                </c:pt>
                <c:pt idx="595">
                  <c:v>433.74074074074076</c:v>
                </c:pt>
                <c:pt idx="596">
                  <c:v>410.55555555555554</c:v>
                </c:pt>
                <c:pt idx="597">
                  <c:v>391.07407407407408</c:v>
                </c:pt>
                <c:pt idx="598">
                  <c:v>372.81481481481484</c:v>
                </c:pt>
                <c:pt idx="599">
                  <c:v>355.03703703703701</c:v>
                </c:pt>
                <c:pt idx="600">
                  <c:v>339.51851851851853</c:v>
                </c:pt>
                <c:pt idx="601">
                  <c:v>323.36236253885721</c:v>
                </c:pt>
                <c:pt idx="602">
                  <c:v>306.30948486001586</c:v>
                </c:pt>
                <c:pt idx="603">
                  <c:v>288.76746896585217</c:v>
                </c:pt>
                <c:pt idx="604">
                  <c:v>273.3290845869987</c:v>
                </c:pt>
                <c:pt idx="605">
                  <c:v>260.40191733689352</c:v>
                </c:pt>
                <c:pt idx="606">
                  <c:v>247.94910945895987</c:v>
                </c:pt>
                <c:pt idx="607">
                  <c:v>235.6745450182691</c:v>
                </c:pt>
                <c:pt idx="608">
                  <c:v>225.43025731546524</c:v>
                </c:pt>
                <c:pt idx="609">
                  <c:v>215.58679926369135</c:v>
                </c:pt>
                <c:pt idx="610">
                  <c:v>207.29250265444483</c:v>
                </c:pt>
                <c:pt idx="611">
                  <c:v>201.58458927532391</c:v>
                </c:pt>
                <c:pt idx="612">
                  <c:v>193.87065239818457</c:v>
                </c:pt>
                <c:pt idx="613">
                  <c:v>187.00273085993067</c:v>
                </c:pt>
                <c:pt idx="614">
                  <c:v>183.24027203223287</c:v>
                </c:pt>
                <c:pt idx="615">
                  <c:v>180.82643634116491</c:v>
                </c:pt>
                <c:pt idx="616">
                  <c:v>175.4194937948115</c:v>
                </c:pt>
                <c:pt idx="617">
                  <c:v>169.56197270292861</c:v>
                </c:pt>
                <c:pt idx="618">
                  <c:v>164.45597151609942</c:v>
                </c:pt>
                <c:pt idx="619">
                  <c:v>156.93124294864938</c:v>
                </c:pt>
                <c:pt idx="620">
                  <c:v>152.97558785096604</c:v>
                </c:pt>
                <c:pt idx="621">
                  <c:v>148.92436724351433</c:v>
                </c:pt>
                <c:pt idx="622">
                  <c:v>147.18354446685717</c:v>
                </c:pt>
                <c:pt idx="623">
                  <c:v>142.02707471501591</c:v>
                </c:pt>
                <c:pt idx="624">
                  <c:v>139.44043205119331</c:v>
                </c:pt>
                <c:pt idx="625">
                  <c:v>136.71795905439291</c:v>
                </c:pt>
                <c:pt idx="626">
                  <c:v>135.63248965801913</c:v>
                </c:pt>
                <c:pt idx="627">
                  <c:v>136.03481034787762</c:v>
                </c:pt>
                <c:pt idx="628">
                  <c:v>136.03481034787799</c:v>
                </c:pt>
                <c:pt idx="629">
                  <c:v>136.03481034787762</c:v>
                </c:pt>
                <c:pt idx="630">
                  <c:v>136.03481034787762</c:v>
                </c:pt>
                <c:pt idx="631">
                  <c:v>136.03481034787762</c:v>
                </c:pt>
                <c:pt idx="632">
                  <c:v>136.03481034787762</c:v>
                </c:pt>
                <c:pt idx="633">
                  <c:v>136.03481034787762</c:v>
                </c:pt>
                <c:pt idx="634">
                  <c:v>136.03481034787762</c:v>
                </c:pt>
                <c:pt idx="635">
                  <c:v>136.03481034787762</c:v>
                </c:pt>
                <c:pt idx="636">
                  <c:v>136.03481034787762</c:v>
                </c:pt>
                <c:pt idx="637">
                  <c:v>136.03481034787762</c:v>
                </c:pt>
                <c:pt idx="638">
                  <c:v>136.03481034787762</c:v>
                </c:pt>
                <c:pt idx="639">
                  <c:v>136.03481034787762</c:v>
                </c:pt>
                <c:pt idx="640">
                  <c:v>136.03481034787762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ECC-4D65-B51B-780031FE2B6D}"/>
            </c:ext>
          </c:extLst>
        </c:ser>
        <c:ser>
          <c:idx val="1"/>
          <c:order val="1"/>
          <c:tx>
            <c:v>МПСС 29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Сглаживание!$A$2:$A$1115</c:f>
              <c:numCache>
                <c:formatCode>m/d/yyyy</c:formatCode>
                <c:ptCount val="1114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43953</c:v>
                </c:pt>
                <c:pt idx="52">
                  <c:v>43954</c:v>
                </c:pt>
                <c:pt idx="53">
                  <c:v>43955</c:v>
                </c:pt>
                <c:pt idx="54">
                  <c:v>43956</c:v>
                </c:pt>
                <c:pt idx="55">
                  <c:v>43957</c:v>
                </c:pt>
                <c:pt idx="56">
                  <c:v>43958</c:v>
                </c:pt>
                <c:pt idx="57">
                  <c:v>43959</c:v>
                </c:pt>
                <c:pt idx="58">
                  <c:v>43960</c:v>
                </c:pt>
                <c:pt idx="59">
                  <c:v>43961</c:v>
                </c:pt>
                <c:pt idx="60">
                  <c:v>43962</c:v>
                </c:pt>
                <c:pt idx="61">
                  <c:v>43963</c:v>
                </c:pt>
                <c:pt idx="62">
                  <c:v>43964</c:v>
                </c:pt>
                <c:pt idx="63">
                  <c:v>43965</c:v>
                </c:pt>
                <c:pt idx="64">
                  <c:v>43966</c:v>
                </c:pt>
                <c:pt idx="65">
                  <c:v>43967</c:v>
                </c:pt>
                <c:pt idx="66">
                  <c:v>43968</c:v>
                </c:pt>
                <c:pt idx="67">
                  <c:v>43969</c:v>
                </c:pt>
                <c:pt idx="68">
                  <c:v>43970</c:v>
                </c:pt>
                <c:pt idx="69">
                  <c:v>43971</c:v>
                </c:pt>
                <c:pt idx="70">
                  <c:v>43972</c:v>
                </c:pt>
                <c:pt idx="71">
                  <c:v>43973</c:v>
                </c:pt>
                <c:pt idx="72">
                  <c:v>43974</c:v>
                </c:pt>
                <c:pt idx="73">
                  <c:v>43975</c:v>
                </c:pt>
                <c:pt idx="74">
                  <c:v>43976</c:v>
                </c:pt>
                <c:pt idx="75">
                  <c:v>43977</c:v>
                </c:pt>
                <c:pt idx="76">
                  <c:v>43978</c:v>
                </c:pt>
                <c:pt idx="77">
                  <c:v>43979</c:v>
                </c:pt>
                <c:pt idx="78">
                  <c:v>43980</c:v>
                </c:pt>
                <c:pt idx="79">
                  <c:v>43981</c:v>
                </c:pt>
                <c:pt idx="80">
                  <c:v>43982</c:v>
                </c:pt>
                <c:pt idx="81">
                  <c:v>43983</c:v>
                </c:pt>
                <c:pt idx="82">
                  <c:v>43984</c:v>
                </c:pt>
                <c:pt idx="83">
                  <c:v>43985</c:v>
                </c:pt>
                <c:pt idx="84">
                  <c:v>43986</c:v>
                </c:pt>
                <c:pt idx="85">
                  <c:v>43987</c:v>
                </c:pt>
                <c:pt idx="86">
                  <c:v>43988</c:v>
                </c:pt>
                <c:pt idx="87">
                  <c:v>43989</c:v>
                </c:pt>
                <c:pt idx="88">
                  <c:v>43990</c:v>
                </c:pt>
                <c:pt idx="89">
                  <c:v>43991</c:v>
                </c:pt>
                <c:pt idx="90">
                  <c:v>43992</c:v>
                </c:pt>
                <c:pt idx="91">
                  <c:v>43993</c:v>
                </c:pt>
                <c:pt idx="92">
                  <c:v>43994</c:v>
                </c:pt>
                <c:pt idx="93">
                  <c:v>43995</c:v>
                </c:pt>
                <c:pt idx="94">
                  <c:v>43996</c:v>
                </c:pt>
                <c:pt idx="95">
                  <c:v>43997</c:v>
                </c:pt>
                <c:pt idx="96">
                  <c:v>43998</c:v>
                </c:pt>
                <c:pt idx="97">
                  <c:v>43999</c:v>
                </c:pt>
                <c:pt idx="98">
                  <c:v>44000</c:v>
                </c:pt>
                <c:pt idx="99">
                  <c:v>44001</c:v>
                </c:pt>
                <c:pt idx="100">
                  <c:v>44002</c:v>
                </c:pt>
                <c:pt idx="101">
                  <c:v>44003</c:v>
                </c:pt>
                <c:pt idx="102">
                  <c:v>44004</c:v>
                </c:pt>
                <c:pt idx="103">
                  <c:v>44005</c:v>
                </c:pt>
                <c:pt idx="104">
                  <c:v>44006</c:v>
                </c:pt>
                <c:pt idx="105">
                  <c:v>44007</c:v>
                </c:pt>
                <c:pt idx="106">
                  <c:v>44008</c:v>
                </c:pt>
                <c:pt idx="107">
                  <c:v>44009</c:v>
                </c:pt>
                <c:pt idx="108">
                  <c:v>44010</c:v>
                </c:pt>
                <c:pt idx="109">
                  <c:v>44011</c:v>
                </c:pt>
                <c:pt idx="110">
                  <c:v>44012</c:v>
                </c:pt>
                <c:pt idx="111">
                  <c:v>44013</c:v>
                </c:pt>
                <c:pt idx="112">
                  <c:v>44014</c:v>
                </c:pt>
                <c:pt idx="113">
                  <c:v>44015</c:v>
                </c:pt>
                <c:pt idx="114">
                  <c:v>44016</c:v>
                </c:pt>
                <c:pt idx="115">
                  <c:v>44017</c:v>
                </c:pt>
                <c:pt idx="116">
                  <c:v>44018</c:v>
                </c:pt>
                <c:pt idx="117">
                  <c:v>44019</c:v>
                </c:pt>
                <c:pt idx="118">
                  <c:v>44020</c:v>
                </c:pt>
                <c:pt idx="119">
                  <c:v>44021</c:v>
                </c:pt>
                <c:pt idx="120">
                  <c:v>44022</c:v>
                </c:pt>
                <c:pt idx="121">
                  <c:v>44023</c:v>
                </c:pt>
                <c:pt idx="122">
                  <c:v>44024</c:v>
                </c:pt>
                <c:pt idx="123">
                  <c:v>44025</c:v>
                </c:pt>
                <c:pt idx="124">
                  <c:v>44026</c:v>
                </c:pt>
                <c:pt idx="125">
                  <c:v>44027</c:v>
                </c:pt>
                <c:pt idx="126">
                  <c:v>44028</c:v>
                </c:pt>
                <c:pt idx="127">
                  <c:v>44029</c:v>
                </c:pt>
                <c:pt idx="128">
                  <c:v>44030</c:v>
                </c:pt>
                <c:pt idx="129">
                  <c:v>44031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44037</c:v>
                </c:pt>
                <c:pt idx="136">
                  <c:v>44038</c:v>
                </c:pt>
                <c:pt idx="137">
                  <c:v>44039</c:v>
                </c:pt>
                <c:pt idx="138">
                  <c:v>44040</c:v>
                </c:pt>
                <c:pt idx="139">
                  <c:v>44041</c:v>
                </c:pt>
                <c:pt idx="140">
                  <c:v>44042</c:v>
                </c:pt>
                <c:pt idx="141">
                  <c:v>44043</c:v>
                </c:pt>
                <c:pt idx="142">
                  <c:v>44044</c:v>
                </c:pt>
                <c:pt idx="143">
                  <c:v>44045</c:v>
                </c:pt>
                <c:pt idx="144">
                  <c:v>44046</c:v>
                </c:pt>
                <c:pt idx="145">
                  <c:v>44047</c:v>
                </c:pt>
                <c:pt idx="146">
                  <c:v>44048</c:v>
                </c:pt>
                <c:pt idx="147">
                  <c:v>44049</c:v>
                </c:pt>
                <c:pt idx="148">
                  <c:v>44050</c:v>
                </c:pt>
                <c:pt idx="149">
                  <c:v>44051</c:v>
                </c:pt>
                <c:pt idx="150">
                  <c:v>44052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44058</c:v>
                </c:pt>
                <c:pt idx="157">
                  <c:v>44059</c:v>
                </c:pt>
                <c:pt idx="158">
                  <c:v>44060</c:v>
                </c:pt>
                <c:pt idx="159">
                  <c:v>44061</c:v>
                </c:pt>
                <c:pt idx="160">
                  <c:v>44062</c:v>
                </c:pt>
                <c:pt idx="161">
                  <c:v>44063</c:v>
                </c:pt>
                <c:pt idx="162">
                  <c:v>44064</c:v>
                </c:pt>
                <c:pt idx="163">
                  <c:v>44065</c:v>
                </c:pt>
                <c:pt idx="164">
                  <c:v>44066</c:v>
                </c:pt>
                <c:pt idx="165">
                  <c:v>44067</c:v>
                </c:pt>
                <c:pt idx="166">
                  <c:v>44068</c:v>
                </c:pt>
                <c:pt idx="167">
                  <c:v>44069</c:v>
                </c:pt>
                <c:pt idx="168">
                  <c:v>44070</c:v>
                </c:pt>
                <c:pt idx="169">
                  <c:v>44071</c:v>
                </c:pt>
                <c:pt idx="170">
                  <c:v>44072</c:v>
                </c:pt>
                <c:pt idx="171">
                  <c:v>44073</c:v>
                </c:pt>
                <c:pt idx="172">
                  <c:v>44074</c:v>
                </c:pt>
                <c:pt idx="173">
                  <c:v>44075</c:v>
                </c:pt>
                <c:pt idx="174">
                  <c:v>44076</c:v>
                </c:pt>
                <c:pt idx="175">
                  <c:v>44077</c:v>
                </c:pt>
                <c:pt idx="176">
                  <c:v>44078</c:v>
                </c:pt>
                <c:pt idx="177">
                  <c:v>44079</c:v>
                </c:pt>
                <c:pt idx="178">
                  <c:v>44080</c:v>
                </c:pt>
                <c:pt idx="179">
                  <c:v>44081</c:v>
                </c:pt>
                <c:pt idx="180">
                  <c:v>44082</c:v>
                </c:pt>
                <c:pt idx="181">
                  <c:v>44083</c:v>
                </c:pt>
                <c:pt idx="182">
                  <c:v>44084</c:v>
                </c:pt>
                <c:pt idx="183">
                  <c:v>44085</c:v>
                </c:pt>
                <c:pt idx="184">
                  <c:v>44086</c:v>
                </c:pt>
                <c:pt idx="185">
                  <c:v>44087</c:v>
                </c:pt>
                <c:pt idx="186">
                  <c:v>44088</c:v>
                </c:pt>
                <c:pt idx="187">
                  <c:v>44089</c:v>
                </c:pt>
                <c:pt idx="188">
                  <c:v>44090</c:v>
                </c:pt>
                <c:pt idx="189">
                  <c:v>44091</c:v>
                </c:pt>
                <c:pt idx="190">
                  <c:v>44092</c:v>
                </c:pt>
                <c:pt idx="191">
                  <c:v>44093</c:v>
                </c:pt>
                <c:pt idx="192">
                  <c:v>44094</c:v>
                </c:pt>
                <c:pt idx="193">
                  <c:v>44095</c:v>
                </c:pt>
                <c:pt idx="194">
                  <c:v>44096</c:v>
                </c:pt>
                <c:pt idx="195">
                  <c:v>44097</c:v>
                </c:pt>
                <c:pt idx="196">
                  <c:v>44098</c:v>
                </c:pt>
                <c:pt idx="197">
                  <c:v>44099</c:v>
                </c:pt>
                <c:pt idx="198">
                  <c:v>44100</c:v>
                </c:pt>
                <c:pt idx="199">
                  <c:v>44101</c:v>
                </c:pt>
                <c:pt idx="200">
                  <c:v>44102</c:v>
                </c:pt>
                <c:pt idx="201">
                  <c:v>44103</c:v>
                </c:pt>
                <c:pt idx="202">
                  <c:v>44104</c:v>
                </c:pt>
                <c:pt idx="203">
                  <c:v>44105</c:v>
                </c:pt>
                <c:pt idx="204">
                  <c:v>44106</c:v>
                </c:pt>
                <c:pt idx="205">
                  <c:v>44107</c:v>
                </c:pt>
                <c:pt idx="206">
                  <c:v>44108</c:v>
                </c:pt>
                <c:pt idx="207">
                  <c:v>44109</c:v>
                </c:pt>
                <c:pt idx="208">
                  <c:v>44110</c:v>
                </c:pt>
                <c:pt idx="209">
                  <c:v>44111</c:v>
                </c:pt>
                <c:pt idx="210">
                  <c:v>44112</c:v>
                </c:pt>
                <c:pt idx="211">
                  <c:v>44113</c:v>
                </c:pt>
                <c:pt idx="212">
                  <c:v>44114</c:v>
                </c:pt>
                <c:pt idx="213">
                  <c:v>44115</c:v>
                </c:pt>
                <c:pt idx="214">
                  <c:v>44116</c:v>
                </c:pt>
                <c:pt idx="215">
                  <c:v>44117</c:v>
                </c:pt>
                <c:pt idx="216">
                  <c:v>44118</c:v>
                </c:pt>
                <c:pt idx="217">
                  <c:v>44119</c:v>
                </c:pt>
                <c:pt idx="218">
                  <c:v>44120</c:v>
                </c:pt>
                <c:pt idx="219">
                  <c:v>44121</c:v>
                </c:pt>
                <c:pt idx="220">
                  <c:v>44122</c:v>
                </c:pt>
                <c:pt idx="221">
                  <c:v>44123</c:v>
                </c:pt>
                <c:pt idx="222">
                  <c:v>44124</c:v>
                </c:pt>
                <c:pt idx="223">
                  <c:v>44125</c:v>
                </c:pt>
                <c:pt idx="224">
                  <c:v>44126</c:v>
                </c:pt>
                <c:pt idx="225">
                  <c:v>44127</c:v>
                </c:pt>
                <c:pt idx="226">
                  <c:v>44128</c:v>
                </c:pt>
                <c:pt idx="227">
                  <c:v>44129</c:v>
                </c:pt>
                <c:pt idx="228">
                  <c:v>44130</c:v>
                </c:pt>
                <c:pt idx="229">
                  <c:v>44131</c:v>
                </c:pt>
                <c:pt idx="230">
                  <c:v>44132</c:v>
                </c:pt>
                <c:pt idx="231">
                  <c:v>44133</c:v>
                </c:pt>
                <c:pt idx="232">
                  <c:v>44134</c:v>
                </c:pt>
                <c:pt idx="233">
                  <c:v>44135</c:v>
                </c:pt>
                <c:pt idx="234">
                  <c:v>44136</c:v>
                </c:pt>
                <c:pt idx="235">
                  <c:v>44137</c:v>
                </c:pt>
                <c:pt idx="236">
                  <c:v>44138</c:v>
                </c:pt>
                <c:pt idx="237">
                  <c:v>44139</c:v>
                </c:pt>
                <c:pt idx="238">
                  <c:v>44140</c:v>
                </c:pt>
                <c:pt idx="239">
                  <c:v>44141</c:v>
                </c:pt>
                <c:pt idx="240">
                  <c:v>44142</c:v>
                </c:pt>
                <c:pt idx="241">
                  <c:v>44143</c:v>
                </c:pt>
                <c:pt idx="242">
                  <c:v>44144</c:v>
                </c:pt>
                <c:pt idx="243">
                  <c:v>44145</c:v>
                </c:pt>
                <c:pt idx="244">
                  <c:v>44146</c:v>
                </c:pt>
                <c:pt idx="245">
                  <c:v>44147</c:v>
                </c:pt>
                <c:pt idx="246">
                  <c:v>44148</c:v>
                </c:pt>
                <c:pt idx="247">
                  <c:v>44149</c:v>
                </c:pt>
                <c:pt idx="248">
                  <c:v>44150</c:v>
                </c:pt>
                <c:pt idx="249">
                  <c:v>44151</c:v>
                </c:pt>
                <c:pt idx="250">
                  <c:v>44152</c:v>
                </c:pt>
                <c:pt idx="251">
                  <c:v>44153</c:v>
                </c:pt>
                <c:pt idx="252">
                  <c:v>44154</c:v>
                </c:pt>
                <c:pt idx="253">
                  <c:v>44155</c:v>
                </c:pt>
                <c:pt idx="254">
                  <c:v>44156</c:v>
                </c:pt>
                <c:pt idx="255">
                  <c:v>44157</c:v>
                </c:pt>
                <c:pt idx="256">
                  <c:v>44158</c:v>
                </c:pt>
                <c:pt idx="257">
                  <c:v>44159</c:v>
                </c:pt>
                <c:pt idx="258">
                  <c:v>44160</c:v>
                </c:pt>
                <c:pt idx="259">
                  <c:v>44161</c:v>
                </c:pt>
                <c:pt idx="260">
                  <c:v>44162</c:v>
                </c:pt>
                <c:pt idx="261">
                  <c:v>44163</c:v>
                </c:pt>
                <c:pt idx="262">
                  <c:v>44164</c:v>
                </c:pt>
                <c:pt idx="263">
                  <c:v>44165</c:v>
                </c:pt>
                <c:pt idx="264">
                  <c:v>44166</c:v>
                </c:pt>
                <c:pt idx="265">
                  <c:v>44167</c:v>
                </c:pt>
                <c:pt idx="266">
                  <c:v>44168</c:v>
                </c:pt>
                <c:pt idx="267">
                  <c:v>44169</c:v>
                </c:pt>
                <c:pt idx="268">
                  <c:v>44170</c:v>
                </c:pt>
                <c:pt idx="269">
                  <c:v>44171</c:v>
                </c:pt>
                <c:pt idx="270">
                  <c:v>44172</c:v>
                </c:pt>
                <c:pt idx="271">
                  <c:v>44173</c:v>
                </c:pt>
                <c:pt idx="272">
                  <c:v>44174</c:v>
                </c:pt>
                <c:pt idx="273">
                  <c:v>44175</c:v>
                </c:pt>
                <c:pt idx="274">
                  <c:v>44176</c:v>
                </c:pt>
                <c:pt idx="275">
                  <c:v>44177</c:v>
                </c:pt>
                <c:pt idx="276">
                  <c:v>44178</c:v>
                </c:pt>
                <c:pt idx="277">
                  <c:v>44179</c:v>
                </c:pt>
                <c:pt idx="278">
                  <c:v>44180</c:v>
                </c:pt>
                <c:pt idx="279">
                  <c:v>44181</c:v>
                </c:pt>
                <c:pt idx="280">
                  <c:v>44182</c:v>
                </c:pt>
                <c:pt idx="281">
                  <c:v>44183</c:v>
                </c:pt>
                <c:pt idx="282">
                  <c:v>44184</c:v>
                </c:pt>
                <c:pt idx="283">
                  <c:v>44185</c:v>
                </c:pt>
                <c:pt idx="284">
                  <c:v>44186</c:v>
                </c:pt>
                <c:pt idx="285">
                  <c:v>44187</c:v>
                </c:pt>
                <c:pt idx="286">
                  <c:v>44188</c:v>
                </c:pt>
                <c:pt idx="287">
                  <c:v>44189</c:v>
                </c:pt>
                <c:pt idx="288">
                  <c:v>44190</c:v>
                </c:pt>
                <c:pt idx="289">
                  <c:v>44191</c:v>
                </c:pt>
                <c:pt idx="290">
                  <c:v>44192</c:v>
                </c:pt>
                <c:pt idx="291">
                  <c:v>44193</c:v>
                </c:pt>
                <c:pt idx="292">
                  <c:v>44194</c:v>
                </c:pt>
                <c:pt idx="293">
                  <c:v>44195</c:v>
                </c:pt>
                <c:pt idx="294">
                  <c:v>44196</c:v>
                </c:pt>
                <c:pt idx="295">
                  <c:v>44197</c:v>
                </c:pt>
                <c:pt idx="296">
                  <c:v>44198</c:v>
                </c:pt>
                <c:pt idx="297">
                  <c:v>44199</c:v>
                </c:pt>
                <c:pt idx="298">
                  <c:v>44200</c:v>
                </c:pt>
                <c:pt idx="299">
                  <c:v>44201</c:v>
                </c:pt>
                <c:pt idx="300">
                  <c:v>44202</c:v>
                </c:pt>
                <c:pt idx="301">
                  <c:v>44203</c:v>
                </c:pt>
                <c:pt idx="302">
                  <c:v>44204</c:v>
                </c:pt>
                <c:pt idx="303">
                  <c:v>44205</c:v>
                </c:pt>
                <c:pt idx="304">
                  <c:v>44206</c:v>
                </c:pt>
                <c:pt idx="305">
                  <c:v>44207</c:v>
                </c:pt>
                <c:pt idx="306">
                  <c:v>44208</c:v>
                </c:pt>
                <c:pt idx="307">
                  <c:v>44209</c:v>
                </c:pt>
                <c:pt idx="308">
                  <c:v>44210</c:v>
                </c:pt>
                <c:pt idx="309">
                  <c:v>44211</c:v>
                </c:pt>
                <c:pt idx="310">
                  <c:v>44212</c:v>
                </c:pt>
                <c:pt idx="311">
                  <c:v>44213</c:v>
                </c:pt>
                <c:pt idx="312">
                  <c:v>44214</c:v>
                </c:pt>
                <c:pt idx="313">
                  <c:v>44215</c:v>
                </c:pt>
                <c:pt idx="314">
                  <c:v>44216</c:v>
                </c:pt>
                <c:pt idx="315">
                  <c:v>44217</c:v>
                </c:pt>
                <c:pt idx="316">
                  <c:v>44218</c:v>
                </c:pt>
                <c:pt idx="317">
                  <c:v>44219</c:v>
                </c:pt>
                <c:pt idx="318">
                  <c:v>44220</c:v>
                </c:pt>
                <c:pt idx="319">
                  <c:v>44221</c:v>
                </c:pt>
                <c:pt idx="320">
                  <c:v>44222</c:v>
                </c:pt>
                <c:pt idx="321">
                  <c:v>44223</c:v>
                </c:pt>
                <c:pt idx="322">
                  <c:v>44224</c:v>
                </c:pt>
                <c:pt idx="323">
                  <c:v>44225</c:v>
                </c:pt>
                <c:pt idx="324">
                  <c:v>44226</c:v>
                </c:pt>
                <c:pt idx="325">
                  <c:v>44227</c:v>
                </c:pt>
                <c:pt idx="326">
                  <c:v>44228</c:v>
                </c:pt>
                <c:pt idx="327">
                  <c:v>44229</c:v>
                </c:pt>
                <c:pt idx="328">
                  <c:v>44230</c:v>
                </c:pt>
                <c:pt idx="329">
                  <c:v>44231</c:v>
                </c:pt>
                <c:pt idx="330">
                  <c:v>44232</c:v>
                </c:pt>
                <c:pt idx="331">
                  <c:v>44233</c:v>
                </c:pt>
                <c:pt idx="332">
                  <c:v>44234</c:v>
                </c:pt>
                <c:pt idx="333">
                  <c:v>44235</c:v>
                </c:pt>
                <c:pt idx="334">
                  <c:v>44236</c:v>
                </c:pt>
                <c:pt idx="335">
                  <c:v>44237</c:v>
                </c:pt>
                <c:pt idx="336">
                  <c:v>44238</c:v>
                </c:pt>
                <c:pt idx="337">
                  <c:v>44239</c:v>
                </c:pt>
                <c:pt idx="338">
                  <c:v>44240</c:v>
                </c:pt>
                <c:pt idx="339">
                  <c:v>44241</c:v>
                </c:pt>
                <c:pt idx="340">
                  <c:v>44242</c:v>
                </c:pt>
                <c:pt idx="341">
                  <c:v>44243</c:v>
                </c:pt>
                <c:pt idx="342">
                  <c:v>44244</c:v>
                </c:pt>
                <c:pt idx="343">
                  <c:v>44245</c:v>
                </c:pt>
                <c:pt idx="344">
                  <c:v>44246</c:v>
                </c:pt>
                <c:pt idx="345">
                  <c:v>44247</c:v>
                </c:pt>
                <c:pt idx="346">
                  <c:v>44248</c:v>
                </c:pt>
                <c:pt idx="347">
                  <c:v>44249</c:v>
                </c:pt>
                <c:pt idx="348">
                  <c:v>44250</c:v>
                </c:pt>
                <c:pt idx="349">
                  <c:v>44251</c:v>
                </c:pt>
                <c:pt idx="350">
                  <c:v>44252</c:v>
                </c:pt>
                <c:pt idx="351">
                  <c:v>44253</c:v>
                </c:pt>
                <c:pt idx="352">
                  <c:v>44254</c:v>
                </c:pt>
                <c:pt idx="353">
                  <c:v>44255</c:v>
                </c:pt>
                <c:pt idx="354">
                  <c:v>44256</c:v>
                </c:pt>
                <c:pt idx="355">
                  <c:v>44257</c:v>
                </c:pt>
                <c:pt idx="356">
                  <c:v>44258</c:v>
                </c:pt>
                <c:pt idx="357">
                  <c:v>44259</c:v>
                </c:pt>
                <c:pt idx="358">
                  <c:v>44260</c:v>
                </c:pt>
                <c:pt idx="359">
                  <c:v>44261</c:v>
                </c:pt>
                <c:pt idx="360">
                  <c:v>44262</c:v>
                </c:pt>
                <c:pt idx="361">
                  <c:v>44263</c:v>
                </c:pt>
                <c:pt idx="362">
                  <c:v>44264</c:v>
                </c:pt>
                <c:pt idx="363">
                  <c:v>44265</c:v>
                </c:pt>
                <c:pt idx="364">
                  <c:v>44266</c:v>
                </c:pt>
                <c:pt idx="365">
                  <c:v>44267</c:v>
                </c:pt>
                <c:pt idx="366">
                  <c:v>44268</c:v>
                </c:pt>
                <c:pt idx="367">
                  <c:v>44269</c:v>
                </c:pt>
                <c:pt idx="368">
                  <c:v>44270</c:v>
                </c:pt>
                <c:pt idx="369">
                  <c:v>44271</c:v>
                </c:pt>
                <c:pt idx="370">
                  <c:v>44272</c:v>
                </c:pt>
                <c:pt idx="371">
                  <c:v>44273</c:v>
                </c:pt>
                <c:pt idx="372">
                  <c:v>44274</c:v>
                </c:pt>
                <c:pt idx="373">
                  <c:v>44275</c:v>
                </c:pt>
                <c:pt idx="374">
                  <c:v>44276</c:v>
                </c:pt>
                <c:pt idx="375">
                  <c:v>44277</c:v>
                </c:pt>
                <c:pt idx="376">
                  <c:v>44278</c:v>
                </c:pt>
                <c:pt idx="377">
                  <c:v>44279</c:v>
                </c:pt>
                <c:pt idx="378">
                  <c:v>44280</c:v>
                </c:pt>
                <c:pt idx="379">
                  <c:v>44281</c:v>
                </c:pt>
                <c:pt idx="380">
                  <c:v>44282</c:v>
                </c:pt>
                <c:pt idx="381">
                  <c:v>44283</c:v>
                </c:pt>
                <c:pt idx="382">
                  <c:v>44284</c:v>
                </c:pt>
                <c:pt idx="383">
                  <c:v>44285</c:v>
                </c:pt>
                <c:pt idx="384">
                  <c:v>44286</c:v>
                </c:pt>
                <c:pt idx="385">
                  <c:v>44287</c:v>
                </c:pt>
                <c:pt idx="386">
                  <c:v>44288</c:v>
                </c:pt>
                <c:pt idx="387">
                  <c:v>44289</c:v>
                </c:pt>
                <c:pt idx="388">
                  <c:v>44290</c:v>
                </c:pt>
                <c:pt idx="389">
                  <c:v>44291</c:v>
                </c:pt>
                <c:pt idx="390">
                  <c:v>44292</c:v>
                </c:pt>
                <c:pt idx="391">
                  <c:v>44293</c:v>
                </c:pt>
                <c:pt idx="392">
                  <c:v>44294</c:v>
                </c:pt>
                <c:pt idx="393">
                  <c:v>44295</c:v>
                </c:pt>
                <c:pt idx="394">
                  <c:v>44296</c:v>
                </c:pt>
                <c:pt idx="395">
                  <c:v>44297</c:v>
                </c:pt>
                <c:pt idx="396">
                  <c:v>44298</c:v>
                </c:pt>
                <c:pt idx="397">
                  <c:v>44299</c:v>
                </c:pt>
                <c:pt idx="398">
                  <c:v>44300</c:v>
                </c:pt>
                <c:pt idx="399">
                  <c:v>44301</c:v>
                </c:pt>
                <c:pt idx="400">
                  <c:v>44302</c:v>
                </c:pt>
                <c:pt idx="401">
                  <c:v>44303</c:v>
                </c:pt>
                <c:pt idx="402">
                  <c:v>44304</c:v>
                </c:pt>
                <c:pt idx="403">
                  <c:v>44305</c:v>
                </c:pt>
                <c:pt idx="404">
                  <c:v>44306</c:v>
                </c:pt>
                <c:pt idx="405">
                  <c:v>44307</c:v>
                </c:pt>
                <c:pt idx="406">
                  <c:v>44308</c:v>
                </c:pt>
                <c:pt idx="407">
                  <c:v>44309</c:v>
                </c:pt>
                <c:pt idx="408">
                  <c:v>44310</c:v>
                </c:pt>
                <c:pt idx="409">
                  <c:v>44311</c:v>
                </c:pt>
                <c:pt idx="410">
                  <c:v>44312</c:v>
                </c:pt>
                <c:pt idx="411">
                  <c:v>44313</c:v>
                </c:pt>
                <c:pt idx="412">
                  <c:v>44314</c:v>
                </c:pt>
                <c:pt idx="413">
                  <c:v>44315</c:v>
                </c:pt>
                <c:pt idx="414">
                  <c:v>44316</c:v>
                </c:pt>
                <c:pt idx="415">
                  <c:v>44317</c:v>
                </c:pt>
                <c:pt idx="416">
                  <c:v>44318</c:v>
                </c:pt>
                <c:pt idx="417">
                  <c:v>44319</c:v>
                </c:pt>
                <c:pt idx="418">
                  <c:v>44320</c:v>
                </c:pt>
                <c:pt idx="419">
                  <c:v>44321</c:v>
                </c:pt>
                <c:pt idx="420">
                  <c:v>44322</c:v>
                </c:pt>
                <c:pt idx="421">
                  <c:v>44323</c:v>
                </c:pt>
                <c:pt idx="422">
                  <c:v>44324</c:v>
                </c:pt>
                <c:pt idx="423">
                  <c:v>44325</c:v>
                </c:pt>
                <c:pt idx="424">
                  <c:v>44326</c:v>
                </c:pt>
                <c:pt idx="425">
                  <c:v>44327</c:v>
                </c:pt>
                <c:pt idx="426">
                  <c:v>44328</c:v>
                </c:pt>
                <c:pt idx="427">
                  <c:v>44329</c:v>
                </c:pt>
                <c:pt idx="428">
                  <c:v>44330</c:v>
                </c:pt>
                <c:pt idx="429">
                  <c:v>44331</c:v>
                </c:pt>
                <c:pt idx="430">
                  <c:v>44332</c:v>
                </c:pt>
                <c:pt idx="431">
                  <c:v>44333</c:v>
                </c:pt>
                <c:pt idx="432">
                  <c:v>44334</c:v>
                </c:pt>
                <c:pt idx="433">
                  <c:v>44335</c:v>
                </c:pt>
                <c:pt idx="434">
                  <c:v>44336</c:v>
                </c:pt>
                <c:pt idx="435">
                  <c:v>44337</c:v>
                </c:pt>
                <c:pt idx="436">
                  <c:v>44338</c:v>
                </c:pt>
                <c:pt idx="437">
                  <c:v>44339</c:v>
                </c:pt>
                <c:pt idx="438">
                  <c:v>44340</c:v>
                </c:pt>
                <c:pt idx="439">
                  <c:v>44341</c:v>
                </c:pt>
                <c:pt idx="440">
                  <c:v>44342</c:v>
                </c:pt>
                <c:pt idx="441">
                  <c:v>44343</c:v>
                </c:pt>
                <c:pt idx="442">
                  <c:v>44344</c:v>
                </c:pt>
                <c:pt idx="443">
                  <c:v>44345</c:v>
                </c:pt>
                <c:pt idx="444">
                  <c:v>44346</c:v>
                </c:pt>
                <c:pt idx="445">
                  <c:v>44347</c:v>
                </c:pt>
                <c:pt idx="446">
                  <c:v>44348</c:v>
                </c:pt>
                <c:pt idx="447">
                  <c:v>44349</c:v>
                </c:pt>
                <c:pt idx="448">
                  <c:v>44350</c:v>
                </c:pt>
                <c:pt idx="449">
                  <c:v>44351</c:v>
                </c:pt>
                <c:pt idx="450">
                  <c:v>44352</c:v>
                </c:pt>
                <c:pt idx="451">
                  <c:v>44353</c:v>
                </c:pt>
                <c:pt idx="452">
                  <c:v>44354</c:v>
                </c:pt>
                <c:pt idx="453">
                  <c:v>44355</c:v>
                </c:pt>
                <c:pt idx="454">
                  <c:v>44356</c:v>
                </c:pt>
                <c:pt idx="455">
                  <c:v>44357</c:v>
                </c:pt>
                <c:pt idx="456">
                  <c:v>44358</c:v>
                </c:pt>
                <c:pt idx="457">
                  <c:v>44359</c:v>
                </c:pt>
                <c:pt idx="458">
                  <c:v>44360</c:v>
                </c:pt>
                <c:pt idx="459">
                  <c:v>44361</c:v>
                </c:pt>
                <c:pt idx="460">
                  <c:v>44362</c:v>
                </c:pt>
                <c:pt idx="461">
                  <c:v>44363</c:v>
                </c:pt>
                <c:pt idx="462">
                  <c:v>44364</c:v>
                </c:pt>
                <c:pt idx="463">
                  <c:v>44365</c:v>
                </c:pt>
                <c:pt idx="464">
                  <c:v>44366</c:v>
                </c:pt>
                <c:pt idx="465">
                  <c:v>44367</c:v>
                </c:pt>
                <c:pt idx="466">
                  <c:v>44368</c:v>
                </c:pt>
                <c:pt idx="467">
                  <c:v>44369</c:v>
                </c:pt>
                <c:pt idx="468">
                  <c:v>44370</c:v>
                </c:pt>
                <c:pt idx="469">
                  <c:v>44371</c:v>
                </c:pt>
                <c:pt idx="470">
                  <c:v>44372</c:v>
                </c:pt>
                <c:pt idx="471">
                  <c:v>44373</c:v>
                </c:pt>
                <c:pt idx="472">
                  <c:v>44374</c:v>
                </c:pt>
                <c:pt idx="473">
                  <c:v>44375</c:v>
                </c:pt>
                <c:pt idx="474">
                  <c:v>44376</c:v>
                </c:pt>
                <c:pt idx="475">
                  <c:v>44377</c:v>
                </c:pt>
                <c:pt idx="476">
                  <c:v>44378</c:v>
                </c:pt>
                <c:pt idx="477">
                  <c:v>44379</c:v>
                </c:pt>
                <c:pt idx="478">
                  <c:v>44380</c:v>
                </c:pt>
                <c:pt idx="479">
                  <c:v>44381</c:v>
                </c:pt>
                <c:pt idx="480">
                  <c:v>44382</c:v>
                </c:pt>
                <c:pt idx="481">
                  <c:v>44383</c:v>
                </c:pt>
                <c:pt idx="482">
                  <c:v>44384</c:v>
                </c:pt>
                <c:pt idx="483">
                  <c:v>44385</c:v>
                </c:pt>
                <c:pt idx="484">
                  <c:v>44386</c:v>
                </c:pt>
                <c:pt idx="485">
                  <c:v>44387</c:v>
                </c:pt>
                <c:pt idx="486">
                  <c:v>44388</c:v>
                </c:pt>
                <c:pt idx="487">
                  <c:v>44389</c:v>
                </c:pt>
                <c:pt idx="488">
                  <c:v>44390</c:v>
                </c:pt>
                <c:pt idx="489">
                  <c:v>44391</c:v>
                </c:pt>
                <c:pt idx="490">
                  <c:v>44392</c:v>
                </c:pt>
                <c:pt idx="491">
                  <c:v>44393</c:v>
                </c:pt>
                <c:pt idx="492">
                  <c:v>44394</c:v>
                </c:pt>
                <c:pt idx="493">
                  <c:v>44395</c:v>
                </c:pt>
                <c:pt idx="494">
                  <c:v>44396</c:v>
                </c:pt>
                <c:pt idx="495">
                  <c:v>44397</c:v>
                </c:pt>
                <c:pt idx="496">
                  <c:v>44398</c:v>
                </c:pt>
                <c:pt idx="497">
                  <c:v>44399</c:v>
                </c:pt>
                <c:pt idx="498">
                  <c:v>44400</c:v>
                </c:pt>
                <c:pt idx="499">
                  <c:v>44401</c:v>
                </c:pt>
                <c:pt idx="500">
                  <c:v>44402</c:v>
                </c:pt>
                <c:pt idx="501">
                  <c:v>44403</c:v>
                </c:pt>
                <c:pt idx="502">
                  <c:v>44404</c:v>
                </c:pt>
                <c:pt idx="503">
                  <c:v>44405</c:v>
                </c:pt>
                <c:pt idx="504">
                  <c:v>44406</c:v>
                </c:pt>
                <c:pt idx="505">
                  <c:v>44407</c:v>
                </c:pt>
                <c:pt idx="506">
                  <c:v>44408</c:v>
                </c:pt>
                <c:pt idx="507">
                  <c:v>44409</c:v>
                </c:pt>
                <c:pt idx="508">
                  <c:v>44410</c:v>
                </c:pt>
                <c:pt idx="509">
                  <c:v>44411</c:v>
                </c:pt>
                <c:pt idx="510">
                  <c:v>44412</c:v>
                </c:pt>
                <c:pt idx="511">
                  <c:v>44413</c:v>
                </c:pt>
                <c:pt idx="512">
                  <c:v>44414</c:v>
                </c:pt>
                <c:pt idx="513">
                  <c:v>44415</c:v>
                </c:pt>
                <c:pt idx="514">
                  <c:v>44416</c:v>
                </c:pt>
                <c:pt idx="515">
                  <c:v>44417</c:v>
                </c:pt>
                <c:pt idx="516">
                  <c:v>44418</c:v>
                </c:pt>
                <c:pt idx="517">
                  <c:v>44419</c:v>
                </c:pt>
                <c:pt idx="518">
                  <c:v>44420</c:v>
                </c:pt>
                <c:pt idx="519">
                  <c:v>44421</c:v>
                </c:pt>
                <c:pt idx="520">
                  <c:v>44422</c:v>
                </c:pt>
                <c:pt idx="521">
                  <c:v>44423</c:v>
                </c:pt>
                <c:pt idx="522">
                  <c:v>44424</c:v>
                </c:pt>
                <c:pt idx="523">
                  <c:v>44425</c:v>
                </c:pt>
                <c:pt idx="524">
                  <c:v>44426</c:v>
                </c:pt>
                <c:pt idx="525">
                  <c:v>44427</c:v>
                </c:pt>
                <c:pt idx="526">
                  <c:v>44428</c:v>
                </c:pt>
                <c:pt idx="527">
                  <c:v>44429</c:v>
                </c:pt>
                <c:pt idx="528">
                  <c:v>44430</c:v>
                </c:pt>
                <c:pt idx="529">
                  <c:v>44431</c:v>
                </c:pt>
                <c:pt idx="530">
                  <c:v>44432</c:v>
                </c:pt>
                <c:pt idx="531">
                  <c:v>44433</c:v>
                </c:pt>
                <c:pt idx="532">
                  <c:v>44434</c:v>
                </c:pt>
                <c:pt idx="533">
                  <c:v>44435</c:v>
                </c:pt>
                <c:pt idx="534">
                  <c:v>44436</c:v>
                </c:pt>
                <c:pt idx="535">
                  <c:v>44437</c:v>
                </c:pt>
                <c:pt idx="536">
                  <c:v>44438</c:v>
                </c:pt>
                <c:pt idx="537">
                  <c:v>44439</c:v>
                </c:pt>
                <c:pt idx="538">
                  <c:v>44440</c:v>
                </c:pt>
                <c:pt idx="539">
                  <c:v>44441</c:v>
                </c:pt>
                <c:pt idx="540">
                  <c:v>44442</c:v>
                </c:pt>
                <c:pt idx="541">
                  <c:v>44443</c:v>
                </c:pt>
                <c:pt idx="542">
                  <c:v>44444</c:v>
                </c:pt>
                <c:pt idx="543">
                  <c:v>44445</c:v>
                </c:pt>
                <c:pt idx="544">
                  <c:v>44446</c:v>
                </c:pt>
                <c:pt idx="545">
                  <c:v>44447</c:v>
                </c:pt>
                <c:pt idx="546">
                  <c:v>44448</c:v>
                </c:pt>
                <c:pt idx="547">
                  <c:v>44449</c:v>
                </c:pt>
                <c:pt idx="548">
                  <c:v>44450</c:v>
                </c:pt>
                <c:pt idx="549">
                  <c:v>44451</c:v>
                </c:pt>
                <c:pt idx="550">
                  <c:v>44452</c:v>
                </c:pt>
                <c:pt idx="551">
                  <c:v>44453</c:v>
                </c:pt>
                <c:pt idx="552">
                  <c:v>44454</c:v>
                </c:pt>
                <c:pt idx="553">
                  <c:v>44455</c:v>
                </c:pt>
                <c:pt idx="554">
                  <c:v>44456</c:v>
                </c:pt>
                <c:pt idx="555">
                  <c:v>44457</c:v>
                </c:pt>
                <c:pt idx="556">
                  <c:v>44458</c:v>
                </c:pt>
                <c:pt idx="557">
                  <c:v>44459</c:v>
                </c:pt>
                <c:pt idx="558">
                  <c:v>44460</c:v>
                </c:pt>
                <c:pt idx="559">
                  <c:v>44461</c:v>
                </c:pt>
                <c:pt idx="560">
                  <c:v>44462</c:v>
                </c:pt>
                <c:pt idx="561">
                  <c:v>44463</c:v>
                </c:pt>
                <c:pt idx="562">
                  <c:v>44464</c:v>
                </c:pt>
                <c:pt idx="563">
                  <c:v>44465</c:v>
                </c:pt>
                <c:pt idx="564">
                  <c:v>44466</c:v>
                </c:pt>
                <c:pt idx="565">
                  <c:v>44467</c:v>
                </c:pt>
                <c:pt idx="566">
                  <c:v>44468</c:v>
                </c:pt>
                <c:pt idx="567">
                  <c:v>44469</c:v>
                </c:pt>
                <c:pt idx="568">
                  <c:v>44470</c:v>
                </c:pt>
                <c:pt idx="569">
                  <c:v>44471</c:v>
                </c:pt>
                <c:pt idx="570">
                  <c:v>44472</c:v>
                </c:pt>
                <c:pt idx="571">
                  <c:v>44473</c:v>
                </c:pt>
                <c:pt idx="572">
                  <c:v>44474</c:v>
                </c:pt>
                <c:pt idx="573">
                  <c:v>44475</c:v>
                </c:pt>
                <c:pt idx="574">
                  <c:v>44476</c:v>
                </c:pt>
                <c:pt idx="575">
                  <c:v>44477</c:v>
                </c:pt>
                <c:pt idx="576">
                  <c:v>44478</c:v>
                </c:pt>
                <c:pt idx="577">
                  <c:v>44479</c:v>
                </c:pt>
                <c:pt idx="578">
                  <c:v>44480</c:v>
                </c:pt>
                <c:pt idx="579">
                  <c:v>44481</c:v>
                </c:pt>
                <c:pt idx="580">
                  <c:v>44482</c:v>
                </c:pt>
                <c:pt idx="581">
                  <c:v>44483</c:v>
                </c:pt>
                <c:pt idx="582">
                  <c:v>44484</c:v>
                </c:pt>
                <c:pt idx="583">
                  <c:v>44485</c:v>
                </c:pt>
                <c:pt idx="584">
                  <c:v>44486</c:v>
                </c:pt>
                <c:pt idx="585">
                  <c:v>44487</c:v>
                </c:pt>
                <c:pt idx="586">
                  <c:v>44488</c:v>
                </c:pt>
                <c:pt idx="587">
                  <c:v>44489</c:v>
                </c:pt>
                <c:pt idx="588">
                  <c:v>44490</c:v>
                </c:pt>
                <c:pt idx="589">
                  <c:v>44491</c:v>
                </c:pt>
                <c:pt idx="590">
                  <c:v>44492</c:v>
                </c:pt>
                <c:pt idx="591">
                  <c:v>44493</c:v>
                </c:pt>
                <c:pt idx="592">
                  <c:v>44494</c:v>
                </c:pt>
                <c:pt idx="593">
                  <c:v>44495</c:v>
                </c:pt>
                <c:pt idx="594">
                  <c:v>44496</c:v>
                </c:pt>
                <c:pt idx="595">
                  <c:v>44497</c:v>
                </c:pt>
                <c:pt idx="596">
                  <c:v>44498</c:v>
                </c:pt>
                <c:pt idx="597">
                  <c:v>44499</c:v>
                </c:pt>
                <c:pt idx="598">
                  <c:v>44500</c:v>
                </c:pt>
                <c:pt idx="599">
                  <c:v>44501</c:v>
                </c:pt>
                <c:pt idx="600">
                  <c:v>44502</c:v>
                </c:pt>
                <c:pt idx="601">
                  <c:v>44503</c:v>
                </c:pt>
                <c:pt idx="602">
                  <c:v>44504</c:v>
                </c:pt>
                <c:pt idx="603">
                  <c:v>44505</c:v>
                </c:pt>
                <c:pt idx="604">
                  <c:v>44506</c:v>
                </c:pt>
                <c:pt idx="605">
                  <c:v>44507</c:v>
                </c:pt>
                <c:pt idx="606">
                  <c:v>44508</c:v>
                </c:pt>
                <c:pt idx="607">
                  <c:v>44509</c:v>
                </c:pt>
                <c:pt idx="608">
                  <c:v>44510</c:v>
                </c:pt>
                <c:pt idx="609">
                  <c:v>44511</c:v>
                </c:pt>
                <c:pt idx="610">
                  <c:v>44512</c:v>
                </c:pt>
                <c:pt idx="611">
                  <c:v>44513</c:v>
                </c:pt>
                <c:pt idx="612">
                  <c:v>44514</c:v>
                </c:pt>
                <c:pt idx="613">
                  <c:v>44515</c:v>
                </c:pt>
                <c:pt idx="614">
                  <c:v>44516</c:v>
                </c:pt>
                <c:pt idx="615">
                  <c:v>44517</c:v>
                </c:pt>
                <c:pt idx="616">
                  <c:v>44518</c:v>
                </c:pt>
                <c:pt idx="617">
                  <c:v>44519</c:v>
                </c:pt>
                <c:pt idx="618">
                  <c:v>44520</c:v>
                </c:pt>
                <c:pt idx="619">
                  <c:v>44521</c:v>
                </c:pt>
                <c:pt idx="620">
                  <c:v>44522</c:v>
                </c:pt>
                <c:pt idx="621">
                  <c:v>44523</c:v>
                </c:pt>
                <c:pt idx="622">
                  <c:v>44524</c:v>
                </c:pt>
                <c:pt idx="623">
                  <c:v>44525</c:v>
                </c:pt>
                <c:pt idx="624">
                  <c:v>44526</c:v>
                </c:pt>
                <c:pt idx="625">
                  <c:v>44527</c:v>
                </c:pt>
                <c:pt idx="626">
                  <c:v>44528</c:v>
                </c:pt>
                <c:pt idx="627">
                  <c:v>44529</c:v>
                </c:pt>
                <c:pt idx="628">
                  <c:v>44530</c:v>
                </c:pt>
                <c:pt idx="629">
                  <c:v>44531</c:v>
                </c:pt>
                <c:pt idx="630">
                  <c:v>44532</c:v>
                </c:pt>
                <c:pt idx="631">
                  <c:v>44533</c:v>
                </c:pt>
                <c:pt idx="632">
                  <c:v>44534</c:v>
                </c:pt>
                <c:pt idx="633">
                  <c:v>44535</c:v>
                </c:pt>
                <c:pt idx="634">
                  <c:v>44536</c:v>
                </c:pt>
                <c:pt idx="635">
                  <c:v>44537</c:v>
                </c:pt>
                <c:pt idx="636">
                  <c:v>44538</c:v>
                </c:pt>
                <c:pt idx="637">
                  <c:v>44539</c:v>
                </c:pt>
                <c:pt idx="638">
                  <c:v>44540</c:v>
                </c:pt>
                <c:pt idx="639">
                  <c:v>44541</c:v>
                </c:pt>
                <c:pt idx="640">
                  <c:v>44542</c:v>
                </c:pt>
                <c:pt idx="641">
                  <c:v>44543</c:v>
                </c:pt>
              </c:numCache>
            </c:numRef>
          </c:xVal>
          <c:yVal>
            <c:numRef>
              <c:f>Сглаживание!$D$17:$D$656</c:f>
              <c:numCache>
                <c:formatCode>General</c:formatCode>
                <c:ptCount val="640"/>
                <c:pt idx="0">
                  <c:v>18.285714285714285</c:v>
                </c:pt>
                <c:pt idx="1">
                  <c:v>20</c:v>
                </c:pt>
                <c:pt idx="2">
                  <c:v>22</c:v>
                </c:pt>
                <c:pt idx="3">
                  <c:v>23.75</c:v>
                </c:pt>
                <c:pt idx="4">
                  <c:v>25.785714285714285</c:v>
                </c:pt>
                <c:pt idx="5">
                  <c:v>27.178571428571427</c:v>
                </c:pt>
                <c:pt idx="6">
                  <c:v>28.821428571428573</c:v>
                </c:pt>
                <c:pt idx="7">
                  <c:v>30.392857142857142</c:v>
                </c:pt>
                <c:pt idx="8">
                  <c:v>32.392857142857146</c:v>
                </c:pt>
                <c:pt idx="9">
                  <c:v>34.464285714285715</c:v>
                </c:pt>
                <c:pt idx="10">
                  <c:v>35.714285714285715</c:v>
                </c:pt>
                <c:pt idx="11">
                  <c:v>37.392857142857146</c:v>
                </c:pt>
                <c:pt idx="12">
                  <c:v>38.892857142857146</c:v>
                </c:pt>
                <c:pt idx="13">
                  <c:v>40.428571428571431</c:v>
                </c:pt>
                <c:pt idx="14">
                  <c:v>41.714285714285715</c:v>
                </c:pt>
                <c:pt idx="15">
                  <c:v>43.035714285714285</c:v>
                </c:pt>
                <c:pt idx="16">
                  <c:v>43.5</c:v>
                </c:pt>
                <c:pt idx="17">
                  <c:v>43.928571428571431</c:v>
                </c:pt>
                <c:pt idx="18">
                  <c:v>43.535714285714285</c:v>
                </c:pt>
                <c:pt idx="19">
                  <c:v>44.678571428571431</c:v>
                </c:pt>
                <c:pt idx="20">
                  <c:v>44.821428571428569</c:v>
                </c:pt>
                <c:pt idx="21">
                  <c:v>45.285714285714285</c:v>
                </c:pt>
                <c:pt idx="22">
                  <c:v>45.285714285714285</c:v>
                </c:pt>
                <c:pt idx="23">
                  <c:v>47.25</c:v>
                </c:pt>
                <c:pt idx="24">
                  <c:v>47.464285714285715</c:v>
                </c:pt>
                <c:pt idx="25">
                  <c:v>47.071428571428569</c:v>
                </c:pt>
                <c:pt idx="26">
                  <c:v>46.035714285714285</c:v>
                </c:pt>
                <c:pt idx="27">
                  <c:v>44.5</c:v>
                </c:pt>
                <c:pt idx="28">
                  <c:v>43.357142857142854</c:v>
                </c:pt>
                <c:pt idx="29">
                  <c:v>42.035714285714285</c:v>
                </c:pt>
                <c:pt idx="30">
                  <c:v>40.5</c:v>
                </c:pt>
                <c:pt idx="31">
                  <c:v>39.178571428571431</c:v>
                </c:pt>
                <c:pt idx="32">
                  <c:v>37.75</c:v>
                </c:pt>
                <c:pt idx="33">
                  <c:v>37.071428571428569</c:v>
                </c:pt>
                <c:pt idx="34">
                  <c:v>35.571428571428569</c:v>
                </c:pt>
                <c:pt idx="35">
                  <c:v>34.571428571428569</c:v>
                </c:pt>
                <c:pt idx="36">
                  <c:v>32.75</c:v>
                </c:pt>
                <c:pt idx="37">
                  <c:v>31.285714285714285</c:v>
                </c:pt>
                <c:pt idx="38">
                  <c:v>29.892857142857142</c:v>
                </c:pt>
                <c:pt idx="39">
                  <c:v>28.357142857142858</c:v>
                </c:pt>
                <c:pt idx="40">
                  <c:v>26.785714285714285</c:v>
                </c:pt>
                <c:pt idx="41">
                  <c:v>25.392857142857142</c:v>
                </c:pt>
                <c:pt idx="42">
                  <c:v>24.035714285714285</c:v>
                </c:pt>
                <c:pt idx="43">
                  <c:v>22.535714285714285</c:v>
                </c:pt>
                <c:pt idx="44">
                  <c:v>21.214285714285715</c:v>
                </c:pt>
                <c:pt idx="45">
                  <c:v>20.428571428571427</c:v>
                </c:pt>
                <c:pt idx="46">
                  <c:v>19.928571428571427</c:v>
                </c:pt>
                <c:pt idx="47">
                  <c:v>18.785714285714285</c:v>
                </c:pt>
                <c:pt idx="48">
                  <c:v>18.107142857142858</c:v>
                </c:pt>
                <c:pt idx="49">
                  <c:v>17.214285714285715</c:v>
                </c:pt>
                <c:pt idx="50">
                  <c:v>16.714285714285715</c:v>
                </c:pt>
                <c:pt idx="51">
                  <c:v>14.785714285714286</c:v>
                </c:pt>
                <c:pt idx="52">
                  <c:v>14.142857142857142</c:v>
                </c:pt>
                <c:pt idx="53">
                  <c:v>14.821428571428571</c:v>
                </c:pt>
                <c:pt idx="54">
                  <c:v>14.535714285714286</c:v>
                </c:pt>
                <c:pt idx="55">
                  <c:v>14.428571428571429</c:v>
                </c:pt>
                <c:pt idx="56">
                  <c:v>13.928571428571429</c:v>
                </c:pt>
                <c:pt idx="57">
                  <c:v>14</c:v>
                </c:pt>
                <c:pt idx="58">
                  <c:v>14.964285714285714</c:v>
                </c:pt>
                <c:pt idx="59">
                  <c:v>15.178571428571429</c:v>
                </c:pt>
                <c:pt idx="60">
                  <c:v>14.892857142857142</c:v>
                </c:pt>
                <c:pt idx="61">
                  <c:v>14.321428571428571</c:v>
                </c:pt>
                <c:pt idx="62">
                  <c:v>14.321428571428571</c:v>
                </c:pt>
                <c:pt idx="63">
                  <c:v>13.892857142857142</c:v>
                </c:pt>
                <c:pt idx="64">
                  <c:v>14.035714285714286</c:v>
                </c:pt>
                <c:pt idx="65">
                  <c:v>13.428571428571429</c:v>
                </c:pt>
                <c:pt idx="66">
                  <c:v>13.428571428571429</c:v>
                </c:pt>
                <c:pt idx="67">
                  <c:v>13.607142857142858</c:v>
                </c:pt>
                <c:pt idx="68">
                  <c:v>13.785714285714286</c:v>
                </c:pt>
                <c:pt idx="69">
                  <c:v>13.571428571428571</c:v>
                </c:pt>
                <c:pt idx="70">
                  <c:v>13.821428571428571</c:v>
                </c:pt>
                <c:pt idx="71">
                  <c:v>13.892857142857142</c:v>
                </c:pt>
                <c:pt idx="72">
                  <c:v>13.5</c:v>
                </c:pt>
                <c:pt idx="73">
                  <c:v>13.25</c:v>
                </c:pt>
                <c:pt idx="74">
                  <c:v>13.142857142857142</c:v>
                </c:pt>
                <c:pt idx="75">
                  <c:v>12.678571428571429</c:v>
                </c:pt>
                <c:pt idx="76">
                  <c:v>12.321428571428571</c:v>
                </c:pt>
                <c:pt idx="77">
                  <c:v>12.071428571428571</c:v>
                </c:pt>
                <c:pt idx="78">
                  <c:v>11.428571428571429</c:v>
                </c:pt>
                <c:pt idx="79">
                  <c:v>10.892857142857142</c:v>
                </c:pt>
                <c:pt idx="80">
                  <c:v>10.25</c:v>
                </c:pt>
                <c:pt idx="81">
                  <c:v>9.1785714285714288</c:v>
                </c:pt>
                <c:pt idx="82">
                  <c:v>8.8928571428571423</c:v>
                </c:pt>
                <c:pt idx="83">
                  <c:v>8.6071428571428577</c:v>
                </c:pt>
                <c:pt idx="84">
                  <c:v>8.3571428571428577</c:v>
                </c:pt>
                <c:pt idx="85">
                  <c:v>8.1428571428571423</c:v>
                </c:pt>
                <c:pt idx="86">
                  <c:v>7</c:v>
                </c:pt>
                <c:pt idx="87">
                  <c:v>6.4642857142857144</c:v>
                </c:pt>
                <c:pt idx="88">
                  <c:v>6.4285714285714288</c:v>
                </c:pt>
                <c:pt idx="89">
                  <c:v>6.7857142857142856</c:v>
                </c:pt>
                <c:pt idx="90">
                  <c:v>6.7142857142857144</c:v>
                </c:pt>
                <c:pt idx="91">
                  <c:v>6.5714285714285712</c:v>
                </c:pt>
                <c:pt idx="92">
                  <c:v>6.4285714285714288</c:v>
                </c:pt>
                <c:pt idx="93">
                  <c:v>6.5</c:v>
                </c:pt>
                <c:pt idx="94">
                  <c:v>6.3571428571428568</c:v>
                </c:pt>
                <c:pt idx="95">
                  <c:v>5.9285714285714288</c:v>
                </c:pt>
                <c:pt idx="96">
                  <c:v>5.6785714285714288</c:v>
                </c:pt>
                <c:pt idx="97">
                  <c:v>5.6428571428571432</c:v>
                </c:pt>
                <c:pt idx="98">
                  <c:v>5.1785714285714288</c:v>
                </c:pt>
                <c:pt idx="99">
                  <c:v>4.9642857142857144</c:v>
                </c:pt>
                <c:pt idx="100">
                  <c:v>4.8571428571428568</c:v>
                </c:pt>
                <c:pt idx="101">
                  <c:v>4.7857142857142856</c:v>
                </c:pt>
                <c:pt idx="102">
                  <c:v>4.6785714285714288</c:v>
                </c:pt>
                <c:pt idx="103">
                  <c:v>4.6785714285714288</c:v>
                </c:pt>
                <c:pt idx="104">
                  <c:v>5.1071428571428568</c:v>
                </c:pt>
                <c:pt idx="105">
                  <c:v>5.1785714285714288</c:v>
                </c:pt>
                <c:pt idx="106">
                  <c:v>5.1428571428571432</c:v>
                </c:pt>
                <c:pt idx="107">
                  <c:v>5.2857142857142856</c:v>
                </c:pt>
                <c:pt idx="108">
                  <c:v>5.8214285714285712</c:v>
                </c:pt>
                <c:pt idx="109">
                  <c:v>6.8571428571428568</c:v>
                </c:pt>
                <c:pt idx="110">
                  <c:v>7.6428571428571432</c:v>
                </c:pt>
                <c:pt idx="111">
                  <c:v>8.5714285714285712</c:v>
                </c:pt>
                <c:pt idx="112">
                  <c:v>8.7142857142857135</c:v>
                </c:pt>
                <c:pt idx="113">
                  <c:v>8.8214285714285712</c:v>
                </c:pt>
                <c:pt idx="114">
                  <c:v>9.4285714285714288</c:v>
                </c:pt>
                <c:pt idx="115">
                  <c:v>9.7857142857142865</c:v>
                </c:pt>
                <c:pt idx="116">
                  <c:v>10.357142857142858</c:v>
                </c:pt>
                <c:pt idx="117">
                  <c:v>10.928571428571429</c:v>
                </c:pt>
                <c:pt idx="118">
                  <c:v>11.678571428571429</c:v>
                </c:pt>
                <c:pt idx="119">
                  <c:v>13.285714285714286</c:v>
                </c:pt>
                <c:pt idx="120">
                  <c:v>14.857142857142858</c:v>
                </c:pt>
                <c:pt idx="121">
                  <c:v>16.714285714285715</c:v>
                </c:pt>
                <c:pt idx="122">
                  <c:v>18.821428571428573</c:v>
                </c:pt>
                <c:pt idx="123">
                  <c:v>22.071428571428573</c:v>
                </c:pt>
                <c:pt idx="124">
                  <c:v>23.607142857142858</c:v>
                </c:pt>
                <c:pt idx="125">
                  <c:v>24.642857142857142</c:v>
                </c:pt>
                <c:pt idx="126">
                  <c:v>26.214285714285715</c:v>
                </c:pt>
                <c:pt idx="127">
                  <c:v>28.035714285714285</c:v>
                </c:pt>
                <c:pt idx="128">
                  <c:v>30.25</c:v>
                </c:pt>
                <c:pt idx="129">
                  <c:v>31.071428571428573</c:v>
                </c:pt>
                <c:pt idx="130">
                  <c:v>32.785714285714285</c:v>
                </c:pt>
                <c:pt idx="131">
                  <c:v>34.25</c:v>
                </c:pt>
                <c:pt idx="132">
                  <c:v>36.428571428571431</c:v>
                </c:pt>
                <c:pt idx="133">
                  <c:v>39.25</c:v>
                </c:pt>
                <c:pt idx="134">
                  <c:v>39.75</c:v>
                </c:pt>
                <c:pt idx="135">
                  <c:v>40.678571428571431</c:v>
                </c:pt>
                <c:pt idx="136">
                  <c:v>42.392857142857146</c:v>
                </c:pt>
                <c:pt idx="137">
                  <c:v>42.321428571428569</c:v>
                </c:pt>
                <c:pt idx="138">
                  <c:v>42.464285714285715</c:v>
                </c:pt>
                <c:pt idx="139">
                  <c:v>41.821428571428569</c:v>
                </c:pt>
                <c:pt idx="140">
                  <c:v>43.178571428571431</c:v>
                </c:pt>
                <c:pt idx="141">
                  <c:v>44.928571428571431</c:v>
                </c:pt>
                <c:pt idx="142">
                  <c:v>46.142857142857146</c:v>
                </c:pt>
                <c:pt idx="143">
                  <c:v>47.392857142857146</c:v>
                </c:pt>
                <c:pt idx="144">
                  <c:v>48.642857142857146</c:v>
                </c:pt>
                <c:pt idx="145">
                  <c:v>48.714285714285715</c:v>
                </c:pt>
                <c:pt idx="146">
                  <c:v>50</c:v>
                </c:pt>
                <c:pt idx="147">
                  <c:v>51.392857142857146</c:v>
                </c:pt>
                <c:pt idx="148">
                  <c:v>51.321428571428569</c:v>
                </c:pt>
                <c:pt idx="149">
                  <c:v>50.357142857142854</c:v>
                </c:pt>
                <c:pt idx="150">
                  <c:v>48.428571428571431</c:v>
                </c:pt>
                <c:pt idx="151">
                  <c:v>46.642857142857146</c:v>
                </c:pt>
                <c:pt idx="152">
                  <c:v>45.857142857142854</c:v>
                </c:pt>
                <c:pt idx="153">
                  <c:v>47.535714285714285</c:v>
                </c:pt>
                <c:pt idx="154">
                  <c:v>49.178571428571431</c:v>
                </c:pt>
                <c:pt idx="155">
                  <c:v>48.714285714285715</c:v>
                </c:pt>
                <c:pt idx="156">
                  <c:v>48.607142857142854</c:v>
                </c:pt>
                <c:pt idx="157">
                  <c:v>48.857142857142854</c:v>
                </c:pt>
                <c:pt idx="158">
                  <c:v>48.642857142857146</c:v>
                </c:pt>
                <c:pt idx="159">
                  <c:v>49.821428571428569</c:v>
                </c:pt>
                <c:pt idx="160">
                  <c:v>49.785714285714285</c:v>
                </c:pt>
                <c:pt idx="161">
                  <c:v>48.857142857142854</c:v>
                </c:pt>
                <c:pt idx="162">
                  <c:v>50.785714285714285</c:v>
                </c:pt>
                <c:pt idx="163">
                  <c:v>51.357142857142854</c:v>
                </c:pt>
                <c:pt idx="164">
                  <c:v>50.321428571428569</c:v>
                </c:pt>
                <c:pt idx="165">
                  <c:v>50.857142857142854</c:v>
                </c:pt>
                <c:pt idx="166">
                  <c:v>52.785714285714285</c:v>
                </c:pt>
                <c:pt idx="167">
                  <c:v>53.964285714285715</c:v>
                </c:pt>
                <c:pt idx="168">
                  <c:v>53.714285714285715</c:v>
                </c:pt>
                <c:pt idx="169">
                  <c:v>53</c:v>
                </c:pt>
                <c:pt idx="170">
                  <c:v>53.107142857142854</c:v>
                </c:pt>
                <c:pt idx="171">
                  <c:v>53</c:v>
                </c:pt>
                <c:pt idx="172">
                  <c:v>51.821428571428569</c:v>
                </c:pt>
                <c:pt idx="173">
                  <c:v>52.357142857142854</c:v>
                </c:pt>
                <c:pt idx="174">
                  <c:v>52.535714285714285</c:v>
                </c:pt>
                <c:pt idx="175">
                  <c:v>52</c:v>
                </c:pt>
                <c:pt idx="176">
                  <c:v>51.857142857142854</c:v>
                </c:pt>
                <c:pt idx="177">
                  <c:v>52.928571428571431</c:v>
                </c:pt>
                <c:pt idx="178">
                  <c:v>53.571428571428569</c:v>
                </c:pt>
                <c:pt idx="179">
                  <c:v>53.321428571428569</c:v>
                </c:pt>
                <c:pt idx="180">
                  <c:v>53.785714285714285</c:v>
                </c:pt>
                <c:pt idx="181">
                  <c:v>51.392857142857146</c:v>
                </c:pt>
                <c:pt idx="182">
                  <c:v>48.785714285714285</c:v>
                </c:pt>
                <c:pt idx="183">
                  <c:v>48.214285714285715</c:v>
                </c:pt>
                <c:pt idx="184">
                  <c:v>46.25</c:v>
                </c:pt>
                <c:pt idx="185">
                  <c:v>46.214285714285715</c:v>
                </c:pt>
                <c:pt idx="186">
                  <c:v>45.5</c:v>
                </c:pt>
                <c:pt idx="187">
                  <c:v>43.357142857142854</c:v>
                </c:pt>
                <c:pt idx="188">
                  <c:v>41.392857142857146</c:v>
                </c:pt>
                <c:pt idx="189">
                  <c:v>40.321428571428569</c:v>
                </c:pt>
                <c:pt idx="190">
                  <c:v>39.785714285714285</c:v>
                </c:pt>
                <c:pt idx="191">
                  <c:v>39.821428571428569</c:v>
                </c:pt>
                <c:pt idx="192">
                  <c:v>40.321428571428569</c:v>
                </c:pt>
                <c:pt idx="193">
                  <c:v>39.892857142857146</c:v>
                </c:pt>
                <c:pt idx="194">
                  <c:v>38.678571428571431</c:v>
                </c:pt>
                <c:pt idx="195">
                  <c:v>39.214285714285715</c:v>
                </c:pt>
                <c:pt idx="196">
                  <c:v>39.678571428571431</c:v>
                </c:pt>
                <c:pt idx="197">
                  <c:v>40.321428571428569</c:v>
                </c:pt>
                <c:pt idx="198">
                  <c:v>40.071428571428569</c:v>
                </c:pt>
                <c:pt idx="199">
                  <c:v>39.607142857142854</c:v>
                </c:pt>
                <c:pt idx="200">
                  <c:v>39.714285714285715</c:v>
                </c:pt>
                <c:pt idx="201">
                  <c:v>40.964285714285715</c:v>
                </c:pt>
                <c:pt idx="202">
                  <c:v>40.357142857142854</c:v>
                </c:pt>
                <c:pt idx="203">
                  <c:v>39.142857142857146</c:v>
                </c:pt>
                <c:pt idx="204">
                  <c:v>38.678571428571431</c:v>
                </c:pt>
                <c:pt idx="205">
                  <c:v>39.535714285714285</c:v>
                </c:pt>
                <c:pt idx="206">
                  <c:v>40.214285714285715</c:v>
                </c:pt>
                <c:pt idx="207">
                  <c:v>40.178571428571431</c:v>
                </c:pt>
                <c:pt idx="208">
                  <c:v>41.142857142857146</c:v>
                </c:pt>
                <c:pt idx="209">
                  <c:v>44.5</c:v>
                </c:pt>
                <c:pt idx="210">
                  <c:v>45.25</c:v>
                </c:pt>
                <c:pt idx="211">
                  <c:v>45.892857142857146</c:v>
                </c:pt>
                <c:pt idx="212">
                  <c:v>47.107142857142854</c:v>
                </c:pt>
                <c:pt idx="213">
                  <c:v>47.107142857142854</c:v>
                </c:pt>
                <c:pt idx="214">
                  <c:v>48.178571428571431</c:v>
                </c:pt>
                <c:pt idx="215">
                  <c:v>49.107142857142854</c:v>
                </c:pt>
                <c:pt idx="216">
                  <c:v>49.785714285714285</c:v>
                </c:pt>
                <c:pt idx="217">
                  <c:v>50.892857142857146</c:v>
                </c:pt>
                <c:pt idx="218">
                  <c:v>50.821428571428569</c:v>
                </c:pt>
                <c:pt idx="219">
                  <c:v>49.928571428571431</c:v>
                </c:pt>
                <c:pt idx="220">
                  <c:v>48.928571428571431</c:v>
                </c:pt>
                <c:pt idx="221">
                  <c:v>49.321428571428569</c:v>
                </c:pt>
                <c:pt idx="222">
                  <c:v>48.642857142857146</c:v>
                </c:pt>
                <c:pt idx="223">
                  <c:v>47.714285714285715</c:v>
                </c:pt>
                <c:pt idx="224">
                  <c:v>46.571428571428569</c:v>
                </c:pt>
                <c:pt idx="225">
                  <c:v>45.857142857142854</c:v>
                </c:pt>
                <c:pt idx="226">
                  <c:v>45.142857142857146</c:v>
                </c:pt>
                <c:pt idx="227">
                  <c:v>45.714285714285715</c:v>
                </c:pt>
                <c:pt idx="228">
                  <c:v>45.857142857142854</c:v>
                </c:pt>
                <c:pt idx="229">
                  <c:v>45.428571428571431</c:v>
                </c:pt>
                <c:pt idx="230">
                  <c:v>46.392857142857146</c:v>
                </c:pt>
                <c:pt idx="231">
                  <c:v>46.75</c:v>
                </c:pt>
                <c:pt idx="232">
                  <c:v>46.75</c:v>
                </c:pt>
                <c:pt idx="233">
                  <c:v>45.928571428571431</c:v>
                </c:pt>
                <c:pt idx="234">
                  <c:v>46.357142857142854</c:v>
                </c:pt>
                <c:pt idx="235">
                  <c:v>46.928571428571431</c:v>
                </c:pt>
                <c:pt idx="236">
                  <c:v>48.071428571428569</c:v>
                </c:pt>
                <c:pt idx="237">
                  <c:v>46.857142857142854</c:v>
                </c:pt>
                <c:pt idx="238">
                  <c:v>48.107142857142854</c:v>
                </c:pt>
                <c:pt idx="239">
                  <c:v>49.357142857142854</c:v>
                </c:pt>
                <c:pt idx="240">
                  <c:v>51.678571428571431</c:v>
                </c:pt>
                <c:pt idx="241">
                  <c:v>53.035714285714285</c:v>
                </c:pt>
                <c:pt idx="242">
                  <c:v>55.607142857142854</c:v>
                </c:pt>
                <c:pt idx="243">
                  <c:v>56.785714285714285</c:v>
                </c:pt>
                <c:pt idx="244">
                  <c:v>59.892857142857146</c:v>
                </c:pt>
                <c:pt idx="245">
                  <c:v>60.5</c:v>
                </c:pt>
                <c:pt idx="246">
                  <c:v>61.642857142857146</c:v>
                </c:pt>
                <c:pt idx="247">
                  <c:v>63.785714285714285</c:v>
                </c:pt>
                <c:pt idx="248">
                  <c:v>65.464285714285708</c:v>
                </c:pt>
                <c:pt idx="249">
                  <c:v>66.178571428571431</c:v>
                </c:pt>
                <c:pt idx="250">
                  <c:v>68.607142857142861</c:v>
                </c:pt>
                <c:pt idx="251">
                  <c:v>70.25</c:v>
                </c:pt>
                <c:pt idx="252">
                  <c:v>73.071428571428569</c:v>
                </c:pt>
                <c:pt idx="253">
                  <c:v>76.071428571428569</c:v>
                </c:pt>
                <c:pt idx="254">
                  <c:v>79.5</c:v>
                </c:pt>
                <c:pt idx="255">
                  <c:v>81.464285714285708</c:v>
                </c:pt>
                <c:pt idx="256">
                  <c:v>84.392857142857139</c:v>
                </c:pt>
                <c:pt idx="257">
                  <c:v>86.928571428571431</c:v>
                </c:pt>
                <c:pt idx="258">
                  <c:v>88.357142857142861</c:v>
                </c:pt>
                <c:pt idx="259">
                  <c:v>94.357142857142861</c:v>
                </c:pt>
                <c:pt idx="260">
                  <c:v>99.642857142857139</c:v>
                </c:pt>
                <c:pt idx="261">
                  <c:v>102.32142857142857</c:v>
                </c:pt>
                <c:pt idx="262">
                  <c:v>106.14285714285714</c:v>
                </c:pt>
                <c:pt idx="263">
                  <c:v>112.5</c:v>
                </c:pt>
                <c:pt idx="264">
                  <c:v>115</c:v>
                </c:pt>
                <c:pt idx="265">
                  <c:v>115.39285714285714</c:v>
                </c:pt>
                <c:pt idx="266">
                  <c:v>119</c:v>
                </c:pt>
                <c:pt idx="267">
                  <c:v>123.07142857142857</c:v>
                </c:pt>
                <c:pt idx="268">
                  <c:v>125.39285714285714</c:v>
                </c:pt>
                <c:pt idx="269">
                  <c:v>130.07142857142858</c:v>
                </c:pt>
                <c:pt idx="270">
                  <c:v>136.92857142857142</c:v>
                </c:pt>
                <c:pt idx="271">
                  <c:v>142.21428571428572</c:v>
                </c:pt>
                <c:pt idx="272">
                  <c:v>144.96428571428572</c:v>
                </c:pt>
                <c:pt idx="273">
                  <c:v>153.5</c:v>
                </c:pt>
                <c:pt idx="274">
                  <c:v>162.71428571428572</c:v>
                </c:pt>
                <c:pt idx="275">
                  <c:v>172.64285714285714</c:v>
                </c:pt>
                <c:pt idx="276">
                  <c:v>184.03571428571428</c:v>
                </c:pt>
                <c:pt idx="277">
                  <c:v>196.96428571428572</c:v>
                </c:pt>
                <c:pt idx="278">
                  <c:v>210.92857142857142</c:v>
                </c:pt>
                <c:pt idx="279">
                  <c:v>227.60714285714286</c:v>
                </c:pt>
                <c:pt idx="280">
                  <c:v>242.07142857142858</c:v>
                </c:pt>
                <c:pt idx="281">
                  <c:v>257.25</c:v>
                </c:pt>
                <c:pt idx="282">
                  <c:v>267.03571428571428</c:v>
                </c:pt>
                <c:pt idx="283">
                  <c:v>286.57142857142856</c:v>
                </c:pt>
                <c:pt idx="284">
                  <c:v>292.89285714285717</c:v>
                </c:pt>
                <c:pt idx="285">
                  <c:v>299.60714285714283</c:v>
                </c:pt>
                <c:pt idx="286">
                  <c:v>307.92857142857144</c:v>
                </c:pt>
                <c:pt idx="287">
                  <c:v>314.75</c:v>
                </c:pt>
                <c:pt idx="288">
                  <c:v>327.14285714285717</c:v>
                </c:pt>
                <c:pt idx="289">
                  <c:v>342.46428571428572</c:v>
                </c:pt>
                <c:pt idx="290">
                  <c:v>359.14285714285717</c:v>
                </c:pt>
                <c:pt idx="291">
                  <c:v>371.21428571428572</c:v>
                </c:pt>
                <c:pt idx="292">
                  <c:v>393.32142857142856</c:v>
                </c:pt>
                <c:pt idx="293">
                  <c:v>419.71428571428572</c:v>
                </c:pt>
                <c:pt idx="294">
                  <c:v>437.21428571428572</c:v>
                </c:pt>
                <c:pt idx="295">
                  <c:v>453.85714285714283</c:v>
                </c:pt>
                <c:pt idx="296">
                  <c:v>480.32142857142856</c:v>
                </c:pt>
                <c:pt idx="297">
                  <c:v>509.35714285714283</c:v>
                </c:pt>
                <c:pt idx="298">
                  <c:v>530.42857142857144</c:v>
                </c:pt>
                <c:pt idx="299">
                  <c:v>559.71428571428567</c:v>
                </c:pt>
                <c:pt idx="300">
                  <c:v>584.42857142857144</c:v>
                </c:pt>
                <c:pt idx="301">
                  <c:v>602.35714285714289</c:v>
                </c:pt>
                <c:pt idx="302">
                  <c:v>620.25</c:v>
                </c:pt>
                <c:pt idx="303">
                  <c:v>636.53571428571433</c:v>
                </c:pt>
                <c:pt idx="304">
                  <c:v>651.96428571428567</c:v>
                </c:pt>
                <c:pt idx="305">
                  <c:v>659.89285714285711</c:v>
                </c:pt>
                <c:pt idx="306">
                  <c:v>663.21428571428567</c:v>
                </c:pt>
                <c:pt idx="307">
                  <c:v>674.21428571428567</c:v>
                </c:pt>
                <c:pt idx="308">
                  <c:v>686.53571428571433</c:v>
                </c:pt>
                <c:pt idx="309">
                  <c:v>696.39285714285711</c:v>
                </c:pt>
                <c:pt idx="310">
                  <c:v>713.64285714285711</c:v>
                </c:pt>
                <c:pt idx="311">
                  <c:v>719.21428571428567</c:v>
                </c:pt>
                <c:pt idx="312">
                  <c:v>734.32142857142856</c:v>
                </c:pt>
                <c:pt idx="313">
                  <c:v>756</c:v>
                </c:pt>
                <c:pt idx="314">
                  <c:v>772.96428571428567</c:v>
                </c:pt>
                <c:pt idx="315">
                  <c:v>791.35714285714289</c:v>
                </c:pt>
                <c:pt idx="316">
                  <c:v>803.10714285714289</c:v>
                </c:pt>
                <c:pt idx="317">
                  <c:v>816.32142857142856</c:v>
                </c:pt>
                <c:pt idx="318">
                  <c:v>830.78571428571433</c:v>
                </c:pt>
                <c:pt idx="319">
                  <c:v>840.46428571428567</c:v>
                </c:pt>
                <c:pt idx="320">
                  <c:v>842.25</c:v>
                </c:pt>
                <c:pt idx="321">
                  <c:v>837.75</c:v>
                </c:pt>
                <c:pt idx="322">
                  <c:v>837.89285714285711</c:v>
                </c:pt>
                <c:pt idx="323">
                  <c:v>845.60714285714289</c:v>
                </c:pt>
                <c:pt idx="324">
                  <c:v>838.82142857142856</c:v>
                </c:pt>
                <c:pt idx="325">
                  <c:v>824.75</c:v>
                </c:pt>
                <c:pt idx="326">
                  <c:v>821.35714285714289</c:v>
                </c:pt>
                <c:pt idx="327">
                  <c:v>819.67857142857144</c:v>
                </c:pt>
                <c:pt idx="328">
                  <c:v>820.42857142857144</c:v>
                </c:pt>
                <c:pt idx="329">
                  <c:v>820.10714285714289</c:v>
                </c:pt>
                <c:pt idx="330">
                  <c:v>817.67857142857144</c:v>
                </c:pt>
                <c:pt idx="331">
                  <c:v>815.14285714285711</c:v>
                </c:pt>
                <c:pt idx="332">
                  <c:v>816.5</c:v>
                </c:pt>
                <c:pt idx="333">
                  <c:v>824.35714285714289</c:v>
                </c:pt>
                <c:pt idx="334">
                  <c:v>840.82142857142856</c:v>
                </c:pt>
                <c:pt idx="335">
                  <c:v>837.75</c:v>
                </c:pt>
                <c:pt idx="336">
                  <c:v>835.17857142857144</c:v>
                </c:pt>
                <c:pt idx="337">
                  <c:v>833</c:v>
                </c:pt>
                <c:pt idx="338">
                  <c:v>824.10714285714289</c:v>
                </c:pt>
                <c:pt idx="339">
                  <c:v>827.96428571428567</c:v>
                </c:pt>
                <c:pt idx="340">
                  <c:v>828.64285714285711</c:v>
                </c:pt>
                <c:pt idx="341">
                  <c:v>823.46428571428567</c:v>
                </c:pt>
                <c:pt idx="342">
                  <c:v>820</c:v>
                </c:pt>
                <c:pt idx="343">
                  <c:v>811.64285714285711</c:v>
                </c:pt>
                <c:pt idx="344">
                  <c:v>807.21428571428567</c:v>
                </c:pt>
                <c:pt idx="345">
                  <c:v>802.78571428571433</c:v>
                </c:pt>
                <c:pt idx="346">
                  <c:v>794.10714285714289</c:v>
                </c:pt>
                <c:pt idx="347">
                  <c:v>789.82142857142856</c:v>
                </c:pt>
                <c:pt idx="348">
                  <c:v>787.60714285714289</c:v>
                </c:pt>
                <c:pt idx="349">
                  <c:v>788.92857142857144</c:v>
                </c:pt>
                <c:pt idx="350">
                  <c:v>794.14285714285711</c:v>
                </c:pt>
                <c:pt idx="351">
                  <c:v>792.60714285714289</c:v>
                </c:pt>
                <c:pt idx="352">
                  <c:v>800.82142857142856</c:v>
                </c:pt>
                <c:pt idx="353">
                  <c:v>811.57142857142856</c:v>
                </c:pt>
                <c:pt idx="354">
                  <c:v>807.64285714285711</c:v>
                </c:pt>
                <c:pt idx="355">
                  <c:v>808.03571428571433</c:v>
                </c:pt>
                <c:pt idx="356">
                  <c:v>812.92857142857144</c:v>
                </c:pt>
                <c:pt idx="357">
                  <c:v>820.28571428571433</c:v>
                </c:pt>
                <c:pt idx="358">
                  <c:v>831</c:v>
                </c:pt>
                <c:pt idx="359">
                  <c:v>840.96428571428567</c:v>
                </c:pt>
                <c:pt idx="360">
                  <c:v>851.82142857142856</c:v>
                </c:pt>
                <c:pt idx="361">
                  <c:v>858.71428571428567</c:v>
                </c:pt>
                <c:pt idx="362">
                  <c:v>858.32142857142856</c:v>
                </c:pt>
                <c:pt idx="363">
                  <c:v>865.07142857142856</c:v>
                </c:pt>
                <c:pt idx="364">
                  <c:v>869.92857142857144</c:v>
                </c:pt>
                <c:pt idx="365">
                  <c:v>879.03571428571433</c:v>
                </c:pt>
                <c:pt idx="366">
                  <c:v>893.35714285714289</c:v>
                </c:pt>
                <c:pt idx="367">
                  <c:v>894.96428571428567</c:v>
                </c:pt>
                <c:pt idx="368">
                  <c:v>899.25</c:v>
                </c:pt>
                <c:pt idx="369">
                  <c:v>908.82142857142856</c:v>
                </c:pt>
                <c:pt idx="370">
                  <c:v>917.10714285714289</c:v>
                </c:pt>
                <c:pt idx="371">
                  <c:v>928.35714285714289</c:v>
                </c:pt>
                <c:pt idx="372">
                  <c:v>939.25</c:v>
                </c:pt>
                <c:pt idx="373">
                  <c:v>946.85714285714289</c:v>
                </c:pt>
                <c:pt idx="374">
                  <c:v>955.46428571428567</c:v>
                </c:pt>
                <c:pt idx="375">
                  <c:v>967.67857142857144</c:v>
                </c:pt>
                <c:pt idx="376">
                  <c:v>982.28571428571433</c:v>
                </c:pt>
                <c:pt idx="377">
                  <c:v>991.92857142857144</c:v>
                </c:pt>
                <c:pt idx="378">
                  <c:v>1005.8928571428571</c:v>
                </c:pt>
                <c:pt idx="379">
                  <c:v>1020.5</c:v>
                </c:pt>
                <c:pt idx="380">
                  <c:v>1026.2142857142858</c:v>
                </c:pt>
                <c:pt idx="381">
                  <c:v>1035.7142857142858</c:v>
                </c:pt>
                <c:pt idx="382">
                  <c:v>1044.1785714285713</c:v>
                </c:pt>
                <c:pt idx="383">
                  <c:v>1046.8571428571429</c:v>
                </c:pt>
                <c:pt idx="384">
                  <c:v>1044.6071428571429</c:v>
                </c:pt>
                <c:pt idx="385">
                  <c:v>1049.4642857142858</c:v>
                </c:pt>
                <c:pt idx="386">
                  <c:v>1048.3571428571429</c:v>
                </c:pt>
                <c:pt idx="387">
                  <c:v>1044.2857142857142</c:v>
                </c:pt>
                <c:pt idx="388">
                  <c:v>1041.0357142857142</c:v>
                </c:pt>
                <c:pt idx="389">
                  <c:v>1036.25</c:v>
                </c:pt>
                <c:pt idx="390">
                  <c:v>1035.8571428571429</c:v>
                </c:pt>
                <c:pt idx="391">
                  <c:v>1037.6071428571429</c:v>
                </c:pt>
                <c:pt idx="392">
                  <c:v>1042.8214285714287</c:v>
                </c:pt>
                <c:pt idx="393">
                  <c:v>1048</c:v>
                </c:pt>
                <c:pt idx="394">
                  <c:v>1047.8571428571429</c:v>
                </c:pt>
                <c:pt idx="395">
                  <c:v>1051.7857142857142</c:v>
                </c:pt>
                <c:pt idx="396">
                  <c:v>1061.1428571428571</c:v>
                </c:pt>
                <c:pt idx="397">
                  <c:v>1061.5357142857142</c:v>
                </c:pt>
                <c:pt idx="398">
                  <c:v>1070.3928571428571</c:v>
                </c:pt>
                <c:pt idx="399">
                  <c:v>1076.8928571428571</c:v>
                </c:pt>
                <c:pt idx="400">
                  <c:v>1085.3571428571429</c:v>
                </c:pt>
                <c:pt idx="401">
                  <c:v>1098.1071428571429</c:v>
                </c:pt>
                <c:pt idx="402">
                  <c:v>1105.1071428571429</c:v>
                </c:pt>
                <c:pt idx="403">
                  <c:v>1105</c:v>
                </c:pt>
                <c:pt idx="404">
                  <c:v>1107.1785714285713</c:v>
                </c:pt>
                <c:pt idx="405">
                  <c:v>1119.0714285714287</c:v>
                </c:pt>
                <c:pt idx="406">
                  <c:v>1120.6785714285713</c:v>
                </c:pt>
                <c:pt idx="407">
                  <c:v>1119.1071428571429</c:v>
                </c:pt>
                <c:pt idx="408">
                  <c:v>1125.5</c:v>
                </c:pt>
                <c:pt idx="409">
                  <c:v>1126.7857142857142</c:v>
                </c:pt>
                <c:pt idx="410">
                  <c:v>1134.5357142857142</c:v>
                </c:pt>
                <c:pt idx="411">
                  <c:v>1141.9642857142858</c:v>
                </c:pt>
                <c:pt idx="412">
                  <c:v>1147</c:v>
                </c:pt>
                <c:pt idx="413">
                  <c:v>1145.3214285714287</c:v>
                </c:pt>
                <c:pt idx="414">
                  <c:v>1149.7142857142858</c:v>
                </c:pt>
                <c:pt idx="415">
                  <c:v>1159.4642857142858</c:v>
                </c:pt>
                <c:pt idx="416">
                  <c:v>1159.75</c:v>
                </c:pt>
                <c:pt idx="417">
                  <c:v>1165.75</c:v>
                </c:pt>
                <c:pt idx="418">
                  <c:v>1167.1071428571429</c:v>
                </c:pt>
                <c:pt idx="419">
                  <c:v>1173.5714285714287</c:v>
                </c:pt>
                <c:pt idx="420">
                  <c:v>1173.3214285714287</c:v>
                </c:pt>
                <c:pt idx="421">
                  <c:v>1172.1428571428571</c:v>
                </c:pt>
                <c:pt idx="422">
                  <c:v>1175.6785714285713</c:v>
                </c:pt>
                <c:pt idx="423">
                  <c:v>1176.3214285714287</c:v>
                </c:pt>
                <c:pt idx="424">
                  <c:v>1178.7857142857142</c:v>
                </c:pt>
                <c:pt idx="425">
                  <c:v>1181.8214285714287</c:v>
                </c:pt>
                <c:pt idx="426">
                  <c:v>1180.1785714285713</c:v>
                </c:pt>
                <c:pt idx="427">
                  <c:v>1179.1785714285713</c:v>
                </c:pt>
                <c:pt idx="428">
                  <c:v>1179.5714285714287</c:v>
                </c:pt>
                <c:pt idx="429">
                  <c:v>1179.1785714285713</c:v>
                </c:pt>
                <c:pt idx="430">
                  <c:v>1187.6428571428571</c:v>
                </c:pt>
                <c:pt idx="431">
                  <c:v>1198.0714285714287</c:v>
                </c:pt>
                <c:pt idx="432">
                  <c:v>1208.5357142857142</c:v>
                </c:pt>
                <c:pt idx="433">
                  <c:v>1210.8214285714287</c:v>
                </c:pt>
                <c:pt idx="434">
                  <c:v>1216.75</c:v>
                </c:pt>
                <c:pt idx="435">
                  <c:v>1226.8928571428571</c:v>
                </c:pt>
                <c:pt idx="436">
                  <c:v>1233.4285714285713</c:v>
                </c:pt>
                <c:pt idx="437">
                  <c:v>1241.1071428571429</c:v>
                </c:pt>
                <c:pt idx="438">
                  <c:v>1255.6071428571429</c:v>
                </c:pt>
                <c:pt idx="439">
                  <c:v>1262.6785714285713</c:v>
                </c:pt>
                <c:pt idx="440">
                  <c:v>1295.75</c:v>
                </c:pt>
                <c:pt idx="441">
                  <c:v>1323.5357142857142</c:v>
                </c:pt>
                <c:pt idx="442">
                  <c:v>1369.7857142857142</c:v>
                </c:pt>
                <c:pt idx="443">
                  <c:v>1413.1785714285713</c:v>
                </c:pt>
                <c:pt idx="444">
                  <c:v>1471</c:v>
                </c:pt>
                <c:pt idx="445">
                  <c:v>1524.1785714285713</c:v>
                </c:pt>
                <c:pt idx="446">
                  <c:v>1596.4285714285713</c:v>
                </c:pt>
                <c:pt idx="447">
                  <c:v>1659.9642857142858</c:v>
                </c:pt>
                <c:pt idx="448">
                  <c:v>1727.7857142857142</c:v>
                </c:pt>
                <c:pt idx="449">
                  <c:v>1805.6071428571429</c:v>
                </c:pt>
                <c:pt idx="450">
                  <c:v>1889.1785714285713</c:v>
                </c:pt>
                <c:pt idx="451">
                  <c:v>1976.0357142857142</c:v>
                </c:pt>
                <c:pt idx="452">
                  <c:v>2043.5357142857142</c:v>
                </c:pt>
                <c:pt idx="453">
                  <c:v>2130.5</c:v>
                </c:pt>
                <c:pt idx="454">
                  <c:v>2219.8928571428573</c:v>
                </c:pt>
                <c:pt idx="455">
                  <c:v>2314.9285714285716</c:v>
                </c:pt>
                <c:pt idx="456">
                  <c:v>2498.2857142857142</c:v>
                </c:pt>
                <c:pt idx="457">
                  <c:v>2690.3571428571427</c:v>
                </c:pt>
                <c:pt idx="458">
                  <c:v>2885.1071428571427</c:v>
                </c:pt>
                <c:pt idx="459">
                  <c:v>3066.3214285714284</c:v>
                </c:pt>
                <c:pt idx="460">
                  <c:v>3211.8928571428573</c:v>
                </c:pt>
                <c:pt idx="461">
                  <c:v>3378.9285714285716</c:v>
                </c:pt>
                <c:pt idx="462">
                  <c:v>3559.6785714285716</c:v>
                </c:pt>
                <c:pt idx="463">
                  <c:v>3737.5</c:v>
                </c:pt>
                <c:pt idx="464">
                  <c:v>3901.4285714285716</c:v>
                </c:pt>
                <c:pt idx="465">
                  <c:v>4074.3928571428573</c:v>
                </c:pt>
                <c:pt idx="466">
                  <c:v>4250.9642857142853</c:v>
                </c:pt>
                <c:pt idx="467">
                  <c:v>4414.1071428571431</c:v>
                </c:pt>
                <c:pt idx="468">
                  <c:v>4569.4642857142853</c:v>
                </c:pt>
                <c:pt idx="469">
                  <c:v>4778.9285714285716</c:v>
                </c:pt>
                <c:pt idx="470">
                  <c:v>4968.9285714285716</c:v>
                </c:pt>
                <c:pt idx="471">
                  <c:v>5159.25</c:v>
                </c:pt>
                <c:pt idx="472">
                  <c:v>5379.0714285714284</c:v>
                </c:pt>
                <c:pt idx="473">
                  <c:v>5578.8928571428569</c:v>
                </c:pt>
                <c:pt idx="474">
                  <c:v>5751.1428571428569</c:v>
                </c:pt>
                <c:pt idx="475">
                  <c:v>5978.0357142857147</c:v>
                </c:pt>
                <c:pt idx="476">
                  <c:v>6180</c:v>
                </c:pt>
                <c:pt idx="477">
                  <c:v>6373.8571428571431</c:v>
                </c:pt>
                <c:pt idx="478">
                  <c:v>6566.7142857142853</c:v>
                </c:pt>
                <c:pt idx="479">
                  <c:v>6789.1428571428569</c:v>
                </c:pt>
                <c:pt idx="480">
                  <c:v>7010.7142857142853</c:v>
                </c:pt>
                <c:pt idx="481">
                  <c:v>7226.3571428571431</c:v>
                </c:pt>
                <c:pt idx="482">
                  <c:v>7429.8928571428569</c:v>
                </c:pt>
                <c:pt idx="483">
                  <c:v>7593.4642857142853</c:v>
                </c:pt>
                <c:pt idx="484">
                  <c:v>7681.4642857142853</c:v>
                </c:pt>
                <c:pt idx="485">
                  <c:v>7758</c:v>
                </c:pt>
                <c:pt idx="486">
                  <c:v>7847.4285714285716</c:v>
                </c:pt>
                <c:pt idx="487">
                  <c:v>7901.9642857142853</c:v>
                </c:pt>
                <c:pt idx="488">
                  <c:v>8020.6428571428569</c:v>
                </c:pt>
                <c:pt idx="489">
                  <c:v>8110.8214285714284</c:v>
                </c:pt>
                <c:pt idx="490">
                  <c:v>8172.0714285714284</c:v>
                </c:pt>
                <c:pt idx="491">
                  <c:v>8238.2142857142862</c:v>
                </c:pt>
                <c:pt idx="492">
                  <c:v>8336.5714285714294</c:v>
                </c:pt>
                <c:pt idx="493">
                  <c:v>8420.75</c:v>
                </c:pt>
                <c:pt idx="494">
                  <c:v>8515.8928571428569</c:v>
                </c:pt>
                <c:pt idx="495">
                  <c:v>8648.5714285714294</c:v>
                </c:pt>
                <c:pt idx="496">
                  <c:v>8729.3214285714294</c:v>
                </c:pt>
                <c:pt idx="497">
                  <c:v>8773.1428571428569</c:v>
                </c:pt>
                <c:pt idx="498">
                  <c:v>8843.8571428571431</c:v>
                </c:pt>
                <c:pt idx="499">
                  <c:v>8915.5714285714294</c:v>
                </c:pt>
                <c:pt idx="500">
                  <c:v>8940.3928571428569</c:v>
                </c:pt>
                <c:pt idx="501">
                  <c:v>8980.9642857142862</c:v>
                </c:pt>
                <c:pt idx="502">
                  <c:v>9052.5357142857138</c:v>
                </c:pt>
                <c:pt idx="503">
                  <c:v>9028.0357142857138</c:v>
                </c:pt>
                <c:pt idx="504">
                  <c:v>9024.5357142857138</c:v>
                </c:pt>
                <c:pt idx="505">
                  <c:v>8985.3571428571431</c:v>
                </c:pt>
                <c:pt idx="506">
                  <c:v>8913.0357142857138</c:v>
                </c:pt>
                <c:pt idx="507">
                  <c:v>8789.1071428571431</c:v>
                </c:pt>
                <c:pt idx="508">
                  <c:v>8674.6785714285706</c:v>
                </c:pt>
                <c:pt idx="509">
                  <c:v>8557.2857142857138</c:v>
                </c:pt>
                <c:pt idx="510">
                  <c:v>8458.9285714285706</c:v>
                </c:pt>
                <c:pt idx="511">
                  <c:v>8380.6785714285706</c:v>
                </c:pt>
                <c:pt idx="512">
                  <c:v>8310.7142857142862</c:v>
                </c:pt>
                <c:pt idx="513">
                  <c:v>8273.6071428571431</c:v>
                </c:pt>
                <c:pt idx="514">
                  <c:v>8266.25</c:v>
                </c:pt>
                <c:pt idx="515">
                  <c:v>8240.5357142857138</c:v>
                </c:pt>
                <c:pt idx="516">
                  <c:v>8198.9285714285706</c:v>
                </c:pt>
                <c:pt idx="517">
                  <c:v>8188.6428571428569</c:v>
                </c:pt>
                <c:pt idx="518">
                  <c:v>8172.6785714285716</c:v>
                </c:pt>
                <c:pt idx="519">
                  <c:v>8175.6071428571431</c:v>
                </c:pt>
                <c:pt idx="520">
                  <c:v>8147.7142857142853</c:v>
                </c:pt>
                <c:pt idx="521">
                  <c:v>8126.2142857142853</c:v>
                </c:pt>
                <c:pt idx="522">
                  <c:v>8096.6785714285716</c:v>
                </c:pt>
                <c:pt idx="523">
                  <c:v>8016.1071428571431</c:v>
                </c:pt>
                <c:pt idx="524">
                  <c:v>7972.2142857142853</c:v>
                </c:pt>
                <c:pt idx="525">
                  <c:v>7924.2142857142853</c:v>
                </c:pt>
                <c:pt idx="526">
                  <c:v>7871.6071428571431</c:v>
                </c:pt>
                <c:pt idx="527">
                  <c:v>7827.9285714285716</c:v>
                </c:pt>
                <c:pt idx="528">
                  <c:v>7788.1428571428569</c:v>
                </c:pt>
                <c:pt idx="529">
                  <c:v>7760.4285714285716</c:v>
                </c:pt>
                <c:pt idx="530">
                  <c:v>7702.6428571428569</c:v>
                </c:pt>
                <c:pt idx="531">
                  <c:v>7649.5714285714284</c:v>
                </c:pt>
                <c:pt idx="532">
                  <c:v>7593.3571428571431</c:v>
                </c:pt>
                <c:pt idx="533">
                  <c:v>7595.3571428571431</c:v>
                </c:pt>
                <c:pt idx="534">
                  <c:v>7619.0357142857147</c:v>
                </c:pt>
                <c:pt idx="535">
                  <c:v>7633.1785714285716</c:v>
                </c:pt>
                <c:pt idx="536">
                  <c:v>7653.0714285714284</c:v>
                </c:pt>
                <c:pt idx="537">
                  <c:v>7641.1785714285716</c:v>
                </c:pt>
                <c:pt idx="538">
                  <c:v>7605.75</c:v>
                </c:pt>
                <c:pt idx="539">
                  <c:v>7562.7142857142853</c:v>
                </c:pt>
                <c:pt idx="540">
                  <c:v>7495.6428571428569</c:v>
                </c:pt>
                <c:pt idx="541">
                  <c:v>7389.1785714285716</c:v>
                </c:pt>
                <c:pt idx="542">
                  <c:v>7206.1785714285716</c:v>
                </c:pt>
                <c:pt idx="543">
                  <c:v>7100.5357142857147</c:v>
                </c:pt>
                <c:pt idx="544">
                  <c:v>6994.1785714285716</c:v>
                </c:pt>
                <c:pt idx="545">
                  <c:v>6825.5714285714284</c:v>
                </c:pt>
                <c:pt idx="546">
                  <c:v>6685.7857142857147</c:v>
                </c:pt>
                <c:pt idx="547">
                  <c:v>6507.2857142857147</c:v>
                </c:pt>
                <c:pt idx="548">
                  <c:v>6343.25</c:v>
                </c:pt>
                <c:pt idx="549">
                  <c:v>6185.0357142857147</c:v>
                </c:pt>
                <c:pt idx="550">
                  <c:v>5992.2857142857147</c:v>
                </c:pt>
                <c:pt idx="551">
                  <c:v>5818.0714285714284</c:v>
                </c:pt>
                <c:pt idx="552">
                  <c:v>5636.5357142857147</c:v>
                </c:pt>
                <c:pt idx="553">
                  <c:v>5448.5357142857147</c:v>
                </c:pt>
                <c:pt idx="554">
                  <c:v>5228.7857142857147</c:v>
                </c:pt>
                <c:pt idx="555">
                  <c:v>4994.1071428571431</c:v>
                </c:pt>
                <c:pt idx="556">
                  <c:v>4771.3571428571431</c:v>
                </c:pt>
                <c:pt idx="557">
                  <c:v>4532.0714285714284</c:v>
                </c:pt>
                <c:pt idx="558">
                  <c:v>4299.1785714285716</c:v>
                </c:pt>
                <c:pt idx="559">
                  <c:v>4099.1428571428569</c:v>
                </c:pt>
                <c:pt idx="560">
                  <c:v>3902.7142857142858</c:v>
                </c:pt>
                <c:pt idx="561">
                  <c:v>3680.6071428571427</c:v>
                </c:pt>
                <c:pt idx="562">
                  <c:v>3462.0357142857142</c:v>
                </c:pt>
                <c:pt idx="563">
                  <c:v>3270.8214285714284</c:v>
                </c:pt>
                <c:pt idx="564">
                  <c:v>3077.1785714285716</c:v>
                </c:pt>
                <c:pt idx="565">
                  <c:v>2897.3928571428573</c:v>
                </c:pt>
                <c:pt idx="566">
                  <c:v>2729.3571428571427</c:v>
                </c:pt>
                <c:pt idx="567">
                  <c:v>2582.8214285714284</c:v>
                </c:pt>
                <c:pt idx="568">
                  <c:v>2433.4285714285716</c:v>
                </c:pt>
                <c:pt idx="569">
                  <c:v>2284.8214285714284</c:v>
                </c:pt>
                <c:pt idx="570">
                  <c:v>2162.6428571428573</c:v>
                </c:pt>
                <c:pt idx="571">
                  <c:v>2032.6785714285713</c:v>
                </c:pt>
                <c:pt idx="572">
                  <c:v>1881.1071428571429</c:v>
                </c:pt>
                <c:pt idx="573">
                  <c:v>1772.9285714285713</c:v>
                </c:pt>
                <c:pt idx="574">
                  <c:v>1657.1785714285713</c:v>
                </c:pt>
                <c:pt idx="575">
                  <c:v>1557.5357142857142</c:v>
                </c:pt>
                <c:pt idx="576">
                  <c:v>1454.25</c:v>
                </c:pt>
                <c:pt idx="577">
                  <c:v>1342.7857142857142</c:v>
                </c:pt>
                <c:pt idx="578">
                  <c:v>1254.4285714285713</c:v>
                </c:pt>
                <c:pt idx="579">
                  <c:v>1176.8928571428571</c:v>
                </c:pt>
                <c:pt idx="580">
                  <c:v>1107.5714285714287</c:v>
                </c:pt>
                <c:pt idx="581">
                  <c:v>1037.5357142857142</c:v>
                </c:pt>
                <c:pt idx="582">
                  <c:v>974.10714285714289</c:v>
                </c:pt>
                <c:pt idx="583">
                  <c:v>915.07142857142856</c:v>
                </c:pt>
                <c:pt idx="584">
                  <c:v>849.03571428571433</c:v>
                </c:pt>
                <c:pt idx="585">
                  <c:v>794.82142857142856</c:v>
                </c:pt>
                <c:pt idx="586">
                  <c:v>740.35714285714289</c:v>
                </c:pt>
                <c:pt idx="587">
                  <c:v>693.78571428571433</c:v>
                </c:pt>
                <c:pt idx="588">
                  <c:v>653.82142857142856</c:v>
                </c:pt>
                <c:pt idx="589">
                  <c:v>612.39285714285711</c:v>
                </c:pt>
                <c:pt idx="590">
                  <c:v>572.89285714285711</c:v>
                </c:pt>
                <c:pt idx="591">
                  <c:v>537.57142857142856</c:v>
                </c:pt>
                <c:pt idx="592">
                  <c:v>502.92857142857144</c:v>
                </c:pt>
                <c:pt idx="593">
                  <c:v>476.46428571428572</c:v>
                </c:pt>
                <c:pt idx="594">
                  <c:v>450.39285714285717</c:v>
                </c:pt>
                <c:pt idx="595">
                  <c:v>426.82142857142856</c:v>
                </c:pt>
                <c:pt idx="596">
                  <c:v>402.53571428571428</c:v>
                </c:pt>
                <c:pt idx="597">
                  <c:v>383.64285714285717</c:v>
                </c:pt>
                <c:pt idx="598">
                  <c:v>364.96428571428572</c:v>
                </c:pt>
                <c:pt idx="599">
                  <c:v>347</c:v>
                </c:pt>
                <c:pt idx="600">
                  <c:v>332.06370673389802</c:v>
                </c:pt>
                <c:pt idx="601">
                  <c:v>316.5127175435868</c:v>
                </c:pt>
                <c:pt idx="602">
                  <c:v>300.0972022170717</c:v>
                </c:pt>
                <c:pt idx="603">
                  <c:v>283.21018870889162</c:v>
                </c:pt>
                <c:pt idx="604">
                  <c:v>268.3518488605759</c:v>
                </c:pt>
                <c:pt idx="605">
                  <c:v>255.91521269256845</c:v>
                </c:pt>
                <c:pt idx="606">
                  <c:v>243.93616841047378</c:v>
                </c:pt>
                <c:pt idx="607">
                  <c:v>232.12917669705575</c:v>
                </c:pt>
                <c:pt idx="608">
                  <c:v>222.28012786141667</c:v>
                </c:pt>
                <c:pt idx="609">
                  <c:v>212.81777041678609</c:v>
                </c:pt>
                <c:pt idx="610">
                  <c:v>204.84942537263376</c:v>
                </c:pt>
                <c:pt idx="611">
                  <c:v>199.37527195539226</c:v>
                </c:pt>
                <c:pt idx="612">
                  <c:v>191.96691904350456</c:v>
                </c:pt>
                <c:pt idx="613">
                  <c:v>185.37454803108173</c:v>
                </c:pt>
                <c:pt idx="614">
                  <c:v>183.24027203223287</c:v>
                </c:pt>
                <c:pt idx="615">
                  <c:v>180.82643634116491</c:v>
                </c:pt>
                <c:pt idx="616">
                  <c:v>175.4194937948115</c:v>
                </c:pt>
                <c:pt idx="617">
                  <c:v>169.56197270292861</c:v>
                </c:pt>
                <c:pt idx="618">
                  <c:v>164.45597151609942</c:v>
                </c:pt>
                <c:pt idx="619">
                  <c:v>156.93124294864938</c:v>
                </c:pt>
                <c:pt idx="620">
                  <c:v>152.97558785096604</c:v>
                </c:pt>
                <c:pt idx="621">
                  <c:v>148.92436724351433</c:v>
                </c:pt>
                <c:pt idx="622">
                  <c:v>147.18354446685717</c:v>
                </c:pt>
                <c:pt idx="623">
                  <c:v>142.02707471501591</c:v>
                </c:pt>
                <c:pt idx="624">
                  <c:v>139.44043205119331</c:v>
                </c:pt>
                <c:pt idx="625">
                  <c:v>136.71795905439291</c:v>
                </c:pt>
                <c:pt idx="626">
                  <c:v>136.71795905439291</c:v>
                </c:pt>
                <c:pt idx="627">
                  <c:v>136.71795905439291</c:v>
                </c:pt>
                <c:pt idx="628">
                  <c:v>136.71795905439291</c:v>
                </c:pt>
                <c:pt idx="629">
                  <c:v>136.71795905439291</c:v>
                </c:pt>
                <c:pt idx="630">
                  <c:v>136.71795905439291</c:v>
                </c:pt>
                <c:pt idx="631">
                  <c:v>136.71795905439291</c:v>
                </c:pt>
                <c:pt idx="632">
                  <c:v>136.71795905439291</c:v>
                </c:pt>
                <c:pt idx="633">
                  <c:v>136.71795905439291</c:v>
                </c:pt>
                <c:pt idx="634">
                  <c:v>136.71795905439291</c:v>
                </c:pt>
                <c:pt idx="635">
                  <c:v>136.71795905439291</c:v>
                </c:pt>
                <c:pt idx="636">
                  <c:v>136.71795905439291</c:v>
                </c:pt>
                <c:pt idx="637">
                  <c:v>136.71795905439291</c:v>
                </c:pt>
                <c:pt idx="638">
                  <c:v>136.71795905439291</c:v>
                </c:pt>
                <c:pt idx="639">
                  <c:v>136.71795905439291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ECC-4D65-B51B-780031FE2B6D}"/>
            </c:ext>
          </c:extLst>
        </c:ser>
        <c:ser>
          <c:idx val="2"/>
          <c:order val="2"/>
          <c:tx>
            <c:v>МПСС 31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Сглаживание!$A$2:$A$1115</c:f>
              <c:numCache>
                <c:formatCode>m/d/yyyy</c:formatCode>
                <c:ptCount val="1114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43953</c:v>
                </c:pt>
                <c:pt idx="52">
                  <c:v>43954</c:v>
                </c:pt>
                <c:pt idx="53">
                  <c:v>43955</c:v>
                </c:pt>
                <c:pt idx="54">
                  <c:v>43956</c:v>
                </c:pt>
                <c:pt idx="55">
                  <c:v>43957</c:v>
                </c:pt>
                <c:pt idx="56">
                  <c:v>43958</c:v>
                </c:pt>
                <c:pt idx="57">
                  <c:v>43959</c:v>
                </c:pt>
                <c:pt idx="58">
                  <c:v>43960</c:v>
                </c:pt>
                <c:pt idx="59">
                  <c:v>43961</c:v>
                </c:pt>
                <c:pt idx="60">
                  <c:v>43962</c:v>
                </c:pt>
                <c:pt idx="61">
                  <c:v>43963</c:v>
                </c:pt>
                <c:pt idx="62">
                  <c:v>43964</c:v>
                </c:pt>
                <c:pt idx="63">
                  <c:v>43965</c:v>
                </c:pt>
                <c:pt idx="64">
                  <c:v>43966</c:v>
                </c:pt>
                <c:pt idx="65">
                  <c:v>43967</c:v>
                </c:pt>
                <c:pt idx="66">
                  <c:v>43968</c:v>
                </c:pt>
                <c:pt idx="67">
                  <c:v>43969</c:v>
                </c:pt>
                <c:pt idx="68">
                  <c:v>43970</c:v>
                </c:pt>
                <c:pt idx="69">
                  <c:v>43971</c:v>
                </c:pt>
                <c:pt idx="70">
                  <c:v>43972</c:v>
                </c:pt>
                <c:pt idx="71">
                  <c:v>43973</c:v>
                </c:pt>
                <c:pt idx="72">
                  <c:v>43974</c:v>
                </c:pt>
                <c:pt idx="73">
                  <c:v>43975</c:v>
                </c:pt>
                <c:pt idx="74">
                  <c:v>43976</c:v>
                </c:pt>
                <c:pt idx="75">
                  <c:v>43977</c:v>
                </c:pt>
                <c:pt idx="76">
                  <c:v>43978</c:v>
                </c:pt>
                <c:pt idx="77">
                  <c:v>43979</c:v>
                </c:pt>
                <c:pt idx="78">
                  <c:v>43980</c:v>
                </c:pt>
                <c:pt idx="79">
                  <c:v>43981</c:v>
                </c:pt>
                <c:pt idx="80">
                  <c:v>43982</c:v>
                </c:pt>
                <c:pt idx="81">
                  <c:v>43983</c:v>
                </c:pt>
                <c:pt idx="82">
                  <c:v>43984</c:v>
                </c:pt>
                <c:pt idx="83">
                  <c:v>43985</c:v>
                </c:pt>
                <c:pt idx="84">
                  <c:v>43986</c:v>
                </c:pt>
                <c:pt idx="85">
                  <c:v>43987</c:v>
                </c:pt>
                <c:pt idx="86">
                  <c:v>43988</c:v>
                </c:pt>
                <c:pt idx="87">
                  <c:v>43989</c:v>
                </c:pt>
                <c:pt idx="88">
                  <c:v>43990</c:v>
                </c:pt>
                <c:pt idx="89">
                  <c:v>43991</c:v>
                </c:pt>
                <c:pt idx="90">
                  <c:v>43992</c:v>
                </c:pt>
                <c:pt idx="91">
                  <c:v>43993</c:v>
                </c:pt>
                <c:pt idx="92">
                  <c:v>43994</c:v>
                </c:pt>
                <c:pt idx="93">
                  <c:v>43995</c:v>
                </c:pt>
                <c:pt idx="94">
                  <c:v>43996</c:v>
                </c:pt>
                <c:pt idx="95">
                  <c:v>43997</c:v>
                </c:pt>
                <c:pt idx="96">
                  <c:v>43998</c:v>
                </c:pt>
                <c:pt idx="97">
                  <c:v>43999</c:v>
                </c:pt>
                <c:pt idx="98">
                  <c:v>44000</c:v>
                </c:pt>
                <c:pt idx="99">
                  <c:v>44001</c:v>
                </c:pt>
                <c:pt idx="100">
                  <c:v>44002</c:v>
                </c:pt>
                <c:pt idx="101">
                  <c:v>44003</c:v>
                </c:pt>
                <c:pt idx="102">
                  <c:v>44004</c:v>
                </c:pt>
                <c:pt idx="103">
                  <c:v>44005</c:v>
                </c:pt>
                <c:pt idx="104">
                  <c:v>44006</c:v>
                </c:pt>
                <c:pt idx="105">
                  <c:v>44007</c:v>
                </c:pt>
                <c:pt idx="106">
                  <c:v>44008</c:v>
                </c:pt>
                <c:pt idx="107">
                  <c:v>44009</c:v>
                </c:pt>
                <c:pt idx="108">
                  <c:v>44010</c:v>
                </c:pt>
                <c:pt idx="109">
                  <c:v>44011</c:v>
                </c:pt>
                <c:pt idx="110">
                  <c:v>44012</c:v>
                </c:pt>
                <c:pt idx="111">
                  <c:v>44013</c:v>
                </c:pt>
                <c:pt idx="112">
                  <c:v>44014</c:v>
                </c:pt>
                <c:pt idx="113">
                  <c:v>44015</c:v>
                </c:pt>
                <c:pt idx="114">
                  <c:v>44016</c:v>
                </c:pt>
                <c:pt idx="115">
                  <c:v>44017</c:v>
                </c:pt>
                <c:pt idx="116">
                  <c:v>44018</c:v>
                </c:pt>
                <c:pt idx="117">
                  <c:v>44019</c:v>
                </c:pt>
                <c:pt idx="118">
                  <c:v>44020</c:v>
                </c:pt>
                <c:pt idx="119">
                  <c:v>44021</c:v>
                </c:pt>
                <c:pt idx="120">
                  <c:v>44022</c:v>
                </c:pt>
                <c:pt idx="121">
                  <c:v>44023</c:v>
                </c:pt>
                <c:pt idx="122">
                  <c:v>44024</c:v>
                </c:pt>
                <c:pt idx="123">
                  <c:v>44025</c:v>
                </c:pt>
                <c:pt idx="124">
                  <c:v>44026</c:v>
                </c:pt>
                <c:pt idx="125">
                  <c:v>44027</c:v>
                </c:pt>
                <c:pt idx="126">
                  <c:v>44028</c:v>
                </c:pt>
                <c:pt idx="127">
                  <c:v>44029</c:v>
                </c:pt>
                <c:pt idx="128">
                  <c:v>44030</c:v>
                </c:pt>
                <c:pt idx="129">
                  <c:v>44031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44037</c:v>
                </c:pt>
                <c:pt idx="136">
                  <c:v>44038</c:v>
                </c:pt>
                <c:pt idx="137">
                  <c:v>44039</c:v>
                </c:pt>
                <c:pt idx="138">
                  <c:v>44040</c:v>
                </c:pt>
                <c:pt idx="139">
                  <c:v>44041</c:v>
                </c:pt>
                <c:pt idx="140">
                  <c:v>44042</c:v>
                </c:pt>
                <c:pt idx="141">
                  <c:v>44043</c:v>
                </c:pt>
                <c:pt idx="142">
                  <c:v>44044</c:v>
                </c:pt>
                <c:pt idx="143">
                  <c:v>44045</c:v>
                </c:pt>
                <c:pt idx="144">
                  <c:v>44046</c:v>
                </c:pt>
                <c:pt idx="145">
                  <c:v>44047</c:v>
                </c:pt>
                <c:pt idx="146">
                  <c:v>44048</c:v>
                </c:pt>
                <c:pt idx="147">
                  <c:v>44049</c:v>
                </c:pt>
                <c:pt idx="148">
                  <c:v>44050</c:v>
                </c:pt>
                <c:pt idx="149">
                  <c:v>44051</c:v>
                </c:pt>
                <c:pt idx="150">
                  <c:v>44052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44058</c:v>
                </c:pt>
                <c:pt idx="157">
                  <c:v>44059</c:v>
                </c:pt>
                <c:pt idx="158">
                  <c:v>44060</c:v>
                </c:pt>
                <c:pt idx="159">
                  <c:v>44061</c:v>
                </c:pt>
                <c:pt idx="160">
                  <c:v>44062</c:v>
                </c:pt>
                <c:pt idx="161">
                  <c:v>44063</c:v>
                </c:pt>
                <c:pt idx="162">
                  <c:v>44064</c:v>
                </c:pt>
                <c:pt idx="163">
                  <c:v>44065</c:v>
                </c:pt>
                <c:pt idx="164">
                  <c:v>44066</c:v>
                </c:pt>
                <c:pt idx="165">
                  <c:v>44067</c:v>
                </c:pt>
                <c:pt idx="166">
                  <c:v>44068</c:v>
                </c:pt>
                <c:pt idx="167">
                  <c:v>44069</c:v>
                </c:pt>
                <c:pt idx="168">
                  <c:v>44070</c:v>
                </c:pt>
                <c:pt idx="169">
                  <c:v>44071</c:v>
                </c:pt>
                <c:pt idx="170">
                  <c:v>44072</c:v>
                </c:pt>
                <c:pt idx="171">
                  <c:v>44073</c:v>
                </c:pt>
                <c:pt idx="172">
                  <c:v>44074</c:v>
                </c:pt>
                <c:pt idx="173">
                  <c:v>44075</c:v>
                </c:pt>
                <c:pt idx="174">
                  <c:v>44076</c:v>
                </c:pt>
                <c:pt idx="175">
                  <c:v>44077</c:v>
                </c:pt>
                <c:pt idx="176">
                  <c:v>44078</c:v>
                </c:pt>
                <c:pt idx="177">
                  <c:v>44079</c:v>
                </c:pt>
                <c:pt idx="178">
                  <c:v>44080</c:v>
                </c:pt>
                <c:pt idx="179">
                  <c:v>44081</c:v>
                </c:pt>
                <c:pt idx="180">
                  <c:v>44082</c:v>
                </c:pt>
                <c:pt idx="181">
                  <c:v>44083</c:v>
                </c:pt>
                <c:pt idx="182">
                  <c:v>44084</c:v>
                </c:pt>
                <c:pt idx="183">
                  <c:v>44085</c:v>
                </c:pt>
                <c:pt idx="184">
                  <c:v>44086</c:v>
                </c:pt>
                <c:pt idx="185">
                  <c:v>44087</c:v>
                </c:pt>
                <c:pt idx="186">
                  <c:v>44088</c:v>
                </c:pt>
                <c:pt idx="187">
                  <c:v>44089</c:v>
                </c:pt>
                <c:pt idx="188">
                  <c:v>44090</c:v>
                </c:pt>
                <c:pt idx="189">
                  <c:v>44091</c:v>
                </c:pt>
                <c:pt idx="190">
                  <c:v>44092</c:v>
                </c:pt>
                <c:pt idx="191">
                  <c:v>44093</c:v>
                </c:pt>
                <c:pt idx="192">
                  <c:v>44094</c:v>
                </c:pt>
                <c:pt idx="193">
                  <c:v>44095</c:v>
                </c:pt>
                <c:pt idx="194">
                  <c:v>44096</c:v>
                </c:pt>
                <c:pt idx="195">
                  <c:v>44097</c:v>
                </c:pt>
                <c:pt idx="196">
                  <c:v>44098</c:v>
                </c:pt>
                <c:pt idx="197">
                  <c:v>44099</c:v>
                </c:pt>
                <c:pt idx="198">
                  <c:v>44100</c:v>
                </c:pt>
                <c:pt idx="199">
                  <c:v>44101</c:v>
                </c:pt>
                <c:pt idx="200">
                  <c:v>44102</c:v>
                </c:pt>
                <c:pt idx="201">
                  <c:v>44103</c:v>
                </c:pt>
                <c:pt idx="202">
                  <c:v>44104</c:v>
                </c:pt>
                <c:pt idx="203">
                  <c:v>44105</c:v>
                </c:pt>
                <c:pt idx="204">
                  <c:v>44106</c:v>
                </c:pt>
                <c:pt idx="205">
                  <c:v>44107</c:v>
                </c:pt>
                <c:pt idx="206">
                  <c:v>44108</c:v>
                </c:pt>
                <c:pt idx="207">
                  <c:v>44109</c:v>
                </c:pt>
                <c:pt idx="208">
                  <c:v>44110</c:v>
                </c:pt>
                <c:pt idx="209">
                  <c:v>44111</c:v>
                </c:pt>
                <c:pt idx="210">
                  <c:v>44112</c:v>
                </c:pt>
                <c:pt idx="211">
                  <c:v>44113</c:v>
                </c:pt>
                <c:pt idx="212">
                  <c:v>44114</c:v>
                </c:pt>
                <c:pt idx="213">
                  <c:v>44115</c:v>
                </c:pt>
                <c:pt idx="214">
                  <c:v>44116</c:v>
                </c:pt>
                <c:pt idx="215">
                  <c:v>44117</c:v>
                </c:pt>
                <c:pt idx="216">
                  <c:v>44118</c:v>
                </c:pt>
                <c:pt idx="217">
                  <c:v>44119</c:v>
                </c:pt>
                <c:pt idx="218">
                  <c:v>44120</c:v>
                </c:pt>
                <c:pt idx="219">
                  <c:v>44121</c:v>
                </c:pt>
                <c:pt idx="220">
                  <c:v>44122</c:v>
                </c:pt>
                <c:pt idx="221">
                  <c:v>44123</c:v>
                </c:pt>
                <c:pt idx="222">
                  <c:v>44124</c:v>
                </c:pt>
                <c:pt idx="223">
                  <c:v>44125</c:v>
                </c:pt>
                <c:pt idx="224">
                  <c:v>44126</c:v>
                </c:pt>
                <c:pt idx="225">
                  <c:v>44127</c:v>
                </c:pt>
                <c:pt idx="226">
                  <c:v>44128</c:v>
                </c:pt>
                <c:pt idx="227">
                  <c:v>44129</c:v>
                </c:pt>
                <c:pt idx="228">
                  <c:v>44130</c:v>
                </c:pt>
                <c:pt idx="229">
                  <c:v>44131</c:v>
                </c:pt>
                <c:pt idx="230">
                  <c:v>44132</c:v>
                </c:pt>
                <c:pt idx="231">
                  <c:v>44133</c:v>
                </c:pt>
                <c:pt idx="232">
                  <c:v>44134</c:v>
                </c:pt>
                <c:pt idx="233">
                  <c:v>44135</c:v>
                </c:pt>
                <c:pt idx="234">
                  <c:v>44136</c:v>
                </c:pt>
                <c:pt idx="235">
                  <c:v>44137</c:v>
                </c:pt>
                <c:pt idx="236">
                  <c:v>44138</c:v>
                </c:pt>
                <c:pt idx="237">
                  <c:v>44139</c:v>
                </c:pt>
                <c:pt idx="238">
                  <c:v>44140</c:v>
                </c:pt>
                <c:pt idx="239">
                  <c:v>44141</c:v>
                </c:pt>
                <c:pt idx="240">
                  <c:v>44142</c:v>
                </c:pt>
                <c:pt idx="241">
                  <c:v>44143</c:v>
                </c:pt>
                <c:pt idx="242">
                  <c:v>44144</c:v>
                </c:pt>
                <c:pt idx="243">
                  <c:v>44145</c:v>
                </c:pt>
                <c:pt idx="244">
                  <c:v>44146</c:v>
                </c:pt>
                <c:pt idx="245">
                  <c:v>44147</c:v>
                </c:pt>
                <c:pt idx="246">
                  <c:v>44148</c:v>
                </c:pt>
                <c:pt idx="247">
                  <c:v>44149</c:v>
                </c:pt>
                <c:pt idx="248">
                  <c:v>44150</c:v>
                </c:pt>
                <c:pt idx="249">
                  <c:v>44151</c:v>
                </c:pt>
                <c:pt idx="250">
                  <c:v>44152</c:v>
                </c:pt>
                <c:pt idx="251">
                  <c:v>44153</c:v>
                </c:pt>
                <c:pt idx="252">
                  <c:v>44154</c:v>
                </c:pt>
                <c:pt idx="253">
                  <c:v>44155</c:v>
                </c:pt>
                <c:pt idx="254">
                  <c:v>44156</c:v>
                </c:pt>
                <c:pt idx="255">
                  <c:v>44157</c:v>
                </c:pt>
                <c:pt idx="256">
                  <c:v>44158</c:v>
                </c:pt>
                <c:pt idx="257">
                  <c:v>44159</c:v>
                </c:pt>
                <c:pt idx="258">
                  <c:v>44160</c:v>
                </c:pt>
                <c:pt idx="259">
                  <c:v>44161</c:v>
                </c:pt>
                <c:pt idx="260">
                  <c:v>44162</c:v>
                </c:pt>
                <c:pt idx="261">
                  <c:v>44163</c:v>
                </c:pt>
                <c:pt idx="262">
                  <c:v>44164</c:v>
                </c:pt>
                <c:pt idx="263">
                  <c:v>44165</c:v>
                </c:pt>
                <c:pt idx="264">
                  <c:v>44166</c:v>
                </c:pt>
                <c:pt idx="265">
                  <c:v>44167</c:v>
                </c:pt>
                <c:pt idx="266">
                  <c:v>44168</c:v>
                </c:pt>
                <c:pt idx="267">
                  <c:v>44169</c:v>
                </c:pt>
                <c:pt idx="268">
                  <c:v>44170</c:v>
                </c:pt>
                <c:pt idx="269">
                  <c:v>44171</c:v>
                </c:pt>
                <c:pt idx="270">
                  <c:v>44172</c:v>
                </c:pt>
                <c:pt idx="271">
                  <c:v>44173</c:v>
                </c:pt>
                <c:pt idx="272">
                  <c:v>44174</c:v>
                </c:pt>
                <c:pt idx="273">
                  <c:v>44175</c:v>
                </c:pt>
                <c:pt idx="274">
                  <c:v>44176</c:v>
                </c:pt>
                <c:pt idx="275">
                  <c:v>44177</c:v>
                </c:pt>
                <c:pt idx="276">
                  <c:v>44178</c:v>
                </c:pt>
                <c:pt idx="277">
                  <c:v>44179</c:v>
                </c:pt>
                <c:pt idx="278">
                  <c:v>44180</c:v>
                </c:pt>
                <c:pt idx="279">
                  <c:v>44181</c:v>
                </c:pt>
                <c:pt idx="280">
                  <c:v>44182</c:v>
                </c:pt>
                <c:pt idx="281">
                  <c:v>44183</c:v>
                </c:pt>
                <c:pt idx="282">
                  <c:v>44184</c:v>
                </c:pt>
                <c:pt idx="283">
                  <c:v>44185</c:v>
                </c:pt>
                <c:pt idx="284">
                  <c:v>44186</c:v>
                </c:pt>
                <c:pt idx="285">
                  <c:v>44187</c:v>
                </c:pt>
                <c:pt idx="286">
                  <c:v>44188</c:v>
                </c:pt>
                <c:pt idx="287">
                  <c:v>44189</c:v>
                </c:pt>
                <c:pt idx="288">
                  <c:v>44190</c:v>
                </c:pt>
                <c:pt idx="289">
                  <c:v>44191</c:v>
                </c:pt>
                <c:pt idx="290">
                  <c:v>44192</c:v>
                </c:pt>
                <c:pt idx="291">
                  <c:v>44193</c:v>
                </c:pt>
                <c:pt idx="292">
                  <c:v>44194</c:v>
                </c:pt>
                <c:pt idx="293">
                  <c:v>44195</c:v>
                </c:pt>
                <c:pt idx="294">
                  <c:v>44196</c:v>
                </c:pt>
                <c:pt idx="295">
                  <c:v>44197</c:v>
                </c:pt>
                <c:pt idx="296">
                  <c:v>44198</c:v>
                </c:pt>
                <c:pt idx="297">
                  <c:v>44199</c:v>
                </c:pt>
                <c:pt idx="298">
                  <c:v>44200</c:v>
                </c:pt>
                <c:pt idx="299">
                  <c:v>44201</c:v>
                </c:pt>
                <c:pt idx="300">
                  <c:v>44202</c:v>
                </c:pt>
                <c:pt idx="301">
                  <c:v>44203</c:v>
                </c:pt>
                <c:pt idx="302">
                  <c:v>44204</c:v>
                </c:pt>
                <c:pt idx="303">
                  <c:v>44205</c:v>
                </c:pt>
                <c:pt idx="304">
                  <c:v>44206</c:v>
                </c:pt>
                <c:pt idx="305">
                  <c:v>44207</c:v>
                </c:pt>
                <c:pt idx="306">
                  <c:v>44208</c:v>
                </c:pt>
                <c:pt idx="307">
                  <c:v>44209</c:v>
                </c:pt>
                <c:pt idx="308">
                  <c:v>44210</c:v>
                </c:pt>
                <c:pt idx="309">
                  <c:v>44211</c:v>
                </c:pt>
                <c:pt idx="310">
                  <c:v>44212</c:v>
                </c:pt>
                <c:pt idx="311">
                  <c:v>44213</c:v>
                </c:pt>
                <c:pt idx="312">
                  <c:v>44214</c:v>
                </c:pt>
                <c:pt idx="313">
                  <c:v>44215</c:v>
                </c:pt>
                <c:pt idx="314">
                  <c:v>44216</c:v>
                </c:pt>
                <c:pt idx="315">
                  <c:v>44217</c:v>
                </c:pt>
                <c:pt idx="316">
                  <c:v>44218</c:v>
                </c:pt>
                <c:pt idx="317">
                  <c:v>44219</c:v>
                </c:pt>
                <c:pt idx="318">
                  <c:v>44220</c:v>
                </c:pt>
                <c:pt idx="319">
                  <c:v>44221</c:v>
                </c:pt>
                <c:pt idx="320">
                  <c:v>44222</c:v>
                </c:pt>
                <c:pt idx="321">
                  <c:v>44223</c:v>
                </c:pt>
                <c:pt idx="322">
                  <c:v>44224</c:v>
                </c:pt>
                <c:pt idx="323">
                  <c:v>44225</c:v>
                </c:pt>
                <c:pt idx="324">
                  <c:v>44226</c:v>
                </c:pt>
                <c:pt idx="325">
                  <c:v>44227</c:v>
                </c:pt>
                <c:pt idx="326">
                  <c:v>44228</c:v>
                </c:pt>
                <c:pt idx="327">
                  <c:v>44229</c:v>
                </c:pt>
                <c:pt idx="328">
                  <c:v>44230</c:v>
                </c:pt>
                <c:pt idx="329">
                  <c:v>44231</c:v>
                </c:pt>
                <c:pt idx="330">
                  <c:v>44232</c:v>
                </c:pt>
                <c:pt idx="331">
                  <c:v>44233</c:v>
                </c:pt>
                <c:pt idx="332">
                  <c:v>44234</c:v>
                </c:pt>
                <c:pt idx="333">
                  <c:v>44235</c:v>
                </c:pt>
                <c:pt idx="334">
                  <c:v>44236</c:v>
                </c:pt>
                <c:pt idx="335">
                  <c:v>44237</c:v>
                </c:pt>
                <c:pt idx="336">
                  <c:v>44238</c:v>
                </c:pt>
                <c:pt idx="337">
                  <c:v>44239</c:v>
                </c:pt>
                <c:pt idx="338">
                  <c:v>44240</c:v>
                </c:pt>
                <c:pt idx="339">
                  <c:v>44241</c:v>
                </c:pt>
                <c:pt idx="340">
                  <c:v>44242</c:v>
                </c:pt>
                <c:pt idx="341">
                  <c:v>44243</c:v>
                </c:pt>
                <c:pt idx="342">
                  <c:v>44244</c:v>
                </c:pt>
                <c:pt idx="343">
                  <c:v>44245</c:v>
                </c:pt>
                <c:pt idx="344">
                  <c:v>44246</c:v>
                </c:pt>
                <c:pt idx="345">
                  <c:v>44247</c:v>
                </c:pt>
                <c:pt idx="346">
                  <c:v>44248</c:v>
                </c:pt>
                <c:pt idx="347">
                  <c:v>44249</c:v>
                </c:pt>
                <c:pt idx="348">
                  <c:v>44250</c:v>
                </c:pt>
                <c:pt idx="349">
                  <c:v>44251</c:v>
                </c:pt>
                <c:pt idx="350">
                  <c:v>44252</c:v>
                </c:pt>
                <c:pt idx="351">
                  <c:v>44253</c:v>
                </c:pt>
                <c:pt idx="352">
                  <c:v>44254</c:v>
                </c:pt>
                <c:pt idx="353">
                  <c:v>44255</c:v>
                </c:pt>
                <c:pt idx="354">
                  <c:v>44256</c:v>
                </c:pt>
                <c:pt idx="355">
                  <c:v>44257</c:v>
                </c:pt>
                <c:pt idx="356">
                  <c:v>44258</c:v>
                </c:pt>
                <c:pt idx="357">
                  <c:v>44259</c:v>
                </c:pt>
                <c:pt idx="358">
                  <c:v>44260</c:v>
                </c:pt>
                <c:pt idx="359">
                  <c:v>44261</c:v>
                </c:pt>
                <c:pt idx="360">
                  <c:v>44262</c:v>
                </c:pt>
                <c:pt idx="361">
                  <c:v>44263</c:v>
                </c:pt>
                <c:pt idx="362">
                  <c:v>44264</c:v>
                </c:pt>
                <c:pt idx="363">
                  <c:v>44265</c:v>
                </c:pt>
                <c:pt idx="364">
                  <c:v>44266</c:v>
                </c:pt>
                <c:pt idx="365">
                  <c:v>44267</c:v>
                </c:pt>
                <c:pt idx="366">
                  <c:v>44268</c:v>
                </c:pt>
                <c:pt idx="367">
                  <c:v>44269</c:v>
                </c:pt>
                <c:pt idx="368">
                  <c:v>44270</c:v>
                </c:pt>
                <c:pt idx="369">
                  <c:v>44271</c:v>
                </c:pt>
                <c:pt idx="370">
                  <c:v>44272</c:v>
                </c:pt>
                <c:pt idx="371">
                  <c:v>44273</c:v>
                </c:pt>
                <c:pt idx="372">
                  <c:v>44274</c:v>
                </c:pt>
                <c:pt idx="373">
                  <c:v>44275</c:v>
                </c:pt>
                <c:pt idx="374">
                  <c:v>44276</c:v>
                </c:pt>
                <c:pt idx="375">
                  <c:v>44277</c:v>
                </c:pt>
                <c:pt idx="376">
                  <c:v>44278</c:v>
                </c:pt>
                <c:pt idx="377">
                  <c:v>44279</c:v>
                </c:pt>
                <c:pt idx="378">
                  <c:v>44280</c:v>
                </c:pt>
                <c:pt idx="379">
                  <c:v>44281</c:v>
                </c:pt>
                <c:pt idx="380">
                  <c:v>44282</c:v>
                </c:pt>
                <c:pt idx="381">
                  <c:v>44283</c:v>
                </c:pt>
                <c:pt idx="382">
                  <c:v>44284</c:v>
                </c:pt>
                <c:pt idx="383">
                  <c:v>44285</c:v>
                </c:pt>
                <c:pt idx="384">
                  <c:v>44286</c:v>
                </c:pt>
                <c:pt idx="385">
                  <c:v>44287</c:v>
                </c:pt>
                <c:pt idx="386">
                  <c:v>44288</c:v>
                </c:pt>
                <c:pt idx="387">
                  <c:v>44289</c:v>
                </c:pt>
                <c:pt idx="388">
                  <c:v>44290</c:v>
                </c:pt>
                <c:pt idx="389">
                  <c:v>44291</c:v>
                </c:pt>
                <c:pt idx="390">
                  <c:v>44292</c:v>
                </c:pt>
                <c:pt idx="391">
                  <c:v>44293</c:v>
                </c:pt>
                <c:pt idx="392">
                  <c:v>44294</c:v>
                </c:pt>
                <c:pt idx="393">
                  <c:v>44295</c:v>
                </c:pt>
                <c:pt idx="394">
                  <c:v>44296</c:v>
                </c:pt>
                <c:pt idx="395">
                  <c:v>44297</c:v>
                </c:pt>
                <c:pt idx="396">
                  <c:v>44298</c:v>
                </c:pt>
                <c:pt idx="397">
                  <c:v>44299</c:v>
                </c:pt>
                <c:pt idx="398">
                  <c:v>44300</c:v>
                </c:pt>
                <c:pt idx="399">
                  <c:v>44301</c:v>
                </c:pt>
                <c:pt idx="400">
                  <c:v>44302</c:v>
                </c:pt>
                <c:pt idx="401">
                  <c:v>44303</c:v>
                </c:pt>
                <c:pt idx="402">
                  <c:v>44304</c:v>
                </c:pt>
                <c:pt idx="403">
                  <c:v>44305</c:v>
                </c:pt>
                <c:pt idx="404">
                  <c:v>44306</c:v>
                </c:pt>
                <c:pt idx="405">
                  <c:v>44307</c:v>
                </c:pt>
                <c:pt idx="406">
                  <c:v>44308</c:v>
                </c:pt>
                <c:pt idx="407">
                  <c:v>44309</c:v>
                </c:pt>
                <c:pt idx="408">
                  <c:v>44310</c:v>
                </c:pt>
                <c:pt idx="409">
                  <c:v>44311</c:v>
                </c:pt>
                <c:pt idx="410">
                  <c:v>44312</c:v>
                </c:pt>
                <c:pt idx="411">
                  <c:v>44313</c:v>
                </c:pt>
                <c:pt idx="412">
                  <c:v>44314</c:v>
                </c:pt>
                <c:pt idx="413">
                  <c:v>44315</c:v>
                </c:pt>
                <c:pt idx="414">
                  <c:v>44316</c:v>
                </c:pt>
                <c:pt idx="415">
                  <c:v>44317</c:v>
                </c:pt>
                <c:pt idx="416">
                  <c:v>44318</c:v>
                </c:pt>
                <c:pt idx="417">
                  <c:v>44319</c:v>
                </c:pt>
                <c:pt idx="418">
                  <c:v>44320</c:v>
                </c:pt>
                <c:pt idx="419">
                  <c:v>44321</c:v>
                </c:pt>
                <c:pt idx="420">
                  <c:v>44322</c:v>
                </c:pt>
                <c:pt idx="421">
                  <c:v>44323</c:v>
                </c:pt>
                <c:pt idx="422">
                  <c:v>44324</c:v>
                </c:pt>
                <c:pt idx="423">
                  <c:v>44325</c:v>
                </c:pt>
                <c:pt idx="424">
                  <c:v>44326</c:v>
                </c:pt>
                <c:pt idx="425">
                  <c:v>44327</c:v>
                </c:pt>
                <c:pt idx="426">
                  <c:v>44328</c:v>
                </c:pt>
                <c:pt idx="427">
                  <c:v>44329</c:v>
                </c:pt>
                <c:pt idx="428">
                  <c:v>44330</c:v>
                </c:pt>
                <c:pt idx="429">
                  <c:v>44331</c:v>
                </c:pt>
                <c:pt idx="430">
                  <c:v>44332</c:v>
                </c:pt>
                <c:pt idx="431">
                  <c:v>44333</c:v>
                </c:pt>
                <c:pt idx="432">
                  <c:v>44334</c:v>
                </c:pt>
                <c:pt idx="433">
                  <c:v>44335</c:v>
                </c:pt>
                <c:pt idx="434">
                  <c:v>44336</c:v>
                </c:pt>
                <c:pt idx="435">
                  <c:v>44337</c:v>
                </c:pt>
                <c:pt idx="436">
                  <c:v>44338</c:v>
                </c:pt>
                <c:pt idx="437">
                  <c:v>44339</c:v>
                </c:pt>
                <c:pt idx="438">
                  <c:v>44340</c:v>
                </c:pt>
                <c:pt idx="439">
                  <c:v>44341</c:v>
                </c:pt>
                <c:pt idx="440">
                  <c:v>44342</c:v>
                </c:pt>
                <c:pt idx="441">
                  <c:v>44343</c:v>
                </c:pt>
                <c:pt idx="442">
                  <c:v>44344</c:v>
                </c:pt>
                <c:pt idx="443">
                  <c:v>44345</c:v>
                </c:pt>
                <c:pt idx="444">
                  <c:v>44346</c:v>
                </c:pt>
                <c:pt idx="445">
                  <c:v>44347</c:v>
                </c:pt>
                <c:pt idx="446">
                  <c:v>44348</c:v>
                </c:pt>
                <c:pt idx="447">
                  <c:v>44349</c:v>
                </c:pt>
                <c:pt idx="448">
                  <c:v>44350</c:v>
                </c:pt>
                <c:pt idx="449">
                  <c:v>44351</c:v>
                </c:pt>
                <c:pt idx="450">
                  <c:v>44352</c:v>
                </c:pt>
                <c:pt idx="451">
                  <c:v>44353</c:v>
                </c:pt>
                <c:pt idx="452">
                  <c:v>44354</c:v>
                </c:pt>
                <c:pt idx="453">
                  <c:v>44355</c:v>
                </c:pt>
                <c:pt idx="454">
                  <c:v>44356</c:v>
                </c:pt>
                <c:pt idx="455">
                  <c:v>44357</c:v>
                </c:pt>
                <c:pt idx="456">
                  <c:v>44358</c:v>
                </c:pt>
                <c:pt idx="457">
                  <c:v>44359</c:v>
                </c:pt>
                <c:pt idx="458">
                  <c:v>44360</c:v>
                </c:pt>
                <c:pt idx="459">
                  <c:v>44361</c:v>
                </c:pt>
                <c:pt idx="460">
                  <c:v>44362</c:v>
                </c:pt>
                <c:pt idx="461">
                  <c:v>44363</c:v>
                </c:pt>
                <c:pt idx="462">
                  <c:v>44364</c:v>
                </c:pt>
                <c:pt idx="463">
                  <c:v>44365</c:v>
                </c:pt>
                <c:pt idx="464">
                  <c:v>44366</c:v>
                </c:pt>
                <c:pt idx="465">
                  <c:v>44367</c:v>
                </c:pt>
                <c:pt idx="466">
                  <c:v>44368</c:v>
                </c:pt>
                <c:pt idx="467">
                  <c:v>44369</c:v>
                </c:pt>
                <c:pt idx="468">
                  <c:v>44370</c:v>
                </c:pt>
                <c:pt idx="469">
                  <c:v>44371</c:v>
                </c:pt>
                <c:pt idx="470">
                  <c:v>44372</c:v>
                </c:pt>
                <c:pt idx="471">
                  <c:v>44373</c:v>
                </c:pt>
                <c:pt idx="472">
                  <c:v>44374</c:v>
                </c:pt>
                <c:pt idx="473">
                  <c:v>44375</c:v>
                </c:pt>
                <c:pt idx="474">
                  <c:v>44376</c:v>
                </c:pt>
                <c:pt idx="475">
                  <c:v>44377</c:v>
                </c:pt>
                <c:pt idx="476">
                  <c:v>44378</c:v>
                </c:pt>
                <c:pt idx="477">
                  <c:v>44379</c:v>
                </c:pt>
                <c:pt idx="478">
                  <c:v>44380</c:v>
                </c:pt>
                <c:pt idx="479">
                  <c:v>44381</c:v>
                </c:pt>
                <c:pt idx="480">
                  <c:v>44382</c:v>
                </c:pt>
                <c:pt idx="481">
                  <c:v>44383</c:v>
                </c:pt>
                <c:pt idx="482">
                  <c:v>44384</c:v>
                </c:pt>
                <c:pt idx="483">
                  <c:v>44385</c:v>
                </c:pt>
                <c:pt idx="484">
                  <c:v>44386</c:v>
                </c:pt>
                <c:pt idx="485">
                  <c:v>44387</c:v>
                </c:pt>
                <c:pt idx="486">
                  <c:v>44388</c:v>
                </c:pt>
                <c:pt idx="487">
                  <c:v>44389</c:v>
                </c:pt>
                <c:pt idx="488">
                  <c:v>44390</c:v>
                </c:pt>
                <c:pt idx="489">
                  <c:v>44391</c:v>
                </c:pt>
                <c:pt idx="490">
                  <c:v>44392</c:v>
                </c:pt>
                <c:pt idx="491">
                  <c:v>44393</c:v>
                </c:pt>
                <c:pt idx="492">
                  <c:v>44394</c:v>
                </c:pt>
                <c:pt idx="493">
                  <c:v>44395</c:v>
                </c:pt>
                <c:pt idx="494">
                  <c:v>44396</c:v>
                </c:pt>
                <c:pt idx="495">
                  <c:v>44397</c:v>
                </c:pt>
                <c:pt idx="496">
                  <c:v>44398</c:v>
                </c:pt>
                <c:pt idx="497">
                  <c:v>44399</c:v>
                </c:pt>
                <c:pt idx="498">
                  <c:v>44400</c:v>
                </c:pt>
                <c:pt idx="499">
                  <c:v>44401</c:v>
                </c:pt>
                <c:pt idx="500">
                  <c:v>44402</c:v>
                </c:pt>
                <c:pt idx="501">
                  <c:v>44403</c:v>
                </c:pt>
                <c:pt idx="502">
                  <c:v>44404</c:v>
                </c:pt>
                <c:pt idx="503">
                  <c:v>44405</c:v>
                </c:pt>
                <c:pt idx="504">
                  <c:v>44406</c:v>
                </c:pt>
                <c:pt idx="505">
                  <c:v>44407</c:v>
                </c:pt>
                <c:pt idx="506">
                  <c:v>44408</c:v>
                </c:pt>
                <c:pt idx="507">
                  <c:v>44409</c:v>
                </c:pt>
                <c:pt idx="508">
                  <c:v>44410</c:v>
                </c:pt>
                <c:pt idx="509">
                  <c:v>44411</c:v>
                </c:pt>
                <c:pt idx="510">
                  <c:v>44412</c:v>
                </c:pt>
                <c:pt idx="511">
                  <c:v>44413</c:v>
                </c:pt>
                <c:pt idx="512">
                  <c:v>44414</c:v>
                </c:pt>
                <c:pt idx="513">
                  <c:v>44415</c:v>
                </c:pt>
                <c:pt idx="514">
                  <c:v>44416</c:v>
                </c:pt>
                <c:pt idx="515">
                  <c:v>44417</c:v>
                </c:pt>
                <c:pt idx="516">
                  <c:v>44418</c:v>
                </c:pt>
                <c:pt idx="517">
                  <c:v>44419</c:v>
                </c:pt>
                <c:pt idx="518">
                  <c:v>44420</c:v>
                </c:pt>
                <c:pt idx="519">
                  <c:v>44421</c:v>
                </c:pt>
                <c:pt idx="520">
                  <c:v>44422</c:v>
                </c:pt>
                <c:pt idx="521">
                  <c:v>44423</c:v>
                </c:pt>
                <c:pt idx="522">
                  <c:v>44424</c:v>
                </c:pt>
                <c:pt idx="523">
                  <c:v>44425</c:v>
                </c:pt>
                <c:pt idx="524">
                  <c:v>44426</c:v>
                </c:pt>
                <c:pt idx="525">
                  <c:v>44427</c:v>
                </c:pt>
                <c:pt idx="526">
                  <c:v>44428</c:v>
                </c:pt>
                <c:pt idx="527">
                  <c:v>44429</c:v>
                </c:pt>
                <c:pt idx="528">
                  <c:v>44430</c:v>
                </c:pt>
                <c:pt idx="529">
                  <c:v>44431</c:v>
                </c:pt>
                <c:pt idx="530">
                  <c:v>44432</c:v>
                </c:pt>
                <c:pt idx="531">
                  <c:v>44433</c:v>
                </c:pt>
                <c:pt idx="532">
                  <c:v>44434</c:v>
                </c:pt>
                <c:pt idx="533">
                  <c:v>44435</c:v>
                </c:pt>
                <c:pt idx="534">
                  <c:v>44436</c:v>
                </c:pt>
                <c:pt idx="535">
                  <c:v>44437</c:v>
                </c:pt>
                <c:pt idx="536">
                  <c:v>44438</c:v>
                </c:pt>
                <c:pt idx="537">
                  <c:v>44439</c:v>
                </c:pt>
                <c:pt idx="538">
                  <c:v>44440</c:v>
                </c:pt>
                <c:pt idx="539">
                  <c:v>44441</c:v>
                </c:pt>
                <c:pt idx="540">
                  <c:v>44442</c:v>
                </c:pt>
                <c:pt idx="541">
                  <c:v>44443</c:v>
                </c:pt>
                <c:pt idx="542">
                  <c:v>44444</c:v>
                </c:pt>
                <c:pt idx="543">
                  <c:v>44445</c:v>
                </c:pt>
                <c:pt idx="544">
                  <c:v>44446</c:v>
                </c:pt>
                <c:pt idx="545">
                  <c:v>44447</c:v>
                </c:pt>
                <c:pt idx="546">
                  <c:v>44448</c:v>
                </c:pt>
                <c:pt idx="547">
                  <c:v>44449</c:v>
                </c:pt>
                <c:pt idx="548">
                  <c:v>44450</c:v>
                </c:pt>
                <c:pt idx="549">
                  <c:v>44451</c:v>
                </c:pt>
                <c:pt idx="550">
                  <c:v>44452</c:v>
                </c:pt>
                <c:pt idx="551">
                  <c:v>44453</c:v>
                </c:pt>
                <c:pt idx="552">
                  <c:v>44454</c:v>
                </c:pt>
                <c:pt idx="553">
                  <c:v>44455</c:v>
                </c:pt>
                <c:pt idx="554">
                  <c:v>44456</c:v>
                </c:pt>
                <c:pt idx="555">
                  <c:v>44457</c:v>
                </c:pt>
                <c:pt idx="556">
                  <c:v>44458</c:v>
                </c:pt>
                <c:pt idx="557">
                  <c:v>44459</c:v>
                </c:pt>
                <c:pt idx="558">
                  <c:v>44460</c:v>
                </c:pt>
                <c:pt idx="559">
                  <c:v>44461</c:v>
                </c:pt>
                <c:pt idx="560">
                  <c:v>44462</c:v>
                </c:pt>
                <c:pt idx="561">
                  <c:v>44463</c:v>
                </c:pt>
                <c:pt idx="562">
                  <c:v>44464</c:v>
                </c:pt>
                <c:pt idx="563">
                  <c:v>44465</c:v>
                </c:pt>
                <c:pt idx="564">
                  <c:v>44466</c:v>
                </c:pt>
                <c:pt idx="565">
                  <c:v>44467</c:v>
                </c:pt>
                <c:pt idx="566">
                  <c:v>44468</c:v>
                </c:pt>
                <c:pt idx="567">
                  <c:v>44469</c:v>
                </c:pt>
                <c:pt idx="568">
                  <c:v>44470</c:v>
                </c:pt>
                <c:pt idx="569">
                  <c:v>44471</c:v>
                </c:pt>
                <c:pt idx="570">
                  <c:v>44472</c:v>
                </c:pt>
                <c:pt idx="571">
                  <c:v>44473</c:v>
                </c:pt>
                <c:pt idx="572">
                  <c:v>44474</c:v>
                </c:pt>
                <c:pt idx="573">
                  <c:v>44475</c:v>
                </c:pt>
                <c:pt idx="574">
                  <c:v>44476</c:v>
                </c:pt>
                <c:pt idx="575">
                  <c:v>44477</c:v>
                </c:pt>
                <c:pt idx="576">
                  <c:v>44478</c:v>
                </c:pt>
                <c:pt idx="577">
                  <c:v>44479</c:v>
                </c:pt>
                <c:pt idx="578">
                  <c:v>44480</c:v>
                </c:pt>
                <c:pt idx="579">
                  <c:v>44481</c:v>
                </c:pt>
                <c:pt idx="580">
                  <c:v>44482</c:v>
                </c:pt>
                <c:pt idx="581">
                  <c:v>44483</c:v>
                </c:pt>
                <c:pt idx="582">
                  <c:v>44484</c:v>
                </c:pt>
                <c:pt idx="583">
                  <c:v>44485</c:v>
                </c:pt>
                <c:pt idx="584">
                  <c:v>44486</c:v>
                </c:pt>
                <c:pt idx="585">
                  <c:v>44487</c:v>
                </c:pt>
                <c:pt idx="586">
                  <c:v>44488</c:v>
                </c:pt>
                <c:pt idx="587">
                  <c:v>44489</c:v>
                </c:pt>
                <c:pt idx="588">
                  <c:v>44490</c:v>
                </c:pt>
                <c:pt idx="589">
                  <c:v>44491</c:v>
                </c:pt>
                <c:pt idx="590">
                  <c:v>44492</c:v>
                </c:pt>
                <c:pt idx="591">
                  <c:v>44493</c:v>
                </c:pt>
                <c:pt idx="592">
                  <c:v>44494</c:v>
                </c:pt>
                <c:pt idx="593">
                  <c:v>44495</c:v>
                </c:pt>
                <c:pt idx="594">
                  <c:v>44496</c:v>
                </c:pt>
                <c:pt idx="595">
                  <c:v>44497</c:v>
                </c:pt>
                <c:pt idx="596">
                  <c:v>44498</c:v>
                </c:pt>
                <c:pt idx="597">
                  <c:v>44499</c:v>
                </c:pt>
                <c:pt idx="598">
                  <c:v>44500</c:v>
                </c:pt>
                <c:pt idx="599">
                  <c:v>44501</c:v>
                </c:pt>
                <c:pt idx="600">
                  <c:v>44502</c:v>
                </c:pt>
                <c:pt idx="601">
                  <c:v>44503</c:v>
                </c:pt>
                <c:pt idx="602">
                  <c:v>44504</c:v>
                </c:pt>
                <c:pt idx="603">
                  <c:v>44505</c:v>
                </c:pt>
                <c:pt idx="604">
                  <c:v>44506</c:v>
                </c:pt>
                <c:pt idx="605">
                  <c:v>44507</c:v>
                </c:pt>
                <c:pt idx="606">
                  <c:v>44508</c:v>
                </c:pt>
                <c:pt idx="607">
                  <c:v>44509</c:v>
                </c:pt>
                <c:pt idx="608">
                  <c:v>44510</c:v>
                </c:pt>
                <c:pt idx="609">
                  <c:v>44511</c:v>
                </c:pt>
                <c:pt idx="610">
                  <c:v>44512</c:v>
                </c:pt>
                <c:pt idx="611">
                  <c:v>44513</c:v>
                </c:pt>
                <c:pt idx="612">
                  <c:v>44514</c:v>
                </c:pt>
                <c:pt idx="613">
                  <c:v>44515</c:v>
                </c:pt>
                <c:pt idx="614">
                  <c:v>44516</c:v>
                </c:pt>
                <c:pt idx="615">
                  <c:v>44517</c:v>
                </c:pt>
                <c:pt idx="616">
                  <c:v>44518</c:v>
                </c:pt>
                <c:pt idx="617">
                  <c:v>44519</c:v>
                </c:pt>
                <c:pt idx="618">
                  <c:v>44520</c:v>
                </c:pt>
                <c:pt idx="619">
                  <c:v>44521</c:v>
                </c:pt>
                <c:pt idx="620">
                  <c:v>44522</c:v>
                </c:pt>
                <c:pt idx="621">
                  <c:v>44523</c:v>
                </c:pt>
                <c:pt idx="622">
                  <c:v>44524</c:v>
                </c:pt>
                <c:pt idx="623">
                  <c:v>44525</c:v>
                </c:pt>
                <c:pt idx="624">
                  <c:v>44526</c:v>
                </c:pt>
                <c:pt idx="625">
                  <c:v>44527</c:v>
                </c:pt>
                <c:pt idx="626">
                  <c:v>44528</c:v>
                </c:pt>
                <c:pt idx="627">
                  <c:v>44529</c:v>
                </c:pt>
                <c:pt idx="628">
                  <c:v>44530</c:v>
                </c:pt>
                <c:pt idx="629">
                  <c:v>44531</c:v>
                </c:pt>
                <c:pt idx="630">
                  <c:v>44532</c:v>
                </c:pt>
                <c:pt idx="631">
                  <c:v>44533</c:v>
                </c:pt>
                <c:pt idx="632">
                  <c:v>44534</c:v>
                </c:pt>
                <c:pt idx="633">
                  <c:v>44535</c:v>
                </c:pt>
                <c:pt idx="634">
                  <c:v>44536</c:v>
                </c:pt>
                <c:pt idx="635">
                  <c:v>44537</c:v>
                </c:pt>
                <c:pt idx="636">
                  <c:v>44538</c:v>
                </c:pt>
                <c:pt idx="637">
                  <c:v>44539</c:v>
                </c:pt>
                <c:pt idx="638">
                  <c:v>44540</c:v>
                </c:pt>
                <c:pt idx="639">
                  <c:v>44541</c:v>
                </c:pt>
                <c:pt idx="640">
                  <c:v>44542</c:v>
                </c:pt>
                <c:pt idx="641">
                  <c:v>44543</c:v>
                </c:pt>
              </c:numCache>
            </c:numRef>
          </c:xVal>
          <c:yVal>
            <c:numRef>
              <c:f>Сглаживание!$E$18:$E$656</c:f>
              <c:numCache>
                <c:formatCode>General</c:formatCode>
                <c:ptCount val="639"/>
                <c:pt idx="0">
                  <c:v>20.566666666666666</c:v>
                </c:pt>
                <c:pt idx="1">
                  <c:v>22.166666666666668</c:v>
                </c:pt>
                <c:pt idx="2">
                  <c:v>24.066666666666666</c:v>
                </c:pt>
                <c:pt idx="3">
                  <c:v>25.4</c:v>
                </c:pt>
                <c:pt idx="4">
                  <c:v>27</c:v>
                </c:pt>
                <c:pt idx="5">
                  <c:v>28.566666666666666</c:v>
                </c:pt>
                <c:pt idx="6">
                  <c:v>30.533333333333335</c:v>
                </c:pt>
                <c:pt idx="7">
                  <c:v>32.5</c:v>
                </c:pt>
                <c:pt idx="8">
                  <c:v>33.966666666666669</c:v>
                </c:pt>
                <c:pt idx="9">
                  <c:v>35.533333333333331</c:v>
                </c:pt>
                <c:pt idx="10">
                  <c:v>36.733333333333334</c:v>
                </c:pt>
                <c:pt idx="11">
                  <c:v>38.299999999999997</c:v>
                </c:pt>
                <c:pt idx="12">
                  <c:v>39.56666666666667</c:v>
                </c:pt>
                <c:pt idx="13">
                  <c:v>40.93333333333333</c:v>
                </c:pt>
                <c:pt idx="14">
                  <c:v>42.333333333333336</c:v>
                </c:pt>
                <c:pt idx="15">
                  <c:v>42.966666666666669</c:v>
                </c:pt>
                <c:pt idx="16">
                  <c:v>42.333333333333336</c:v>
                </c:pt>
                <c:pt idx="17">
                  <c:v>43.266666666666666</c:v>
                </c:pt>
                <c:pt idx="18">
                  <c:v>43.233333333333334</c:v>
                </c:pt>
                <c:pt idx="19">
                  <c:v>43.833333333333336</c:v>
                </c:pt>
                <c:pt idx="20">
                  <c:v>44.166666666666664</c:v>
                </c:pt>
                <c:pt idx="21">
                  <c:v>45.93333333333333</c:v>
                </c:pt>
                <c:pt idx="22">
                  <c:v>46</c:v>
                </c:pt>
                <c:pt idx="23">
                  <c:v>46</c:v>
                </c:pt>
                <c:pt idx="24">
                  <c:v>45.5</c:v>
                </c:pt>
                <c:pt idx="25">
                  <c:v>45.1</c:v>
                </c:pt>
                <c:pt idx="26">
                  <c:v>44.43333333333333</c:v>
                </c:pt>
                <c:pt idx="27">
                  <c:v>42.8</c:v>
                </c:pt>
                <c:pt idx="28">
                  <c:v>41.3</c:v>
                </c:pt>
                <c:pt idx="29">
                  <c:v>40.06666666666667</c:v>
                </c:pt>
                <c:pt idx="30">
                  <c:v>38.766666666666666</c:v>
                </c:pt>
                <c:pt idx="31">
                  <c:v>37.833333333333336</c:v>
                </c:pt>
                <c:pt idx="32">
                  <c:v>36.133333333333333</c:v>
                </c:pt>
                <c:pt idx="33">
                  <c:v>35.466666666666669</c:v>
                </c:pt>
                <c:pt idx="34">
                  <c:v>34.200000000000003</c:v>
                </c:pt>
                <c:pt idx="35">
                  <c:v>33.333333333333336</c:v>
                </c:pt>
                <c:pt idx="36">
                  <c:v>31.633333333333333</c:v>
                </c:pt>
                <c:pt idx="37">
                  <c:v>29.833333333333332</c:v>
                </c:pt>
                <c:pt idx="38">
                  <c:v>28.4</c:v>
                </c:pt>
                <c:pt idx="39">
                  <c:v>27.1</c:v>
                </c:pt>
                <c:pt idx="40">
                  <c:v>25.7</c:v>
                </c:pt>
                <c:pt idx="41">
                  <c:v>24.233333333333334</c:v>
                </c:pt>
                <c:pt idx="42">
                  <c:v>23.2</c:v>
                </c:pt>
                <c:pt idx="43">
                  <c:v>21.866666666666667</c:v>
                </c:pt>
                <c:pt idx="44">
                  <c:v>20.333333333333332</c:v>
                </c:pt>
                <c:pt idx="45">
                  <c:v>19.8</c:v>
                </c:pt>
                <c:pt idx="46">
                  <c:v>19.5</c:v>
                </c:pt>
                <c:pt idx="47">
                  <c:v>18.2</c:v>
                </c:pt>
                <c:pt idx="48">
                  <c:v>17.933333333333334</c:v>
                </c:pt>
                <c:pt idx="49">
                  <c:v>17.466666666666665</c:v>
                </c:pt>
                <c:pt idx="50">
                  <c:v>16.933333333333334</c:v>
                </c:pt>
                <c:pt idx="51">
                  <c:v>15.733333333333333</c:v>
                </c:pt>
                <c:pt idx="52">
                  <c:v>14.766666666666667</c:v>
                </c:pt>
                <c:pt idx="53">
                  <c:v>14.633333333333333</c:v>
                </c:pt>
                <c:pt idx="54">
                  <c:v>14.466666666666667</c:v>
                </c:pt>
                <c:pt idx="55">
                  <c:v>14.333333333333334</c:v>
                </c:pt>
                <c:pt idx="56">
                  <c:v>14.8</c:v>
                </c:pt>
                <c:pt idx="57">
                  <c:v>15</c:v>
                </c:pt>
                <c:pt idx="58">
                  <c:v>14.866666666666667</c:v>
                </c:pt>
                <c:pt idx="59">
                  <c:v>14.633333333333333</c:v>
                </c:pt>
                <c:pt idx="60">
                  <c:v>14.266666666666667</c:v>
                </c:pt>
                <c:pt idx="61">
                  <c:v>13.833333333333334</c:v>
                </c:pt>
                <c:pt idx="62">
                  <c:v>14.1</c:v>
                </c:pt>
                <c:pt idx="63">
                  <c:v>13.6</c:v>
                </c:pt>
                <c:pt idx="64">
                  <c:v>13.6</c:v>
                </c:pt>
                <c:pt idx="65">
                  <c:v>13.333333333333334</c:v>
                </c:pt>
                <c:pt idx="66">
                  <c:v>13.366666666666667</c:v>
                </c:pt>
                <c:pt idx="67">
                  <c:v>13.3</c:v>
                </c:pt>
                <c:pt idx="68">
                  <c:v>13.6</c:v>
                </c:pt>
                <c:pt idx="69">
                  <c:v>13.5</c:v>
                </c:pt>
                <c:pt idx="70">
                  <c:v>13.366666666666667</c:v>
                </c:pt>
                <c:pt idx="71">
                  <c:v>13.2</c:v>
                </c:pt>
                <c:pt idx="72">
                  <c:v>12.8</c:v>
                </c:pt>
                <c:pt idx="73">
                  <c:v>12.566666666666666</c:v>
                </c:pt>
                <c:pt idx="74">
                  <c:v>12.4</c:v>
                </c:pt>
                <c:pt idx="75">
                  <c:v>11.933333333333334</c:v>
                </c:pt>
                <c:pt idx="76">
                  <c:v>11.7</c:v>
                </c:pt>
                <c:pt idx="77">
                  <c:v>11.566666666666666</c:v>
                </c:pt>
                <c:pt idx="78">
                  <c:v>10.9</c:v>
                </c:pt>
                <c:pt idx="79">
                  <c:v>10.5</c:v>
                </c:pt>
                <c:pt idx="80">
                  <c:v>9.8666666666666671</c:v>
                </c:pt>
                <c:pt idx="81">
                  <c:v>8.8333333333333339</c:v>
                </c:pt>
                <c:pt idx="82">
                  <c:v>8.6999999999999993</c:v>
                </c:pt>
                <c:pt idx="83">
                  <c:v>8.4666666666666668</c:v>
                </c:pt>
                <c:pt idx="84">
                  <c:v>8.3333333333333339</c:v>
                </c:pt>
                <c:pt idx="85">
                  <c:v>7.9666666666666668</c:v>
                </c:pt>
                <c:pt idx="86">
                  <c:v>6.9</c:v>
                </c:pt>
                <c:pt idx="87">
                  <c:v>6.8</c:v>
                </c:pt>
                <c:pt idx="88">
                  <c:v>6.6333333333333337</c:v>
                </c:pt>
                <c:pt idx="89">
                  <c:v>6.6</c:v>
                </c:pt>
                <c:pt idx="90">
                  <c:v>6.7333333333333334</c:v>
                </c:pt>
                <c:pt idx="91">
                  <c:v>6.7</c:v>
                </c:pt>
                <c:pt idx="92">
                  <c:v>6.4333333333333336</c:v>
                </c:pt>
                <c:pt idx="93">
                  <c:v>6.333333333333333</c:v>
                </c:pt>
                <c:pt idx="94">
                  <c:v>6.1333333333333337</c:v>
                </c:pt>
                <c:pt idx="95">
                  <c:v>5.8666666666666663</c:v>
                </c:pt>
                <c:pt idx="96">
                  <c:v>5.5666666666666664</c:v>
                </c:pt>
                <c:pt idx="97">
                  <c:v>5.4666666666666668</c:v>
                </c:pt>
                <c:pt idx="98">
                  <c:v>5</c:v>
                </c:pt>
                <c:pt idx="99">
                  <c:v>4.7</c:v>
                </c:pt>
                <c:pt idx="100">
                  <c:v>4.5666666666666664</c:v>
                </c:pt>
                <c:pt idx="101">
                  <c:v>4.5666666666666664</c:v>
                </c:pt>
                <c:pt idx="102">
                  <c:v>4.9000000000000004</c:v>
                </c:pt>
                <c:pt idx="103">
                  <c:v>4.9333333333333336</c:v>
                </c:pt>
                <c:pt idx="104">
                  <c:v>5</c:v>
                </c:pt>
                <c:pt idx="105">
                  <c:v>5.2333333333333334</c:v>
                </c:pt>
                <c:pt idx="106">
                  <c:v>5.666666666666667</c:v>
                </c:pt>
                <c:pt idx="107">
                  <c:v>6.7333333333333334</c:v>
                </c:pt>
                <c:pt idx="108">
                  <c:v>7.4333333333333336</c:v>
                </c:pt>
                <c:pt idx="109">
                  <c:v>8.2666666666666675</c:v>
                </c:pt>
                <c:pt idx="110">
                  <c:v>8.5333333333333332</c:v>
                </c:pt>
                <c:pt idx="111">
                  <c:v>8.6666666666666661</c:v>
                </c:pt>
                <c:pt idx="112">
                  <c:v>9.3333333333333339</c:v>
                </c:pt>
                <c:pt idx="113">
                  <c:v>9.5</c:v>
                </c:pt>
                <c:pt idx="114">
                  <c:v>10.033333333333333</c:v>
                </c:pt>
                <c:pt idx="115">
                  <c:v>10.966666666666667</c:v>
                </c:pt>
                <c:pt idx="116">
                  <c:v>11.533333333333333</c:v>
                </c:pt>
                <c:pt idx="117">
                  <c:v>12.666666666666666</c:v>
                </c:pt>
                <c:pt idx="118">
                  <c:v>14.333333333333334</c:v>
                </c:pt>
                <c:pt idx="119">
                  <c:v>16.166666666666668</c:v>
                </c:pt>
                <c:pt idx="120">
                  <c:v>18</c:v>
                </c:pt>
                <c:pt idx="121">
                  <c:v>20.866666666666667</c:v>
                </c:pt>
                <c:pt idx="122">
                  <c:v>22.233333333333334</c:v>
                </c:pt>
                <c:pt idx="123">
                  <c:v>23.333333333333332</c:v>
                </c:pt>
                <c:pt idx="124">
                  <c:v>24.733333333333334</c:v>
                </c:pt>
                <c:pt idx="125">
                  <c:v>26.366666666666667</c:v>
                </c:pt>
                <c:pt idx="126">
                  <c:v>28.4</c:v>
                </c:pt>
                <c:pt idx="127">
                  <c:v>29.066666666666666</c:v>
                </c:pt>
                <c:pt idx="128">
                  <c:v>30.633333333333333</c:v>
                </c:pt>
                <c:pt idx="129">
                  <c:v>32.06666666666667</c:v>
                </c:pt>
                <c:pt idx="130">
                  <c:v>34.533333333333331</c:v>
                </c:pt>
                <c:pt idx="131">
                  <c:v>37.200000000000003</c:v>
                </c:pt>
                <c:pt idx="132">
                  <c:v>37.333333333333336</c:v>
                </c:pt>
                <c:pt idx="133">
                  <c:v>38.366666666666667</c:v>
                </c:pt>
                <c:pt idx="134">
                  <c:v>40.43333333333333</c:v>
                </c:pt>
                <c:pt idx="135">
                  <c:v>41.3</c:v>
                </c:pt>
                <c:pt idx="136">
                  <c:v>41.633333333333333</c:v>
                </c:pt>
                <c:pt idx="137">
                  <c:v>40.9</c:v>
                </c:pt>
                <c:pt idx="138">
                  <c:v>41.7</c:v>
                </c:pt>
                <c:pt idx="139">
                  <c:v>42.6</c:v>
                </c:pt>
                <c:pt idx="140">
                  <c:v>44.266666666666666</c:v>
                </c:pt>
                <c:pt idx="141">
                  <c:v>45.5</c:v>
                </c:pt>
                <c:pt idx="142">
                  <c:v>46.633333333333333</c:v>
                </c:pt>
                <c:pt idx="143">
                  <c:v>47.3</c:v>
                </c:pt>
                <c:pt idx="144">
                  <c:v>48.533333333333331</c:v>
                </c:pt>
                <c:pt idx="145">
                  <c:v>50.43333333333333</c:v>
                </c:pt>
                <c:pt idx="146">
                  <c:v>51.333333333333336</c:v>
                </c:pt>
                <c:pt idx="147">
                  <c:v>50.766666666666666</c:v>
                </c:pt>
                <c:pt idx="148">
                  <c:v>49.333333333333336</c:v>
                </c:pt>
                <c:pt idx="149">
                  <c:v>48.8</c:v>
                </c:pt>
                <c:pt idx="150">
                  <c:v>47.466666666666669</c:v>
                </c:pt>
                <c:pt idx="151">
                  <c:v>47.1</c:v>
                </c:pt>
                <c:pt idx="152">
                  <c:v>48.6</c:v>
                </c:pt>
                <c:pt idx="153">
                  <c:v>48.833333333333336</c:v>
                </c:pt>
                <c:pt idx="154">
                  <c:v>49.3</c:v>
                </c:pt>
                <c:pt idx="155">
                  <c:v>48.5</c:v>
                </c:pt>
                <c:pt idx="156">
                  <c:v>47.8</c:v>
                </c:pt>
                <c:pt idx="157">
                  <c:v>49.56666666666667</c:v>
                </c:pt>
                <c:pt idx="158">
                  <c:v>50.4</c:v>
                </c:pt>
                <c:pt idx="159">
                  <c:v>50.833333333333336</c:v>
                </c:pt>
                <c:pt idx="160">
                  <c:v>50.733333333333334</c:v>
                </c:pt>
                <c:pt idx="161">
                  <c:v>49.666666666666664</c:v>
                </c:pt>
                <c:pt idx="162">
                  <c:v>50.3</c:v>
                </c:pt>
                <c:pt idx="163">
                  <c:v>50.8</c:v>
                </c:pt>
                <c:pt idx="164">
                  <c:v>51.333333333333336</c:v>
                </c:pt>
                <c:pt idx="165">
                  <c:v>51.766666666666666</c:v>
                </c:pt>
                <c:pt idx="166">
                  <c:v>52.2</c:v>
                </c:pt>
                <c:pt idx="167">
                  <c:v>53.033333333333331</c:v>
                </c:pt>
                <c:pt idx="168">
                  <c:v>53.533333333333331</c:v>
                </c:pt>
                <c:pt idx="169">
                  <c:v>53.033333333333331</c:v>
                </c:pt>
                <c:pt idx="170">
                  <c:v>51.93333333333333</c:v>
                </c:pt>
                <c:pt idx="171">
                  <c:v>51.93333333333333</c:v>
                </c:pt>
                <c:pt idx="172">
                  <c:v>52.166666666666664</c:v>
                </c:pt>
                <c:pt idx="173">
                  <c:v>53.5</c:v>
                </c:pt>
                <c:pt idx="174">
                  <c:v>53.06666666666667</c:v>
                </c:pt>
                <c:pt idx="175">
                  <c:v>52.2</c:v>
                </c:pt>
                <c:pt idx="176">
                  <c:v>51.43333333333333</c:v>
                </c:pt>
                <c:pt idx="177">
                  <c:v>51.56666666666667</c:v>
                </c:pt>
                <c:pt idx="178">
                  <c:v>52.466666666666669</c:v>
                </c:pt>
                <c:pt idx="179">
                  <c:v>51.533333333333331</c:v>
                </c:pt>
                <c:pt idx="180">
                  <c:v>51.333333333333336</c:v>
                </c:pt>
                <c:pt idx="181">
                  <c:v>49.466666666666669</c:v>
                </c:pt>
                <c:pt idx="182">
                  <c:v>46.56666666666667</c:v>
                </c:pt>
                <c:pt idx="183">
                  <c:v>46.166666666666664</c:v>
                </c:pt>
                <c:pt idx="184">
                  <c:v>44.9</c:v>
                </c:pt>
                <c:pt idx="185">
                  <c:v>44.43333333333333</c:v>
                </c:pt>
                <c:pt idx="186">
                  <c:v>43.633333333333333</c:v>
                </c:pt>
                <c:pt idx="187">
                  <c:v>41.966666666666669</c:v>
                </c:pt>
                <c:pt idx="188">
                  <c:v>41.4</c:v>
                </c:pt>
                <c:pt idx="189">
                  <c:v>41.233333333333334</c:v>
                </c:pt>
                <c:pt idx="190">
                  <c:v>40.533333333333331</c:v>
                </c:pt>
                <c:pt idx="191">
                  <c:v>40.1</c:v>
                </c:pt>
                <c:pt idx="192">
                  <c:v>40.466666666666669</c:v>
                </c:pt>
                <c:pt idx="193">
                  <c:v>40.9</c:v>
                </c:pt>
                <c:pt idx="194">
                  <c:v>39.966666666666669</c:v>
                </c:pt>
                <c:pt idx="195">
                  <c:v>40.299999999999997</c:v>
                </c:pt>
                <c:pt idx="196">
                  <c:v>40.799999999999997</c:v>
                </c:pt>
                <c:pt idx="197">
                  <c:v>40.533333333333331</c:v>
                </c:pt>
                <c:pt idx="198">
                  <c:v>39.43333333333333</c:v>
                </c:pt>
                <c:pt idx="199">
                  <c:v>40.700000000000003</c:v>
                </c:pt>
                <c:pt idx="200">
                  <c:v>41.466666666666669</c:v>
                </c:pt>
                <c:pt idx="201">
                  <c:v>41.166666666666664</c:v>
                </c:pt>
                <c:pt idx="202">
                  <c:v>40.133333333333333</c:v>
                </c:pt>
                <c:pt idx="203">
                  <c:v>40.56666666666667</c:v>
                </c:pt>
                <c:pt idx="204">
                  <c:v>40.56666666666667</c:v>
                </c:pt>
                <c:pt idx="205">
                  <c:v>39.666666666666664</c:v>
                </c:pt>
                <c:pt idx="206">
                  <c:v>40.866666666666667</c:v>
                </c:pt>
                <c:pt idx="207">
                  <c:v>43.3</c:v>
                </c:pt>
                <c:pt idx="208">
                  <c:v>43.366666666666667</c:v>
                </c:pt>
                <c:pt idx="209">
                  <c:v>44.333333333333336</c:v>
                </c:pt>
                <c:pt idx="210">
                  <c:v>45</c:v>
                </c:pt>
                <c:pt idx="211">
                  <c:v>45.133333333333333</c:v>
                </c:pt>
                <c:pt idx="212">
                  <c:v>46.7</c:v>
                </c:pt>
                <c:pt idx="213">
                  <c:v>47.133333333333333</c:v>
                </c:pt>
                <c:pt idx="214">
                  <c:v>47.633333333333333</c:v>
                </c:pt>
                <c:pt idx="215">
                  <c:v>49</c:v>
                </c:pt>
                <c:pt idx="216">
                  <c:v>50.2</c:v>
                </c:pt>
                <c:pt idx="217">
                  <c:v>50.2</c:v>
                </c:pt>
                <c:pt idx="218">
                  <c:v>49.06666666666667</c:v>
                </c:pt>
                <c:pt idx="219">
                  <c:v>48.966666666666669</c:v>
                </c:pt>
                <c:pt idx="220">
                  <c:v>48.233333333333334</c:v>
                </c:pt>
                <c:pt idx="221">
                  <c:v>48.2</c:v>
                </c:pt>
                <c:pt idx="222">
                  <c:v>47.333333333333336</c:v>
                </c:pt>
                <c:pt idx="223">
                  <c:v>46.5</c:v>
                </c:pt>
                <c:pt idx="224">
                  <c:v>45.9</c:v>
                </c:pt>
                <c:pt idx="225">
                  <c:v>45.56666666666667</c:v>
                </c:pt>
                <c:pt idx="226">
                  <c:v>44.833333333333336</c:v>
                </c:pt>
                <c:pt idx="227">
                  <c:v>46.133333333333333</c:v>
                </c:pt>
                <c:pt idx="228">
                  <c:v>47.7</c:v>
                </c:pt>
                <c:pt idx="229">
                  <c:v>46.56666666666667</c:v>
                </c:pt>
                <c:pt idx="230">
                  <c:v>46.1</c:v>
                </c:pt>
                <c:pt idx="231">
                  <c:v>46.9</c:v>
                </c:pt>
                <c:pt idx="232">
                  <c:v>47.733333333333334</c:v>
                </c:pt>
                <c:pt idx="233">
                  <c:v>46.56666666666667</c:v>
                </c:pt>
                <c:pt idx="234">
                  <c:v>48.2</c:v>
                </c:pt>
                <c:pt idx="235">
                  <c:v>49.533333333333331</c:v>
                </c:pt>
                <c:pt idx="236">
                  <c:v>49.866666666666667</c:v>
                </c:pt>
                <c:pt idx="237">
                  <c:v>48.866666666666667</c:v>
                </c:pt>
                <c:pt idx="238">
                  <c:v>51</c:v>
                </c:pt>
                <c:pt idx="239">
                  <c:v>51.8</c:v>
                </c:pt>
                <c:pt idx="240">
                  <c:v>54.633333333333333</c:v>
                </c:pt>
                <c:pt idx="241">
                  <c:v>56.166666666666664</c:v>
                </c:pt>
                <c:pt idx="242">
                  <c:v>58.56666666666667</c:v>
                </c:pt>
                <c:pt idx="243">
                  <c:v>59.633333333333333</c:v>
                </c:pt>
                <c:pt idx="244">
                  <c:v>61.266666666666666</c:v>
                </c:pt>
                <c:pt idx="245">
                  <c:v>62.233333333333334</c:v>
                </c:pt>
                <c:pt idx="246">
                  <c:v>62.733333333333334</c:v>
                </c:pt>
                <c:pt idx="247">
                  <c:v>64.13333333333334</c:v>
                </c:pt>
                <c:pt idx="248">
                  <c:v>66.599999999999994</c:v>
                </c:pt>
                <c:pt idx="249">
                  <c:v>67.733333333333334</c:v>
                </c:pt>
                <c:pt idx="250">
                  <c:v>70.13333333333334</c:v>
                </c:pt>
                <c:pt idx="251">
                  <c:v>72.966666666666669</c:v>
                </c:pt>
                <c:pt idx="252">
                  <c:v>76.63333333333334</c:v>
                </c:pt>
                <c:pt idx="253">
                  <c:v>78.8</c:v>
                </c:pt>
                <c:pt idx="254">
                  <c:v>81.466666666666669</c:v>
                </c:pt>
                <c:pt idx="255">
                  <c:v>84.6</c:v>
                </c:pt>
                <c:pt idx="256">
                  <c:v>87.36666666666666</c:v>
                </c:pt>
                <c:pt idx="257">
                  <c:v>92.233333333333334</c:v>
                </c:pt>
                <c:pt idx="258">
                  <c:v>95.8</c:v>
                </c:pt>
                <c:pt idx="259">
                  <c:v>98.766666666666666</c:v>
                </c:pt>
                <c:pt idx="260">
                  <c:v>103.16666666666667</c:v>
                </c:pt>
                <c:pt idx="261">
                  <c:v>108.7</c:v>
                </c:pt>
                <c:pt idx="262">
                  <c:v>112.26666666666667</c:v>
                </c:pt>
                <c:pt idx="263">
                  <c:v>113.43333333333334</c:v>
                </c:pt>
                <c:pt idx="264">
                  <c:v>116.06666666666666</c:v>
                </c:pt>
                <c:pt idx="265">
                  <c:v>120</c:v>
                </c:pt>
                <c:pt idx="266">
                  <c:v>123.13333333333334</c:v>
                </c:pt>
                <c:pt idx="267">
                  <c:v>127.13333333333334</c:v>
                </c:pt>
                <c:pt idx="268">
                  <c:v>134.19999999999999</c:v>
                </c:pt>
                <c:pt idx="269">
                  <c:v>139.4</c:v>
                </c:pt>
                <c:pt idx="270">
                  <c:v>141.96666666666667</c:v>
                </c:pt>
                <c:pt idx="271">
                  <c:v>149.9</c:v>
                </c:pt>
                <c:pt idx="272">
                  <c:v>157.23333333333332</c:v>
                </c:pt>
                <c:pt idx="273">
                  <c:v>166.9</c:v>
                </c:pt>
                <c:pt idx="274">
                  <c:v>176.96666666666667</c:v>
                </c:pt>
                <c:pt idx="275">
                  <c:v>188.43333333333334</c:v>
                </c:pt>
                <c:pt idx="276">
                  <c:v>202.36666666666667</c:v>
                </c:pt>
                <c:pt idx="277">
                  <c:v>218.4</c:v>
                </c:pt>
                <c:pt idx="278">
                  <c:v>232.03333333333333</c:v>
                </c:pt>
                <c:pt idx="279">
                  <c:v>247.5</c:v>
                </c:pt>
                <c:pt idx="280">
                  <c:v>257.66666666666669</c:v>
                </c:pt>
                <c:pt idx="281">
                  <c:v>275.26666666666665</c:v>
                </c:pt>
                <c:pt idx="282">
                  <c:v>280.63333333333333</c:v>
                </c:pt>
                <c:pt idx="283">
                  <c:v>288.2</c:v>
                </c:pt>
                <c:pt idx="284">
                  <c:v>296</c:v>
                </c:pt>
                <c:pt idx="285">
                  <c:v>304.86666666666667</c:v>
                </c:pt>
                <c:pt idx="286">
                  <c:v>318.66666666666669</c:v>
                </c:pt>
                <c:pt idx="287">
                  <c:v>330.33333333333331</c:v>
                </c:pt>
                <c:pt idx="288">
                  <c:v>345.36666666666667</c:v>
                </c:pt>
                <c:pt idx="289">
                  <c:v>359.66666666666669</c:v>
                </c:pt>
                <c:pt idx="290">
                  <c:v>380.3</c:v>
                </c:pt>
                <c:pt idx="291">
                  <c:v>400.16666666666669</c:v>
                </c:pt>
                <c:pt idx="292">
                  <c:v>416.8</c:v>
                </c:pt>
                <c:pt idx="293">
                  <c:v>435.9</c:v>
                </c:pt>
                <c:pt idx="294">
                  <c:v>460.36666666666667</c:v>
                </c:pt>
                <c:pt idx="295">
                  <c:v>487.66666666666669</c:v>
                </c:pt>
                <c:pt idx="296">
                  <c:v>512.23333333333335</c:v>
                </c:pt>
                <c:pt idx="297">
                  <c:v>540.4</c:v>
                </c:pt>
                <c:pt idx="298">
                  <c:v>559.63333333333333</c:v>
                </c:pt>
                <c:pt idx="299">
                  <c:v>579.36666666666667</c:v>
                </c:pt>
                <c:pt idx="300">
                  <c:v>600.83333333333337</c:v>
                </c:pt>
                <c:pt idx="301">
                  <c:v>617.73333333333335</c:v>
                </c:pt>
                <c:pt idx="302">
                  <c:v>633.6</c:v>
                </c:pt>
                <c:pt idx="303">
                  <c:v>643.20000000000005</c:v>
                </c:pt>
                <c:pt idx="304">
                  <c:v>649.6</c:v>
                </c:pt>
                <c:pt idx="305">
                  <c:v>663.83333333333337</c:v>
                </c:pt>
                <c:pt idx="306">
                  <c:v>675.93333333333328</c:v>
                </c:pt>
                <c:pt idx="307">
                  <c:v>685.0333333333333</c:v>
                </c:pt>
                <c:pt idx="308">
                  <c:v>697.8</c:v>
                </c:pt>
                <c:pt idx="309">
                  <c:v>706.43333333333328</c:v>
                </c:pt>
                <c:pt idx="310">
                  <c:v>716.76666666666665</c:v>
                </c:pt>
                <c:pt idx="311">
                  <c:v>726.33333333333337</c:v>
                </c:pt>
                <c:pt idx="312">
                  <c:v>744.06666666666672</c:v>
                </c:pt>
                <c:pt idx="313">
                  <c:v>763.83333333333337</c:v>
                </c:pt>
                <c:pt idx="314">
                  <c:v>780.83333333333337</c:v>
                </c:pt>
                <c:pt idx="315">
                  <c:v>798.4666666666667</c:v>
                </c:pt>
                <c:pt idx="316">
                  <c:v>815.43333333333328</c:v>
                </c:pt>
                <c:pt idx="317">
                  <c:v>824.4666666666667</c:v>
                </c:pt>
                <c:pt idx="318">
                  <c:v>831.2</c:v>
                </c:pt>
                <c:pt idx="319">
                  <c:v>835.6</c:v>
                </c:pt>
                <c:pt idx="320">
                  <c:v>831.73333333333335</c:v>
                </c:pt>
                <c:pt idx="321">
                  <c:v>833.4</c:v>
                </c:pt>
                <c:pt idx="322">
                  <c:v>835.2</c:v>
                </c:pt>
                <c:pt idx="323">
                  <c:v>833.83333333333337</c:v>
                </c:pt>
                <c:pt idx="324">
                  <c:v>830.5333333333333</c:v>
                </c:pt>
                <c:pt idx="325">
                  <c:v>830.0333333333333</c:v>
                </c:pt>
                <c:pt idx="326">
                  <c:v>830.3</c:v>
                </c:pt>
                <c:pt idx="327">
                  <c:v>822.4</c:v>
                </c:pt>
                <c:pt idx="328">
                  <c:v>818.5333333333333</c:v>
                </c:pt>
                <c:pt idx="329">
                  <c:v>816.33333333333337</c:v>
                </c:pt>
                <c:pt idx="330">
                  <c:v>816.76666666666665</c:v>
                </c:pt>
                <c:pt idx="331">
                  <c:v>818.5</c:v>
                </c:pt>
                <c:pt idx="332">
                  <c:v>825.86666666666667</c:v>
                </c:pt>
                <c:pt idx="333">
                  <c:v>829.83333333333337</c:v>
                </c:pt>
                <c:pt idx="334">
                  <c:v>836.43333333333328</c:v>
                </c:pt>
                <c:pt idx="335">
                  <c:v>833.23333333333335</c:v>
                </c:pt>
                <c:pt idx="336">
                  <c:v>826.2</c:v>
                </c:pt>
                <c:pt idx="337">
                  <c:v>829.23333333333335</c:v>
                </c:pt>
                <c:pt idx="338">
                  <c:v>824.1</c:v>
                </c:pt>
                <c:pt idx="339">
                  <c:v>823.63333333333333</c:v>
                </c:pt>
                <c:pt idx="340">
                  <c:v>824.0333333333333</c:v>
                </c:pt>
                <c:pt idx="341">
                  <c:v>815.76666666666665</c:v>
                </c:pt>
                <c:pt idx="342">
                  <c:v>812.8</c:v>
                </c:pt>
                <c:pt idx="343">
                  <c:v>809.13333333333333</c:v>
                </c:pt>
                <c:pt idx="344">
                  <c:v>807.0333333333333</c:v>
                </c:pt>
                <c:pt idx="345">
                  <c:v>799.73333333333335</c:v>
                </c:pt>
                <c:pt idx="346">
                  <c:v>790.9</c:v>
                </c:pt>
                <c:pt idx="347">
                  <c:v>787.5</c:v>
                </c:pt>
                <c:pt idx="348">
                  <c:v>786.83333333333337</c:v>
                </c:pt>
                <c:pt idx="349">
                  <c:v>791.26666666666665</c:v>
                </c:pt>
                <c:pt idx="350">
                  <c:v>800.6</c:v>
                </c:pt>
                <c:pt idx="351">
                  <c:v>802.06666666666672</c:v>
                </c:pt>
                <c:pt idx="352">
                  <c:v>801.43333333333328</c:v>
                </c:pt>
                <c:pt idx="353">
                  <c:v>814.43333333333328</c:v>
                </c:pt>
                <c:pt idx="354">
                  <c:v>822.43333333333328</c:v>
                </c:pt>
                <c:pt idx="355">
                  <c:v>822.9666666666667</c:v>
                </c:pt>
                <c:pt idx="356">
                  <c:v>828.4</c:v>
                </c:pt>
                <c:pt idx="357">
                  <c:v>835.8</c:v>
                </c:pt>
                <c:pt idx="358">
                  <c:v>848.63333333333333</c:v>
                </c:pt>
                <c:pt idx="359">
                  <c:v>859.16666666666663</c:v>
                </c:pt>
                <c:pt idx="360">
                  <c:v>864.9</c:v>
                </c:pt>
                <c:pt idx="361">
                  <c:v>867.83333333333337</c:v>
                </c:pt>
                <c:pt idx="362">
                  <c:v>863.6</c:v>
                </c:pt>
                <c:pt idx="363">
                  <c:v>871.76666666666665</c:v>
                </c:pt>
                <c:pt idx="364">
                  <c:v>880.5</c:v>
                </c:pt>
                <c:pt idx="365">
                  <c:v>887.06666666666672</c:v>
                </c:pt>
                <c:pt idx="366">
                  <c:v>894.23333333333335</c:v>
                </c:pt>
                <c:pt idx="367">
                  <c:v>899.1</c:v>
                </c:pt>
                <c:pt idx="368">
                  <c:v>906.6</c:v>
                </c:pt>
                <c:pt idx="369">
                  <c:v>913.66666666666663</c:v>
                </c:pt>
                <c:pt idx="370">
                  <c:v>924.1</c:v>
                </c:pt>
                <c:pt idx="371">
                  <c:v>935.33333333333337</c:v>
                </c:pt>
                <c:pt idx="372">
                  <c:v>945.4</c:v>
                </c:pt>
                <c:pt idx="373">
                  <c:v>953.63333333333333</c:v>
                </c:pt>
                <c:pt idx="374">
                  <c:v>966.5333333333333</c:v>
                </c:pt>
                <c:pt idx="375">
                  <c:v>976.13333333333333</c:v>
                </c:pt>
                <c:pt idx="376">
                  <c:v>990.56666666666672</c:v>
                </c:pt>
                <c:pt idx="377">
                  <c:v>1007.4</c:v>
                </c:pt>
                <c:pt idx="378">
                  <c:v>1017.2</c:v>
                </c:pt>
                <c:pt idx="379">
                  <c:v>1028.9666666666667</c:v>
                </c:pt>
                <c:pt idx="380">
                  <c:v>1028.5666666666666</c:v>
                </c:pt>
                <c:pt idx="381">
                  <c:v>1034.0333333333333</c:v>
                </c:pt>
                <c:pt idx="382">
                  <c:v>1043.5999999999999</c:v>
                </c:pt>
                <c:pt idx="383">
                  <c:v>1048.3</c:v>
                </c:pt>
                <c:pt idx="384">
                  <c:v>1048.1333333333334</c:v>
                </c:pt>
                <c:pt idx="385">
                  <c:v>1044.8666666666666</c:v>
                </c:pt>
                <c:pt idx="386">
                  <c:v>1044.6666666666667</c:v>
                </c:pt>
                <c:pt idx="387">
                  <c:v>1041.4333333333334</c:v>
                </c:pt>
                <c:pt idx="388">
                  <c:v>1036.6666666666667</c:v>
                </c:pt>
                <c:pt idx="389">
                  <c:v>1034.8</c:v>
                </c:pt>
                <c:pt idx="390">
                  <c:v>1035.8</c:v>
                </c:pt>
                <c:pt idx="391">
                  <c:v>1042.5</c:v>
                </c:pt>
                <c:pt idx="392">
                  <c:v>1046.5666666666666</c:v>
                </c:pt>
                <c:pt idx="393">
                  <c:v>1048.3</c:v>
                </c:pt>
                <c:pt idx="394">
                  <c:v>1050.8333333333333</c:v>
                </c:pt>
                <c:pt idx="395">
                  <c:v>1054.5666666666666</c:v>
                </c:pt>
                <c:pt idx="396">
                  <c:v>1066.3333333333333</c:v>
                </c:pt>
                <c:pt idx="397">
                  <c:v>1070.5333333333333</c:v>
                </c:pt>
                <c:pt idx="398">
                  <c:v>1081.1333333333334</c:v>
                </c:pt>
                <c:pt idx="399">
                  <c:v>1093.7666666666667</c:v>
                </c:pt>
                <c:pt idx="400">
                  <c:v>1100.2</c:v>
                </c:pt>
                <c:pt idx="401">
                  <c:v>1101.2333333333333</c:v>
                </c:pt>
                <c:pt idx="402">
                  <c:v>1108.1333333333334</c:v>
                </c:pt>
                <c:pt idx="403">
                  <c:v>1117.4333333333334</c:v>
                </c:pt>
                <c:pt idx="404">
                  <c:v>1119.7333333333333</c:v>
                </c:pt>
                <c:pt idx="405">
                  <c:v>1126.0999999999999</c:v>
                </c:pt>
                <c:pt idx="406">
                  <c:v>1128.8333333333333</c:v>
                </c:pt>
                <c:pt idx="407">
                  <c:v>1128.1666666666667</c:v>
                </c:pt>
                <c:pt idx="408">
                  <c:v>1129.6666666666667</c:v>
                </c:pt>
                <c:pt idx="409">
                  <c:v>1133.2</c:v>
                </c:pt>
                <c:pt idx="410">
                  <c:v>1139.5666666666666</c:v>
                </c:pt>
                <c:pt idx="411">
                  <c:v>1140.2</c:v>
                </c:pt>
                <c:pt idx="412">
                  <c:v>1146.2333333333333</c:v>
                </c:pt>
                <c:pt idx="413">
                  <c:v>1147.5333333333333</c:v>
                </c:pt>
                <c:pt idx="414">
                  <c:v>1148.6333333333334</c:v>
                </c:pt>
                <c:pt idx="415">
                  <c:v>1154.8</c:v>
                </c:pt>
                <c:pt idx="416">
                  <c:v>1154.3333333333333</c:v>
                </c:pt>
                <c:pt idx="417">
                  <c:v>1162.9666666666667</c:v>
                </c:pt>
                <c:pt idx="418">
                  <c:v>1164.0999999999999</c:v>
                </c:pt>
                <c:pt idx="419">
                  <c:v>1168.0666666666666</c:v>
                </c:pt>
                <c:pt idx="420">
                  <c:v>1170.5666666666666</c:v>
                </c:pt>
                <c:pt idx="421">
                  <c:v>1168.0666666666666</c:v>
                </c:pt>
                <c:pt idx="422">
                  <c:v>1173.0333333333333</c:v>
                </c:pt>
                <c:pt idx="423">
                  <c:v>1175.9333333333334</c:v>
                </c:pt>
                <c:pt idx="424">
                  <c:v>1177.4333333333334</c:v>
                </c:pt>
                <c:pt idx="425">
                  <c:v>1180.3333333333333</c:v>
                </c:pt>
                <c:pt idx="426">
                  <c:v>1183.0333333333333</c:v>
                </c:pt>
                <c:pt idx="427">
                  <c:v>1189.2333333333333</c:v>
                </c:pt>
                <c:pt idx="428">
                  <c:v>1195.6666666666667</c:v>
                </c:pt>
                <c:pt idx="429">
                  <c:v>1194.5333333333333</c:v>
                </c:pt>
                <c:pt idx="430">
                  <c:v>1204.6666666666667</c:v>
                </c:pt>
                <c:pt idx="431">
                  <c:v>1216.2</c:v>
                </c:pt>
                <c:pt idx="432">
                  <c:v>1222</c:v>
                </c:pt>
                <c:pt idx="433">
                  <c:v>1226.7333333333333</c:v>
                </c:pt>
                <c:pt idx="434">
                  <c:v>1234.0666666666666</c:v>
                </c:pt>
                <c:pt idx="435">
                  <c:v>1242.0333333333333</c:v>
                </c:pt>
                <c:pt idx="436">
                  <c:v>1251.0999999999999</c:v>
                </c:pt>
                <c:pt idx="437">
                  <c:v>1260.0333333333333</c:v>
                </c:pt>
                <c:pt idx="438">
                  <c:v>1290.0333333333333</c:v>
                </c:pt>
                <c:pt idx="439">
                  <c:v>1309.6666666666667</c:v>
                </c:pt>
                <c:pt idx="440">
                  <c:v>1354.1666666666667</c:v>
                </c:pt>
                <c:pt idx="441">
                  <c:v>1397.5333333333333</c:v>
                </c:pt>
                <c:pt idx="442">
                  <c:v>1448.5</c:v>
                </c:pt>
                <c:pt idx="443">
                  <c:v>1495.2</c:v>
                </c:pt>
                <c:pt idx="444">
                  <c:v>1561.9</c:v>
                </c:pt>
                <c:pt idx="445">
                  <c:v>1624.2333333333333</c:v>
                </c:pt>
                <c:pt idx="446">
                  <c:v>1687.4</c:v>
                </c:pt>
                <c:pt idx="447">
                  <c:v>1757.9666666666667</c:v>
                </c:pt>
                <c:pt idx="448">
                  <c:v>1838.7</c:v>
                </c:pt>
                <c:pt idx="449">
                  <c:v>1918.3666666666666</c:v>
                </c:pt>
                <c:pt idx="450">
                  <c:v>1983.0333333333333</c:v>
                </c:pt>
                <c:pt idx="451">
                  <c:v>2066.5</c:v>
                </c:pt>
                <c:pt idx="452">
                  <c:v>2149.1333333333332</c:v>
                </c:pt>
                <c:pt idx="453">
                  <c:v>2237.9</c:v>
                </c:pt>
                <c:pt idx="454">
                  <c:v>2413.2666666666669</c:v>
                </c:pt>
                <c:pt idx="455">
                  <c:v>2599.6666666666665</c:v>
                </c:pt>
                <c:pt idx="456">
                  <c:v>2787.5</c:v>
                </c:pt>
                <c:pt idx="457">
                  <c:v>2955.8666666666668</c:v>
                </c:pt>
                <c:pt idx="458">
                  <c:v>3093.9666666666667</c:v>
                </c:pt>
                <c:pt idx="459">
                  <c:v>3251.6666666666665</c:v>
                </c:pt>
                <c:pt idx="460">
                  <c:v>3416.4</c:v>
                </c:pt>
                <c:pt idx="461">
                  <c:v>3584.9666666666667</c:v>
                </c:pt>
                <c:pt idx="462">
                  <c:v>3739.7666666666669</c:v>
                </c:pt>
                <c:pt idx="463">
                  <c:v>3899.7</c:v>
                </c:pt>
                <c:pt idx="464">
                  <c:v>4067.4666666666667</c:v>
                </c:pt>
                <c:pt idx="465">
                  <c:v>4221.5</c:v>
                </c:pt>
                <c:pt idx="466">
                  <c:v>4382.9666666666662</c:v>
                </c:pt>
                <c:pt idx="467">
                  <c:v>4591.5</c:v>
                </c:pt>
                <c:pt idx="468">
                  <c:v>4782.4666666666662</c:v>
                </c:pt>
                <c:pt idx="469">
                  <c:v>4977.5333333333338</c:v>
                </c:pt>
                <c:pt idx="470">
                  <c:v>5190.5</c:v>
                </c:pt>
                <c:pt idx="471">
                  <c:v>5383.2</c:v>
                </c:pt>
                <c:pt idx="472">
                  <c:v>5556.7</c:v>
                </c:pt>
                <c:pt idx="473">
                  <c:v>5781.166666666667</c:v>
                </c:pt>
                <c:pt idx="474">
                  <c:v>5965.4</c:v>
                </c:pt>
                <c:pt idx="475">
                  <c:v>6157.6</c:v>
                </c:pt>
                <c:pt idx="476">
                  <c:v>6355.0333333333338</c:v>
                </c:pt>
                <c:pt idx="477">
                  <c:v>6569.666666666667</c:v>
                </c:pt>
                <c:pt idx="478">
                  <c:v>6763.1333333333332</c:v>
                </c:pt>
                <c:pt idx="479">
                  <c:v>6966.8</c:v>
                </c:pt>
                <c:pt idx="480">
                  <c:v>7176.4</c:v>
                </c:pt>
                <c:pt idx="481">
                  <c:v>7336.666666666667</c:v>
                </c:pt>
                <c:pt idx="482">
                  <c:v>7510.7333333333336</c:v>
                </c:pt>
                <c:pt idx="483">
                  <c:v>7679.8666666666668</c:v>
                </c:pt>
                <c:pt idx="484">
                  <c:v>7780.0333333333338</c:v>
                </c:pt>
                <c:pt idx="485">
                  <c:v>7820.0333333333338</c:v>
                </c:pt>
                <c:pt idx="486">
                  <c:v>7887.1333333333332</c:v>
                </c:pt>
                <c:pt idx="487">
                  <c:v>7959.8666666666668</c:v>
                </c:pt>
                <c:pt idx="488">
                  <c:v>8045.9</c:v>
                </c:pt>
                <c:pt idx="489">
                  <c:v>8120.3</c:v>
                </c:pt>
                <c:pt idx="490">
                  <c:v>8198.2000000000007</c:v>
                </c:pt>
                <c:pt idx="491">
                  <c:v>8270.7333333333336</c:v>
                </c:pt>
                <c:pt idx="492">
                  <c:v>8374.2999999999993</c:v>
                </c:pt>
                <c:pt idx="493">
                  <c:v>8490.7333333333336</c:v>
                </c:pt>
                <c:pt idx="494">
                  <c:v>8562.7666666666664</c:v>
                </c:pt>
                <c:pt idx="495">
                  <c:v>8659.9333333333325</c:v>
                </c:pt>
                <c:pt idx="496">
                  <c:v>8771.9</c:v>
                </c:pt>
                <c:pt idx="497">
                  <c:v>8838.4</c:v>
                </c:pt>
                <c:pt idx="498">
                  <c:v>8897.2000000000007</c:v>
                </c:pt>
                <c:pt idx="499">
                  <c:v>8950.1333333333332</c:v>
                </c:pt>
                <c:pt idx="500">
                  <c:v>8985.2666666666664</c:v>
                </c:pt>
                <c:pt idx="501">
                  <c:v>9000.3666666666668</c:v>
                </c:pt>
                <c:pt idx="502">
                  <c:v>9020.5666666666675</c:v>
                </c:pt>
                <c:pt idx="503">
                  <c:v>8964.4333333333325</c:v>
                </c:pt>
                <c:pt idx="504">
                  <c:v>8905.8666666666668</c:v>
                </c:pt>
                <c:pt idx="505">
                  <c:v>8823.9</c:v>
                </c:pt>
                <c:pt idx="506">
                  <c:v>8730.5666666666675</c:v>
                </c:pt>
                <c:pt idx="507">
                  <c:v>8617.0666666666675</c:v>
                </c:pt>
                <c:pt idx="508">
                  <c:v>8528.0666666666675</c:v>
                </c:pt>
                <c:pt idx="509">
                  <c:v>8414.0333333333328</c:v>
                </c:pt>
                <c:pt idx="510">
                  <c:v>8332.8333333333339</c:v>
                </c:pt>
                <c:pt idx="511">
                  <c:v>8314.6666666666661</c:v>
                </c:pt>
                <c:pt idx="512">
                  <c:v>8325.8333333333339</c:v>
                </c:pt>
                <c:pt idx="513">
                  <c:v>8270.4</c:v>
                </c:pt>
                <c:pt idx="514">
                  <c:v>8215.2000000000007</c:v>
                </c:pt>
                <c:pt idx="515">
                  <c:v>8227.4333333333325</c:v>
                </c:pt>
                <c:pt idx="516">
                  <c:v>8187.8</c:v>
                </c:pt>
                <c:pt idx="517">
                  <c:v>8180.7666666666664</c:v>
                </c:pt>
                <c:pt idx="518">
                  <c:v>8175.4666666666662</c:v>
                </c:pt>
                <c:pt idx="519">
                  <c:v>8166.2</c:v>
                </c:pt>
                <c:pt idx="520">
                  <c:v>8150.4</c:v>
                </c:pt>
                <c:pt idx="521">
                  <c:v>8113.0666666666666</c:v>
                </c:pt>
                <c:pt idx="522">
                  <c:v>8055.333333333333</c:v>
                </c:pt>
                <c:pt idx="523">
                  <c:v>7983.8666666666668</c:v>
                </c:pt>
                <c:pt idx="524">
                  <c:v>7971.3666666666668</c:v>
                </c:pt>
                <c:pt idx="525">
                  <c:v>7956.2</c:v>
                </c:pt>
                <c:pt idx="526">
                  <c:v>7911.8666666666668</c:v>
                </c:pt>
                <c:pt idx="527">
                  <c:v>7872</c:v>
                </c:pt>
                <c:pt idx="528">
                  <c:v>7830.0333333333338</c:v>
                </c:pt>
                <c:pt idx="529">
                  <c:v>7757.7333333333336</c:v>
                </c:pt>
                <c:pt idx="530">
                  <c:v>7658.666666666667</c:v>
                </c:pt>
                <c:pt idx="531">
                  <c:v>7627.2666666666664</c:v>
                </c:pt>
                <c:pt idx="532">
                  <c:v>7594.0666666666666</c:v>
                </c:pt>
                <c:pt idx="533">
                  <c:v>7561.8666666666668</c:v>
                </c:pt>
                <c:pt idx="534">
                  <c:v>7554.6</c:v>
                </c:pt>
                <c:pt idx="535">
                  <c:v>7545.666666666667</c:v>
                </c:pt>
                <c:pt idx="536">
                  <c:v>7530.4</c:v>
                </c:pt>
                <c:pt idx="537">
                  <c:v>7485.7666666666664</c:v>
                </c:pt>
                <c:pt idx="538">
                  <c:v>7433.7666666666664</c:v>
                </c:pt>
                <c:pt idx="539">
                  <c:v>7389.2666666666664</c:v>
                </c:pt>
                <c:pt idx="540">
                  <c:v>7294.9333333333334</c:v>
                </c:pt>
                <c:pt idx="541">
                  <c:v>7175.5333333333338</c:v>
                </c:pt>
                <c:pt idx="542">
                  <c:v>7027.9333333333334</c:v>
                </c:pt>
                <c:pt idx="543">
                  <c:v>6906.8</c:v>
                </c:pt>
                <c:pt idx="544">
                  <c:v>6775.5333333333338</c:v>
                </c:pt>
                <c:pt idx="545">
                  <c:v>6611.5</c:v>
                </c:pt>
                <c:pt idx="546">
                  <c:v>6468</c:v>
                </c:pt>
                <c:pt idx="547">
                  <c:v>6308.333333333333</c:v>
                </c:pt>
                <c:pt idx="548">
                  <c:v>6138.666666666667</c:v>
                </c:pt>
                <c:pt idx="549">
                  <c:v>5958.8</c:v>
                </c:pt>
                <c:pt idx="550">
                  <c:v>5759.2</c:v>
                </c:pt>
                <c:pt idx="551">
                  <c:v>5587.4666666666662</c:v>
                </c:pt>
                <c:pt idx="552">
                  <c:v>5410.833333333333</c:v>
                </c:pt>
                <c:pt idx="553">
                  <c:v>5221.4333333333334</c:v>
                </c:pt>
                <c:pt idx="554">
                  <c:v>5018.3</c:v>
                </c:pt>
                <c:pt idx="555">
                  <c:v>4795.8666666666668</c:v>
                </c:pt>
                <c:pt idx="556">
                  <c:v>4573.666666666667</c:v>
                </c:pt>
                <c:pt idx="557">
                  <c:v>4340.5333333333338</c:v>
                </c:pt>
                <c:pt idx="558">
                  <c:v>4112.0666666666666</c:v>
                </c:pt>
                <c:pt idx="559">
                  <c:v>3922.9</c:v>
                </c:pt>
                <c:pt idx="560">
                  <c:v>3738.1666666666665</c:v>
                </c:pt>
                <c:pt idx="561">
                  <c:v>3525.6333333333332</c:v>
                </c:pt>
                <c:pt idx="562">
                  <c:v>3315.5333333333333</c:v>
                </c:pt>
                <c:pt idx="563">
                  <c:v>3125.6</c:v>
                </c:pt>
                <c:pt idx="564">
                  <c:v>2934.9333333333334</c:v>
                </c:pt>
                <c:pt idx="565">
                  <c:v>2764.6333333333332</c:v>
                </c:pt>
                <c:pt idx="566">
                  <c:v>2606.2666666666669</c:v>
                </c:pt>
                <c:pt idx="567">
                  <c:v>2463.2333333333331</c:v>
                </c:pt>
                <c:pt idx="568">
                  <c:v>2317.4666666666667</c:v>
                </c:pt>
                <c:pt idx="569">
                  <c:v>2176.1333333333332</c:v>
                </c:pt>
                <c:pt idx="570">
                  <c:v>2057.8666666666668</c:v>
                </c:pt>
                <c:pt idx="571">
                  <c:v>1934.3666666666666</c:v>
                </c:pt>
                <c:pt idx="572">
                  <c:v>1794.3333333333333</c:v>
                </c:pt>
                <c:pt idx="573">
                  <c:v>1694.6666666666667</c:v>
                </c:pt>
                <c:pt idx="574">
                  <c:v>1585.2333333333333</c:v>
                </c:pt>
                <c:pt idx="575">
                  <c:v>1488.1333333333334</c:v>
                </c:pt>
                <c:pt idx="576">
                  <c:v>1389.1</c:v>
                </c:pt>
                <c:pt idx="577">
                  <c:v>1284.5333333333333</c:v>
                </c:pt>
                <c:pt idx="578">
                  <c:v>1200.1333333333334</c:v>
                </c:pt>
                <c:pt idx="579">
                  <c:v>1125.6333333333334</c:v>
                </c:pt>
                <c:pt idx="580">
                  <c:v>1059.2333333333333</c:v>
                </c:pt>
                <c:pt idx="581">
                  <c:v>990.2</c:v>
                </c:pt>
                <c:pt idx="582">
                  <c:v>930.5333333333333</c:v>
                </c:pt>
                <c:pt idx="583">
                  <c:v>876.5333333333333</c:v>
                </c:pt>
                <c:pt idx="584">
                  <c:v>811.4</c:v>
                </c:pt>
                <c:pt idx="585">
                  <c:v>758.13333333333333</c:v>
                </c:pt>
                <c:pt idx="586">
                  <c:v>709.73333333333335</c:v>
                </c:pt>
                <c:pt idx="587">
                  <c:v>668.6</c:v>
                </c:pt>
                <c:pt idx="588">
                  <c:v>630.33333333333337</c:v>
                </c:pt>
                <c:pt idx="589">
                  <c:v>592.13333333333333</c:v>
                </c:pt>
                <c:pt idx="590">
                  <c:v>553.70000000000005</c:v>
                </c:pt>
                <c:pt idx="591">
                  <c:v>517.5333333333333</c:v>
                </c:pt>
                <c:pt idx="592">
                  <c:v>483.26666666666665</c:v>
                </c:pt>
                <c:pt idx="593">
                  <c:v>458.76666666666665</c:v>
                </c:pt>
                <c:pt idx="594">
                  <c:v>434.56666666666666</c:v>
                </c:pt>
                <c:pt idx="595">
                  <c:v>410.66666666666669</c:v>
                </c:pt>
                <c:pt idx="596">
                  <c:v>386.9</c:v>
                </c:pt>
                <c:pt idx="597">
                  <c:v>367.5</c:v>
                </c:pt>
                <c:pt idx="598">
                  <c:v>349.32612628497151</c:v>
                </c:pt>
                <c:pt idx="599">
                  <c:v>332.61186970734769</c:v>
                </c:pt>
                <c:pt idx="600">
                  <c:v>318.7240554026003</c:v>
                </c:pt>
                <c:pt idx="601">
                  <c:v>304.26284279496554</c:v>
                </c:pt>
                <c:pt idx="602">
                  <c:v>288.99505893653748</c:v>
                </c:pt>
                <c:pt idx="603">
                  <c:v>273.2875318463972</c:v>
                </c:pt>
                <c:pt idx="604">
                  <c:v>259.47375718310889</c:v>
                </c:pt>
                <c:pt idx="605">
                  <c:v>247.92056491725205</c:v>
                </c:pt>
                <c:pt idx="606">
                  <c:v>236.79478600398889</c:v>
                </c:pt>
                <c:pt idx="607">
                  <c:v>225.82991905566703</c:v>
                </c:pt>
                <c:pt idx="608">
                  <c:v>216.69279701445819</c:v>
                </c:pt>
                <c:pt idx="609">
                  <c:v>207.91692049169944</c:v>
                </c:pt>
                <c:pt idx="610">
                  <c:v>200.53579110727094</c:v>
                </c:pt>
                <c:pt idx="611">
                  <c:v>195.48291149567629</c:v>
                </c:pt>
                <c:pt idx="612">
                  <c:v>190.22370154725132</c:v>
                </c:pt>
                <c:pt idx="613">
                  <c:v>185.37454803108173</c:v>
                </c:pt>
                <c:pt idx="614">
                  <c:v>183.24027203223287</c:v>
                </c:pt>
                <c:pt idx="615">
                  <c:v>180.82643634116491</c:v>
                </c:pt>
                <c:pt idx="616">
                  <c:v>175.4194937948115</c:v>
                </c:pt>
                <c:pt idx="617">
                  <c:v>169.56197270292861</c:v>
                </c:pt>
                <c:pt idx="618">
                  <c:v>164.45597151609942</c:v>
                </c:pt>
                <c:pt idx="619">
                  <c:v>156.93124294864938</c:v>
                </c:pt>
                <c:pt idx="620">
                  <c:v>152.97558785096604</c:v>
                </c:pt>
                <c:pt idx="621">
                  <c:v>148.92436724351433</c:v>
                </c:pt>
                <c:pt idx="622">
                  <c:v>147.18354446685717</c:v>
                </c:pt>
                <c:pt idx="623">
                  <c:v>142.02707471501591</c:v>
                </c:pt>
                <c:pt idx="624">
                  <c:v>142.02707471501591</c:v>
                </c:pt>
                <c:pt idx="625">
                  <c:v>142.02707471501591</c:v>
                </c:pt>
                <c:pt idx="626">
                  <c:v>142.02707471501591</c:v>
                </c:pt>
                <c:pt idx="627">
                  <c:v>142.02707471501591</c:v>
                </c:pt>
                <c:pt idx="628">
                  <c:v>142.02707471501591</c:v>
                </c:pt>
                <c:pt idx="629">
                  <c:v>142.02707471501591</c:v>
                </c:pt>
                <c:pt idx="630">
                  <c:v>142.02707471501591</c:v>
                </c:pt>
                <c:pt idx="631">
                  <c:v>142.02707471501591</c:v>
                </c:pt>
                <c:pt idx="632">
                  <c:v>142.02707471501591</c:v>
                </c:pt>
                <c:pt idx="633">
                  <c:v>142.02707471501591</c:v>
                </c:pt>
                <c:pt idx="634">
                  <c:v>142.02707471501591</c:v>
                </c:pt>
                <c:pt idx="635">
                  <c:v>142.02707471501591</c:v>
                </c:pt>
                <c:pt idx="636">
                  <c:v>142.02707471501591</c:v>
                </c:pt>
                <c:pt idx="637">
                  <c:v>142.02707471501591</c:v>
                </c:pt>
                <c:pt idx="638">
                  <c:v>142.02707471501591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ECC-4D65-B51B-780031FE2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375648"/>
        <c:axId val="1402380544"/>
      </c:scatterChart>
      <c:valAx>
        <c:axId val="14023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2380544"/>
        <c:crosses val="autoZero"/>
        <c:crossBetween val="midCat"/>
      </c:valAx>
      <c:valAx>
        <c:axId val="14023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23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Алгоритм</a:t>
            </a:r>
            <a:r>
              <a:rPr lang="ru-RU" baseline="0"/>
              <a:t> медианного сглаживания 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РМС27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Сглаживание!$A$2:$A$1115</c:f>
              <c:numCache>
                <c:formatCode>m/d/yyyy</c:formatCode>
                <c:ptCount val="1114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43953</c:v>
                </c:pt>
                <c:pt idx="52">
                  <c:v>43954</c:v>
                </c:pt>
                <c:pt idx="53">
                  <c:v>43955</c:v>
                </c:pt>
                <c:pt idx="54">
                  <c:v>43956</c:v>
                </c:pt>
                <c:pt idx="55">
                  <c:v>43957</c:v>
                </c:pt>
                <c:pt idx="56">
                  <c:v>43958</c:v>
                </c:pt>
                <c:pt idx="57">
                  <c:v>43959</c:v>
                </c:pt>
                <c:pt idx="58">
                  <c:v>43960</c:v>
                </c:pt>
                <c:pt idx="59">
                  <c:v>43961</c:v>
                </c:pt>
                <c:pt idx="60">
                  <c:v>43962</c:v>
                </c:pt>
                <c:pt idx="61">
                  <c:v>43963</c:v>
                </c:pt>
                <c:pt idx="62">
                  <c:v>43964</c:v>
                </c:pt>
                <c:pt idx="63">
                  <c:v>43965</c:v>
                </c:pt>
                <c:pt idx="64">
                  <c:v>43966</c:v>
                </c:pt>
                <c:pt idx="65">
                  <c:v>43967</c:v>
                </c:pt>
                <c:pt idx="66">
                  <c:v>43968</c:v>
                </c:pt>
                <c:pt idx="67">
                  <c:v>43969</c:v>
                </c:pt>
                <c:pt idx="68">
                  <c:v>43970</c:v>
                </c:pt>
                <c:pt idx="69">
                  <c:v>43971</c:v>
                </c:pt>
                <c:pt idx="70">
                  <c:v>43972</c:v>
                </c:pt>
                <c:pt idx="71">
                  <c:v>43973</c:v>
                </c:pt>
                <c:pt idx="72">
                  <c:v>43974</c:v>
                </c:pt>
                <c:pt idx="73">
                  <c:v>43975</c:v>
                </c:pt>
                <c:pt idx="74">
                  <c:v>43976</c:v>
                </c:pt>
                <c:pt idx="75">
                  <c:v>43977</c:v>
                </c:pt>
                <c:pt idx="76">
                  <c:v>43978</c:v>
                </c:pt>
                <c:pt idx="77">
                  <c:v>43979</c:v>
                </c:pt>
                <c:pt idx="78">
                  <c:v>43980</c:v>
                </c:pt>
                <c:pt idx="79">
                  <c:v>43981</c:v>
                </c:pt>
                <c:pt idx="80">
                  <c:v>43982</c:v>
                </c:pt>
                <c:pt idx="81">
                  <c:v>43983</c:v>
                </c:pt>
                <c:pt idx="82">
                  <c:v>43984</c:v>
                </c:pt>
                <c:pt idx="83">
                  <c:v>43985</c:v>
                </c:pt>
                <c:pt idx="84">
                  <c:v>43986</c:v>
                </c:pt>
                <c:pt idx="85">
                  <c:v>43987</c:v>
                </c:pt>
                <c:pt idx="86">
                  <c:v>43988</c:v>
                </c:pt>
                <c:pt idx="87">
                  <c:v>43989</c:v>
                </c:pt>
                <c:pt idx="88">
                  <c:v>43990</c:v>
                </c:pt>
                <c:pt idx="89">
                  <c:v>43991</c:v>
                </c:pt>
                <c:pt idx="90">
                  <c:v>43992</c:v>
                </c:pt>
                <c:pt idx="91">
                  <c:v>43993</c:v>
                </c:pt>
                <c:pt idx="92">
                  <c:v>43994</c:v>
                </c:pt>
                <c:pt idx="93">
                  <c:v>43995</c:v>
                </c:pt>
                <c:pt idx="94">
                  <c:v>43996</c:v>
                </c:pt>
                <c:pt idx="95">
                  <c:v>43997</c:v>
                </c:pt>
                <c:pt idx="96">
                  <c:v>43998</c:v>
                </c:pt>
                <c:pt idx="97">
                  <c:v>43999</c:v>
                </c:pt>
                <c:pt idx="98">
                  <c:v>44000</c:v>
                </c:pt>
                <c:pt idx="99">
                  <c:v>44001</c:v>
                </c:pt>
                <c:pt idx="100">
                  <c:v>44002</c:v>
                </c:pt>
                <c:pt idx="101">
                  <c:v>44003</c:v>
                </c:pt>
                <c:pt idx="102">
                  <c:v>44004</c:v>
                </c:pt>
                <c:pt idx="103">
                  <c:v>44005</c:v>
                </c:pt>
                <c:pt idx="104">
                  <c:v>44006</c:v>
                </c:pt>
                <c:pt idx="105">
                  <c:v>44007</c:v>
                </c:pt>
                <c:pt idx="106">
                  <c:v>44008</c:v>
                </c:pt>
                <c:pt idx="107">
                  <c:v>44009</c:v>
                </c:pt>
                <c:pt idx="108">
                  <c:v>44010</c:v>
                </c:pt>
                <c:pt idx="109">
                  <c:v>44011</c:v>
                </c:pt>
                <c:pt idx="110">
                  <c:v>44012</c:v>
                </c:pt>
                <c:pt idx="111">
                  <c:v>44013</c:v>
                </c:pt>
                <c:pt idx="112">
                  <c:v>44014</c:v>
                </c:pt>
                <c:pt idx="113">
                  <c:v>44015</c:v>
                </c:pt>
                <c:pt idx="114">
                  <c:v>44016</c:v>
                </c:pt>
                <c:pt idx="115">
                  <c:v>44017</c:v>
                </c:pt>
                <c:pt idx="116">
                  <c:v>44018</c:v>
                </c:pt>
                <c:pt idx="117">
                  <c:v>44019</c:v>
                </c:pt>
                <c:pt idx="118">
                  <c:v>44020</c:v>
                </c:pt>
                <c:pt idx="119">
                  <c:v>44021</c:v>
                </c:pt>
                <c:pt idx="120">
                  <c:v>44022</c:v>
                </c:pt>
                <c:pt idx="121">
                  <c:v>44023</c:v>
                </c:pt>
                <c:pt idx="122">
                  <c:v>44024</c:v>
                </c:pt>
                <c:pt idx="123">
                  <c:v>44025</c:v>
                </c:pt>
                <c:pt idx="124">
                  <c:v>44026</c:v>
                </c:pt>
                <c:pt idx="125">
                  <c:v>44027</c:v>
                </c:pt>
                <c:pt idx="126">
                  <c:v>44028</c:v>
                </c:pt>
                <c:pt idx="127">
                  <c:v>44029</c:v>
                </c:pt>
                <c:pt idx="128">
                  <c:v>44030</c:v>
                </c:pt>
                <c:pt idx="129">
                  <c:v>44031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44037</c:v>
                </c:pt>
                <c:pt idx="136">
                  <c:v>44038</c:v>
                </c:pt>
                <c:pt idx="137">
                  <c:v>44039</c:v>
                </c:pt>
                <c:pt idx="138">
                  <c:v>44040</c:v>
                </c:pt>
                <c:pt idx="139">
                  <c:v>44041</c:v>
                </c:pt>
                <c:pt idx="140">
                  <c:v>44042</c:v>
                </c:pt>
                <c:pt idx="141">
                  <c:v>44043</c:v>
                </c:pt>
                <c:pt idx="142">
                  <c:v>44044</c:v>
                </c:pt>
                <c:pt idx="143">
                  <c:v>44045</c:v>
                </c:pt>
                <c:pt idx="144">
                  <c:v>44046</c:v>
                </c:pt>
                <c:pt idx="145">
                  <c:v>44047</c:v>
                </c:pt>
                <c:pt idx="146">
                  <c:v>44048</c:v>
                </c:pt>
                <c:pt idx="147">
                  <c:v>44049</c:v>
                </c:pt>
                <c:pt idx="148">
                  <c:v>44050</c:v>
                </c:pt>
                <c:pt idx="149">
                  <c:v>44051</c:v>
                </c:pt>
                <c:pt idx="150">
                  <c:v>44052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44058</c:v>
                </c:pt>
                <c:pt idx="157">
                  <c:v>44059</c:v>
                </c:pt>
                <c:pt idx="158">
                  <c:v>44060</c:v>
                </c:pt>
                <c:pt idx="159">
                  <c:v>44061</c:v>
                </c:pt>
                <c:pt idx="160">
                  <c:v>44062</c:v>
                </c:pt>
                <c:pt idx="161">
                  <c:v>44063</c:v>
                </c:pt>
                <c:pt idx="162">
                  <c:v>44064</c:v>
                </c:pt>
                <c:pt idx="163">
                  <c:v>44065</c:v>
                </c:pt>
                <c:pt idx="164">
                  <c:v>44066</c:v>
                </c:pt>
                <c:pt idx="165">
                  <c:v>44067</c:v>
                </c:pt>
                <c:pt idx="166">
                  <c:v>44068</c:v>
                </c:pt>
                <c:pt idx="167">
                  <c:v>44069</c:v>
                </c:pt>
                <c:pt idx="168">
                  <c:v>44070</c:v>
                </c:pt>
                <c:pt idx="169">
                  <c:v>44071</c:v>
                </c:pt>
                <c:pt idx="170">
                  <c:v>44072</c:v>
                </c:pt>
                <c:pt idx="171">
                  <c:v>44073</c:v>
                </c:pt>
                <c:pt idx="172">
                  <c:v>44074</c:v>
                </c:pt>
                <c:pt idx="173">
                  <c:v>44075</c:v>
                </c:pt>
                <c:pt idx="174">
                  <c:v>44076</c:v>
                </c:pt>
                <c:pt idx="175">
                  <c:v>44077</c:v>
                </c:pt>
                <c:pt idx="176">
                  <c:v>44078</c:v>
                </c:pt>
                <c:pt idx="177">
                  <c:v>44079</c:v>
                </c:pt>
                <c:pt idx="178">
                  <c:v>44080</c:v>
                </c:pt>
                <c:pt idx="179">
                  <c:v>44081</c:v>
                </c:pt>
                <c:pt idx="180">
                  <c:v>44082</c:v>
                </c:pt>
                <c:pt idx="181">
                  <c:v>44083</c:v>
                </c:pt>
                <c:pt idx="182">
                  <c:v>44084</c:v>
                </c:pt>
                <c:pt idx="183">
                  <c:v>44085</c:v>
                </c:pt>
                <c:pt idx="184">
                  <c:v>44086</c:v>
                </c:pt>
                <c:pt idx="185">
                  <c:v>44087</c:v>
                </c:pt>
                <c:pt idx="186">
                  <c:v>44088</c:v>
                </c:pt>
                <c:pt idx="187">
                  <c:v>44089</c:v>
                </c:pt>
                <c:pt idx="188">
                  <c:v>44090</c:v>
                </c:pt>
                <c:pt idx="189">
                  <c:v>44091</c:v>
                </c:pt>
                <c:pt idx="190">
                  <c:v>44092</c:v>
                </c:pt>
                <c:pt idx="191">
                  <c:v>44093</c:v>
                </c:pt>
                <c:pt idx="192">
                  <c:v>44094</c:v>
                </c:pt>
                <c:pt idx="193">
                  <c:v>44095</c:v>
                </c:pt>
                <c:pt idx="194">
                  <c:v>44096</c:v>
                </c:pt>
                <c:pt idx="195">
                  <c:v>44097</c:v>
                </c:pt>
                <c:pt idx="196">
                  <c:v>44098</c:v>
                </c:pt>
                <c:pt idx="197">
                  <c:v>44099</c:v>
                </c:pt>
                <c:pt idx="198">
                  <c:v>44100</c:v>
                </c:pt>
                <c:pt idx="199">
                  <c:v>44101</c:v>
                </c:pt>
                <c:pt idx="200">
                  <c:v>44102</c:v>
                </c:pt>
                <c:pt idx="201">
                  <c:v>44103</c:v>
                </c:pt>
                <c:pt idx="202">
                  <c:v>44104</c:v>
                </c:pt>
                <c:pt idx="203">
                  <c:v>44105</c:v>
                </c:pt>
                <c:pt idx="204">
                  <c:v>44106</c:v>
                </c:pt>
                <c:pt idx="205">
                  <c:v>44107</c:v>
                </c:pt>
                <c:pt idx="206">
                  <c:v>44108</c:v>
                </c:pt>
                <c:pt idx="207">
                  <c:v>44109</c:v>
                </c:pt>
                <c:pt idx="208">
                  <c:v>44110</c:v>
                </c:pt>
                <c:pt idx="209">
                  <c:v>44111</c:v>
                </c:pt>
                <c:pt idx="210">
                  <c:v>44112</c:v>
                </c:pt>
                <c:pt idx="211">
                  <c:v>44113</c:v>
                </c:pt>
                <c:pt idx="212">
                  <c:v>44114</c:v>
                </c:pt>
                <c:pt idx="213">
                  <c:v>44115</c:v>
                </c:pt>
                <c:pt idx="214">
                  <c:v>44116</c:v>
                </c:pt>
                <c:pt idx="215">
                  <c:v>44117</c:v>
                </c:pt>
                <c:pt idx="216">
                  <c:v>44118</c:v>
                </c:pt>
                <c:pt idx="217">
                  <c:v>44119</c:v>
                </c:pt>
                <c:pt idx="218">
                  <c:v>44120</c:v>
                </c:pt>
                <c:pt idx="219">
                  <c:v>44121</c:v>
                </c:pt>
                <c:pt idx="220">
                  <c:v>44122</c:v>
                </c:pt>
                <c:pt idx="221">
                  <c:v>44123</c:v>
                </c:pt>
                <c:pt idx="222">
                  <c:v>44124</c:v>
                </c:pt>
                <c:pt idx="223">
                  <c:v>44125</c:v>
                </c:pt>
                <c:pt idx="224">
                  <c:v>44126</c:v>
                </c:pt>
                <c:pt idx="225">
                  <c:v>44127</c:v>
                </c:pt>
                <c:pt idx="226">
                  <c:v>44128</c:v>
                </c:pt>
                <c:pt idx="227">
                  <c:v>44129</c:v>
                </c:pt>
                <c:pt idx="228">
                  <c:v>44130</c:v>
                </c:pt>
                <c:pt idx="229">
                  <c:v>44131</c:v>
                </c:pt>
                <c:pt idx="230">
                  <c:v>44132</c:v>
                </c:pt>
                <c:pt idx="231">
                  <c:v>44133</c:v>
                </c:pt>
                <c:pt idx="232">
                  <c:v>44134</c:v>
                </c:pt>
                <c:pt idx="233">
                  <c:v>44135</c:v>
                </c:pt>
                <c:pt idx="234">
                  <c:v>44136</c:v>
                </c:pt>
                <c:pt idx="235">
                  <c:v>44137</c:v>
                </c:pt>
                <c:pt idx="236">
                  <c:v>44138</c:v>
                </c:pt>
                <c:pt idx="237">
                  <c:v>44139</c:v>
                </c:pt>
                <c:pt idx="238">
                  <c:v>44140</c:v>
                </c:pt>
                <c:pt idx="239">
                  <c:v>44141</c:v>
                </c:pt>
                <c:pt idx="240">
                  <c:v>44142</c:v>
                </c:pt>
                <c:pt idx="241">
                  <c:v>44143</c:v>
                </c:pt>
                <c:pt idx="242">
                  <c:v>44144</c:v>
                </c:pt>
                <c:pt idx="243">
                  <c:v>44145</c:v>
                </c:pt>
                <c:pt idx="244">
                  <c:v>44146</c:v>
                </c:pt>
                <c:pt idx="245">
                  <c:v>44147</c:v>
                </c:pt>
                <c:pt idx="246">
                  <c:v>44148</c:v>
                </c:pt>
                <c:pt idx="247">
                  <c:v>44149</c:v>
                </c:pt>
                <c:pt idx="248">
                  <c:v>44150</c:v>
                </c:pt>
                <c:pt idx="249">
                  <c:v>44151</c:v>
                </c:pt>
                <c:pt idx="250">
                  <c:v>44152</c:v>
                </c:pt>
                <c:pt idx="251">
                  <c:v>44153</c:v>
                </c:pt>
                <c:pt idx="252">
                  <c:v>44154</c:v>
                </c:pt>
                <c:pt idx="253">
                  <c:v>44155</c:v>
                </c:pt>
                <c:pt idx="254">
                  <c:v>44156</c:v>
                </c:pt>
                <c:pt idx="255">
                  <c:v>44157</c:v>
                </c:pt>
                <c:pt idx="256">
                  <c:v>44158</c:v>
                </c:pt>
                <c:pt idx="257">
                  <c:v>44159</c:v>
                </c:pt>
                <c:pt idx="258">
                  <c:v>44160</c:v>
                </c:pt>
                <c:pt idx="259">
                  <c:v>44161</c:v>
                </c:pt>
                <c:pt idx="260">
                  <c:v>44162</c:v>
                </c:pt>
                <c:pt idx="261">
                  <c:v>44163</c:v>
                </c:pt>
                <c:pt idx="262">
                  <c:v>44164</c:v>
                </c:pt>
                <c:pt idx="263">
                  <c:v>44165</c:v>
                </c:pt>
                <c:pt idx="264">
                  <c:v>44166</c:v>
                </c:pt>
                <c:pt idx="265">
                  <c:v>44167</c:v>
                </c:pt>
                <c:pt idx="266">
                  <c:v>44168</c:v>
                </c:pt>
                <c:pt idx="267">
                  <c:v>44169</c:v>
                </c:pt>
                <c:pt idx="268">
                  <c:v>44170</c:v>
                </c:pt>
                <c:pt idx="269">
                  <c:v>44171</c:v>
                </c:pt>
                <c:pt idx="270">
                  <c:v>44172</c:v>
                </c:pt>
                <c:pt idx="271">
                  <c:v>44173</c:v>
                </c:pt>
                <c:pt idx="272">
                  <c:v>44174</c:v>
                </c:pt>
                <c:pt idx="273">
                  <c:v>44175</c:v>
                </c:pt>
                <c:pt idx="274">
                  <c:v>44176</c:v>
                </c:pt>
                <c:pt idx="275">
                  <c:v>44177</c:v>
                </c:pt>
                <c:pt idx="276">
                  <c:v>44178</c:v>
                </c:pt>
                <c:pt idx="277">
                  <c:v>44179</c:v>
                </c:pt>
                <c:pt idx="278">
                  <c:v>44180</c:v>
                </c:pt>
                <c:pt idx="279">
                  <c:v>44181</c:v>
                </c:pt>
                <c:pt idx="280">
                  <c:v>44182</c:v>
                </c:pt>
                <c:pt idx="281">
                  <c:v>44183</c:v>
                </c:pt>
                <c:pt idx="282">
                  <c:v>44184</c:v>
                </c:pt>
                <c:pt idx="283">
                  <c:v>44185</c:v>
                </c:pt>
                <c:pt idx="284">
                  <c:v>44186</c:v>
                </c:pt>
                <c:pt idx="285">
                  <c:v>44187</c:v>
                </c:pt>
                <c:pt idx="286">
                  <c:v>44188</c:v>
                </c:pt>
                <c:pt idx="287">
                  <c:v>44189</c:v>
                </c:pt>
                <c:pt idx="288">
                  <c:v>44190</c:v>
                </c:pt>
                <c:pt idx="289">
                  <c:v>44191</c:v>
                </c:pt>
                <c:pt idx="290">
                  <c:v>44192</c:v>
                </c:pt>
                <c:pt idx="291">
                  <c:v>44193</c:v>
                </c:pt>
                <c:pt idx="292">
                  <c:v>44194</c:v>
                </c:pt>
                <c:pt idx="293">
                  <c:v>44195</c:v>
                </c:pt>
                <c:pt idx="294">
                  <c:v>44196</c:v>
                </c:pt>
                <c:pt idx="295">
                  <c:v>44197</c:v>
                </c:pt>
                <c:pt idx="296">
                  <c:v>44198</c:v>
                </c:pt>
                <c:pt idx="297">
                  <c:v>44199</c:v>
                </c:pt>
                <c:pt idx="298">
                  <c:v>44200</c:v>
                </c:pt>
                <c:pt idx="299">
                  <c:v>44201</c:v>
                </c:pt>
                <c:pt idx="300">
                  <c:v>44202</c:v>
                </c:pt>
                <c:pt idx="301">
                  <c:v>44203</c:v>
                </c:pt>
                <c:pt idx="302">
                  <c:v>44204</c:v>
                </c:pt>
                <c:pt idx="303">
                  <c:v>44205</c:v>
                </c:pt>
                <c:pt idx="304">
                  <c:v>44206</c:v>
                </c:pt>
                <c:pt idx="305">
                  <c:v>44207</c:v>
                </c:pt>
                <c:pt idx="306">
                  <c:v>44208</c:v>
                </c:pt>
                <c:pt idx="307">
                  <c:v>44209</c:v>
                </c:pt>
                <c:pt idx="308">
                  <c:v>44210</c:v>
                </c:pt>
                <c:pt idx="309">
                  <c:v>44211</c:v>
                </c:pt>
                <c:pt idx="310">
                  <c:v>44212</c:v>
                </c:pt>
                <c:pt idx="311">
                  <c:v>44213</c:v>
                </c:pt>
                <c:pt idx="312">
                  <c:v>44214</c:v>
                </c:pt>
                <c:pt idx="313">
                  <c:v>44215</c:v>
                </c:pt>
                <c:pt idx="314">
                  <c:v>44216</c:v>
                </c:pt>
                <c:pt idx="315">
                  <c:v>44217</c:v>
                </c:pt>
                <c:pt idx="316">
                  <c:v>44218</c:v>
                </c:pt>
                <c:pt idx="317">
                  <c:v>44219</c:v>
                </c:pt>
                <c:pt idx="318">
                  <c:v>44220</c:v>
                </c:pt>
                <c:pt idx="319">
                  <c:v>44221</c:v>
                </c:pt>
                <c:pt idx="320">
                  <c:v>44222</c:v>
                </c:pt>
                <c:pt idx="321">
                  <c:v>44223</c:v>
                </c:pt>
                <c:pt idx="322">
                  <c:v>44224</c:v>
                </c:pt>
                <c:pt idx="323">
                  <c:v>44225</c:v>
                </c:pt>
                <c:pt idx="324">
                  <c:v>44226</c:v>
                </c:pt>
                <c:pt idx="325">
                  <c:v>44227</c:v>
                </c:pt>
                <c:pt idx="326">
                  <c:v>44228</c:v>
                </c:pt>
                <c:pt idx="327">
                  <c:v>44229</c:v>
                </c:pt>
                <c:pt idx="328">
                  <c:v>44230</c:v>
                </c:pt>
                <c:pt idx="329">
                  <c:v>44231</c:v>
                </c:pt>
                <c:pt idx="330">
                  <c:v>44232</c:v>
                </c:pt>
                <c:pt idx="331">
                  <c:v>44233</c:v>
                </c:pt>
                <c:pt idx="332">
                  <c:v>44234</c:v>
                </c:pt>
                <c:pt idx="333">
                  <c:v>44235</c:v>
                </c:pt>
                <c:pt idx="334">
                  <c:v>44236</c:v>
                </c:pt>
                <c:pt idx="335">
                  <c:v>44237</c:v>
                </c:pt>
                <c:pt idx="336">
                  <c:v>44238</c:v>
                </c:pt>
                <c:pt idx="337">
                  <c:v>44239</c:v>
                </c:pt>
                <c:pt idx="338">
                  <c:v>44240</c:v>
                </c:pt>
                <c:pt idx="339">
                  <c:v>44241</c:v>
                </c:pt>
                <c:pt idx="340">
                  <c:v>44242</c:v>
                </c:pt>
                <c:pt idx="341">
                  <c:v>44243</c:v>
                </c:pt>
                <c:pt idx="342">
                  <c:v>44244</c:v>
                </c:pt>
                <c:pt idx="343">
                  <c:v>44245</c:v>
                </c:pt>
                <c:pt idx="344">
                  <c:v>44246</c:v>
                </c:pt>
                <c:pt idx="345">
                  <c:v>44247</c:v>
                </c:pt>
                <c:pt idx="346">
                  <c:v>44248</c:v>
                </c:pt>
                <c:pt idx="347">
                  <c:v>44249</c:v>
                </c:pt>
                <c:pt idx="348">
                  <c:v>44250</c:v>
                </c:pt>
                <c:pt idx="349">
                  <c:v>44251</c:v>
                </c:pt>
                <c:pt idx="350">
                  <c:v>44252</c:v>
                </c:pt>
                <c:pt idx="351">
                  <c:v>44253</c:v>
                </c:pt>
                <c:pt idx="352">
                  <c:v>44254</c:v>
                </c:pt>
                <c:pt idx="353">
                  <c:v>44255</c:v>
                </c:pt>
                <c:pt idx="354">
                  <c:v>44256</c:v>
                </c:pt>
                <c:pt idx="355">
                  <c:v>44257</c:v>
                </c:pt>
                <c:pt idx="356">
                  <c:v>44258</c:v>
                </c:pt>
                <c:pt idx="357">
                  <c:v>44259</c:v>
                </c:pt>
                <c:pt idx="358">
                  <c:v>44260</c:v>
                </c:pt>
                <c:pt idx="359">
                  <c:v>44261</c:v>
                </c:pt>
                <c:pt idx="360">
                  <c:v>44262</c:v>
                </c:pt>
                <c:pt idx="361">
                  <c:v>44263</c:v>
                </c:pt>
                <c:pt idx="362">
                  <c:v>44264</c:v>
                </c:pt>
                <c:pt idx="363">
                  <c:v>44265</c:v>
                </c:pt>
                <c:pt idx="364">
                  <c:v>44266</c:v>
                </c:pt>
                <c:pt idx="365">
                  <c:v>44267</c:v>
                </c:pt>
                <c:pt idx="366">
                  <c:v>44268</c:v>
                </c:pt>
                <c:pt idx="367">
                  <c:v>44269</c:v>
                </c:pt>
                <c:pt idx="368">
                  <c:v>44270</c:v>
                </c:pt>
                <c:pt idx="369">
                  <c:v>44271</c:v>
                </c:pt>
                <c:pt idx="370">
                  <c:v>44272</c:v>
                </c:pt>
                <c:pt idx="371">
                  <c:v>44273</c:v>
                </c:pt>
                <c:pt idx="372">
                  <c:v>44274</c:v>
                </c:pt>
                <c:pt idx="373">
                  <c:v>44275</c:v>
                </c:pt>
                <c:pt idx="374">
                  <c:v>44276</c:v>
                </c:pt>
                <c:pt idx="375">
                  <c:v>44277</c:v>
                </c:pt>
                <c:pt idx="376">
                  <c:v>44278</c:v>
                </c:pt>
                <c:pt idx="377">
                  <c:v>44279</c:v>
                </c:pt>
                <c:pt idx="378">
                  <c:v>44280</c:v>
                </c:pt>
                <c:pt idx="379">
                  <c:v>44281</c:v>
                </c:pt>
                <c:pt idx="380">
                  <c:v>44282</c:v>
                </c:pt>
                <c:pt idx="381">
                  <c:v>44283</c:v>
                </c:pt>
                <c:pt idx="382">
                  <c:v>44284</c:v>
                </c:pt>
                <c:pt idx="383">
                  <c:v>44285</c:v>
                </c:pt>
                <c:pt idx="384">
                  <c:v>44286</c:v>
                </c:pt>
                <c:pt idx="385">
                  <c:v>44287</c:v>
                </c:pt>
                <c:pt idx="386">
                  <c:v>44288</c:v>
                </c:pt>
                <c:pt idx="387">
                  <c:v>44289</c:v>
                </c:pt>
                <c:pt idx="388">
                  <c:v>44290</c:v>
                </c:pt>
                <c:pt idx="389">
                  <c:v>44291</c:v>
                </c:pt>
                <c:pt idx="390">
                  <c:v>44292</c:v>
                </c:pt>
                <c:pt idx="391">
                  <c:v>44293</c:v>
                </c:pt>
                <c:pt idx="392">
                  <c:v>44294</c:v>
                </c:pt>
                <c:pt idx="393">
                  <c:v>44295</c:v>
                </c:pt>
                <c:pt idx="394">
                  <c:v>44296</c:v>
                </c:pt>
                <c:pt idx="395">
                  <c:v>44297</c:v>
                </c:pt>
                <c:pt idx="396">
                  <c:v>44298</c:v>
                </c:pt>
                <c:pt idx="397">
                  <c:v>44299</c:v>
                </c:pt>
                <c:pt idx="398">
                  <c:v>44300</c:v>
                </c:pt>
                <c:pt idx="399">
                  <c:v>44301</c:v>
                </c:pt>
                <c:pt idx="400">
                  <c:v>44302</c:v>
                </c:pt>
                <c:pt idx="401">
                  <c:v>44303</c:v>
                </c:pt>
                <c:pt idx="402">
                  <c:v>44304</c:v>
                </c:pt>
                <c:pt idx="403">
                  <c:v>44305</c:v>
                </c:pt>
                <c:pt idx="404">
                  <c:v>44306</c:v>
                </c:pt>
                <c:pt idx="405">
                  <c:v>44307</c:v>
                </c:pt>
                <c:pt idx="406">
                  <c:v>44308</c:v>
                </c:pt>
                <c:pt idx="407">
                  <c:v>44309</c:v>
                </c:pt>
                <c:pt idx="408">
                  <c:v>44310</c:v>
                </c:pt>
                <c:pt idx="409">
                  <c:v>44311</c:v>
                </c:pt>
                <c:pt idx="410">
                  <c:v>44312</c:v>
                </c:pt>
                <c:pt idx="411">
                  <c:v>44313</c:v>
                </c:pt>
                <c:pt idx="412">
                  <c:v>44314</c:v>
                </c:pt>
                <c:pt idx="413">
                  <c:v>44315</c:v>
                </c:pt>
                <c:pt idx="414">
                  <c:v>44316</c:v>
                </c:pt>
                <c:pt idx="415">
                  <c:v>44317</c:v>
                </c:pt>
                <c:pt idx="416">
                  <c:v>44318</c:v>
                </c:pt>
                <c:pt idx="417">
                  <c:v>44319</c:v>
                </c:pt>
                <c:pt idx="418">
                  <c:v>44320</c:v>
                </c:pt>
                <c:pt idx="419">
                  <c:v>44321</c:v>
                </c:pt>
                <c:pt idx="420">
                  <c:v>44322</c:v>
                </c:pt>
                <c:pt idx="421">
                  <c:v>44323</c:v>
                </c:pt>
                <c:pt idx="422">
                  <c:v>44324</c:v>
                </c:pt>
                <c:pt idx="423">
                  <c:v>44325</c:v>
                </c:pt>
                <c:pt idx="424">
                  <c:v>44326</c:v>
                </c:pt>
                <c:pt idx="425">
                  <c:v>44327</c:v>
                </c:pt>
                <c:pt idx="426">
                  <c:v>44328</c:v>
                </c:pt>
                <c:pt idx="427">
                  <c:v>44329</c:v>
                </c:pt>
                <c:pt idx="428">
                  <c:v>44330</c:v>
                </c:pt>
                <c:pt idx="429">
                  <c:v>44331</c:v>
                </c:pt>
                <c:pt idx="430">
                  <c:v>44332</c:v>
                </c:pt>
                <c:pt idx="431">
                  <c:v>44333</c:v>
                </c:pt>
                <c:pt idx="432">
                  <c:v>44334</c:v>
                </c:pt>
                <c:pt idx="433">
                  <c:v>44335</c:v>
                </c:pt>
                <c:pt idx="434">
                  <c:v>44336</c:v>
                </c:pt>
                <c:pt idx="435">
                  <c:v>44337</c:v>
                </c:pt>
                <c:pt idx="436">
                  <c:v>44338</c:v>
                </c:pt>
                <c:pt idx="437">
                  <c:v>44339</c:v>
                </c:pt>
                <c:pt idx="438">
                  <c:v>44340</c:v>
                </c:pt>
                <c:pt idx="439">
                  <c:v>44341</c:v>
                </c:pt>
                <c:pt idx="440">
                  <c:v>44342</c:v>
                </c:pt>
                <c:pt idx="441">
                  <c:v>44343</c:v>
                </c:pt>
                <c:pt idx="442">
                  <c:v>44344</c:v>
                </c:pt>
                <c:pt idx="443">
                  <c:v>44345</c:v>
                </c:pt>
                <c:pt idx="444">
                  <c:v>44346</c:v>
                </c:pt>
                <c:pt idx="445">
                  <c:v>44347</c:v>
                </c:pt>
                <c:pt idx="446">
                  <c:v>44348</c:v>
                </c:pt>
                <c:pt idx="447">
                  <c:v>44349</c:v>
                </c:pt>
                <c:pt idx="448">
                  <c:v>44350</c:v>
                </c:pt>
                <c:pt idx="449">
                  <c:v>44351</c:v>
                </c:pt>
                <c:pt idx="450">
                  <c:v>44352</c:v>
                </c:pt>
                <c:pt idx="451">
                  <c:v>44353</c:v>
                </c:pt>
                <c:pt idx="452">
                  <c:v>44354</c:v>
                </c:pt>
                <c:pt idx="453">
                  <c:v>44355</c:v>
                </c:pt>
                <c:pt idx="454">
                  <c:v>44356</c:v>
                </c:pt>
                <c:pt idx="455">
                  <c:v>44357</c:v>
                </c:pt>
                <c:pt idx="456">
                  <c:v>44358</c:v>
                </c:pt>
                <c:pt idx="457">
                  <c:v>44359</c:v>
                </c:pt>
                <c:pt idx="458">
                  <c:v>44360</c:v>
                </c:pt>
                <c:pt idx="459">
                  <c:v>44361</c:v>
                </c:pt>
                <c:pt idx="460">
                  <c:v>44362</c:v>
                </c:pt>
                <c:pt idx="461">
                  <c:v>44363</c:v>
                </c:pt>
                <c:pt idx="462">
                  <c:v>44364</c:v>
                </c:pt>
                <c:pt idx="463">
                  <c:v>44365</c:v>
                </c:pt>
                <c:pt idx="464">
                  <c:v>44366</c:v>
                </c:pt>
                <c:pt idx="465">
                  <c:v>44367</c:v>
                </c:pt>
                <c:pt idx="466">
                  <c:v>44368</c:v>
                </c:pt>
                <c:pt idx="467">
                  <c:v>44369</c:v>
                </c:pt>
                <c:pt idx="468">
                  <c:v>44370</c:v>
                </c:pt>
                <c:pt idx="469">
                  <c:v>44371</c:v>
                </c:pt>
                <c:pt idx="470">
                  <c:v>44372</c:v>
                </c:pt>
                <c:pt idx="471">
                  <c:v>44373</c:v>
                </c:pt>
                <c:pt idx="472">
                  <c:v>44374</c:v>
                </c:pt>
                <c:pt idx="473">
                  <c:v>44375</c:v>
                </c:pt>
                <c:pt idx="474">
                  <c:v>44376</c:v>
                </c:pt>
                <c:pt idx="475">
                  <c:v>44377</c:v>
                </c:pt>
                <c:pt idx="476">
                  <c:v>44378</c:v>
                </c:pt>
                <c:pt idx="477">
                  <c:v>44379</c:v>
                </c:pt>
                <c:pt idx="478">
                  <c:v>44380</c:v>
                </c:pt>
                <c:pt idx="479">
                  <c:v>44381</c:v>
                </c:pt>
                <c:pt idx="480">
                  <c:v>44382</c:v>
                </c:pt>
                <c:pt idx="481">
                  <c:v>44383</c:v>
                </c:pt>
                <c:pt idx="482">
                  <c:v>44384</c:v>
                </c:pt>
                <c:pt idx="483">
                  <c:v>44385</c:v>
                </c:pt>
                <c:pt idx="484">
                  <c:v>44386</c:v>
                </c:pt>
                <c:pt idx="485">
                  <c:v>44387</c:v>
                </c:pt>
                <c:pt idx="486">
                  <c:v>44388</c:v>
                </c:pt>
                <c:pt idx="487">
                  <c:v>44389</c:v>
                </c:pt>
                <c:pt idx="488">
                  <c:v>44390</c:v>
                </c:pt>
                <c:pt idx="489">
                  <c:v>44391</c:v>
                </c:pt>
                <c:pt idx="490">
                  <c:v>44392</c:v>
                </c:pt>
                <c:pt idx="491">
                  <c:v>44393</c:v>
                </c:pt>
                <c:pt idx="492">
                  <c:v>44394</c:v>
                </c:pt>
                <c:pt idx="493">
                  <c:v>44395</c:v>
                </c:pt>
                <c:pt idx="494">
                  <c:v>44396</c:v>
                </c:pt>
                <c:pt idx="495">
                  <c:v>44397</c:v>
                </c:pt>
                <c:pt idx="496">
                  <c:v>44398</c:v>
                </c:pt>
                <c:pt idx="497">
                  <c:v>44399</c:v>
                </c:pt>
                <c:pt idx="498">
                  <c:v>44400</c:v>
                </c:pt>
                <c:pt idx="499">
                  <c:v>44401</c:v>
                </c:pt>
                <c:pt idx="500">
                  <c:v>44402</c:v>
                </c:pt>
                <c:pt idx="501">
                  <c:v>44403</c:v>
                </c:pt>
                <c:pt idx="502">
                  <c:v>44404</c:v>
                </c:pt>
                <c:pt idx="503">
                  <c:v>44405</c:v>
                </c:pt>
                <c:pt idx="504">
                  <c:v>44406</c:v>
                </c:pt>
                <c:pt idx="505">
                  <c:v>44407</c:v>
                </c:pt>
                <c:pt idx="506">
                  <c:v>44408</c:v>
                </c:pt>
                <c:pt idx="507">
                  <c:v>44409</c:v>
                </c:pt>
                <c:pt idx="508">
                  <c:v>44410</c:v>
                </c:pt>
                <c:pt idx="509">
                  <c:v>44411</c:v>
                </c:pt>
                <c:pt idx="510">
                  <c:v>44412</c:v>
                </c:pt>
                <c:pt idx="511">
                  <c:v>44413</c:v>
                </c:pt>
                <c:pt idx="512">
                  <c:v>44414</c:v>
                </c:pt>
                <c:pt idx="513">
                  <c:v>44415</c:v>
                </c:pt>
                <c:pt idx="514">
                  <c:v>44416</c:v>
                </c:pt>
                <c:pt idx="515">
                  <c:v>44417</c:v>
                </c:pt>
                <c:pt idx="516">
                  <c:v>44418</c:v>
                </c:pt>
                <c:pt idx="517">
                  <c:v>44419</c:v>
                </c:pt>
                <c:pt idx="518">
                  <c:v>44420</c:v>
                </c:pt>
                <c:pt idx="519">
                  <c:v>44421</c:v>
                </c:pt>
                <c:pt idx="520">
                  <c:v>44422</c:v>
                </c:pt>
                <c:pt idx="521">
                  <c:v>44423</c:v>
                </c:pt>
                <c:pt idx="522">
                  <c:v>44424</c:v>
                </c:pt>
                <c:pt idx="523">
                  <c:v>44425</c:v>
                </c:pt>
                <c:pt idx="524">
                  <c:v>44426</c:v>
                </c:pt>
                <c:pt idx="525">
                  <c:v>44427</c:v>
                </c:pt>
                <c:pt idx="526">
                  <c:v>44428</c:v>
                </c:pt>
                <c:pt idx="527">
                  <c:v>44429</c:v>
                </c:pt>
                <c:pt idx="528">
                  <c:v>44430</c:v>
                </c:pt>
                <c:pt idx="529">
                  <c:v>44431</c:v>
                </c:pt>
                <c:pt idx="530">
                  <c:v>44432</c:v>
                </c:pt>
                <c:pt idx="531">
                  <c:v>44433</c:v>
                </c:pt>
                <c:pt idx="532">
                  <c:v>44434</c:v>
                </c:pt>
                <c:pt idx="533">
                  <c:v>44435</c:v>
                </c:pt>
                <c:pt idx="534">
                  <c:v>44436</c:v>
                </c:pt>
                <c:pt idx="535">
                  <c:v>44437</c:v>
                </c:pt>
                <c:pt idx="536">
                  <c:v>44438</c:v>
                </c:pt>
                <c:pt idx="537">
                  <c:v>44439</c:v>
                </c:pt>
                <c:pt idx="538">
                  <c:v>44440</c:v>
                </c:pt>
                <c:pt idx="539">
                  <c:v>44441</c:v>
                </c:pt>
                <c:pt idx="540">
                  <c:v>44442</c:v>
                </c:pt>
                <c:pt idx="541">
                  <c:v>44443</c:v>
                </c:pt>
                <c:pt idx="542">
                  <c:v>44444</c:v>
                </c:pt>
                <c:pt idx="543">
                  <c:v>44445</c:v>
                </c:pt>
                <c:pt idx="544">
                  <c:v>44446</c:v>
                </c:pt>
                <c:pt idx="545">
                  <c:v>44447</c:v>
                </c:pt>
                <c:pt idx="546">
                  <c:v>44448</c:v>
                </c:pt>
                <c:pt idx="547">
                  <c:v>44449</c:v>
                </c:pt>
                <c:pt idx="548">
                  <c:v>44450</c:v>
                </c:pt>
                <c:pt idx="549">
                  <c:v>44451</c:v>
                </c:pt>
                <c:pt idx="550">
                  <c:v>44452</c:v>
                </c:pt>
                <c:pt idx="551">
                  <c:v>44453</c:v>
                </c:pt>
                <c:pt idx="552">
                  <c:v>44454</c:v>
                </c:pt>
                <c:pt idx="553">
                  <c:v>44455</c:v>
                </c:pt>
                <c:pt idx="554">
                  <c:v>44456</c:v>
                </c:pt>
                <c:pt idx="555">
                  <c:v>44457</c:v>
                </c:pt>
                <c:pt idx="556">
                  <c:v>44458</c:v>
                </c:pt>
                <c:pt idx="557">
                  <c:v>44459</c:v>
                </c:pt>
                <c:pt idx="558">
                  <c:v>44460</c:v>
                </c:pt>
                <c:pt idx="559">
                  <c:v>44461</c:v>
                </c:pt>
                <c:pt idx="560">
                  <c:v>44462</c:v>
                </c:pt>
                <c:pt idx="561">
                  <c:v>44463</c:v>
                </c:pt>
                <c:pt idx="562">
                  <c:v>44464</c:v>
                </c:pt>
                <c:pt idx="563">
                  <c:v>44465</c:v>
                </c:pt>
                <c:pt idx="564">
                  <c:v>44466</c:v>
                </c:pt>
                <c:pt idx="565">
                  <c:v>44467</c:v>
                </c:pt>
                <c:pt idx="566">
                  <c:v>44468</c:v>
                </c:pt>
                <c:pt idx="567">
                  <c:v>44469</c:v>
                </c:pt>
                <c:pt idx="568">
                  <c:v>44470</c:v>
                </c:pt>
                <c:pt idx="569">
                  <c:v>44471</c:v>
                </c:pt>
                <c:pt idx="570">
                  <c:v>44472</c:v>
                </c:pt>
                <c:pt idx="571">
                  <c:v>44473</c:v>
                </c:pt>
                <c:pt idx="572">
                  <c:v>44474</c:v>
                </c:pt>
                <c:pt idx="573">
                  <c:v>44475</c:v>
                </c:pt>
                <c:pt idx="574">
                  <c:v>44476</c:v>
                </c:pt>
                <c:pt idx="575">
                  <c:v>44477</c:v>
                </c:pt>
                <c:pt idx="576">
                  <c:v>44478</c:v>
                </c:pt>
                <c:pt idx="577">
                  <c:v>44479</c:v>
                </c:pt>
                <c:pt idx="578">
                  <c:v>44480</c:v>
                </c:pt>
                <c:pt idx="579">
                  <c:v>44481</c:v>
                </c:pt>
                <c:pt idx="580">
                  <c:v>44482</c:v>
                </c:pt>
                <c:pt idx="581">
                  <c:v>44483</c:v>
                </c:pt>
                <c:pt idx="582">
                  <c:v>44484</c:v>
                </c:pt>
                <c:pt idx="583">
                  <c:v>44485</c:v>
                </c:pt>
                <c:pt idx="584">
                  <c:v>44486</c:v>
                </c:pt>
                <c:pt idx="585">
                  <c:v>44487</c:v>
                </c:pt>
                <c:pt idx="586">
                  <c:v>44488</c:v>
                </c:pt>
                <c:pt idx="587">
                  <c:v>44489</c:v>
                </c:pt>
                <c:pt idx="588">
                  <c:v>44490</c:v>
                </c:pt>
                <c:pt idx="589">
                  <c:v>44491</c:v>
                </c:pt>
                <c:pt idx="590">
                  <c:v>44492</c:v>
                </c:pt>
                <c:pt idx="591">
                  <c:v>44493</c:v>
                </c:pt>
                <c:pt idx="592">
                  <c:v>44494</c:v>
                </c:pt>
                <c:pt idx="593">
                  <c:v>44495</c:v>
                </c:pt>
                <c:pt idx="594">
                  <c:v>44496</c:v>
                </c:pt>
                <c:pt idx="595">
                  <c:v>44497</c:v>
                </c:pt>
                <c:pt idx="596">
                  <c:v>44498</c:v>
                </c:pt>
                <c:pt idx="597">
                  <c:v>44499</c:v>
                </c:pt>
                <c:pt idx="598">
                  <c:v>44500</c:v>
                </c:pt>
                <c:pt idx="599">
                  <c:v>44501</c:v>
                </c:pt>
                <c:pt idx="600">
                  <c:v>44502</c:v>
                </c:pt>
                <c:pt idx="601">
                  <c:v>44503</c:v>
                </c:pt>
                <c:pt idx="602">
                  <c:v>44504</c:v>
                </c:pt>
                <c:pt idx="603">
                  <c:v>44505</c:v>
                </c:pt>
                <c:pt idx="604">
                  <c:v>44506</c:v>
                </c:pt>
                <c:pt idx="605">
                  <c:v>44507</c:v>
                </c:pt>
                <c:pt idx="606">
                  <c:v>44508</c:v>
                </c:pt>
                <c:pt idx="607">
                  <c:v>44509</c:v>
                </c:pt>
                <c:pt idx="608">
                  <c:v>44510</c:v>
                </c:pt>
                <c:pt idx="609">
                  <c:v>44511</c:v>
                </c:pt>
                <c:pt idx="610">
                  <c:v>44512</c:v>
                </c:pt>
                <c:pt idx="611">
                  <c:v>44513</c:v>
                </c:pt>
                <c:pt idx="612">
                  <c:v>44514</c:v>
                </c:pt>
                <c:pt idx="613">
                  <c:v>44515</c:v>
                </c:pt>
                <c:pt idx="614">
                  <c:v>44516</c:v>
                </c:pt>
                <c:pt idx="615">
                  <c:v>44517</c:v>
                </c:pt>
                <c:pt idx="616">
                  <c:v>44518</c:v>
                </c:pt>
                <c:pt idx="617">
                  <c:v>44519</c:v>
                </c:pt>
                <c:pt idx="618">
                  <c:v>44520</c:v>
                </c:pt>
                <c:pt idx="619">
                  <c:v>44521</c:v>
                </c:pt>
                <c:pt idx="620">
                  <c:v>44522</c:v>
                </c:pt>
                <c:pt idx="621">
                  <c:v>44523</c:v>
                </c:pt>
                <c:pt idx="622">
                  <c:v>44524</c:v>
                </c:pt>
                <c:pt idx="623">
                  <c:v>44525</c:v>
                </c:pt>
                <c:pt idx="624">
                  <c:v>44526</c:v>
                </c:pt>
                <c:pt idx="625">
                  <c:v>44527</c:v>
                </c:pt>
                <c:pt idx="626">
                  <c:v>44528</c:v>
                </c:pt>
                <c:pt idx="627">
                  <c:v>44529</c:v>
                </c:pt>
                <c:pt idx="628">
                  <c:v>44530</c:v>
                </c:pt>
                <c:pt idx="629">
                  <c:v>44531</c:v>
                </c:pt>
                <c:pt idx="630">
                  <c:v>44532</c:v>
                </c:pt>
                <c:pt idx="631">
                  <c:v>44533</c:v>
                </c:pt>
                <c:pt idx="632">
                  <c:v>44534</c:v>
                </c:pt>
                <c:pt idx="633">
                  <c:v>44535</c:v>
                </c:pt>
                <c:pt idx="634">
                  <c:v>44536</c:v>
                </c:pt>
                <c:pt idx="635">
                  <c:v>44537</c:v>
                </c:pt>
                <c:pt idx="636">
                  <c:v>44538</c:v>
                </c:pt>
                <c:pt idx="637">
                  <c:v>44539</c:v>
                </c:pt>
                <c:pt idx="638">
                  <c:v>44540</c:v>
                </c:pt>
                <c:pt idx="639">
                  <c:v>44541</c:v>
                </c:pt>
                <c:pt idx="640">
                  <c:v>44542</c:v>
                </c:pt>
                <c:pt idx="641">
                  <c:v>44543</c:v>
                </c:pt>
              </c:numCache>
            </c:numRef>
          </c:xVal>
          <c:yVal>
            <c:numRef>
              <c:f>Сглаживание!$F$16:$F$656</c:f>
              <c:numCache>
                <c:formatCode>General</c:formatCode>
                <c:ptCount val="641"/>
                <c:pt idx="0">
                  <c:v>11.5</c:v>
                </c:pt>
                <c:pt idx="1">
                  <c:v>13.5</c:v>
                </c:pt>
                <c:pt idx="2">
                  <c:v>15</c:v>
                </c:pt>
                <c:pt idx="3">
                  <c:v>17.5</c:v>
                </c:pt>
                <c:pt idx="4">
                  <c:v>19.5</c:v>
                </c:pt>
                <c:pt idx="5">
                  <c:v>20.5</c:v>
                </c:pt>
                <c:pt idx="6">
                  <c:v>23.5</c:v>
                </c:pt>
                <c:pt idx="7">
                  <c:v>28</c:v>
                </c:pt>
                <c:pt idx="8">
                  <c:v>30.5</c:v>
                </c:pt>
                <c:pt idx="9">
                  <c:v>31.5</c:v>
                </c:pt>
                <c:pt idx="10">
                  <c:v>34</c:v>
                </c:pt>
                <c:pt idx="11">
                  <c:v>37.5</c:v>
                </c:pt>
                <c:pt idx="12">
                  <c:v>39.5</c:v>
                </c:pt>
                <c:pt idx="13">
                  <c:v>43</c:v>
                </c:pt>
                <c:pt idx="14">
                  <c:v>47</c:v>
                </c:pt>
                <c:pt idx="15">
                  <c:v>48</c:v>
                </c:pt>
                <c:pt idx="16">
                  <c:v>48</c:v>
                </c:pt>
                <c:pt idx="17">
                  <c:v>48.5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48.5</c:v>
                </c:pt>
                <c:pt idx="29">
                  <c:v>48</c:v>
                </c:pt>
                <c:pt idx="30">
                  <c:v>48</c:v>
                </c:pt>
                <c:pt idx="31">
                  <c:v>47</c:v>
                </c:pt>
                <c:pt idx="32">
                  <c:v>43</c:v>
                </c:pt>
                <c:pt idx="33">
                  <c:v>42</c:v>
                </c:pt>
                <c:pt idx="34">
                  <c:v>37</c:v>
                </c:pt>
                <c:pt idx="35">
                  <c:v>35</c:v>
                </c:pt>
                <c:pt idx="36">
                  <c:v>33</c:v>
                </c:pt>
                <c:pt idx="37">
                  <c:v>31</c:v>
                </c:pt>
                <c:pt idx="38">
                  <c:v>28</c:v>
                </c:pt>
                <c:pt idx="39">
                  <c:v>24</c:v>
                </c:pt>
                <c:pt idx="40">
                  <c:v>21.5</c:v>
                </c:pt>
                <c:pt idx="41">
                  <c:v>20.5</c:v>
                </c:pt>
                <c:pt idx="42">
                  <c:v>20</c:v>
                </c:pt>
                <c:pt idx="43">
                  <c:v>19.5</c:v>
                </c:pt>
                <c:pt idx="44">
                  <c:v>18.5</c:v>
                </c:pt>
                <c:pt idx="45">
                  <c:v>17.5</c:v>
                </c:pt>
                <c:pt idx="46">
                  <c:v>17</c:v>
                </c:pt>
                <c:pt idx="47">
                  <c:v>16</c:v>
                </c:pt>
                <c:pt idx="48">
                  <c:v>14</c:v>
                </c:pt>
                <c:pt idx="49">
                  <c:v>14</c:v>
                </c:pt>
                <c:pt idx="50">
                  <c:v>13</c:v>
                </c:pt>
                <c:pt idx="51">
                  <c:v>12.5</c:v>
                </c:pt>
                <c:pt idx="52">
                  <c:v>12.5</c:v>
                </c:pt>
                <c:pt idx="53">
                  <c:v>12.5</c:v>
                </c:pt>
                <c:pt idx="54">
                  <c:v>12.5</c:v>
                </c:pt>
                <c:pt idx="55">
                  <c:v>12.5</c:v>
                </c:pt>
                <c:pt idx="56">
                  <c:v>12</c:v>
                </c:pt>
                <c:pt idx="57">
                  <c:v>12.5</c:v>
                </c:pt>
                <c:pt idx="58">
                  <c:v>12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12.5</c:v>
                </c:pt>
                <c:pt idx="63">
                  <c:v>11.5</c:v>
                </c:pt>
                <c:pt idx="64">
                  <c:v>11.5</c:v>
                </c:pt>
                <c:pt idx="65">
                  <c:v>10.5</c:v>
                </c:pt>
                <c:pt idx="66">
                  <c:v>11.5</c:v>
                </c:pt>
                <c:pt idx="67">
                  <c:v>11.5</c:v>
                </c:pt>
                <c:pt idx="68">
                  <c:v>11.5</c:v>
                </c:pt>
                <c:pt idx="69">
                  <c:v>11.5</c:v>
                </c:pt>
                <c:pt idx="70">
                  <c:v>11.5</c:v>
                </c:pt>
                <c:pt idx="71">
                  <c:v>11.5</c:v>
                </c:pt>
                <c:pt idx="72">
                  <c:v>11.5</c:v>
                </c:pt>
                <c:pt idx="73">
                  <c:v>11.5</c:v>
                </c:pt>
                <c:pt idx="74">
                  <c:v>11.5</c:v>
                </c:pt>
                <c:pt idx="75">
                  <c:v>11</c:v>
                </c:pt>
                <c:pt idx="76">
                  <c:v>10.5</c:v>
                </c:pt>
                <c:pt idx="77">
                  <c:v>10.5</c:v>
                </c:pt>
                <c:pt idx="78">
                  <c:v>10</c:v>
                </c:pt>
                <c:pt idx="79">
                  <c:v>9.5</c:v>
                </c:pt>
                <c:pt idx="80">
                  <c:v>9</c:v>
                </c:pt>
                <c:pt idx="81">
                  <c:v>8.5</c:v>
                </c:pt>
                <c:pt idx="82">
                  <c:v>7.5</c:v>
                </c:pt>
                <c:pt idx="83">
                  <c:v>7.5</c:v>
                </c:pt>
                <c:pt idx="84">
                  <c:v>6.5</c:v>
                </c:pt>
                <c:pt idx="85">
                  <c:v>6.5</c:v>
                </c:pt>
                <c:pt idx="86">
                  <c:v>5.5</c:v>
                </c:pt>
                <c:pt idx="87">
                  <c:v>5.5</c:v>
                </c:pt>
                <c:pt idx="88">
                  <c:v>5.5</c:v>
                </c:pt>
                <c:pt idx="89">
                  <c:v>5.5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4.5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4.5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4.5</c:v>
                </c:pt>
                <c:pt idx="111">
                  <c:v>4.5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6.5</c:v>
                </c:pt>
                <c:pt idx="119">
                  <c:v>8</c:v>
                </c:pt>
                <c:pt idx="120">
                  <c:v>8</c:v>
                </c:pt>
                <c:pt idx="121">
                  <c:v>9</c:v>
                </c:pt>
                <c:pt idx="122">
                  <c:v>10</c:v>
                </c:pt>
                <c:pt idx="123">
                  <c:v>12</c:v>
                </c:pt>
                <c:pt idx="124">
                  <c:v>13</c:v>
                </c:pt>
                <c:pt idx="125">
                  <c:v>15</c:v>
                </c:pt>
                <c:pt idx="126">
                  <c:v>20</c:v>
                </c:pt>
                <c:pt idx="127">
                  <c:v>23.5</c:v>
                </c:pt>
                <c:pt idx="128">
                  <c:v>24.5</c:v>
                </c:pt>
                <c:pt idx="129">
                  <c:v>25</c:v>
                </c:pt>
                <c:pt idx="130">
                  <c:v>28</c:v>
                </c:pt>
                <c:pt idx="131">
                  <c:v>28</c:v>
                </c:pt>
                <c:pt idx="132">
                  <c:v>32</c:v>
                </c:pt>
                <c:pt idx="133">
                  <c:v>34</c:v>
                </c:pt>
                <c:pt idx="134">
                  <c:v>36</c:v>
                </c:pt>
                <c:pt idx="135">
                  <c:v>40.5</c:v>
                </c:pt>
                <c:pt idx="136">
                  <c:v>40.5</c:v>
                </c:pt>
                <c:pt idx="137">
                  <c:v>39.5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46.5</c:v>
                </c:pt>
                <c:pt idx="143">
                  <c:v>47</c:v>
                </c:pt>
                <c:pt idx="144">
                  <c:v>47.5</c:v>
                </c:pt>
                <c:pt idx="145">
                  <c:v>48</c:v>
                </c:pt>
                <c:pt idx="146">
                  <c:v>48.5</c:v>
                </c:pt>
                <c:pt idx="147">
                  <c:v>48</c:v>
                </c:pt>
                <c:pt idx="148">
                  <c:v>48</c:v>
                </c:pt>
                <c:pt idx="149">
                  <c:v>48</c:v>
                </c:pt>
                <c:pt idx="150">
                  <c:v>48</c:v>
                </c:pt>
                <c:pt idx="151">
                  <c:v>47.5</c:v>
                </c:pt>
                <c:pt idx="152">
                  <c:v>47.5</c:v>
                </c:pt>
                <c:pt idx="153">
                  <c:v>47.5</c:v>
                </c:pt>
                <c:pt idx="154">
                  <c:v>47.5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45</c:v>
                </c:pt>
                <c:pt idx="161">
                  <c:v>45</c:v>
                </c:pt>
                <c:pt idx="162">
                  <c:v>47.5</c:v>
                </c:pt>
                <c:pt idx="163">
                  <c:v>50</c:v>
                </c:pt>
                <c:pt idx="164">
                  <c:v>50</c:v>
                </c:pt>
                <c:pt idx="165">
                  <c:v>51.5</c:v>
                </c:pt>
                <c:pt idx="166">
                  <c:v>51.5</c:v>
                </c:pt>
                <c:pt idx="167">
                  <c:v>51.5</c:v>
                </c:pt>
                <c:pt idx="168">
                  <c:v>54.5</c:v>
                </c:pt>
                <c:pt idx="169">
                  <c:v>51.5</c:v>
                </c:pt>
                <c:pt idx="170">
                  <c:v>50.5</c:v>
                </c:pt>
                <c:pt idx="171">
                  <c:v>50.5</c:v>
                </c:pt>
                <c:pt idx="172">
                  <c:v>50.5</c:v>
                </c:pt>
                <c:pt idx="173">
                  <c:v>50.5</c:v>
                </c:pt>
                <c:pt idx="174">
                  <c:v>49</c:v>
                </c:pt>
                <c:pt idx="175">
                  <c:v>48</c:v>
                </c:pt>
                <c:pt idx="176">
                  <c:v>48</c:v>
                </c:pt>
                <c:pt idx="177">
                  <c:v>49</c:v>
                </c:pt>
                <c:pt idx="178">
                  <c:v>49</c:v>
                </c:pt>
                <c:pt idx="179">
                  <c:v>50.5</c:v>
                </c:pt>
                <c:pt idx="180">
                  <c:v>50.5</c:v>
                </c:pt>
                <c:pt idx="181">
                  <c:v>49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46.5</c:v>
                </c:pt>
                <c:pt idx="188">
                  <c:v>42.5</c:v>
                </c:pt>
                <c:pt idx="189">
                  <c:v>40</c:v>
                </c:pt>
                <c:pt idx="190">
                  <c:v>39</c:v>
                </c:pt>
                <c:pt idx="191">
                  <c:v>37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38</c:v>
                </c:pt>
                <c:pt idx="196">
                  <c:v>38</c:v>
                </c:pt>
                <c:pt idx="197">
                  <c:v>38</c:v>
                </c:pt>
                <c:pt idx="198">
                  <c:v>38</c:v>
                </c:pt>
                <c:pt idx="199">
                  <c:v>38</c:v>
                </c:pt>
                <c:pt idx="200">
                  <c:v>42.5</c:v>
                </c:pt>
                <c:pt idx="201">
                  <c:v>38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38</c:v>
                </c:pt>
                <c:pt idx="208">
                  <c:v>38.5</c:v>
                </c:pt>
                <c:pt idx="209">
                  <c:v>38.5</c:v>
                </c:pt>
                <c:pt idx="210">
                  <c:v>43</c:v>
                </c:pt>
                <c:pt idx="211">
                  <c:v>47.5</c:v>
                </c:pt>
                <c:pt idx="212">
                  <c:v>47.5</c:v>
                </c:pt>
                <c:pt idx="213">
                  <c:v>47.5</c:v>
                </c:pt>
                <c:pt idx="214">
                  <c:v>47.5</c:v>
                </c:pt>
                <c:pt idx="215">
                  <c:v>47.5</c:v>
                </c:pt>
                <c:pt idx="216">
                  <c:v>48.5</c:v>
                </c:pt>
                <c:pt idx="217">
                  <c:v>48.5</c:v>
                </c:pt>
                <c:pt idx="218">
                  <c:v>47.5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46</c:v>
                </c:pt>
                <c:pt idx="223">
                  <c:v>46</c:v>
                </c:pt>
                <c:pt idx="224">
                  <c:v>43.5</c:v>
                </c:pt>
                <c:pt idx="225">
                  <c:v>41.5</c:v>
                </c:pt>
                <c:pt idx="226">
                  <c:v>39.5</c:v>
                </c:pt>
                <c:pt idx="227">
                  <c:v>39.5</c:v>
                </c:pt>
                <c:pt idx="228">
                  <c:v>39.5</c:v>
                </c:pt>
                <c:pt idx="229">
                  <c:v>39.5</c:v>
                </c:pt>
                <c:pt idx="230">
                  <c:v>39</c:v>
                </c:pt>
                <c:pt idx="231">
                  <c:v>39.5</c:v>
                </c:pt>
                <c:pt idx="232">
                  <c:v>41.5</c:v>
                </c:pt>
                <c:pt idx="233">
                  <c:v>41.5</c:v>
                </c:pt>
                <c:pt idx="234">
                  <c:v>39.5</c:v>
                </c:pt>
                <c:pt idx="235">
                  <c:v>41.5</c:v>
                </c:pt>
                <c:pt idx="236">
                  <c:v>41.5</c:v>
                </c:pt>
                <c:pt idx="237">
                  <c:v>41.5</c:v>
                </c:pt>
                <c:pt idx="238">
                  <c:v>43.5</c:v>
                </c:pt>
                <c:pt idx="239">
                  <c:v>45.5</c:v>
                </c:pt>
                <c:pt idx="240">
                  <c:v>48.5</c:v>
                </c:pt>
                <c:pt idx="241">
                  <c:v>49</c:v>
                </c:pt>
                <c:pt idx="242">
                  <c:v>49</c:v>
                </c:pt>
                <c:pt idx="243">
                  <c:v>50</c:v>
                </c:pt>
                <c:pt idx="244">
                  <c:v>52.5</c:v>
                </c:pt>
                <c:pt idx="245">
                  <c:v>52.5</c:v>
                </c:pt>
                <c:pt idx="246">
                  <c:v>55.5</c:v>
                </c:pt>
                <c:pt idx="247">
                  <c:v>61.5</c:v>
                </c:pt>
                <c:pt idx="248">
                  <c:v>65.5</c:v>
                </c:pt>
                <c:pt idx="249">
                  <c:v>69.5</c:v>
                </c:pt>
                <c:pt idx="250">
                  <c:v>70</c:v>
                </c:pt>
                <c:pt idx="251">
                  <c:v>70</c:v>
                </c:pt>
                <c:pt idx="252">
                  <c:v>73</c:v>
                </c:pt>
                <c:pt idx="253">
                  <c:v>75</c:v>
                </c:pt>
                <c:pt idx="254">
                  <c:v>75</c:v>
                </c:pt>
                <c:pt idx="255">
                  <c:v>75.5</c:v>
                </c:pt>
                <c:pt idx="256">
                  <c:v>76</c:v>
                </c:pt>
                <c:pt idx="257">
                  <c:v>77.5</c:v>
                </c:pt>
                <c:pt idx="258">
                  <c:v>81</c:v>
                </c:pt>
                <c:pt idx="259">
                  <c:v>84.5</c:v>
                </c:pt>
                <c:pt idx="260">
                  <c:v>86.5</c:v>
                </c:pt>
                <c:pt idx="261">
                  <c:v>91.5</c:v>
                </c:pt>
                <c:pt idx="262">
                  <c:v>96.5</c:v>
                </c:pt>
                <c:pt idx="263">
                  <c:v>98.5</c:v>
                </c:pt>
                <c:pt idx="264">
                  <c:v>101.5</c:v>
                </c:pt>
                <c:pt idx="265">
                  <c:v>103.5</c:v>
                </c:pt>
                <c:pt idx="266">
                  <c:v>109.5</c:v>
                </c:pt>
                <c:pt idx="267">
                  <c:v>109.5</c:v>
                </c:pt>
                <c:pt idx="268">
                  <c:v>115.5</c:v>
                </c:pt>
                <c:pt idx="269">
                  <c:v>119</c:v>
                </c:pt>
                <c:pt idx="270">
                  <c:v>119</c:v>
                </c:pt>
                <c:pt idx="271">
                  <c:v>123</c:v>
                </c:pt>
                <c:pt idx="272">
                  <c:v>126.5</c:v>
                </c:pt>
                <c:pt idx="273">
                  <c:v>134.5</c:v>
                </c:pt>
                <c:pt idx="274">
                  <c:v>140</c:v>
                </c:pt>
                <c:pt idx="275">
                  <c:v>154.5</c:v>
                </c:pt>
                <c:pt idx="276">
                  <c:v>167</c:v>
                </c:pt>
                <c:pt idx="277">
                  <c:v>168</c:v>
                </c:pt>
                <c:pt idx="278">
                  <c:v>172.5</c:v>
                </c:pt>
                <c:pt idx="279">
                  <c:v>179.5</c:v>
                </c:pt>
                <c:pt idx="280">
                  <c:v>188</c:v>
                </c:pt>
                <c:pt idx="281">
                  <c:v>196</c:v>
                </c:pt>
                <c:pt idx="282">
                  <c:v>200</c:v>
                </c:pt>
                <c:pt idx="283">
                  <c:v>209</c:v>
                </c:pt>
                <c:pt idx="284">
                  <c:v>220.5</c:v>
                </c:pt>
                <c:pt idx="285">
                  <c:v>226.5</c:v>
                </c:pt>
                <c:pt idx="286">
                  <c:v>260.5</c:v>
                </c:pt>
                <c:pt idx="287">
                  <c:v>303</c:v>
                </c:pt>
                <c:pt idx="288">
                  <c:v>315</c:v>
                </c:pt>
                <c:pt idx="289">
                  <c:v>323</c:v>
                </c:pt>
                <c:pt idx="290">
                  <c:v>337</c:v>
                </c:pt>
                <c:pt idx="291">
                  <c:v>346.5</c:v>
                </c:pt>
                <c:pt idx="292">
                  <c:v>357</c:v>
                </c:pt>
                <c:pt idx="293">
                  <c:v>376.5</c:v>
                </c:pt>
                <c:pt idx="294">
                  <c:v>396.5</c:v>
                </c:pt>
                <c:pt idx="295">
                  <c:v>406.5</c:v>
                </c:pt>
                <c:pt idx="296">
                  <c:v>419.5</c:v>
                </c:pt>
                <c:pt idx="297">
                  <c:v>459</c:v>
                </c:pt>
                <c:pt idx="298">
                  <c:v>496</c:v>
                </c:pt>
                <c:pt idx="299">
                  <c:v>517.5</c:v>
                </c:pt>
                <c:pt idx="300">
                  <c:v>538.5</c:v>
                </c:pt>
                <c:pt idx="301">
                  <c:v>548.5</c:v>
                </c:pt>
                <c:pt idx="302">
                  <c:v>558.5</c:v>
                </c:pt>
                <c:pt idx="303">
                  <c:v>567</c:v>
                </c:pt>
                <c:pt idx="304">
                  <c:v>600.5</c:v>
                </c:pt>
                <c:pt idx="305">
                  <c:v>642</c:v>
                </c:pt>
                <c:pt idx="306">
                  <c:v>654.5</c:v>
                </c:pt>
                <c:pt idx="307">
                  <c:v>656</c:v>
                </c:pt>
                <c:pt idx="308">
                  <c:v>656</c:v>
                </c:pt>
                <c:pt idx="309">
                  <c:v>662.5</c:v>
                </c:pt>
                <c:pt idx="310">
                  <c:v>726</c:v>
                </c:pt>
                <c:pt idx="311">
                  <c:v>801</c:v>
                </c:pt>
                <c:pt idx="312">
                  <c:v>818</c:v>
                </c:pt>
                <c:pt idx="313">
                  <c:v>818</c:v>
                </c:pt>
                <c:pt idx="314">
                  <c:v>818</c:v>
                </c:pt>
                <c:pt idx="315">
                  <c:v>820.5</c:v>
                </c:pt>
                <c:pt idx="316">
                  <c:v>822</c:v>
                </c:pt>
                <c:pt idx="317">
                  <c:v>823.5</c:v>
                </c:pt>
                <c:pt idx="318">
                  <c:v>824.5</c:v>
                </c:pt>
                <c:pt idx="319">
                  <c:v>835</c:v>
                </c:pt>
                <c:pt idx="320">
                  <c:v>847.5</c:v>
                </c:pt>
                <c:pt idx="321">
                  <c:v>847.5</c:v>
                </c:pt>
                <c:pt idx="322">
                  <c:v>847.5</c:v>
                </c:pt>
                <c:pt idx="323">
                  <c:v>847.5</c:v>
                </c:pt>
                <c:pt idx="324">
                  <c:v>841.5</c:v>
                </c:pt>
                <c:pt idx="325">
                  <c:v>841.5</c:v>
                </c:pt>
                <c:pt idx="326">
                  <c:v>837</c:v>
                </c:pt>
                <c:pt idx="327">
                  <c:v>830</c:v>
                </c:pt>
                <c:pt idx="328">
                  <c:v>823.5</c:v>
                </c:pt>
                <c:pt idx="329">
                  <c:v>830</c:v>
                </c:pt>
                <c:pt idx="330">
                  <c:v>830</c:v>
                </c:pt>
                <c:pt idx="331">
                  <c:v>830</c:v>
                </c:pt>
                <c:pt idx="332">
                  <c:v>830</c:v>
                </c:pt>
                <c:pt idx="333">
                  <c:v>830</c:v>
                </c:pt>
                <c:pt idx="334">
                  <c:v>837</c:v>
                </c:pt>
                <c:pt idx="335">
                  <c:v>837</c:v>
                </c:pt>
                <c:pt idx="336">
                  <c:v>837</c:v>
                </c:pt>
                <c:pt idx="337">
                  <c:v>837</c:v>
                </c:pt>
                <c:pt idx="338">
                  <c:v>830</c:v>
                </c:pt>
                <c:pt idx="339">
                  <c:v>830</c:v>
                </c:pt>
                <c:pt idx="340">
                  <c:v>830</c:v>
                </c:pt>
                <c:pt idx="341">
                  <c:v>830</c:v>
                </c:pt>
                <c:pt idx="342">
                  <c:v>823.5</c:v>
                </c:pt>
                <c:pt idx="343">
                  <c:v>809</c:v>
                </c:pt>
                <c:pt idx="344">
                  <c:v>799.5</c:v>
                </c:pt>
                <c:pt idx="345">
                  <c:v>785</c:v>
                </c:pt>
                <c:pt idx="346">
                  <c:v>777.5</c:v>
                </c:pt>
                <c:pt idx="347">
                  <c:v>777.5</c:v>
                </c:pt>
                <c:pt idx="348">
                  <c:v>777.5</c:v>
                </c:pt>
                <c:pt idx="349">
                  <c:v>777.5</c:v>
                </c:pt>
                <c:pt idx="350">
                  <c:v>777.5</c:v>
                </c:pt>
                <c:pt idx="351">
                  <c:v>775.5</c:v>
                </c:pt>
                <c:pt idx="352">
                  <c:v>777.5</c:v>
                </c:pt>
                <c:pt idx="353">
                  <c:v>785</c:v>
                </c:pt>
                <c:pt idx="354">
                  <c:v>785</c:v>
                </c:pt>
                <c:pt idx="355">
                  <c:v>785</c:v>
                </c:pt>
                <c:pt idx="356">
                  <c:v>777.5</c:v>
                </c:pt>
                <c:pt idx="357">
                  <c:v>777.5</c:v>
                </c:pt>
                <c:pt idx="358">
                  <c:v>785</c:v>
                </c:pt>
                <c:pt idx="359">
                  <c:v>794</c:v>
                </c:pt>
                <c:pt idx="360">
                  <c:v>794</c:v>
                </c:pt>
                <c:pt idx="361">
                  <c:v>794</c:v>
                </c:pt>
                <c:pt idx="362">
                  <c:v>794</c:v>
                </c:pt>
                <c:pt idx="363">
                  <c:v>804.5</c:v>
                </c:pt>
                <c:pt idx="364">
                  <c:v>814.5</c:v>
                </c:pt>
                <c:pt idx="365">
                  <c:v>824</c:v>
                </c:pt>
                <c:pt idx="366">
                  <c:v>873</c:v>
                </c:pt>
                <c:pt idx="367">
                  <c:v>873</c:v>
                </c:pt>
                <c:pt idx="368">
                  <c:v>916.5</c:v>
                </c:pt>
                <c:pt idx="369">
                  <c:v>934.5</c:v>
                </c:pt>
                <c:pt idx="370">
                  <c:v>934.5</c:v>
                </c:pt>
                <c:pt idx="371">
                  <c:v>954.5</c:v>
                </c:pt>
                <c:pt idx="372">
                  <c:v>959</c:v>
                </c:pt>
                <c:pt idx="373">
                  <c:v>960</c:v>
                </c:pt>
                <c:pt idx="374">
                  <c:v>982.5</c:v>
                </c:pt>
                <c:pt idx="375">
                  <c:v>1006</c:v>
                </c:pt>
                <c:pt idx="376">
                  <c:v>1010.5</c:v>
                </c:pt>
                <c:pt idx="377">
                  <c:v>1015</c:v>
                </c:pt>
                <c:pt idx="378">
                  <c:v>1021.5</c:v>
                </c:pt>
                <c:pt idx="379">
                  <c:v>1021.5</c:v>
                </c:pt>
                <c:pt idx="380">
                  <c:v>1027.5</c:v>
                </c:pt>
                <c:pt idx="381">
                  <c:v>1029.5</c:v>
                </c:pt>
                <c:pt idx="382">
                  <c:v>1033.5</c:v>
                </c:pt>
                <c:pt idx="383">
                  <c:v>1038.5</c:v>
                </c:pt>
                <c:pt idx="384">
                  <c:v>1033.5</c:v>
                </c:pt>
                <c:pt idx="385">
                  <c:v>1038.5</c:v>
                </c:pt>
                <c:pt idx="386">
                  <c:v>1033.5</c:v>
                </c:pt>
                <c:pt idx="387">
                  <c:v>1038.5</c:v>
                </c:pt>
                <c:pt idx="388">
                  <c:v>1038.5</c:v>
                </c:pt>
                <c:pt idx="389">
                  <c:v>1033.5</c:v>
                </c:pt>
                <c:pt idx="390">
                  <c:v>1038.5</c:v>
                </c:pt>
                <c:pt idx="391">
                  <c:v>1038.5</c:v>
                </c:pt>
                <c:pt idx="392">
                  <c:v>1038.5</c:v>
                </c:pt>
                <c:pt idx="393">
                  <c:v>1038.5</c:v>
                </c:pt>
                <c:pt idx="394">
                  <c:v>1038.5</c:v>
                </c:pt>
                <c:pt idx="395">
                  <c:v>1043</c:v>
                </c:pt>
                <c:pt idx="396">
                  <c:v>1043</c:v>
                </c:pt>
                <c:pt idx="397">
                  <c:v>1043</c:v>
                </c:pt>
                <c:pt idx="398">
                  <c:v>1053</c:v>
                </c:pt>
                <c:pt idx="399">
                  <c:v>1060</c:v>
                </c:pt>
                <c:pt idx="400">
                  <c:v>1064.5</c:v>
                </c:pt>
                <c:pt idx="401">
                  <c:v>1070</c:v>
                </c:pt>
                <c:pt idx="402">
                  <c:v>1071</c:v>
                </c:pt>
                <c:pt idx="403">
                  <c:v>1077</c:v>
                </c:pt>
                <c:pt idx="404">
                  <c:v>1077</c:v>
                </c:pt>
                <c:pt idx="405">
                  <c:v>1077</c:v>
                </c:pt>
                <c:pt idx="406">
                  <c:v>1077</c:v>
                </c:pt>
                <c:pt idx="407">
                  <c:v>1077</c:v>
                </c:pt>
                <c:pt idx="408">
                  <c:v>1077</c:v>
                </c:pt>
                <c:pt idx="409">
                  <c:v>1077</c:v>
                </c:pt>
                <c:pt idx="410">
                  <c:v>1099.5</c:v>
                </c:pt>
                <c:pt idx="411">
                  <c:v>1132.5</c:v>
                </c:pt>
                <c:pt idx="412">
                  <c:v>1152</c:v>
                </c:pt>
                <c:pt idx="413">
                  <c:v>1158.5</c:v>
                </c:pt>
                <c:pt idx="414">
                  <c:v>1158.5</c:v>
                </c:pt>
                <c:pt idx="415">
                  <c:v>1158.5</c:v>
                </c:pt>
                <c:pt idx="416">
                  <c:v>1165.5</c:v>
                </c:pt>
                <c:pt idx="417">
                  <c:v>1177.5</c:v>
                </c:pt>
                <c:pt idx="418">
                  <c:v>1177.5</c:v>
                </c:pt>
                <c:pt idx="419">
                  <c:v>1177.5</c:v>
                </c:pt>
                <c:pt idx="420">
                  <c:v>1177.5</c:v>
                </c:pt>
                <c:pt idx="421">
                  <c:v>1187</c:v>
                </c:pt>
                <c:pt idx="422">
                  <c:v>1187</c:v>
                </c:pt>
                <c:pt idx="423">
                  <c:v>1187</c:v>
                </c:pt>
                <c:pt idx="424">
                  <c:v>1187</c:v>
                </c:pt>
                <c:pt idx="425">
                  <c:v>1187</c:v>
                </c:pt>
                <c:pt idx="426">
                  <c:v>1185.5</c:v>
                </c:pt>
                <c:pt idx="427">
                  <c:v>1177</c:v>
                </c:pt>
                <c:pt idx="428">
                  <c:v>1165</c:v>
                </c:pt>
                <c:pt idx="429">
                  <c:v>1159.5</c:v>
                </c:pt>
                <c:pt idx="430">
                  <c:v>1159.5</c:v>
                </c:pt>
                <c:pt idx="431">
                  <c:v>1165</c:v>
                </c:pt>
                <c:pt idx="432">
                  <c:v>1165</c:v>
                </c:pt>
                <c:pt idx="433">
                  <c:v>1165</c:v>
                </c:pt>
                <c:pt idx="434">
                  <c:v>1165</c:v>
                </c:pt>
                <c:pt idx="435">
                  <c:v>1165</c:v>
                </c:pt>
                <c:pt idx="436">
                  <c:v>1165</c:v>
                </c:pt>
                <c:pt idx="437">
                  <c:v>1165</c:v>
                </c:pt>
                <c:pt idx="438">
                  <c:v>1177</c:v>
                </c:pt>
                <c:pt idx="439">
                  <c:v>1177</c:v>
                </c:pt>
                <c:pt idx="440">
                  <c:v>1186.5</c:v>
                </c:pt>
                <c:pt idx="441">
                  <c:v>1189.5</c:v>
                </c:pt>
                <c:pt idx="442">
                  <c:v>1239.5</c:v>
                </c:pt>
                <c:pt idx="443">
                  <c:v>1318.5</c:v>
                </c:pt>
                <c:pt idx="444">
                  <c:v>1360.5</c:v>
                </c:pt>
                <c:pt idx="445">
                  <c:v>1387.5</c:v>
                </c:pt>
                <c:pt idx="446">
                  <c:v>1410.5</c:v>
                </c:pt>
                <c:pt idx="447">
                  <c:v>1427</c:v>
                </c:pt>
                <c:pt idx="448">
                  <c:v>1453</c:v>
                </c:pt>
                <c:pt idx="449">
                  <c:v>1471</c:v>
                </c:pt>
                <c:pt idx="450">
                  <c:v>1476.5</c:v>
                </c:pt>
                <c:pt idx="451">
                  <c:v>1485</c:v>
                </c:pt>
                <c:pt idx="452">
                  <c:v>1513</c:v>
                </c:pt>
                <c:pt idx="453">
                  <c:v>1549</c:v>
                </c:pt>
                <c:pt idx="454">
                  <c:v>1720.5</c:v>
                </c:pt>
                <c:pt idx="455">
                  <c:v>1967.5</c:v>
                </c:pt>
                <c:pt idx="456">
                  <c:v>2229</c:v>
                </c:pt>
                <c:pt idx="457">
                  <c:v>2433.5</c:v>
                </c:pt>
                <c:pt idx="458">
                  <c:v>2526.5</c:v>
                </c:pt>
                <c:pt idx="459">
                  <c:v>2643.5</c:v>
                </c:pt>
                <c:pt idx="460">
                  <c:v>2825</c:v>
                </c:pt>
                <c:pt idx="461">
                  <c:v>2961</c:v>
                </c:pt>
                <c:pt idx="462">
                  <c:v>3022.5</c:v>
                </c:pt>
                <c:pt idx="463">
                  <c:v>3077.5</c:v>
                </c:pt>
                <c:pt idx="464">
                  <c:v>3194</c:v>
                </c:pt>
                <c:pt idx="465">
                  <c:v>3391.5</c:v>
                </c:pt>
                <c:pt idx="466">
                  <c:v>3497</c:v>
                </c:pt>
                <c:pt idx="467">
                  <c:v>3555</c:v>
                </c:pt>
                <c:pt idx="468">
                  <c:v>3627.5</c:v>
                </c:pt>
                <c:pt idx="469">
                  <c:v>3741.5</c:v>
                </c:pt>
                <c:pt idx="470">
                  <c:v>4716</c:v>
                </c:pt>
                <c:pt idx="471">
                  <c:v>5835</c:v>
                </c:pt>
                <c:pt idx="472">
                  <c:v>6059.5</c:v>
                </c:pt>
                <c:pt idx="473">
                  <c:v>6071</c:v>
                </c:pt>
                <c:pt idx="474">
                  <c:v>6179.5</c:v>
                </c:pt>
                <c:pt idx="475">
                  <c:v>6342</c:v>
                </c:pt>
                <c:pt idx="476">
                  <c:v>6413.5</c:v>
                </c:pt>
                <c:pt idx="477">
                  <c:v>6422.5</c:v>
                </c:pt>
                <c:pt idx="478">
                  <c:v>6441.5</c:v>
                </c:pt>
                <c:pt idx="479">
                  <c:v>6469.5</c:v>
                </c:pt>
                <c:pt idx="480">
                  <c:v>6492</c:v>
                </c:pt>
                <c:pt idx="481">
                  <c:v>6627.5</c:v>
                </c:pt>
                <c:pt idx="482">
                  <c:v>6836.5</c:v>
                </c:pt>
                <c:pt idx="483">
                  <c:v>7327.5</c:v>
                </c:pt>
                <c:pt idx="484">
                  <c:v>7738.5</c:v>
                </c:pt>
                <c:pt idx="485">
                  <c:v>7764.5</c:v>
                </c:pt>
                <c:pt idx="486">
                  <c:v>7843.5</c:v>
                </c:pt>
                <c:pt idx="487">
                  <c:v>8043.5</c:v>
                </c:pt>
                <c:pt idx="488">
                  <c:v>8291.5</c:v>
                </c:pt>
                <c:pt idx="489">
                  <c:v>8291.5</c:v>
                </c:pt>
                <c:pt idx="490">
                  <c:v>8503</c:v>
                </c:pt>
                <c:pt idx="491">
                  <c:v>8606</c:v>
                </c:pt>
                <c:pt idx="492">
                  <c:v>8606</c:v>
                </c:pt>
                <c:pt idx="493">
                  <c:v>8606</c:v>
                </c:pt>
                <c:pt idx="494">
                  <c:v>8671.5</c:v>
                </c:pt>
                <c:pt idx="495">
                  <c:v>8686</c:v>
                </c:pt>
                <c:pt idx="496">
                  <c:v>8776</c:v>
                </c:pt>
                <c:pt idx="497">
                  <c:v>8834.5</c:v>
                </c:pt>
                <c:pt idx="498">
                  <c:v>8834.5</c:v>
                </c:pt>
                <c:pt idx="499">
                  <c:v>8864</c:v>
                </c:pt>
                <c:pt idx="500">
                  <c:v>8880.5</c:v>
                </c:pt>
                <c:pt idx="501">
                  <c:v>8889.5</c:v>
                </c:pt>
                <c:pt idx="502">
                  <c:v>8914.5</c:v>
                </c:pt>
                <c:pt idx="503">
                  <c:v>8914.5</c:v>
                </c:pt>
                <c:pt idx="504">
                  <c:v>8954</c:v>
                </c:pt>
                <c:pt idx="505">
                  <c:v>8954</c:v>
                </c:pt>
                <c:pt idx="506">
                  <c:v>8954</c:v>
                </c:pt>
                <c:pt idx="507">
                  <c:v>8914.5</c:v>
                </c:pt>
                <c:pt idx="508">
                  <c:v>8889.5</c:v>
                </c:pt>
                <c:pt idx="509">
                  <c:v>8851</c:v>
                </c:pt>
                <c:pt idx="510">
                  <c:v>8741</c:v>
                </c:pt>
                <c:pt idx="511">
                  <c:v>8741</c:v>
                </c:pt>
                <c:pt idx="512">
                  <c:v>8651.5</c:v>
                </c:pt>
                <c:pt idx="513">
                  <c:v>8636.5</c:v>
                </c:pt>
                <c:pt idx="514">
                  <c:v>8620.5</c:v>
                </c:pt>
                <c:pt idx="515">
                  <c:v>8620.5</c:v>
                </c:pt>
                <c:pt idx="516">
                  <c:v>8620.5</c:v>
                </c:pt>
                <c:pt idx="517">
                  <c:v>8572.5</c:v>
                </c:pt>
                <c:pt idx="518">
                  <c:v>8572.5</c:v>
                </c:pt>
                <c:pt idx="519">
                  <c:v>8572.5</c:v>
                </c:pt>
                <c:pt idx="520">
                  <c:v>8413</c:v>
                </c:pt>
                <c:pt idx="521">
                  <c:v>8355.5</c:v>
                </c:pt>
                <c:pt idx="522">
                  <c:v>8176</c:v>
                </c:pt>
                <c:pt idx="523">
                  <c:v>8034.5</c:v>
                </c:pt>
                <c:pt idx="524">
                  <c:v>8034.5</c:v>
                </c:pt>
                <c:pt idx="525">
                  <c:v>7944</c:v>
                </c:pt>
                <c:pt idx="526">
                  <c:v>7812.5</c:v>
                </c:pt>
                <c:pt idx="527">
                  <c:v>7759</c:v>
                </c:pt>
                <c:pt idx="528">
                  <c:v>7759</c:v>
                </c:pt>
                <c:pt idx="529">
                  <c:v>7759</c:v>
                </c:pt>
                <c:pt idx="530">
                  <c:v>7759</c:v>
                </c:pt>
                <c:pt idx="531">
                  <c:v>7759</c:v>
                </c:pt>
                <c:pt idx="532">
                  <c:v>7759</c:v>
                </c:pt>
                <c:pt idx="533">
                  <c:v>7759</c:v>
                </c:pt>
                <c:pt idx="534">
                  <c:v>7759</c:v>
                </c:pt>
                <c:pt idx="535">
                  <c:v>7759</c:v>
                </c:pt>
                <c:pt idx="536">
                  <c:v>7759</c:v>
                </c:pt>
                <c:pt idx="537">
                  <c:v>7759</c:v>
                </c:pt>
                <c:pt idx="538">
                  <c:v>7759</c:v>
                </c:pt>
                <c:pt idx="539">
                  <c:v>7759</c:v>
                </c:pt>
                <c:pt idx="540">
                  <c:v>7759</c:v>
                </c:pt>
                <c:pt idx="541">
                  <c:v>7721</c:v>
                </c:pt>
                <c:pt idx="542">
                  <c:v>7661.5</c:v>
                </c:pt>
                <c:pt idx="543">
                  <c:v>7661.5</c:v>
                </c:pt>
                <c:pt idx="544">
                  <c:v>7572</c:v>
                </c:pt>
                <c:pt idx="545">
                  <c:v>7514.5</c:v>
                </c:pt>
                <c:pt idx="546">
                  <c:v>7475</c:v>
                </c:pt>
                <c:pt idx="547">
                  <c:v>7294</c:v>
                </c:pt>
                <c:pt idx="548">
                  <c:v>7043</c:v>
                </c:pt>
                <c:pt idx="549">
                  <c:v>6804</c:v>
                </c:pt>
                <c:pt idx="550">
                  <c:v>6652.5</c:v>
                </c:pt>
                <c:pt idx="551">
                  <c:v>6320.5</c:v>
                </c:pt>
                <c:pt idx="552">
                  <c:v>5813</c:v>
                </c:pt>
                <c:pt idx="553">
                  <c:v>5333</c:v>
                </c:pt>
                <c:pt idx="554">
                  <c:v>5026</c:v>
                </c:pt>
                <c:pt idx="555">
                  <c:v>4938</c:v>
                </c:pt>
                <c:pt idx="556">
                  <c:v>4833</c:v>
                </c:pt>
                <c:pt idx="557">
                  <c:v>4532.5</c:v>
                </c:pt>
                <c:pt idx="558">
                  <c:v>4184.5</c:v>
                </c:pt>
                <c:pt idx="559">
                  <c:v>3965</c:v>
                </c:pt>
                <c:pt idx="560">
                  <c:v>3718.5</c:v>
                </c:pt>
                <c:pt idx="561">
                  <c:v>3600</c:v>
                </c:pt>
                <c:pt idx="562">
                  <c:v>3519</c:v>
                </c:pt>
                <c:pt idx="563">
                  <c:v>3419</c:v>
                </c:pt>
                <c:pt idx="564">
                  <c:v>3170.5</c:v>
                </c:pt>
                <c:pt idx="565">
                  <c:v>2791.5</c:v>
                </c:pt>
                <c:pt idx="566">
                  <c:v>2501</c:v>
                </c:pt>
                <c:pt idx="567">
                  <c:v>2359</c:v>
                </c:pt>
                <c:pt idx="568">
                  <c:v>2275.5</c:v>
                </c:pt>
                <c:pt idx="569">
                  <c:v>2167.5</c:v>
                </c:pt>
                <c:pt idx="570">
                  <c:v>2042</c:v>
                </c:pt>
                <c:pt idx="571">
                  <c:v>1895</c:v>
                </c:pt>
                <c:pt idx="572">
                  <c:v>1806</c:v>
                </c:pt>
                <c:pt idx="573">
                  <c:v>1659</c:v>
                </c:pt>
                <c:pt idx="574">
                  <c:v>1513</c:v>
                </c:pt>
                <c:pt idx="575">
                  <c:v>1455.5</c:v>
                </c:pt>
                <c:pt idx="576">
                  <c:v>1414</c:v>
                </c:pt>
                <c:pt idx="577">
                  <c:v>1356</c:v>
                </c:pt>
                <c:pt idx="578">
                  <c:v>1264.5</c:v>
                </c:pt>
                <c:pt idx="579">
                  <c:v>1092.5</c:v>
                </c:pt>
                <c:pt idx="580">
                  <c:v>943.5</c:v>
                </c:pt>
                <c:pt idx="581">
                  <c:v>906</c:v>
                </c:pt>
                <c:pt idx="582">
                  <c:v>883</c:v>
                </c:pt>
                <c:pt idx="583">
                  <c:v>789</c:v>
                </c:pt>
                <c:pt idx="584">
                  <c:v>694</c:v>
                </c:pt>
                <c:pt idx="585">
                  <c:v>654.5</c:v>
                </c:pt>
                <c:pt idx="586">
                  <c:v>619.5</c:v>
                </c:pt>
                <c:pt idx="587">
                  <c:v>599</c:v>
                </c:pt>
                <c:pt idx="588">
                  <c:v>579.5</c:v>
                </c:pt>
                <c:pt idx="589">
                  <c:v>558.5</c:v>
                </c:pt>
                <c:pt idx="590">
                  <c:v>549.5</c:v>
                </c:pt>
                <c:pt idx="591">
                  <c:v>516</c:v>
                </c:pt>
                <c:pt idx="592">
                  <c:v>477</c:v>
                </c:pt>
                <c:pt idx="593">
                  <c:v>469</c:v>
                </c:pt>
                <c:pt idx="594">
                  <c:v>440</c:v>
                </c:pt>
                <c:pt idx="595">
                  <c:v>408</c:v>
                </c:pt>
                <c:pt idx="596">
                  <c:v>382.5</c:v>
                </c:pt>
                <c:pt idx="597">
                  <c:v>355</c:v>
                </c:pt>
                <c:pt idx="598">
                  <c:v>339</c:v>
                </c:pt>
                <c:pt idx="599">
                  <c:v>328</c:v>
                </c:pt>
                <c:pt idx="600">
                  <c:v>321</c:v>
                </c:pt>
                <c:pt idx="601">
                  <c:v>316</c:v>
                </c:pt>
                <c:pt idx="602">
                  <c:v>304.5</c:v>
                </c:pt>
                <c:pt idx="603">
                  <c:v>290</c:v>
                </c:pt>
                <c:pt idx="604">
                  <c:v>266.5</c:v>
                </c:pt>
                <c:pt idx="605">
                  <c:v>244.5</c:v>
                </c:pt>
                <c:pt idx="606">
                  <c:v>241.5</c:v>
                </c:pt>
                <c:pt idx="607">
                  <c:v>240</c:v>
                </c:pt>
                <c:pt idx="608">
                  <c:v>237</c:v>
                </c:pt>
                <c:pt idx="609">
                  <c:v>210</c:v>
                </c:pt>
                <c:pt idx="610">
                  <c:v>184.5</c:v>
                </c:pt>
                <c:pt idx="611">
                  <c:v>182.5</c:v>
                </c:pt>
                <c:pt idx="612">
                  <c:v>167.5</c:v>
                </c:pt>
                <c:pt idx="613">
                  <c:v>146.36185215861909</c:v>
                </c:pt>
                <c:pt idx="614">
                  <c:v>140.14491139219115</c:v>
                </c:pt>
                <c:pt idx="615">
                  <c:v>140.14491139219115</c:v>
                </c:pt>
                <c:pt idx="616">
                  <c:v>139.72370431723817</c:v>
                </c:pt>
                <c:pt idx="617">
                  <c:v>139.30502154048628</c:v>
                </c:pt>
                <c:pt idx="618">
                  <c:v>138.88633876373439</c:v>
                </c:pt>
                <c:pt idx="619">
                  <c:v>138.4701651570393</c:v>
                </c:pt>
                <c:pt idx="620">
                  <c:v>138.05399155034422</c:v>
                </c:pt>
                <c:pt idx="621">
                  <c:v>137.64031207622475</c:v>
                </c:pt>
                <c:pt idx="622">
                  <c:v>137.2266326021053</c:v>
                </c:pt>
                <c:pt idx="623">
                  <c:v>136.81543231320003</c:v>
                </c:pt>
                <c:pt idx="624">
                  <c:v>136.40423202429477</c:v>
                </c:pt>
                <c:pt idx="625">
                  <c:v>135.99549606282204</c:v>
                </c:pt>
                <c:pt idx="626">
                  <c:v>135.58676010134928</c:v>
                </c:pt>
                <c:pt idx="627">
                  <c:v>135.99549606282204</c:v>
                </c:pt>
                <c:pt idx="628">
                  <c:v>135.99549606282204</c:v>
                </c:pt>
                <c:pt idx="629">
                  <c:v>135.99549606282204</c:v>
                </c:pt>
                <c:pt idx="630">
                  <c:v>135.99549606282204</c:v>
                </c:pt>
                <c:pt idx="631">
                  <c:v>135.99549606282204</c:v>
                </c:pt>
                <c:pt idx="632">
                  <c:v>135.99549606282204</c:v>
                </c:pt>
                <c:pt idx="633">
                  <c:v>135.99549606282204</c:v>
                </c:pt>
                <c:pt idx="634">
                  <c:v>135.99549606282204</c:v>
                </c:pt>
                <c:pt idx="635">
                  <c:v>135.99549606282204</c:v>
                </c:pt>
                <c:pt idx="636">
                  <c:v>135.99549606282204</c:v>
                </c:pt>
                <c:pt idx="637">
                  <c:v>135.99549606282204</c:v>
                </c:pt>
                <c:pt idx="638">
                  <c:v>135.99549606282204</c:v>
                </c:pt>
                <c:pt idx="639">
                  <c:v>135.99549606282204</c:v>
                </c:pt>
                <c:pt idx="640">
                  <c:v>135.99549606282204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7CD-4621-BA54-A0C7E8105FD2}"/>
            </c:ext>
          </c:extLst>
        </c:ser>
        <c:ser>
          <c:idx val="1"/>
          <c:order val="1"/>
          <c:tx>
            <c:v>РМС29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Сглаживание!$A$2:$A$1115</c:f>
              <c:numCache>
                <c:formatCode>m/d/yyyy</c:formatCode>
                <c:ptCount val="1114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43953</c:v>
                </c:pt>
                <c:pt idx="52">
                  <c:v>43954</c:v>
                </c:pt>
                <c:pt idx="53">
                  <c:v>43955</c:v>
                </c:pt>
                <c:pt idx="54">
                  <c:v>43956</c:v>
                </c:pt>
                <c:pt idx="55">
                  <c:v>43957</c:v>
                </c:pt>
                <c:pt idx="56">
                  <c:v>43958</c:v>
                </c:pt>
                <c:pt idx="57">
                  <c:v>43959</c:v>
                </c:pt>
                <c:pt idx="58">
                  <c:v>43960</c:v>
                </c:pt>
                <c:pt idx="59">
                  <c:v>43961</c:v>
                </c:pt>
                <c:pt idx="60">
                  <c:v>43962</c:v>
                </c:pt>
                <c:pt idx="61">
                  <c:v>43963</c:v>
                </c:pt>
                <c:pt idx="62">
                  <c:v>43964</c:v>
                </c:pt>
                <c:pt idx="63">
                  <c:v>43965</c:v>
                </c:pt>
                <c:pt idx="64">
                  <c:v>43966</c:v>
                </c:pt>
                <c:pt idx="65">
                  <c:v>43967</c:v>
                </c:pt>
                <c:pt idx="66">
                  <c:v>43968</c:v>
                </c:pt>
                <c:pt idx="67">
                  <c:v>43969</c:v>
                </c:pt>
                <c:pt idx="68">
                  <c:v>43970</c:v>
                </c:pt>
                <c:pt idx="69">
                  <c:v>43971</c:v>
                </c:pt>
                <c:pt idx="70">
                  <c:v>43972</c:v>
                </c:pt>
                <c:pt idx="71">
                  <c:v>43973</c:v>
                </c:pt>
                <c:pt idx="72">
                  <c:v>43974</c:v>
                </c:pt>
                <c:pt idx="73">
                  <c:v>43975</c:v>
                </c:pt>
                <c:pt idx="74">
                  <c:v>43976</c:v>
                </c:pt>
                <c:pt idx="75">
                  <c:v>43977</c:v>
                </c:pt>
                <c:pt idx="76">
                  <c:v>43978</c:v>
                </c:pt>
                <c:pt idx="77">
                  <c:v>43979</c:v>
                </c:pt>
                <c:pt idx="78">
                  <c:v>43980</c:v>
                </c:pt>
                <c:pt idx="79">
                  <c:v>43981</c:v>
                </c:pt>
                <c:pt idx="80">
                  <c:v>43982</c:v>
                </c:pt>
                <c:pt idx="81">
                  <c:v>43983</c:v>
                </c:pt>
                <c:pt idx="82">
                  <c:v>43984</c:v>
                </c:pt>
                <c:pt idx="83">
                  <c:v>43985</c:v>
                </c:pt>
                <c:pt idx="84">
                  <c:v>43986</c:v>
                </c:pt>
                <c:pt idx="85">
                  <c:v>43987</c:v>
                </c:pt>
                <c:pt idx="86">
                  <c:v>43988</c:v>
                </c:pt>
                <c:pt idx="87">
                  <c:v>43989</c:v>
                </c:pt>
                <c:pt idx="88">
                  <c:v>43990</c:v>
                </c:pt>
                <c:pt idx="89">
                  <c:v>43991</c:v>
                </c:pt>
                <c:pt idx="90">
                  <c:v>43992</c:v>
                </c:pt>
                <c:pt idx="91">
                  <c:v>43993</c:v>
                </c:pt>
                <c:pt idx="92">
                  <c:v>43994</c:v>
                </c:pt>
                <c:pt idx="93">
                  <c:v>43995</c:v>
                </c:pt>
                <c:pt idx="94">
                  <c:v>43996</c:v>
                </c:pt>
                <c:pt idx="95">
                  <c:v>43997</c:v>
                </c:pt>
                <c:pt idx="96">
                  <c:v>43998</c:v>
                </c:pt>
                <c:pt idx="97">
                  <c:v>43999</c:v>
                </c:pt>
                <c:pt idx="98">
                  <c:v>44000</c:v>
                </c:pt>
                <c:pt idx="99">
                  <c:v>44001</c:v>
                </c:pt>
                <c:pt idx="100">
                  <c:v>44002</c:v>
                </c:pt>
                <c:pt idx="101">
                  <c:v>44003</c:v>
                </c:pt>
                <c:pt idx="102">
                  <c:v>44004</c:v>
                </c:pt>
                <c:pt idx="103">
                  <c:v>44005</c:v>
                </c:pt>
                <c:pt idx="104">
                  <c:v>44006</c:v>
                </c:pt>
                <c:pt idx="105">
                  <c:v>44007</c:v>
                </c:pt>
                <c:pt idx="106">
                  <c:v>44008</c:v>
                </c:pt>
                <c:pt idx="107">
                  <c:v>44009</c:v>
                </c:pt>
                <c:pt idx="108">
                  <c:v>44010</c:v>
                </c:pt>
                <c:pt idx="109">
                  <c:v>44011</c:v>
                </c:pt>
                <c:pt idx="110">
                  <c:v>44012</c:v>
                </c:pt>
                <c:pt idx="111">
                  <c:v>44013</c:v>
                </c:pt>
                <c:pt idx="112">
                  <c:v>44014</c:v>
                </c:pt>
                <c:pt idx="113">
                  <c:v>44015</c:v>
                </c:pt>
                <c:pt idx="114">
                  <c:v>44016</c:v>
                </c:pt>
                <c:pt idx="115">
                  <c:v>44017</c:v>
                </c:pt>
                <c:pt idx="116">
                  <c:v>44018</c:v>
                </c:pt>
                <c:pt idx="117">
                  <c:v>44019</c:v>
                </c:pt>
                <c:pt idx="118">
                  <c:v>44020</c:v>
                </c:pt>
                <c:pt idx="119">
                  <c:v>44021</c:v>
                </c:pt>
                <c:pt idx="120">
                  <c:v>44022</c:v>
                </c:pt>
                <c:pt idx="121">
                  <c:v>44023</c:v>
                </c:pt>
                <c:pt idx="122">
                  <c:v>44024</c:v>
                </c:pt>
                <c:pt idx="123">
                  <c:v>44025</c:v>
                </c:pt>
                <c:pt idx="124">
                  <c:v>44026</c:v>
                </c:pt>
                <c:pt idx="125">
                  <c:v>44027</c:v>
                </c:pt>
                <c:pt idx="126">
                  <c:v>44028</c:v>
                </c:pt>
                <c:pt idx="127">
                  <c:v>44029</c:v>
                </c:pt>
                <c:pt idx="128">
                  <c:v>44030</c:v>
                </c:pt>
                <c:pt idx="129">
                  <c:v>44031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44037</c:v>
                </c:pt>
                <c:pt idx="136">
                  <c:v>44038</c:v>
                </c:pt>
                <c:pt idx="137">
                  <c:v>44039</c:v>
                </c:pt>
                <c:pt idx="138">
                  <c:v>44040</c:v>
                </c:pt>
                <c:pt idx="139">
                  <c:v>44041</c:v>
                </c:pt>
                <c:pt idx="140">
                  <c:v>44042</c:v>
                </c:pt>
                <c:pt idx="141">
                  <c:v>44043</c:v>
                </c:pt>
                <c:pt idx="142">
                  <c:v>44044</c:v>
                </c:pt>
                <c:pt idx="143">
                  <c:v>44045</c:v>
                </c:pt>
                <c:pt idx="144">
                  <c:v>44046</c:v>
                </c:pt>
                <c:pt idx="145">
                  <c:v>44047</c:v>
                </c:pt>
                <c:pt idx="146">
                  <c:v>44048</c:v>
                </c:pt>
                <c:pt idx="147">
                  <c:v>44049</c:v>
                </c:pt>
                <c:pt idx="148">
                  <c:v>44050</c:v>
                </c:pt>
                <c:pt idx="149">
                  <c:v>44051</c:v>
                </c:pt>
                <c:pt idx="150">
                  <c:v>44052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44058</c:v>
                </c:pt>
                <c:pt idx="157">
                  <c:v>44059</c:v>
                </c:pt>
                <c:pt idx="158">
                  <c:v>44060</c:v>
                </c:pt>
                <c:pt idx="159">
                  <c:v>44061</c:v>
                </c:pt>
                <c:pt idx="160">
                  <c:v>44062</c:v>
                </c:pt>
                <c:pt idx="161">
                  <c:v>44063</c:v>
                </c:pt>
                <c:pt idx="162">
                  <c:v>44064</c:v>
                </c:pt>
                <c:pt idx="163">
                  <c:v>44065</c:v>
                </c:pt>
                <c:pt idx="164">
                  <c:v>44066</c:v>
                </c:pt>
                <c:pt idx="165">
                  <c:v>44067</c:v>
                </c:pt>
                <c:pt idx="166">
                  <c:v>44068</c:v>
                </c:pt>
                <c:pt idx="167">
                  <c:v>44069</c:v>
                </c:pt>
                <c:pt idx="168">
                  <c:v>44070</c:v>
                </c:pt>
                <c:pt idx="169">
                  <c:v>44071</c:v>
                </c:pt>
                <c:pt idx="170">
                  <c:v>44072</c:v>
                </c:pt>
                <c:pt idx="171">
                  <c:v>44073</c:v>
                </c:pt>
                <c:pt idx="172">
                  <c:v>44074</c:v>
                </c:pt>
                <c:pt idx="173">
                  <c:v>44075</c:v>
                </c:pt>
                <c:pt idx="174">
                  <c:v>44076</c:v>
                </c:pt>
                <c:pt idx="175">
                  <c:v>44077</c:v>
                </c:pt>
                <c:pt idx="176">
                  <c:v>44078</c:v>
                </c:pt>
                <c:pt idx="177">
                  <c:v>44079</c:v>
                </c:pt>
                <c:pt idx="178">
                  <c:v>44080</c:v>
                </c:pt>
                <c:pt idx="179">
                  <c:v>44081</c:v>
                </c:pt>
                <c:pt idx="180">
                  <c:v>44082</c:v>
                </c:pt>
                <c:pt idx="181">
                  <c:v>44083</c:v>
                </c:pt>
                <c:pt idx="182">
                  <c:v>44084</c:v>
                </c:pt>
                <c:pt idx="183">
                  <c:v>44085</c:v>
                </c:pt>
                <c:pt idx="184">
                  <c:v>44086</c:v>
                </c:pt>
                <c:pt idx="185">
                  <c:v>44087</c:v>
                </c:pt>
                <c:pt idx="186">
                  <c:v>44088</c:v>
                </c:pt>
                <c:pt idx="187">
                  <c:v>44089</c:v>
                </c:pt>
                <c:pt idx="188">
                  <c:v>44090</c:v>
                </c:pt>
                <c:pt idx="189">
                  <c:v>44091</c:v>
                </c:pt>
                <c:pt idx="190">
                  <c:v>44092</c:v>
                </c:pt>
                <c:pt idx="191">
                  <c:v>44093</c:v>
                </c:pt>
                <c:pt idx="192">
                  <c:v>44094</c:v>
                </c:pt>
                <c:pt idx="193">
                  <c:v>44095</c:v>
                </c:pt>
                <c:pt idx="194">
                  <c:v>44096</c:v>
                </c:pt>
                <c:pt idx="195">
                  <c:v>44097</c:v>
                </c:pt>
                <c:pt idx="196">
                  <c:v>44098</c:v>
                </c:pt>
                <c:pt idx="197">
                  <c:v>44099</c:v>
                </c:pt>
                <c:pt idx="198">
                  <c:v>44100</c:v>
                </c:pt>
                <c:pt idx="199">
                  <c:v>44101</c:v>
                </c:pt>
                <c:pt idx="200">
                  <c:v>44102</c:v>
                </c:pt>
                <c:pt idx="201">
                  <c:v>44103</c:v>
                </c:pt>
                <c:pt idx="202">
                  <c:v>44104</c:v>
                </c:pt>
                <c:pt idx="203">
                  <c:v>44105</c:v>
                </c:pt>
                <c:pt idx="204">
                  <c:v>44106</c:v>
                </c:pt>
                <c:pt idx="205">
                  <c:v>44107</c:v>
                </c:pt>
                <c:pt idx="206">
                  <c:v>44108</c:v>
                </c:pt>
                <c:pt idx="207">
                  <c:v>44109</c:v>
                </c:pt>
                <c:pt idx="208">
                  <c:v>44110</c:v>
                </c:pt>
                <c:pt idx="209">
                  <c:v>44111</c:v>
                </c:pt>
                <c:pt idx="210">
                  <c:v>44112</c:v>
                </c:pt>
                <c:pt idx="211">
                  <c:v>44113</c:v>
                </c:pt>
                <c:pt idx="212">
                  <c:v>44114</c:v>
                </c:pt>
                <c:pt idx="213">
                  <c:v>44115</c:v>
                </c:pt>
                <c:pt idx="214">
                  <c:v>44116</c:v>
                </c:pt>
                <c:pt idx="215">
                  <c:v>44117</c:v>
                </c:pt>
                <c:pt idx="216">
                  <c:v>44118</c:v>
                </c:pt>
                <c:pt idx="217">
                  <c:v>44119</c:v>
                </c:pt>
                <c:pt idx="218">
                  <c:v>44120</c:v>
                </c:pt>
                <c:pt idx="219">
                  <c:v>44121</c:v>
                </c:pt>
                <c:pt idx="220">
                  <c:v>44122</c:v>
                </c:pt>
                <c:pt idx="221">
                  <c:v>44123</c:v>
                </c:pt>
                <c:pt idx="222">
                  <c:v>44124</c:v>
                </c:pt>
                <c:pt idx="223">
                  <c:v>44125</c:v>
                </c:pt>
                <c:pt idx="224">
                  <c:v>44126</c:v>
                </c:pt>
                <c:pt idx="225">
                  <c:v>44127</c:v>
                </c:pt>
                <c:pt idx="226">
                  <c:v>44128</c:v>
                </c:pt>
                <c:pt idx="227">
                  <c:v>44129</c:v>
                </c:pt>
                <c:pt idx="228">
                  <c:v>44130</c:v>
                </c:pt>
                <c:pt idx="229">
                  <c:v>44131</c:v>
                </c:pt>
                <c:pt idx="230">
                  <c:v>44132</c:v>
                </c:pt>
                <c:pt idx="231">
                  <c:v>44133</c:v>
                </c:pt>
                <c:pt idx="232">
                  <c:v>44134</c:v>
                </c:pt>
                <c:pt idx="233">
                  <c:v>44135</c:v>
                </c:pt>
                <c:pt idx="234">
                  <c:v>44136</c:v>
                </c:pt>
                <c:pt idx="235">
                  <c:v>44137</c:v>
                </c:pt>
                <c:pt idx="236">
                  <c:v>44138</c:v>
                </c:pt>
                <c:pt idx="237">
                  <c:v>44139</c:v>
                </c:pt>
                <c:pt idx="238">
                  <c:v>44140</c:v>
                </c:pt>
                <c:pt idx="239">
                  <c:v>44141</c:v>
                </c:pt>
                <c:pt idx="240">
                  <c:v>44142</c:v>
                </c:pt>
                <c:pt idx="241">
                  <c:v>44143</c:v>
                </c:pt>
                <c:pt idx="242">
                  <c:v>44144</c:v>
                </c:pt>
                <c:pt idx="243">
                  <c:v>44145</c:v>
                </c:pt>
                <c:pt idx="244">
                  <c:v>44146</c:v>
                </c:pt>
                <c:pt idx="245">
                  <c:v>44147</c:v>
                </c:pt>
                <c:pt idx="246">
                  <c:v>44148</c:v>
                </c:pt>
                <c:pt idx="247">
                  <c:v>44149</c:v>
                </c:pt>
                <c:pt idx="248">
                  <c:v>44150</c:v>
                </c:pt>
                <c:pt idx="249">
                  <c:v>44151</c:v>
                </c:pt>
                <c:pt idx="250">
                  <c:v>44152</c:v>
                </c:pt>
                <c:pt idx="251">
                  <c:v>44153</c:v>
                </c:pt>
                <c:pt idx="252">
                  <c:v>44154</c:v>
                </c:pt>
                <c:pt idx="253">
                  <c:v>44155</c:v>
                </c:pt>
                <c:pt idx="254">
                  <c:v>44156</c:v>
                </c:pt>
                <c:pt idx="255">
                  <c:v>44157</c:v>
                </c:pt>
                <c:pt idx="256">
                  <c:v>44158</c:v>
                </c:pt>
                <c:pt idx="257">
                  <c:v>44159</c:v>
                </c:pt>
                <c:pt idx="258">
                  <c:v>44160</c:v>
                </c:pt>
                <c:pt idx="259">
                  <c:v>44161</c:v>
                </c:pt>
                <c:pt idx="260">
                  <c:v>44162</c:v>
                </c:pt>
                <c:pt idx="261">
                  <c:v>44163</c:v>
                </c:pt>
                <c:pt idx="262">
                  <c:v>44164</c:v>
                </c:pt>
                <c:pt idx="263">
                  <c:v>44165</c:v>
                </c:pt>
                <c:pt idx="264">
                  <c:v>44166</c:v>
                </c:pt>
                <c:pt idx="265">
                  <c:v>44167</c:v>
                </c:pt>
                <c:pt idx="266">
                  <c:v>44168</c:v>
                </c:pt>
                <c:pt idx="267">
                  <c:v>44169</c:v>
                </c:pt>
                <c:pt idx="268">
                  <c:v>44170</c:v>
                </c:pt>
                <c:pt idx="269">
                  <c:v>44171</c:v>
                </c:pt>
                <c:pt idx="270">
                  <c:v>44172</c:v>
                </c:pt>
                <c:pt idx="271">
                  <c:v>44173</c:v>
                </c:pt>
                <c:pt idx="272">
                  <c:v>44174</c:v>
                </c:pt>
                <c:pt idx="273">
                  <c:v>44175</c:v>
                </c:pt>
                <c:pt idx="274">
                  <c:v>44176</c:v>
                </c:pt>
                <c:pt idx="275">
                  <c:v>44177</c:v>
                </c:pt>
                <c:pt idx="276">
                  <c:v>44178</c:v>
                </c:pt>
                <c:pt idx="277">
                  <c:v>44179</c:v>
                </c:pt>
                <c:pt idx="278">
                  <c:v>44180</c:v>
                </c:pt>
                <c:pt idx="279">
                  <c:v>44181</c:v>
                </c:pt>
                <c:pt idx="280">
                  <c:v>44182</c:v>
                </c:pt>
                <c:pt idx="281">
                  <c:v>44183</c:v>
                </c:pt>
                <c:pt idx="282">
                  <c:v>44184</c:v>
                </c:pt>
                <c:pt idx="283">
                  <c:v>44185</c:v>
                </c:pt>
                <c:pt idx="284">
                  <c:v>44186</c:v>
                </c:pt>
                <c:pt idx="285">
                  <c:v>44187</c:v>
                </c:pt>
                <c:pt idx="286">
                  <c:v>44188</c:v>
                </c:pt>
                <c:pt idx="287">
                  <c:v>44189</c:v>
                </c:pt>
                <c:pt idx="288">
                  <c:v>44190</c:v>
                </c:pt>
                <c:pt idx="289">
                  <c:v>44191</c:v>
                </c:pt>
                <c:pt idx="290">
                  <c:v>44192</c:v>
                </c:pt>
                <c:pt idx="291">
                  <c:v>44193</c:v>
                </c:pt>
                <c:pt idx="292">
                  <c:v>44194</c:v>
                </c:pt>
                <c:pt idx="293">
                  <c:v>44195</c:v>
                </c:pt>
                <c:pt idx="294">
                  <c:v>44196</c:v>
                </c:pt>
                <c:pt idx="295">
                  <c:v>44197</c:v>
                </c:pt>
                <c:pt idx="296">
                  <c:v>44198</c:v>
                </c:pt>
                <c:pt idx="297">
                  <c:v>44199</c:v>
                </c:pt>
                <c:pt idx="298">
                  <c:v>44200</c:v>
                </c:pt>
                <c:pt idx="299">
                  <c:v>44201</c:v>
                </c:pt>
                <c:pt idx="300">
                  <c:v>44202</c:v>
                </c:pt>
                <c:pt idx="301">
                  <c:v>44203</c:v>
                </c:pt>
                <c:pt idx="302">
                  <c:v>44204</c:v>
                </c:pt>
                <c:pt idx="303">
                  <c:v>44205</c:v>
                </c:pt>
                <c:pt idx="304">
                  <c:v>44206</c:v>
                </c:pt>
                <c:pt idx="305">
                  <c:v>44207</c:v>
                </c:pt>
                <c:pt idx="306">
                  <c:v>44208</c:v>
                </c:pt>
                <c:pt idx="307">
                  <c:v>44209</c:v>
                </c:pt>
                <c:pt idx="308">
                  <c:v>44210</c:v>
                </c:pt>
                <c:pt idx="309">
                  <c:v>44211</c:v>
                </c:pt>
                <c:pt idx="310">
                  <c:v>44212</c:v>
                </c:pt>
                <c:pt idx="311">
                  <c:v>44213</c:v>
                </c:pt>
                <c:pt idx="312">
                  <c:v>44214</c:v>
                </c:pt>
                <c:pt idx="313">
                  <c:v>44215</c:v>
                </c:pt>
                <c:pt idx="314">
                  <c:v>44216</c:v>
                </c:pt>
                <c:pt idx="315">
                  <c:v>44217</c:v>
                </c:pt>
                <c:pt idx="316">
                  <c:v>44218</c:v>
                </c:pt>
                <c:pt idx="317">
                  <c:v>44219</c:v>
                </c:pt>
                <c:pt idx="318">
                  <c:v>44220</c:v>
                </c:pt>
                <c:pt idx="319">
                  <c:v>44221</c:v>
                </c:pt>
                <c:pt idx="320">
                  <c:v>44222</c:v>
                </c:pt>
                <c:pt idx="321">
                  <c:v>44223</c:v>
                </c:pt>
                <c:pt idx="322">
                  <c:v>44224</c:v>
                </c:pt>
                <c:pt idx="323">
                  <c:v>44225</c:v>
                </c:pt>
                <c:pt idx="324">
                  <c:v>44226</c:v>
                </c:pt>
                <c:pt idx="325">
                  <c:v>44227</c:v>
                </c:pt>
                <c:pt idx="326">
                  <c:v>44228</c:v>
                </c:pt>
                <c:pt idx="327">
                  <c:v>44229</c:v>
                </c:pt>
                <c:pt idx="328">
                  <c:v>44230</c:v>
                </c:pt>
                <c:pt idx="329">
                  <c:v>44231</c:v>
                </c:pt>
                <c:pt idx="330">
                  <c:v>44232</c:v>
                </c:pt>
                <c:pt idx="331">
                  <c:v>44233</c:v>
                </c:pt>
                <c:pt idx="332">
                  <c:v>44234</c:v>
                </c:pt>
                <c:pt idx="333">
                  <c:v>44235</c:v>
                </c:pt>
                <c:pt idx="334">
                  <c:v>44236</c:v>
                </c:pt>
                <c:pt idx="335">
                  <c:v>44237</c:v>
                </c:pt>
                <c:pt idx="336">
                  <c:v>44238</c:v>
                </c:pt>
                <c:pt idx="337">
                  <c:v>44239</c:v>
                </c:pt>
                <c:pt idx="338">
                  <c:v>44240</c:v>
                </c:pt>
                <c:pt idx="339">
                  <c:v>44241</c:v>
                </c:pt>
                <c:pt idx="340">
                  <c:v>44242</c:v>
                </c:pt>
                <c:pt idx="341">
                  <c:v>44243</c:v>
                </c:pt>
                <c:pt idx="342">
                  <c:v>44244</c:v>
                </c:pt>
                <c:pt idx="343">
                  <c:v>44245</c:v>
                </c:pt>
                <c:pt idx="344">
                  <c:v>44246</c:v>
                </c:pt>
                <c:pt idx="345">
                  <c:v>44247</c:v>
                </c:pt>
                <c:pt idx="346">
                  <c:v>44248</c:v>
                </c:pt>
                <c:pt idx="347">
                  <c:v>44249</c:v>
                </c:pt>
                <c:pt idx="348">
                  <c:v>44250</c:v>
                </c:pt>
                <c:pt idx="349">
                  <c:v>44251</c:v>
                </c:pt>
                <c:pt idx="350">
                  <c:v>44252</c:v>
                </c:pt>
                <c:pt idx="351">
                  <c:v>44253</c:v>
                </c:pt>
                <c:pt idx="352">
                  <c:v>44254</c:v>
                </c:pt>
                <c:pt idx="353">
                  <c:v>44255</c:v>
                </c:pt>
                <c:pt idx="354">
                  <c:v>44256</c:v>
                </c:pt>
                <c:pt idx="355">
                  <c:v>44257</c:v>
                </c:pt>
                <c:pt idx="356">
                  <c:v>44258</c:v>
                </c:pt>
                <c:pt idx="357">
                  <c:v>44259</c:v>
                </c:pt>
                <c:pt idx="358">
                  <c:v>44260</c:v>
                </c:pt>
                <c:pt idx="359">
                  <c:v>44261</c:v>
                </c:pt>
                <c:pt idx="360">
                  <c:v>44262</c:v>
                </c:pt>
                <c:pt idx="361">
                  <c:v>44263</c:v>
                </c:pt>
                <c:pt idx="362">
                  <c:v>44264</c:v>
                </c:pt>
                <c:pt idx="363">
                  <c:v>44265</c:v>
                </c:pt>
                <c:pt idx="364">
                  <c:v>44266</c:v>
                </c:pt>
                <c:pt idx="365">
                  <c:v>44267</c:v>
                </c:pt>
                <c:pt idx="366">
                  <c:v>44268</c:v>
                </c:pt>
                <c:pt idx="367">
                  <c:v>44269</c:v>
                </c:pt>
                <c:pt idx="368">
                  <c:v>44270</c:v>
                </c:pt>
                <c:pt idx="369">
                  <c:v>44271</c:v>
                </c:pt>
                <c:pt idx="370">
                  <c:v>44272</c:v>
                </c:pt>
                <c:pt idx="371">
                  <c:v>44273</c:v>
                </c:pt>
                <c:pt idx="372">
                  <c:v>44274</c:v>
                </c:pt>
                <c:pt idx="373">
                  <c:v>44275</c:v>
                </c:pt>
                <c:pt idx="374">
                  <c:v>44276</c:v>
                </c:pt>
                <c:pt idx="375">
                  <c:v>44277</c:v>
                </c:pt>
                <c:pt idx="376">
                  <c:v>44278</c:v>
                </c:pt>
                <c:pt idx="377">
                  <c:v>44279</c:v>
                </c:pt>
                <c:pt idx="378">
                  <c:v>44280</c:v>
                </c:pt>
                <c:pt idx="379">
                  <c:v>44281</c:v>
                </c:pt>
                <c:pt idx="380">
                  <c:v>44282</c:v>
                </c:pt>
                <c:pt idx="381">
                  <c:v>44283</c:v>
                </c:pt>
                <c:pt idx="382">
                  <c:v>44284</c:v>
                </c:pt>
                <c:pt idx="383">
                  <c:v>44285</c:v>
                </c:pt>
                <c:pt idx="384">
                  <c:v>44286</c:v>
                </c:pt>
                <c:pt idx="385">
                  <c:v>44287</c:v>
                </c:pt>
                <c:pt idx="386">
                  <c:v>44288</c:v>
                </c:pt>
                <c:pt idx="387">
                  <c:v>44289</c:v>
                </c:pt>
                <c:pt idx="388">
                  <c:v>44290</c:v>
                </c:pt>
                <c:pt idx="389">
                  <c:v>44291</c:v>
                </c:pt>
                <c:pt idx="390">
                  <c:v>44292</c:v>
                </c:pt>
                <c:pt idx="391">
                  <c:v>44293</c:v>
                </c:pt>
                <c:pt idx="392">
                  <c:v>44294</c:v>
                </c:pt>
                <c:pt idx="393">
                  <c:v>44295</c:v>
                </c:pt>
                <c:pt idx="394">
                  <c:v>44296</c:v>
                </c:pt>
                <c:pt idx="395">
                  <c:v>44297</c:v>
                </c:pt>
                <c:pt idx="396">
                  <c:v>44298</c:v>
                </c:pt>
                <c:pt idx="397">
                  <c:v>44299</c:v>
                </c:pt>
                <c:pt idx="398">
                  <c:v>44300</c:v>
                </c:pt>
                <c:pt idx="399">
                  <c:v>44301</c:v>
                </c:pt>
                <c:pt idx="400">
                  <c:v>44302</c:v>
                </c:pt>
                <c:pt idx="401">
                  <c:v>44303</c:v>
                </c:pt>
                <c:pt idx="402">
                  <c:v>44304</c:v>
                </c:pt>
                <c:pt idx="403">
                  <c:v>44305</c:v>
                </c:pt>
                <c:pt idx="404">
                  <c:v>44306</c:v>
                </c:pt>
                <c:pt idx="405">
                  <c:v>44307</c:v>
                </c:pt>
                <c:pt idx="406">
                  <c:v>44308</c:v>
                </c:pt>
                <c:pt idx="407">
                  <c:v>44309</c:v>
                </c:pt>
                <c:pt idx="408">
                  <c:v>44310</c:v>
                </c:pt>
                <c:pt idx="409">
                  <c:v>44311</c:v>
                </c:pt>
                <c:pt idx="410">
                  <c:v>44312</c:v>
                </c:pt>
                <c:pt idx="411">
                  <c:v>44313</c:v>
                </c:pt>
                <c:pt idx="412">
                  <c:v>44314</c:v>
                </c:pt>
                <c:pt idx="413">
                  <c:v>44315</c:v>
                </c:pt>
                <c:pt idx="414">
                  <c:v>44316</c:v>
                </c:pt>
                <c:pt idx="415">
                  <c:v>44317</c:v>
                </c:pt>
                <c:pt idx="416">
                  <c:v>44318</c:v>
                </c:pt>
                <c:pt idx="417">
                  <c:v>44319</c:v>
                </c:pt>
                <c:pt idx="418">
                  <c:v>44320</c:v>
                </c:pt>
                <c:pt idx="419">
                  <c:v>44321</c:v>
                </c:pt>
                <c:pt idx="420">
                  <c:v>44322</c:v>
                </c:pt>
                <c:pt idx="421">
                  <c:v>44323</c:v>
                </c:pt>
                <c:pt idx="422">
                  <c:v>44324</c:v>
                </c:pt>
                <c:pt idx="423">
                  <c:v>44325</c:v>
                </c:pt>
                <c:pt idx="424">
                  <c:v>44326</c:v>
                </c:pt>
                <c:pt idx="425">
                  <c:v>44327</c:v>
                </c:pt>
                <c:pt idx="426">
                  <c:v>44328</c:v>
                </c:pt>
                <c:pt idx="427">
                  <c:v>44329</c:v>
                </c:pt>
                <c:pt idx="428">
                  <c:v>44330</c:v>
                </c:pt>
                <c:pt idx="429">
                  <c:v>44331</c:v>
                </c:pt>
                <c:pt idx="430">
                  <c:v>44332</c:v>
                </c:pt>
                <c:pt idx="431">
                  <c:v>44333</c:v>
                </c:pt>
                <c:pt idx="432">
                  <c:v>44334</c:v>
                </c:pt>
                <c:pt idx="433">
                  <c:v>44335</c:v>
                </c:pt>
                <c:pt idx="434">
                  <c:v>44336</c:v>
                </c:pt>
                <c:pt idx="435">
                  <c:v>44337</c:v>
                </c:pt>
                <c:pt idx="436">
                  <c:v>44338</c:v>
                </c:pt>
                <c:pt idx="437">
                  <c:v>44339</c:v>
                </c:pt>
                <c:pt idx="438">
                  <c:v>44340</c:v>
                </c:pt>
                <c:pt idx="439">
                  <c:v>44341</c:v>
                </c:pt>
                <c:pt idx="440">
                  <c:v>44342</c:v>
                </c:pt>
                <c:pt idx="441">
                  <c:v>44343</c:v>
                </c:pt>
                <c:pt idx="442">
                  <c:v>44344</c:v>
                </c:pt>
                <c:pt idx="443">
                  <c:v>44345</c:v>
                </c:pt>
                <c:pt idx="444">
                  <c:v>44346</c:v>
                </c:pt>
                <c:pt idx="445">
                  <c:v>44347</c:v>
                </c:pt>
                <c:pt idx="446">
                  <c:v>44348</c:v>
                </c:pt>
                <c:pt idx="447">
                  <c:v>44349</c:v>
                </c:pt>
                <c:pt idx="448">
                  <c:v>44350</c:v>
                </c:pt>
                <c:pt idx="449">
                  <c:v>44351</c:v>
                </c:pt>
                <c:pt idx="450">
                  <c:v>44352</c:v>
                </c:pt>
                <c:pt idx="451">
                  <c:v>44353</c:v>
                </c:pt>
                <c:pt idx="452">
                  <c:v>44354</c:v>
                </c:pt>
                <c:pt idx="453">
                  <c:v>44355</c:v>
                </c:pt>
                <c:pt idx="454">
                  <c:v>44356</c:v>
                </c:pt>
                <c:pt idx="455">
                  <c:v>44357</c:v>
                </c:pt>
                <c:pt idx="456">
                  <c:v>44358</c:v>
                </c:pt>
                <c:pt idx="457">
                  <c:v>44359</c:v>
                </c:pt>
                <c:pt idx="458">
                  <c:v>44360</c:v>
                </c:pt>
                <c:pt idx="459">
                  <c:v>44361</c:v>
                </c:pt>
                <c:pt idx="460">
                  <c:v>44362</c:v>
                </c:pt>
                <c:pt idx="461">
                  <c:v>44363</c:v>
                </c:pt>
                <c:pt idx="462">
                  <c:v>44364</c:v>
                </c:pt>
                <c:pt idx="463">
                  <c:v>44365</c:v>
                </c:pt>
                <c:pt idx="464">
                  <c:v>44366</c:v>
                </c:pt>
                <c:pt idx="465">
                  <c:v>44367</c:v>
                </c:pt>
                <c:pt idx="466">
                  <c:v>44368</c:v>
                </c:pt>
                <c:pt idx="467">
                  <c:v>44369</c:v>
                </c:pt>
                <c:pt idx="468">
                  <c:v>44370</c:v>
                </c:pt>
                <c:pt idx="469">
                  <c:v>44371</c:v>
                </c:pt>
                <c:pt idx="470">
                  <c:v>44372</c:v>
                </c:pt>
                <c:pt idx="471">
                  <c:v>44373</c:v>
                </c:pt>
                <c:pt idx="472">
                  <c:v>44374</c:v>
                </c:pt>
                <c:pt idx="473">
                  <c:v>44375</c:v>
                </c:pt>
                <c:pt idx="474">
                  <c:v>44376</c:v>
                </c:pt>
                <c:pt idx="475">
                  <c:v>44377</c:v>
                </c:pt>
                <c:pt idx="476">
                  <c:v>44378</c:v>
                </c:pt>
                <c:pt idx="477">
                  <c:v>44379</c:v>
                </c:pt>
                <c:pt idx="478">
                  <c:v>44380</c:v>
                </c:pt>
                <c:pt idx="479">
                  <c:v>44381</c:v>
                </c:pt>
                <c:pt idx="480">
                  <c:v>44382</c:v>
                </c:pt>
                <c:pt idx="481">
                  <c:v>44383</c:v>
                </c:pt>
                <c:pt idx="482">
                  <c:v>44384</c:v>
                </c:pt>
                <c:pt idx="483">
                  <c:v>44385</c:v>
                </c:pt>
                <c:pt idx="484">
                  <c:v>44386</c:v>
                </c:pt>
                <c:pt idx="485">
                  <c:v>44387</c:v>
                </c:pt>
                <c:pt idx="486">
                  <c:v>44388</c:v>
                </c:pt>
                <c:pt idx="487">
                  <c:v>44389</c:v>
                </c:pt>
                <c:pt idx="488">
                  <c:v>44390</c:v>
                </c:pt>
                <c:pt idx="489">
                  <c:v>44391</c:v>
                </c:pt>
                <c:pt idx="490">
                  <c:v>44392</c:v>
                </c:pt>
                <c:pt idx="491">
                  <c:v>44393</c:v>
                </c:pt>
                <c:pt idx="492">
                  <c:v>44394</c:v>
                </c:pt>
                <c:pt idx="493">
                  <c:v>44395</c:v>
                </c:pt>
                <c:pt idx="494">
                  <c:v>44396</c:v>
                </c:pt>
                <c:pt idx="495">
                  <c:v>44397</c:v>
                </c:pt>
                <c:pt idx="496">
                  <c:v>44398</c:v>
                </c:pt>
                <c:pt idx="497">
                  <c:v>44399</c:v>
                </c:pt>
                <c:pt idx="498">
                  <c:v>44400</c:v>
                </c:pt>
                <c:pt idx="499">
                  <c:v>44401</c:v>
                </c:pt>
                <c:pt idx="500">
                  <c:v>44402</c:v>
                </c:pt>
                <c:pt idx="501">
                  <c:v>44403</c:v>
                </c:pt>
                <c:pt idx="502">
                  <c:v>44404</c:v>
                </c:pt>
                <c:pt idx="503">
                  <c:v>44405</c:v>
                </c:pt>
                <c:pt idx="504">
                  <c:v>44406</c:v>
                </c:pt>
                <c:pt idx="505">
                  <c:v>44407</c:v>
                </c:pt>
                <c:pt idx="506">
                  <c:v>44408</c:v>
                </c:pt>
                <c:pt idx="507">
                  <c:v>44409</c:v>
                </c:pt>
                <c:pt idx="508">
                  <c:v>44410</c:v>
                </c:pt>
                <c:pt idx="509">
                  <c:v>44411</c:v>
                </c:pt>
                <c:pt idx="510">
                  <c:v>44412</c:v>
                </c:pt>
                <c:pt idx="511">
                  <c:v>44413</c:v>
                </c:pt>
                <c:pt idx="512">
                  <c:v>44414</c:v>
                </c:pt>
                <c:pt idx="513">
                  <c:v>44415</c:v>
                </c:pt>
                <c:pt idx="514">
                  <c:v>44416</c:v>
                </c:pt>
                <c:pt idx="515">
                  <c:v>44417</c:v>
                </c:pt>
                <c:pt idx="516">
                  <c:v>44418</c:v>
                </c:pt>
                <c:pt idx="517">
                  <c:v>44419</c:v>
                </c:pt>
                <c:pt idx="518">
                  <c:v>44420</c:v>
                </c:pt>
                <c:pt idx="519">
                  <c:v>44421</c:v>
                </c:pt>
                <c:pt idx="520">
                  <c:v>44422</c:v>
                </c:pt>
                <c:pt idx="521">
                  <c:v>44423</c:v>
                </c:pt>
                <c:pt idx="522">
                  <c:v>44424</c:v>
                </c:pt>
                <c:pt idx="523">
                  <c:v>44425</c:v>
                </c:pt>
                <c:pt idx="524">
                  <c:v>44426</c:v>
                </c:pt>
                <c:pt idx="525">
                  <c:v>44427</c:v>
                </c:pt>
                <c:pt idx="526">
                  <c:v>44428</c:v>
                </c:pt>
                <c:pt idx="527">
                  <c:v>44429</c:v>
                </c:pt>
                <c:pt idx="528">
                  <c:v>44430</c:v>
                </c:pt>
                <c:pt idx="529">
                  <c:v>44431</c:v>
                </c:pt>
                <c:pt idx="530">
                  <c:v>44432</c:v>
                </c:pt>
                <c:pt idx="531">
                  <c:v>44433</c:v>
                </c:pt>
                <c:pt idx="532">
                  <c:v>44434</c:v>
                </c:pt>
                <c:pt idx="533">
                  <c:v>44435</c:v>
                </c:pt>
                <c:pt idx="534">
                  <c:v>44436</c:v>
                </c:pt>
                <c:pt idx="535">
                  <c:v>44437</c:v>
                </c:pt>
                <c:pt idx="536">
                  <c:v>44438</c:v>
                </c:pt>
                <c:pt idx="537">
                  <c:v>44439</c:v>
                </c:pt>
                <c:pt idx="538">
                  <c:v>44440</c:v>
                </c:pt>
                <c:pt idx="539">
                  <c:v>44441</c:v>
                </c:pt>
                <c:pt idx="540">
                  <c:v>44442</c:v>
                </c:pt>
                <c:pt idx="541">
                  <c:v>44443</c:v>
                </c:pt>
                <c:pt idx="542">
                  <c:v>44444</c:v>
                </c:pt>
                <c:pt idx="543">
                  <c:v>44445</c:v>
                </c:pt>
                <c:pt idx="544">
                  <c:v>44446</c:v>
                </c:pt>
                <c:pt idx="545">
                  <c:v>44447</c:v>
                </c:pt>
                <c:pt idx="546">
                  <c:v>44448</c:v>
                </c:pt>
                <c:pt idx="547">
                  <c:v>44449</c:v>
                </c:pt>
                <c:pt idx="548">
                  <c:v>44450</c:v>
                </c:pt>
                <c:pt idx="549">
                  <c:v>44451</c:v>
                </c:pt>
                <c:pt idx="550">
                  <c:v>44452</c:v>
                </c:pt>
                <c:pt idx="551">
                  <c:v>44453</c:v>
                </c:pt>
                <c:pt idx="552">
                  <c:v>44454</c:v>
                </c:pt>
                <c:pt idx="553">
                  <c:v>44455</c:v>
                </c:pt>
                <c:pt idx="554">
                  <c:v>44456</c:v>
                </c:pt>
                <c:pt idx="555">
                  <c:v>44457</c:v>
                </c:pt>
                <c:pt idx="556">
                  <c:v>44458</c:v>
                </c:pt>
                <c:pt idx="557">
                  <c:v>44459</c:v>
                </c:pt>
                <c:pt idx="558">
                  <c:v>44460</c:v>
                </c:pt>
                <c:pt idx="559">
                  <c:v>44461</c:v>
                </c:pt>
                <c:pt idx="560">
                  <c:v>44462</c:v>
                </c:pt>
                <c:pt idx="561">
                  <c:v>44463</c:v>
                </c:pt>
                <c:pt idx="562">
                  <c:v>44464</c:v>
                </c:pt>
                <c:pt idx="563">
                  <c:v>44465</c:v>
                </c:pt>
                <c:pt idx="564">
                  <c:v>44466</c:v>
                </c:pt>
                <c:pt idx="565">
                  <c:v>44467</c:v>
                </c:pt>
                <c:pt idx="566">
                  <c:v>44468</c:v>
                </c:pt>
                <c:pt idx="567">
                  <c:v>44469</c:v>
                </c:pt>
                <c:pt idx="568">
                  <c:v>44470</c:v>
                </c:pt>
                <c:pt idx="569">
                  <c:v>44471</c:v>
                </c:pt>
                <c:pt idx="570">
                  <c:v>44472</c:v>
                </c:pt>
                <c:pt idx="571">
                  <c:v>44473</c:v>
                </c:pt>
                <c:pt idx="572">
                  <c:v>44474</c:v>
                </c:pt>
                <c:pt idx="573">
                  <c:v>44475</c:v>
                </c:pt>
                <c:pt idx="574">
                  <c:v>44476</c:v>
                </c:pt>
                <c:pt idx="575">
                  <c:v>44477</c:v>
                </c:pt>
                <c:pt idx="576">
                  <c:v>44478</c:v>
                </c:pt>
                <c:pt idx="577">
                  <c:v>44479</c:v>
                </c:pt>
                <c:pt idx="578">
                  <c:v>44480</c:v>
                </c:pt>
                <c:pt idx="579">
                  <c:v>44481</c:v>
                </c:pt>
                <c:pt idx="580">
                  <c:v>44482</c:v>
                </c:pt>
                <c:pt idx="581">
                  <c:v>44483</c:v>
                </c:pt>
                <c:pt idx="582">
                  <c:v>44484</c:v>
                </c:pt>
                <c:pt idx="583">
                  <c:v>44485</c:v>
                </c:pt>
                <c:pt idx="584">
                  <c:v>44486</c:v>
                </c:pt>
                <c:pt idx="585">
                  <c:v>44487</c:v>
                </c:pt>
                <c:pt idx="586">
                  <c:v>44488</c:v>
                </c:pt>
                <c:pt idx="587">
                  <c:v>44489</c:v>
                </c:pt>
                <c:pt idx="588">
                  <c:v>44490</c:v>
                </c:pt>
                <c:pt idx="589">
                  <c:v>44491</c:v>
                </c:pt>
                <c:pt idx="590">
                  <c:v>44492</c:v>
                </c:pt>
                <c:pt idx="591">
                  <c:v>44493</c:v>
                </c:pt>
                <c:pt idx="592">
                  <c:v>44494</c:v>
                </c:pt>
                <c:pt idx="593">
                  <c:v>44495</c:v>
                </c:pt>
                <c:pt idx="594">
                  <c:v>44496</c:v>
                </c:pt>
                <c:pt idx="595">
                  <c:v>44497</c:v>
                </c:pt>
                <c:pt idx="596">
                  <c:v>44498</c:v>
                </c:pt>
                <c:pt idx="597">
                  <c:v>44499</c:v>
                </c:pt>
                <c:pt idx="598">
                  <c:v>44500</c:v>
                </c:pt>
                <c:pt idx="599">
                  <c:v>44501</c:v>
                </c:pt>
                <c:pt idx="600">
                  <c:v>44502</c:v>
                </c:pt>
                <c:pt idx="601">
                  <c:v>44503</c:v>
                </c:pt>
                <c:pt idx="602">
                  <c:v>44504</c:v>
                </c:pt>
                <c:pt idx="603">
                  <c:v>44505</c:v>
                </c:pt>
                <c:pt idx="604">
                  <c:v>44506</c:v>
                </c:pt>
                <c:pt idx="605">
                  <c:v>44507</c:v>
                </c:pt>
                <c:pt idx="606">
                  <c:v>44508</c:v>
                </c:pt>
                <c:pt idx="607">
                  <c:v>44509</c:v>
                </c:pt>
                <c:pt idx="608">
                  <c:v>44510</c:v>
                </c:pt>
                <c:pt idx="609">
                  <c:v>44511</c:v>
                </c:pt>
                <c:pt idx="610">
                  <c:v>44512</c:v>
                </c:pt>
                <c:pt idx="611">
                  <c:v>44513</c:v>
                </c:pt>
                <c:pt idx="612">
                  <c:v>44514</c:v>
                </c:pt>
                <c:pt idx="613">
                  <c:v>44515</c:v>
                </c:pt>
                <c:pt idx="614">
                  <c:v>44516</c:v>
                </c:pt>
                <c:pt idx="615">
                  <c:v>44517</c:v>
                </c:pt>
                <c:pt idx="616">
                  <c:v>44518</c:v>
                </c:pt>
                <c:pt idx="617">
                  <c:v>44519</c:v>
                </c:pt>
                <c:pt idx="618">
                  <c:v>44520</c:v>
                </c:pt>
                <c:pt idx="619">
                  <c:v>44521</c:v>
                </c:pt>
                <c:pt idx="620">
                  <c:v>44522</c:v>
                </c:pt>
                <c:pt idx="621">
                  <c:v>44523</c:v>
                </c:pt>
                <c:pt idx="622">
                  <c:v>44524</c:v>
                </c:pt>
                <c:pt idx="623">
                  <c:v>44525</c:v>
                </c:pt>
                <c:pt idx="624">
                  <c:v>44526</c:v>
                </c:pt>
                <c:pt idx="625">
                  <c:v>44527</c:v>
                </c:pt>
                <c:pt idx="626">
                  <c:v>44528</c:v>
                </c:pt>
                <c:pt idx="627">
                  <c:v>44529</c:v>
                </c:pt>
                <c:pt idx="628">
                  <c:v>44530</c:v>
                </c:pt>
                <c:pt idx="629">
                  <c:v>44531</c:v>
                </c:pt>
                <c:pt idx="630">
                  <c:v>44532</c:v>
                </c:pt>
                <c:pt idx="631">
                  <c:v>44533</c:v>
                </c:pt>
                <c:pt idx="632">
                  <c:v>44534</c:v>
                </c:pt>
                <c:pt idx="633">
                  <c:v>44535</c:v>
                </c:pt>
                <c:pt idx="634">
                  <c:v>44536</c:v>
                </c:pt>
                <c:pt idx="635">
                  <c:v>44537</c:v>
                </c:pt>
                <c:pt idx="636">
                  <c:v>44538</c:v>
                </c:pt>
                <c:pt idx="637">
                  <c:v>44539</c:v>
                </c:pt>
                <c:pt idx="638">
                  <c:v>44540</c:v>
                </c:pt>
                <c:pt idx="639">
                  <c:v>44541</c:v>
                </c:pt>
                <c:pt idx="640">
                  <c:v>44542</c:v>
                </c:pt>
                <c:pt idx="641">
                  <c:v>44543</c:v>
                </c:pt>
              </c:numCache>
            </c:numRef>
          </c:xVal>
          <c:yVal>
            <c:numRef>
              <c:f>Сглаживание!$G$17:$G$656</c:f>
              <c:numCache>
                <c:formatCode>General</c:formatCode>
                <c:ptCount val="640"/>
                <c:pt idx="0">
                  <c:v>13.5</c:v>
                </c:pt>
                <c:pt idx="1">
                  <c:v>15</c:v>
                </c:pt>
                <c:pt idx="2">
                  <c:v>17.5</c:v>
                </c:pt>
                <c:pt idx="3">
                  <c:v>19.5</c:v>
                </c:pt>
                <c:pt idx="4">
                  <c:v>20.5</c:v>
                </c:pt>
                <c:pt idx="5">
                  <c:v>23.5</c:v>
                </c:pt>
                <c:pt idx="6">
                  <c:v>28</c:v>
                </c:pt>
                <c:pt idx="7">
                  <c:v>30.5</c:v>
                </c:pt>
                <c:pt idx="8">
                  <c:v>31.5</c:v>
                </c:pt>
                <c:pt idx="9">
                  <c:v>34</c:v>
                </c:pt>
                <c:pt idx="10">
                  <c:v>37.5</c:v>
                </c:pt>
                <c:pt idx="11">
                  <c:v>39.5</c:v>
                </c:pt>
                <c:pt idx="12">
                  <c:v>43</c:v>
                </c:pt>
                <c:pt idx="13">
                  <c:v>47</c:v>
                </c:pt>
                <c:pt idx="14">
                  <c:v>47</c:v>
                </c:pt>
                <c:pt idx="15">
                  <c:v>48</c:v>
                </c:pt>
                <c:pt idx="16">
                  <c:v>48.5</c:v>
                </c:pt>
                <c:pt idx="17">
                  <c:v>48.5</c:v>
                </c:pt>
                <c:pt idx="18">
                  <c:v>48.5</c:v>
                </c:pt>
                <c:pt idx="19">
                  <c:v>48.5</c:v>
                </c:pt>
                <c:pt idx="20">
                  <c:v>48.5</c:v>
                </c:pt>
                <c:pt idx="21">
                  <c:v>48.5</c:v>
                </c:pt>
                <c:pt idx="22">
                  <c:v>48.5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48.5</c:v>
                </c:pt>
                <c:pt idx="28">
                  <c:v>48</c:v>
                </c:pt>
                <c:pt idx="29">
                  <c:v>48</c:v>
                </c:pt>
                <c:pt idx="30">
                  <c:v>47</c:v>
                </c:pt>
                <c:pt idx="31">
                  <c:v>43</c:v>
                </c:pt>
                <c:pt idx="32">
                  <c:v>39</c:v>
                </c:pt>
                <c:pt idx="33">
                  <c:v>37</c:v>
                </c:pt>
                <c:pt idx="34">
                  <c:v>35</c:v>
                </c:pt>
                <c:pt idx="35">
                  <c:v>33</c:v>
                </c:pt>
                <c:pt idx="36">
                  <c:v>31</c:v>
                </c:pt>
                <c:pt idx="37">
                  <c:v>28</c:v>
                </c:pt>
                <c:pt idx="38">
                  <c:v>24</c:v>
                </c:pt>
                <c:pt idx="39">
                  <c:v>21.5</c:v>
                </c:pt>
                <c:pt idx="40">
                  <c:v>20.5</c:v>
                </c:pt>
                <c:pt idx="41">
                  <c:v>20</c:v>
                </c:pt>
                <c:pt idx="42">
                  <c:v>19.5</c:v>
                </c:pt>
                <c:pt idx="43">
                  <c:v>18.5</c:v>
                </c:pt>
                <c:pt idx="44">
                  <c:v>17.5</c:v>
                </c:pt>
                <c:pt idx="45">
                  <c:v>17</c:v>
                </c:pt>
                <c:pt idx="46">
                  <c:v>16</c:v>
                </c:pt>
                <c:pt idx="47">
                  <c:v>15.5</c:v>
                </c:pt>
                <c:pt idx="48">
                  <c:v>14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12.5</c:v>
                </c:pt>
                <c:pt idx="55">
                  <c:v>12.5</c:v>
                </c:pt>
                <c:pt idx="56">
                  <c:v>12</c:v>
                </c:pt>
                <c:pt idx="57">
                  <c:v>12.5</c:v>
                </c:pt>
                <c:pt idx="58">
                  <c:v>12.5</c:v>
                </c:pt>
                <c:pt idx="59">
                  <c:v>13.5</c:v>
                </c:pt>
                <c:pt idx="60">
                  <c:v>12.5</c:v>
                </c:pt>
                <c:pt idx="61">
                  <c:v>11.5</c:v>
                </c:pt>
                <c:pt idx="62">
                  <c:v>11.5</c:v>
                </c:pt>
                <c:pt idx="63">
                  <c:v>10.5</c:v>
                </c:pt>
                <c:pt idx="64">
                  <c:v>11.5</c:v>
                </c:pt>
                <c:pt idx="65">
                  <c:v>10.5</c:v>
                </c:pt>
                <c:pt idx="66">
                  <c:v>10.5</c:v>
                </c:pt>
                <c:pt idx="67">
                  <c:v>11.5</c:v>
                </c:pt>
                <c:pt idx="68">
                  <c:v>11.5</c:v>
                </c:pt>
                <c:pt idx="69">
                  <c:v>11</c:v>
                </c:pt>
                <c:pt idx="70">
                  <c:v>11.5</c:v>
                </c:pt>
                <c:pt idx="71">
                  <c:v>11.5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10.5</c:v>
                </c:pt>
                <c:pt idx="76">
                  <c:v>10</c:v>
                </c:pt>
                <c:pt idx="77">
                  <c:v>10</c:v>
                </c:pt>
                <c:pt idx="78">
                  <c:v>9.5</c:v>
                </c:pt>
                <c:pt idx="79">
                  <c:v>9</c:v>
                </c:pt>
                <c:pt idx="80">
                  <c:v>8.5</c:v>
                </c:pt>
                <c:pt idx="81">
                  <c:v>8</c:v>
                </c:pt>
                <c:pt idx="82">
                  <c:v>7.5</c:v>
                </c:pt>
                <c:pt idx="83">
                  <c:v>7</c:v>
                </c:pt>
                <c:pt idx="84">
                  <c:v>6.5</c:v>
                </c:pt>
                <c:pt idx="85">
                  <c:v>6.5</c:v>
                </c:pt>
                <c:pt idx="86">
                  <c:v>6.5</c:v>
                </c:pt>
                <c:pt idx="87">
                  <c:v>5.5</c:v>
                </c:pt>
                <c:pt idx="88">
                  <c:v>5.5</c:v>
                </c:pt>
                <c:pt idx="89">
                  <c:v>6.5</c:v>
                </c:pt>
                <c:pt idx="90">
                  <c:v>6</c:v>
                </c:pt>
                <c:pt idx="91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5.5</c:v>
                </c:pt>
                <c:pt idx="95">
                  <c:v>5</c:v>
                </c:pt>
                <c:pt idx="96">
                  <c:v>4.5</c:v>
                </c:pt>
                <c:pt idx="97">
                  <c:v>4.5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4.5</c:v>
                </c:pt>
                <c:pt idx="109">
                  <c:v>4.5</c:v>
                </c:pt>
                <c:pt idx="110">
                  <c:v>5.5</c:v>
                </c:pt>
                <c:pt idx="111">
                  <c:v>5.5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6.5</c:v>
                </c:pt>
                <c:pt idx="116">
                  <c:v>6.5</c:v>
                </c:pt>
                <c:pt idx="117">
                  <c:v>6.5</c:v>
                </c:pt>
                <c:pt idx="118">
                  <c:v>8</c:v>
                </c:pt>
                <c:pt idx="119">
                  <c:v>9</c:v>
                </c:pt>
                <c:pt idx="120">
                  <c:v>9</c:v>
                </c:pt>
                <c:pt idx="121">
                  <c:v>10</c:v>
                </c:pt>
                <c:pt idx="122">
                  <c:v>12</c:v>
                </c:pt>
                <c:pt idx="123">
                  <c:v>13</c:v>
                </c:pt>
                <c:pt idx="124">
                  <c:v>15</c:v>
                </c:pt>
                <c:pt idx="125">
                  <c:v>20</c:v>
                </c:pt>
                <c:pt idx="126">
                  <c:v>23.5</c:v>
                </c:pt>
                <c:pt idx="127">
                  <c:v>24.5</c:v>
                </c:pt>
                <c:pt idx="128">
                  <c:v>25</c:v>
                </c:pt>
                <c:pt idx="129">
                  <c:v>25</c:v>
                </c:pt>
                <c:pt idx="130">
                  <c:v>28</c:v>
                </c:pt>
                <c:pt idx="131">
                  <c:v>32</c:v>
                </c:pt>
                <c:pt idx="132">
                  <c:v>34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40.5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45</c:v>
                </c:pt>
                <c:pt idx="141">
                  <c:v>46.5</c:v>
                </c:pt>
                <c:pt idx="142">
                  <c:v>47</c:v>
                </c:pt>
                <c:pt idx="143">
                  <c:v>47.5</c:v>
                </c:pt>
                <c:pt idx="144">
                  <c:v>48</c:v>
                </c:pt>
                <c:pt idx="145">
                  <c:v>48</c:v>
                </c:pt>
                <c:pt idx="146">
                  <c:v>48.5</c:v>
                </c:pt>
                <c:pt idx="147">
                  <c:v>51</c:v>
                </c:pt>
                <c:pt idx="148">
                  <c:v>50</c:v>
                </c:pt>
                <c:pt idx="149">
                  <c:v>48</c:v>
                </c:pt>
                <c:pt idx="150">
                  <c:v>47.5</c:v>
                </c:pt>
                <c:pt idx="151">
                  <c:v>47</c:v>
                </c:pt>
                <c:pt idx="152">
                  <c:v>46.5</c:v>
                </c:pt>
                <c:pt idx="153">
                  <c:v>47.5</c:v>
                </c:pt>
                <c:pt idx="154">
                  <c:v>48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45.5</c:v>
                </c:pt>
                <c:pt idx="159">
                  <c:v>47.5</c:v>
                </c:pt>
                <c:pt idx="160">
                  <c:v>47.5</c:v>
                </c:pt>
                <c:pt idx="161">
                  <c:v>47.5</c:v>
                </c:pt>
                <c:pt idx="162">
                  <c:v>50</c:v>
                </c:pt>
                <c:pt idx="163">
                  <c:v>51.5</c:v>
                </c:pt>
                <c:pt idx="164">
                  <c:v>49.5</c:v>
                </c:pt>
                <c:pt idx="165">
                  <c:v>50.5</c:v>
                </c:pt>
                <c:pt idx="166">
                  <c:v>51.5</c:v>
                </c:pt>
                <c:pt idx="167">
                  <c:v>51.5</c:v>
                </c:pt>
                <c:pt idx="168">
                  <c:v>51.5</c:v>
                </c:pt>
                <c:pt idx="169">
                  <c:v>50.5</c:v>
                </c:pt>
                <c:pt idx="170">
                  <c:v>50.5</c:v>
                </c:pt>
                <c:pt idx="171">
                  <c:v>50.5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48</c:v>
                </c:pt>
                <c:pt idx="177">
                  <c:v>49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46.5</c:v>
                </c:pt>
                <c:pt idx="185">
                  <c:v>46.5</c:v>
                </c:pt>
                <c:pt idx="186">
                  <c:v>46.5</c:v>
                </c:pt>
                <c:pt idx="187">
                  <c:v>42.5</c:v>
                </c:pt>
                <c:pt idx="188">
                  <c:v>40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40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41.5</c:v>
                </c:pt>
                <c:pt idx="198">
                  <c:v>41.5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37</c:v>
                </c:pt>
                <c:pt idx="205">
                  <c:v>37</c:v>
                </c:pt>
                <c:pt idx="206">
                  <c:v>38</c:v>
                </c:pt>
                <c:pt idx="207">
                  <c:v>38</c:v>
                </c:pt>
                <c:pt idx="208">
                  <c:v>38.5</c:v>
                </c:pt>
                <c:pt idx="209">
                  <c:v>43</c:v>
                </c:pt>
                <c:pt idx="210">
                  <c:v>43.5</c:v>
                </c:pt>
                <c:pt idx="211">
                  <c:v>45.5</c:v>
                </c:pt>
                <c:pt idx="212">
                  <c:v>45.5</c:v>
                </c:pt>
                <c:pt idx="213">
                  <c:v>45.5</c:v>
                </c:pt>
                <c:pt idx="214">
                  <c:v>47.5</c:v>
                </c:pt>
                <c:pt idx="215">
                  <c:v>47.5</c:v>
                </c:pt>
                <c:pt idx="216">
                  <c:v>47.5</c:v>
                </c:pt>
                <c:pt idx="217">
                  <c:v>48.5</c:v>
                </c:pt>
                <c:pt idx="218">
                  <c:v>48.5</c:v>
                </c:pt>
                <c:pt idx="219">
                  <c:v>47.5</c:v>
                </c:pt>
                <c:pt idx="220">
                  <c:v>45.5</c:v>
                </c:pt>
                <c:pt idx="221">
                  <c:v>47.5</c:v>
                </c:pt>
                <c:pt idx="222">
                  <c:v>46</c:v>
                </c:pt>
                <c:pt idx="223">
                  <c:v>43.5</c:v>
                </c:pt>
                <c:pt idx="224">
                  <c:v>41.5</c:v>
                </c:pt>
                <c:pt idx="225">
                  <c:v>39.5</c:v>
                </c:pt>
                <c:pt idx="226">
                  <c:v>39</c:v>
                </c:pt>
                <c:pt idx="227">
                  <c:v>39.5</c:v>
                </c:pt>
                <c:pt idx="228">
                  <c:v>39.5</c:v>
                </c:pt>
                <c:pt idx="229">
                  <c:v>39.5</c:v>
                </c:pt>
                <c:pt idx="230">
                  <c:v>39.5</c:v>
                </c:pt>
                <c:pt idx="231">
                  <c:v>41.5</c:v>
                </c:pt>
                <c:pt idx="232">
                  <c:v>41.5</c:v>
                </c:pt>
                <c:pt idx="233">
                  <c:v>41.5</c:v>
                </c:pt>
                <c:pt idx="234">
                  <c:v>41.5</c:v>
                </c:pt>
                <c:pt idx="235">
                  <c:v>43.5</c:v>
                </c:pt>
                <c:pt idx="236">
                  <c:v>43.5</c:v>
                </c:pt>
                <c:pt idx="237">
                  <c:v>43.5</c:v>
                </c:pt>
                <c:pt idx="238">
                  <c:v>46</c:v>
                </c:pt>
                <c:pt idx="239">
                  <c:v>48.5</c:v>
                </c:pt>
                <c:pt idx="240">
                  <c:v>49</c:v>
                </c:pt>
                <c:pt idx="241">
                  <c:v>50</c:v>
                </c:pt>
                <c:pt idx="242">
                  <c:v>50</c:v>
                </c:pt>
                <c:pt idx="243">
                  <c:v>52.5</c:v>
                </c:pt>
                <c:pt idx="244">
                  <c:v>56</c:v>
                </c:pt>
                <c:pt idx="245">
                  <c:v>57</c:v>
                </c:pt>
                <c:pt idx="246">
                  <c:v>61.5</c:v>
                </c:pt>
                <c:pt idx="247">
                  <c:v>65.5</c:v>
                </c:pt>
                <c:pt idx="248">
                  <c:v>68.5</c:v>
                </c:pt>
                <c:pt idx="249">
                  <c:v>69</c:v>
                </c:pt>
                <c:pt idx="250">
                  <c:v>70</c:v>
                </c:pt>
                <c:pt idx="251">
                  <c:v>73</c:v>
                </c:pt>
                <c:pt idx="252">
                  <c:v>75</c:v>
                </c:pt>
                <c:pt idx="253">
                  <c:v>75</c:v>
                </c:pt>
                <c:pt idx="254">
                  <c:v>75.5</c:v>
                </c:pt>
                <c:pt idx="255">
                  <c:v>76</c:v>
                </c:pt>
                <c:pt idx="256">
                  <c:v>77.5</c:v>
                </c:pt>
                <c:pt idx="257">
                  <c:v>81</c:v>
                </c:pt>
                <c:pt idx="258">
                  <c:v>84.5</c:v>
                </c:pt>
                <c:pt idx="259">
                  <c:v>86.5</c:v>
                </c:pt>
                <c:pt idx="260">
                  <c:v>91.5</c:v>
                </c:pt>
                <c:pt idx="261">
                  <c:v>96.5</c:v>
                </c:pt>
                <c:pt idx="262">
                  <c:v>98.5</c:v>
                </c:pt>
                <c:pt idx="263">
                  <c:v>101.5</c:v>
                </c:pt>
                <c:pt idx="264">
                  <c:v>103.5</c:v>
                </c:pt>
                <c:pt idx="265">
                  <c:v>103.5</c:v>
                </c:pt>
                <c:pt idx="266">
                  <c:v>109.5</c:v>
                </c:pt>
                <c:pt idx="267">
                  <c:v>115.5</c:v>
                </c:pt>
                <c:pt idx="268">
                  <c:v>119</c:v>
                </c:pt>
                <c:pt idx="269">
                  <c:v>123</c:v>
                </c:pt>
                <c:pt idx="270">
                  <c:v>123</c:v>
                </c:pt>
                <c:pt idx="271">
                  <c:v>127.5</c:v>
                </c:pt>
                <c:pt idx="272">
                  <c:v>134.5</c:v>
                </c:pt>
                <c:pt idx="273">
                  <c:v>140</c:v>
                </c:pt>
                <c:pt idx="274">
                  <c:v>154.5</c:v>
                </c:pt>
                <c:pt idx="275">
                  <c:v>167</c:v>
                </c:pt>
                <c:pt idx="276">
                  <c:v>168</c:v>
                </c:pt>
                <c:pt idx="277">
                  <c:v>172.5</c:v>
                </c:pt>
                <c:pt idx="278">
                  <c:v>179.5</c:v>
                </c:pt>
                <c:pt idx="279">
                  <c:v>188</c:v>
                </c:pt>
                <c:pt idx="280">
                  <c:v>196</c:v>
                </c:pt>
                <c:pt idx="281">
                  <c:v>200</c:v>
                </c:pt>
                <c:pt idx="282">
                  <c:v>209</c:v>
                </c:pt>
                <c:pt idx="283">
                  <c:v>220.5</c:v>
                </c:pt>
                <c:pt idx="284">
                  <c:v>226.5</c:v>
                </c:pt>
                <c:pt idx="285">
                  <c:v>260.5</c:v>
                </c:pt>
                <c:pt idx="286">
                  <c:v>303</c:v>
                </c:pt>
                <c:pt idx="287">
                  <c:v>315</c:v>
                </c:pt>
                <c:pt idx="288">
                  <c:v>323</c:v>
                </c:pt>
                <c:pt idx="289">
                  <c:v>337</c:v>
                </c:pt>
                <c:pt idx="290">
                  <c:v>346.5</c:v>
                </c:pt>
                <c:pt idx="291">
                  <c:v>357</c:v>
                </c:pt>
                <c:pt idx="292">
                  <c:v>376.5</c:v>
                </c:pt>
                <c:pt idx="293">
                  <c:v>396.5</c:v>
                </c:pt>
                <c:pt idx="294">
                  <c:v>406.5</c:v>
                </c:pt>
                <c:pt idx="295">
                  <c:v>419.5</c:v>
                </c:pt>
                <c:pt idx="296">
                  <c:v>459</c:v>
                </c:pt>
                <c:pt idx="297">
                  <c:v>496</c:v>
                </c:pt>
                <c:pt idx="298">
                  <c:v>517.5</c:v>
                </c:pt>
                <c:pt idx="299">
                  <c:v>538.5</c:v>
                </c:pt>
                <c:pt idx="300">
                  <c:v>548.5</c:v>
                </c:pt>
                <c:pt idx="301">
                  <c:v>558.5</c:v>
                </c:pt>
                <c:pt idx="302">
                  <c:v>567</c:v>
                </c:pt>
                <c:pt idx="303">
                  <c:v>600.5</c:v>
                </c:pt>
                <c:pt idx="304">
                  <c:v>642</c:v>
                </c:pt>
                <c:pt idx="305">
                  <c:v>651.5</c:v>
                </c:pt>
                <c:pt idx="306">
                  <c:v>651.5</c:v>
                </c:pt>
                <c:pt idx="307">
                  <c:v>656</c:v>
                </c:pt>
                <c:pt idx="308">
                  <c:v>662.5</c:v>
                </c:pt>
                <c:pt idx="309">
                  <c:v>726</c:v>
                </c:pt>
                <c:pt idx="310">
                  <c:v>801</c:v>
                </c:pt>
                <c:pt idx="311">
                  <c:v>811</c:v>
                </c:pt>
                <c:pt idx="312">
                  <c:v>811</c:v>
                </c:pt>
                <c:pt idx="313">
                  <c:v>818</c:v>
                </c:pt>
                <c:pt idx="314">
                  <c:v>820.5</c:v>
                </c:pt>
                <c:pt idx="315">
                  <c:v>822</c:v>
                </c:pt>
                <c:pt idx="316">
                  <c:v>823.5</c:v>
                </c:pt>
                <c:pt idx="317">
                  <c:v>824.5</c:v>
                </c:pt>
                <c:pt idx="318">
                  <c:v>835</c:v>
                </c:pt>
                <c:pt idx="319">
                  <c:v>841.5</c:v>
                </c:pt>
                <c:pt idx="320">
                  <c:v>841.5</c:v>
                </c:pt>
                <c:pt idx="321">
                  <c:v>841.5</c:v>
                </c:pt>
                <c:pt idx="322">
                  <c:v>841.5</c:v>
                </c:pt>
                <c:pt idx="323">
                  <c:v>847.5</c:v>
                </c:pt>
                <c:pt idx="324">
                  <c:v>841.5</c:v>
                </c:pt>
                <c:pt idx="325">
                  <c:v>837</c:v>
                </c:pt>
                <c:pt idx="326">
                  <c:v>830</c:v>
                </c:pt>
                <c:pt idx="327">
                  <c:v>830</c:v>
                </c:pt>
                <c:pt idx="328">
                  <c:v>830</c:v>
                </c:pt>
                <c:pt idx="329">
                  <c:v>830</c:v>
                </c:pt>
                <c:pt idx="330">
                  <c:v>823.5</c:v>
                </c:pt>
                <c:pt idx="331">
                  <c:v>823.5</c:v>
                </c:pt>
                <c:pt idx="332">
                  <c:v>830</c:v>
                </c:pt>
                <c:pt idx="333">
                  <c:v>837</c:v>
                </c:pt>
                <c:pt idx="334">
                  <c:v>844</c:v>
                </c:pt>
                <c:pt idx="335">
                  <c:v>837</c:v>
                </c:pt>
                <c:pt idx="336">
                  <c:v>830</c:v>
                </c:pt>
                <c:pt idx="337">
                  <c:v>830</c:v>
                </c:pt>
                <c:pt idx="338">
                  <c:v>817.5</c:v>
                </c:pt>
                <c:pt idx="339">
                  <c:v>830</c:v>
                </c:pt>
                <c:pt idx="340">
                  <c:v>830</c:v>
                </c:pt>
                <c:pt idx="341">
                  <c:v>817.5</c:v>
                </c:pt>
                <c:pt idx="342">
                  <c:v>809</c:v>
                </c:pt>
                <c:pt idx="343">
                  <c:v>799.5</c:v>
                </c:pt>
                <c:pt idx="344">
                  <c:v>785</c:v>
                </c:pt>
                <c:pt idx="345">
                  <c:v>785</c:v>
                </c:pt>
                <c:pt idx="346">
                  <c:v>785</c:v>
                </c:pt>
                <c:pt idx="347">
                  <c:v>777.5</c:v>
                </c:pt>
                <c:pt idx="348">
                  <c:v>775.5</c:v>
                </c:pt>
                <c:pt idx="349">
                  <c:v>775.5</c:v>
                </c:pt>
                <c:pt idx="350">
                  <c:v>777.5</c:v>
                </c:pt>
                <c:pt idx="351">
                  <c:v>777.5</c:v>
                </c:pt>
                <c:pt idx="352">
                  <c:v>785</c:v>
                </c:pt>
                <c:pt idx="353">
                  <c:v>794</c:v>
                </c:pt>
                <c:pt idx="354">
                  <c:v>785</c:v>
                </c:pt>
                <c:pt idx="355">
                  <c:v>785</c:v>
                </c:pt>
                <c:pt idx="356">
                  <c:v>785</c:v>
                </c:pt>
                <c:pt idx="357">
                  <c:v>785</c:v>
                </c:pt>
                <c:pt idx="358">
                  <c:v>794</c:v>
                </c:pt>
                <c:pt idx="359">
                  <c:v>804.5</c:v>
                </c:pt>
                <c:pt idx="360">
                  <c:v>804.5</c:v>
                </c:pt>
                <c:pt idx="361">
                  <c:v>804.5</c:v>
                </c:pt>
                <c:pt idx="362">
                  <c:v>804.5</c:v>
                </c:pt>
                <c:pt idx="363">
                  <c:v>814.5</c:v>
                </c:pt>
                <c:pt idx="364">
                  <c:v>824</c:v>
                </c:pt>
                <c:pt idx="365">
                  <c:v>873</c:v>
                </c:pt>
                <c:pt idx="366">
                  <c:v>914</c:v>
                </c:pt>
                <c:pt idx="367">
                  <c:v>916.5</c:v>
                </c:pt>
                <c:pt idx="368">
                  <c:v>916.5</c:v>
                </c:pt>
                <c:pt idx="369">
                  <c:v>934.5</c:v>
                </c:pt>
                <c:pt idx="370">
                  <c:v>954.5</c:v>
                </c:pt>
                <c:pt idx="371">
                  <c:v>959</c:v>
                </c:pt>
                <c:pt idx="372">
                  <c:v>960</c:v>
                </c:pt>
                <c:pt idx="373">
                  <c:v>982.5</c:v>
                </c:pt>
                <c:pt idx="374">
                  <c:v>1006</c:v>
                </c:pt>
                <c:pt idx="375">
                  <c:v>1010.5</c:v>
                </c:pt>
                <c:pt idx="376">
                  <c:v>1015</c:v>
                </c:pt>
                <c:pt idx="377">
                  <c:v>1015</c:v>
                </c:pt>
                <c:pt idx="378">
                  <c:v>1021.5</c:v>
                </c:pt>
                <c:pt idx="379">
                  <c:v>1027.5</c:v>
                </c:pt>
                <c:pt idx="380">
                  <c:v>1029.5</c:v>
                </c:pt>
                <c:pt idx="381">
                  <c:v>1033.5</c:v>
                </c:pt>
                <c:pt idx="382">
                  <c:v>1033.5</c:v>
                </c:pt>
                <c:pt idx="383">
                  <c:v>1038.5</c:v>
                </c:pt>
                <c:pt idx="384">
                  <c:v>1033.5</c:v>
                </c:pt>
                <c:pt idx="385">
                  <c:v>1038.5</c:v>
                </c:pt>
                <c:pt idx="386">
                  <c:v>1038.5</c:v>
                </c:pt>
                <c:pt idx="387">
                  <c:v>1038.5</c:v>
                </c:pt>
                <c:pt idx="388">
                  <c:v>1038.5</c:v>
                </c:pt>
                <c:pt idx="389">
                  <c:v>1033.5</c:v>
                </c:pt>
                <c:pt idx="390">
                  <c:v>1031.5</c:v>
                </c:pt>
                <c:pt idx="391">
                  <c:v>1031.5</c:v>
                </c:pt>
                <c:pt idx="392">
                  <c:v>1038.5</c:v>
                </c:pt>
                <c:pt idx="393">
                  <c:v>1040</c:v>
                </c:pt>
                <c:pt idx="394">
                  <c:v>1038.5</c:v>
                </c:pt>
                <c:pt idx="395">
                  <c:v>1043</c:v>
                </c:pt>
                <c:pt idx="396">
                  <c:v>1053</c:v>
                </c:pt>
                <c:pt idx="397">
                  <c:v>1053</c:v>
                </c:pt>
                <c:pt idx="398">
                  <c:v>1060</c:v>
                </c:pt>
                <c:pt idx="399">
                  <c:v>1064.5</c:v>
                </c:pt>
                <c:pt idx="400">
                  <c:v>1070</c:v>
                </c:pt>
                <c:pt idx="401">
                  <c:v>1071</c:v>
                </c:pt>
                <c:pt idx="402">
                  <c:v>1077</c:v>
                </c:pt>
                <c:pt idx="403">
                  <c:v>1077</c:v>
                </c:pt>
                <c:pt idx="404">
                  <c:v>1077</c:v>
                </c:pt>
                <c:pt idx="405">
                  <c:v>1096.5</c:v>
                </c:pt>
                <c:pt idx="406">
                  <c:v>1096.5</c:v>
                </c:pt>
                <c:pt idx="407">
                  <c:v>1096.5</c:v>
                </c:pt>
                <c:pt idx="408">
                  <c:v>1099.5</c:v>
                </c:pt>
                <c:pt idx="409">
                  <c:v>1099.5</c:v>
                </c:pt>
                <c:pt idx="410">
                  <c:v>1132.5</c:v>
                </c:pt>
                <c:pt idx="411">
                  <c:v>1152</c:v>
                </c:pt>
                <c:pt idx="412">
                  <c:v>1152</c:v>
                </c:pt>
                <c:pt idx="413">
                  <c:v>1142</c:v>
                </c:pt>
                <c:pt idx="414">
                  <c:v>1158.5</c:v>
                </c:pt>
                <c:pt idx="415">
                  <c:v>1165.5</c:v>
                </c:pt>
                <c:pt idx="416">
                  <c:v>1165.5</c:v>
                </c:pt>
                <c:pt idx="417">
                  <c:v>1165.5</c:v>
                </c:pt>
                <c:pt idx="418">
                  <c:v>1165.5</c:v>
                </c:pt>
                <c:pt idx="419">
                  <c:v>1177.5</c:v>
                </c:pt>
                <c:pt idx="420">
                  <c:v>1177.5</c:v>
                </c:pt>
                <c:pt idx="421">
                  <c:v>1177.5</c:v>
                </c:pt>
                <c:pt idx="422">
                  <c:v>1177.5</c:v>
                </c:pt>
                <c:pt idx="423">
                  <c:v>1177.5</c:v>
                </c:pt>
                <c:pt idx="424">
                  <c:v>1185.5</c:v>
                </c:pt>
                <c:pt idx="425">
                  <c:v>1185.5</c:v>
                </c:pt>
                <c:pt idx="426">
                  <c:v>1177</c:v>
                </c:pt>
                <c:pt idx="427">
                  <c:v>1165</c:v>
                </c:pt>
                <c:pt idx="428">
                  <c:v>1165</c:v>
                </c:pt>
                <c:pt idx="429">
                  <c:v>1165</c:v>
                </c:pt>
                <c:pt idx="430">
                  <c:v>1165</c:v>
                </c:pt>
                <c:pt idx="431">
                  <c:v>1177</c:v>
                </c:pt>
                <c:pt idx="432">
                  <c:v>1177</c:v>
                </c:pt>
                <c:pt idx="433">
                  <c:v>1177</c:v>
                </c:pt>
                <c:pt idx="434">
                  <c:v>1177</c:v>
                </c:pt>
                <c:pt idx="435">
                  <c:v>1177</c:v>
                </c:pt>
                <c:pt idx="436">
                  <c:v>1177</c:v>
                </c:pt>
                <c:pt idx="437">
                  <c:v>1177</c:v>
                </c:pt>
                <c:pt idx="438">
                  <c:v>1186.5</c:v>
                </c:pt>
                <c:pt idx="439">
                  <c:v>1186.5</c:v>
                </c:pt>
                <c:pt idx="440">
                  <c:v>1189.5</c:v>
                </c:pt>
                <c:pt idx="441">
                  <c:v>1239.5</c:v>
                </c:pt>
                <c:pt idx="442">
                  <c:v>1318.5</c:v>
                </c:pt>
                <c:pt idx="443">
                  <c:v>1360.5</c:v>
                </c:pt>
                <c:pt idx="444">
                  <c:v>1387.5</c:v>
                </c:pt>
                <c:pt idx="445">
                  <c:v>1410.5</c:v>
                </c:pt>
                <c:pt idx="446">
                  <c:v>1427</c:v>
                </c:pt>
                <c:pt idx="447">
                  <c:v>1453</c:v>
                </c:pt>
                <c:pt idx="448">
                  <c:v>1471</c:v>
                </c:pt>
                <c:pt idx="449">
                  <c:v>1476.5</c:v>
                </c:pt>
                <c:pt idx="450">
                  <c:v>1485</c:v>
                </c:pt>
                <c:pt idx="451">
                  <c:v>1513</c:v>
                </c:pt>
                <c:pt idx="452">
                  <c:v>1549</c:v>
                </c:pt>
                <c:pt idx="453">
                  <c:v>1720.5</c:v>
                </c:pt>
                <c:pt idx="454">
                  <c:v>1967.5</c:v>
                </c:pt>
                <c:pt idx="455">
                  <c:v>2229</c:v>
                </c:pt>
                <c:pt idx="456">
                  <c:v>2433.5</c:v>
                </c:pt>
                <c:pt idx="457">
                  <c:v>2526.5</c:v>
                </c:pt>
                <c:pt idx="458">
                  <c:v>2643.5</c:v>
                </c:pt>
                <c:pt idx="459">
                  <c:v>2825</c:v>
                </c:pt>
                <c:pt idx="460">
                  <c:v>2961</c:v>
                </c:pt>
                <c:pt idx="461">
                  <c:v>3022.5</c:v>
                </c:pt>
                <c:pt idx="462">
                  <c:v>3077.5</c:v>
                </c:pt>
                <c:pt idx="463">
                  <c:v>3194</c:v>
                </c:pt>
                <c:pt idx="464">
                  <c:v>3391.5</c:v>
                </c:pt>
                <c:pt idx="465">
                  <c:v>3497</c:v>
                </c:pt>
                <c:pt idx="466">
                  <c:v>3555</c:v>
                </c:pt>
                <c:pt idx="467">
                  <c:v>3627.5</c:v>
                </c:pt>
                <c:pt idx="468">
                  <c:v>3741.5</c:v>
                </c:pt>
                <c:pt idx="469">
                  <c:v>4716</c:v>
                </c:pt>
                <c:pt idx="470">
                  <c:v>5835</c:v>
                </c:pt>
                <c:pt idx="471">
                  <c:v>6059.5</c:v>
                </c:pt>
                <c:pt idx="472">
                  <c:v>6071</c:v>
                </c:pt>
                <c:pt idx="473">
                  <c:v>6179.5</c:v>
                </c:pt>
                <c:pt idx="474">
                  <c:v>6342</c:v>
                </c:pt>
                <c:pt idx="475">
                  <c:v>6413.5</c:v>
                </c:pt>
                <c:pt idx="476">
                  <c:v>6422.5</c:v>
                </c:pt>
                <c:pt idx="477">
                  <c:v>6441.5</c:v>
                </c:pt>
                <c:pt idx="478">
                  <c:v>6469.5</c:v>
                </c:pt>
                <c:pt idx="479">
                  <c:v>6492</c:v>
                </c:pt>
                <c:pt idx="480">
                  <c:v>6627.5</c:v>
                </c:pt>
                <c:pt idx="481">
                  <c:v>6836.5</c:v>
                </c:pt>
                <c:pt idx="482">
                  <c:v>7327.5</c:v>
                </c:pt>
                <c:pt idx="483">
                  <c:v>7738.5</c:v>
                </c:pt>
                <c:pt idx="484">
                  <c:v>7764.5</c:v>
                </c:pt>
                <c:pt idx="485">
                  <c:v>7843.5</c:v>
                </c:pt>
                <c:pt idx="486">
                  <c:v>8043.5</c:v>
                </c:pt>
                <c:pt idx="487">
                  <c:v>8067</c:v>
                </c:pt>
                <c:pt idx="488">
                  <c:v>8291.5</c:v>
                </c:pt>
                <c:pt idx="489">
                  <c:v>8502</c:v>
                </c:pt>
                <c:pt idx="490">
                  <c:v>8502</c:v>
                </c:pt>
                <c:pt idx="491">
                  <c:v>8502</c:v>
                </c:pt>
                <c:pt idx="492">
                  <c:v>8606</c:v>
                </c:pt>
                <c:pt idx="493">
                  <c:v>8621.5</c:v>
                </c:pt>
                <c:pt idx="494">
                  <c:v>8686</c:v>
                </c:pt>
                <c:pt idx="495">
                  <c:v>8776</c:v>
                </c:pt>
                <c:pt idx="496">
                  <c:v>8776</c:v>
                </c:pt>
                <c:pt idx="497">
                  <c:v>8834.5</c:v>
                </c:pt>
                <c:pt idx="498">
                  <c:v>8864</c:v>
                </c:pt>
                <c:pt idx="499">
                  <c:v>8880.5</c:v>
                </c:pt>
                <c:pt idx="500">
                  <c:v>8889.5</c:v>
                </c:pt>
                <c:pt idx="501">
                  <c:v>8914.5</c:v>
                </c:pt>
                <c:pt idx="502">
                  <c:v>8954</c:v>
                </c:pt>
                <c:pt idx="503">
                  <c:v>8914.5</c:v>
                </c:pt>
                <c:pt idx="504">
                  <c:v>8914.5</c:v>
                </c:pt>
                <c:pt idx="505">
                  <c:v>8914.5</c:v>
                </c:pt>
                <c:pt idx="506">
                  <c:v>8914.5</c:v>
                </c:pt>
                <c:pt idx="507">
                  <c:v>8889.5</c:v>
                </c:pt>
                <c:pt idx="508">
                  <c:v>8851</c:v>
                </c:pt>
                <c:pt idx="509">
                  <c:v>8741</c:v>
                </c:pt>
                <c:pt idx="510">
                  <c:v>8651.5</c:v>
                </c:pt>
                <c:pt idx="511">
                  <c:v>8651.5</c:v>
                </c:pt>
                <c:pt idx="512">
                  <c:v>8636.5</c:v>
                </c:pt>
                <c:pt idx="513">
                  <c:v>8620.5</c:v>
                </c:pt>
                <c:pt idx="514">
                  <c:v>8620.5</c:v>
                </c:pt>
                <c:pt idx="515">
                  <c:v>8620.5</c:v>
                </c:pt>
                <c:pt idx="516">
                  <c:v>8557</c:v>
                </c:pt>
                <c:pt idx="517">
                  <c:v>8413</c:v>
                </c:pt>
                <c:pt idx="518">
                  <c:v>8413</c:v>
                </c:pt>
                <c:pt idx="519">
                  <c:v>8451.5</c:v>
                </c:pt>
                <c:pt idx="520">
                  <c:v>8355.5</c:v>
                </c:pt>
                <c:pt idx="521">
                  <c:v>8176</c:v>
                </c:pt>
                <c:pt idx="522">
                  <c:v>8176</c:v>
                </c:pt>
                <c:pt idx="523">
                  <c:v>8034.5</c:v>
                </c:pt>
                <c:pt idx="524">
                  <c:v>7944</c:v>
                </c:pt>
                <c:pt idx="525">
                  <c:v>7812.5</c:v>
                </c:pt>
                <c:pt idx="526">
                  <c:v>7812.5</c:v>
                </c:pt>
                <c:pt idx="527">
                  <c:v>7812.5</c:v>
                </c:pt>
                <c:pt idx="528">
                  <c:v>7812.5</c:v>
                </c:pt>
                <c:pt idx="529">
                  <c:v>7812.5</c:v>
                </c:pt>
                <c:pt idx="530">
                  <c:v>7812.5</c:v>
                </c:pt>
                <c:pt idx="531">
                  <c:v>7759</c:v>
                </c:pt>
                <c:pt idx="532">
                  <c:v>7693</c:v>
                </c:pt>
                <c:pt idx="533">
                  <c:v>7721</c:v>
                </c:pt>
                <c:pt idx="534">
                  <c:v>7721</c:v>
                </c:pt>
                <c:pt idx="535">
                  <c:v>7721</c:v>
                </c:pt>
                <c:pt idx="536">
                  <c:v>7721</c:v>
                </c:pt>
                <c:pt idx="537">
                  <c:v>7721</c:v>
                </c:pt>
                <c:pt idx="538">
                  <c:v>7721</c:v>
                </c:pt>
                <c:pt idx="539">
                  <c:v>7721</c:v>
                </c:pt>
                <c:pt idx="540">
                  <c:v>7721</c:v>
                </c:pt>
                <c:pt idx="541">
                  <c:v>7661.5</c:v>
                </c:pt>
                <c:pt idx="542">
                  <c:v>7572</c:v>
                </c:pt>
                <c:pt idx="543">
                  <c:v>7572</c:v>
                </c:pt>
                <c:pt idx="544">
                  <c:v>7514.5</c:v>
                </c:pt>
                <c:pt idx="545">
                  <c:v>7475</c:v>
                </c:pt>
                <c:pt idx="546">
                  <c:v>7294</c:v>
                </c:pt>
                <c:pt idx="547">
                  <c:v>7043</c:v>
                </c:pt>
                <c:pt idx="548">
                  <c:v>6804</c:v>
                </c:pt>
                <c:pt idx="549">
                  <c:v>6652.5</c:v>
                </c:pt>
                <c:pt idx="550">
                  <c:v>6320.5</c:v>
                </c:pt>
                <c:pt idx="551">
                  <c:v>5813</c:v>
                </c:pt>
                <c:pt idx="552">
                  <c:v>5333</c:v>
                </c:pt>
                <c:pt idx="553">
                  <c:v>5026</c:v>
                </c:pt>
                <c:pt idx="554">
                  <c:v>4938</c:v>
                </c:pt>
                <c:pt idx="555">
                  <c:v>4833</c:v>
                </c:pt>
                <c:pt idx="556">
                  <c:v>4532.5</c:v>
                </c:pt>
                <c:pt idx="557">
                  <c:v>4184.5</c:v>
                </c:pt>
                <c:pt idx="558">
                  <c:v>3965</c:v>
                </c:pt>
                <c:pt idx="559">
                  <c:v>3718.5</c:v>
                </c:pt>
                <c:pt idx="560">
                  <c:v>3600</c:v>
                </c:pt>
                <c:pt idx="561">
                  <c:v>3519</c:v>
                </c:pt>
                <c:pt idx="562">
                  <c:v>3419</c:v>
                </c:pt>
                <c:pt idx="563">
                  <c:v>3170.5</c:v>
                </c:pt>
                <c:pt idx="564">
                  <c:v>2791.5</c:v>
                </c:pt>
                <c:pt idx="565">
                  <c:v>2501</c:v>
                </c:pt>
                <c:pt idx="566">
                  <c:v>2359</c:v>
                </c:pt>
                <c:pt idx="567">
                  <c:v>2275.5</c:v>
                </c:pt>
                <c:pt idx="568">
                  <c:v>2167.5</c:v>
                </c:pt>
                <c:pt idx="569">
                  <c:v>2042</c:v>
                </c:pt>
                <c:pt idx="570">
                  <c:v>1895</c:v>
                </c:pt>
                <c:pt idx="571">
                  <c:v>1806</c:v>
                </c:pt>
                <c:pt idx="572">
                  <c:v>1659</c:v>
                </c:pt>
                <c:pt idx="573">
                  <c:v>1513</c:v>
                </c:pt>
                <c:pt idx="574">
                  <c:v>1455.5</c:v>
                </c:pt>
                <c:pt idx="575">
                  <c:v>1414</c:v>
                </c:pt>
                <c:pt idx="576">
                  <c:v>1356</c:v>
                </c:pt>
                <c:pt idx="577">
                  <c:v>1264.5</c:v>
                </c:pt>
                <c:pt idx="578">
                  <c:v>1092.5</c:v>
                </c:pt>
                <c:pt idx="579">
                  <c:v>943.5</c:v>
                </c:pt>
                <c:pt idx="580">
                  <c:v>906</c:v>
                </c:pt>
                <c:pt idx="581">
                  <c:v>883</c:v>
                </c:pt>
                <c:pt idx="582">
                  <c:v>789</c:v>
                </c:pt>
                <c:pt idx="583">
                  <c:v>694</c:v>
                </c:pt>
                <c:pt idx="584">
                  <c:v>654.5</c:v>
                </c:pt>
                <c:pt idx="585">
                  <c:v>619.5</c:v>
                </c:pt>
                <c:pt idx="586">
                  <c:v>599</c:v>
                </c:pt>
                <c:pt idx="587">
                  <c:v>579.5</c:v>
                </c:pt>
                <c:pt idx="588">
                  <c:v>558.5</c:v>
                </c:pt>
                <c:pt idx="589">
                  <c:v>549.5</c:v>
                </c:pt>
                <c:pt idx="590">
                  <c:v>516</c:v>
                </c:pt>
                <c:pt idx="591">
                  <c:v>477</c:v>
                </c:pt>
                <c:pt idx="592">
                  <c:v>469</c:v>
                </c:pt>
                <c:pt idx="593">
                  <c:v>440</c:v>
                </c:pt>
                <c:pt idx="594">
                  <c:v>408</c:v>
                </c:pt>
                <c:pt idx="595">
                  <c:v>382.5</c:v>
                </c:pt>
                <c:pt idx="596">
                  <c:v>355</c:v>
                </c:pt>
                <c:pt idx="597">
                  <c:v>339</c:v>
                </c:pt>
                <c:pt idx="598">
                  <c:v>328</c:v>
                </c:pt>
                <c:pt idx="599">
                  <c:v>321</c:v>
                </c:pt>
                <c:pt idx="600">
                  <c:v>316</c:v>
                </c:pt>
                <c:pt idx="601">
                  <c:v>304.5</c:v>
                </c:pt>
                <c:pt idx="602">
                  <c:v>290</c:v>
                </c:pt>
                <c:pt idx="603">
                  <c:v>266.5</c:v>
                </c:pt>
                <c:pt idx="604">
                  <c:v>244.5</c:v>
                </c:pt>
                <c:pt idx="605">
                  <c:v>241.5</c:v>
                </c:pt>
                <c:pt idx="606">
                  <c:v>240</c:v>
                </c:pt>
                <c:pt idx="607">
                  <c:v>237</c:v>
                </c:pt>
                <c:pt idx="608">
                  <c:v>210</c:v>
                </c:pt>
                <c:pt idx="609">
                  <c:v>184.5</c:v>
                </c:pt>
                <c:pt idx="610">
                  <c:v>182.5</c:v>
                </c:pt>
                <c:pt idx="611">
                  <c:v>167.5</c:v>
                </c:pt>
                <c:pt idx="612">
                  <c:v>146.78305923357206</c:v>
                </c:pt>
                <c:pt idx="613">
                  <c:v>140.98986505965223</c:v>
                </c:pt>
                <c:pt idx="614">
                  <c:v>140.56611846714412</c:v>
                </c:pt>
                <c:pt idx="615">
                  <c:v>140.14491139219115</c:v>
                </c:pt>
                <c:pt idx="616">
                  <c:v>139.72370431723817</c:v>
                </c:pt>
                <c:pt idx="617">
                  <c:v>139.30502154048628</c:v>
                </c:pt>
                <c:pt idx="618">
                  <c:v>138.88633876373439</c:v>
                </c:pt>
                <c:pt idx="619">
                  <c:v>138.4701651570393</c:v>
                </c:pt>
                <c:pt idx="620">
                  <c:v>138.05399155034422</c:v>
                </c:pt>
                <c:pt idx="621">
                  <c:v>137.64031207622475</c:v>
                </c:pt>
                <c:pt idx="622">
                  <c:v>137.2266326021053</c:v>
                </c:pt>
                <c:pt idx="623">
                  <c:v>136.81543231320003</c:v>
                </c:pt>
                <c:pt idx="624">
                  <c:v>136.40423202429477</c:v>
                </c:pt>
                <c:pt idx="625">
                  <c:v>135.99549606282204</c:v>
                </c:pt>
                <c:pt idx="626">
                  <c:v>135.99549606282204</c:v>
                </c:pt>
                <c:pt idx="627">
                  <c:v>135.99549606282204</c:v>
                </c:pt>
                <c:pt idx="628">
                  <c:v>135.99549606282204</c:v>
                </c:pt>
                <c:pt idx="629">
                  <c:v>135.99549606282204</c:v>
                </c:pt>
                <c:pt idx="630">
                  <c:v>135.99549606282204</c:v>
                </c:pt>
                <c:pt idx="631">
                  <c:v>135.99549606282204</c:v>
                </c:pt>
                <c:pt idx="632">
                  <c:v>135.99549606282204</c:v>
                </c:pt>
                <c:pt idx="633">
                  <c:v>135.99549606282204</c:v>
                </c:pt>
                <c:pt idx="634">
                  <c:v>135.99549606282204</c:v>
                </c:pt>
                <c:pt idx="635">
                  <c:v>135.99549606282204</c:v>
                </c:pt>
                <c:pt idx="636">
                  <c:v>135.99549606282204</c:v>
                </c:pt>
                <c:pt idx="637">
                  <c:v>135.99549606282204</c:v>
                </c:pt>
                <c:pt idx="638">
                  <c:v>135.99549606282204</c:v>
                </c:pt>
                <c:pt idx="639">
                  <c:v>135.99549606282204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7CD-4621-BA54-A0C7E8105FD2}"/>
            </c:ext>
          </c:extLst>
        </c:ser>
        <c:ser>
          <c:idx val="2"/>
          <c:order val="2"/>
          <c:tx>
            <c:v>РМС31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Сглаживание!$A$2:$A$1115</c:f>
              <c:numCache>
                <c:formatCode>m/d/yyyy</c:formatCode>
                <c:ptCount val="1114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43953</c:v>
                </c:pt>
                <c:pt idx="52">
                  <c:v>43954</c:v>
                </c:pt>
                <c:pt idx="53">
                  <c:v>43955</c:v>
                </c:pt>
                <c:pt idx="54">
                  <c:v>43956</c:v>
                </c:pt>
                <c:pt idx="55">
                  <c:v>43957</c:v>
                </c:pt>
                <c:pt idx="56">
                  <c:v>43958</c:v>
                </c:pt>
                <c:pt idx="57">
                  <c:v>43959</c:v>
                </c:pt>
                <c:pt idx="58">
                  <c:v>43960</c:v>
                </c:pt>
                <c:pt idx="59">
                  <c:v>43961</c:v>
                </c:pt>
                <c:pt idx="60">
                  <c:v>43962</c:v>
                </c:pt>
                <c:pt idx="61">
                  <c:v>43963</c:v>
                </c:pt>
                <c:pt idx="62">
                  <c:v>43964</c:v>
                </c:pt>
                <c:pt idx="63">
                  <c:v>43965</c:v>
                </c:pt>
                <c:pt idx="64">
                  <c:v>43966</c:v>
                </c:pt>
                <c:pt idx="65">
                  <c:v>43967</c:v>
                </c:pt>
                <c:pt idx="66">
                  <c:v>43968</c:v>
                </c:pt>
                <c:pt idx="67">
                  <c:v>43969</c:v>
                </c:pt>
                <c:pt idx="68">
                  <c:v>43970</c:v>
                </c:pt>
                <c:pt idx="69">
                  <c:v>43971</c:v>
                </c:pt>
                <c:pt idx="70">
                  <c:v>43972</c:v>
                </c:pt>
                <c:pt idx="71">
                  <c:v>43973</c:v>
                </c:pt>
                <c:pt idx="72">
                  <c:v>43974</c:v>
                </c:pt>
                <c:pt idx="73">
                  <c:v>43975</c:v>
                </c:pt>
                <c:pt idx="74">
                  <c:v>43976</c:v>
                </c:pt>
                <c:pt idx="75">
                  <c:v>43977</c:v>
                </c:pt>
                <c:pt idx="76">
                  <c:v>43978</c:v>
                </c:pt>
                <c:pt idx="77">
                  <c:v>43979</c:v>
                </c:pt>
                <c:pt idx="78">
                  <c:v>43980</c:v>
                </c:pt>
                <c:pt idx="79">
                  <c:v>43981</c:v>
                </c:pt>
                <c:pt idx="80">
                  <c:v>43982</c:v>
                </c:pt>
                <c:pt idx="81">
                  <c:v>43983</c:v>
                </c:pt>
                <c:pt idx="82">
                  <c:v>43984</c:v>
                </c:pt>
                <c:pt idx="83">
                  <c:v>43985</c:v>
                </c:pt>
                <c:pt idx="84">
                  <c:v>43986</c:v>
                </c:pt>
                <c:pt idx="85">
                  <c:v>43987</c:v>
                </c:pt>
                <c:pt idx="86">
                  <c:v>43988</c:v>
                </c:pt>
                <c:pt idx="87">
                  <c:v>43989</c:v>
                </c:pt>
                <c:pt idx="88">
                  <c:v>43990</c:v>
                </c:pt>
                <c:pt idx="89">
                  <c:v>43991</c:v>
                </c:pt>
                <c:pt idx="90">
                  <c:v>43992</c:v>
                </c:pt>
                <c:pt idx="91">
                  <c:v>43993</c:v>
                </c:pt>
                <c:pt idx="92">
                  <c:v>43994</c:v>
                </c:pt>
                <c:pt idx="93">
                  <c:v>43995</c:v>
                </c:pt>
                <c:pt idx="94">
                  <c:v>43996</c:v>
                </c:pt>
                <c:pt idx="95">
                  <c:v>43997</c:v>
                </c:pt>
                <c:pt idx="96">
                  <c:v>43998</c:v>
                </c:pt>
                <c:pt idx="97">
                  <c:v>43999</c:v>
                </c:pt>
                <c:pt idx="98">
                  <c:v>44000</c:v>
                </c:pt>
                <c:pt idx="99">
                  <c:v>44001</c:v>
                </c:pt>
                <c:pt idx="100">
                  <c:v>44002</c:v>
                </c:pt>
                <c:pt idx="101">
                  <c:v>44003</c:v>
                </c:pt>
                <c:pt idx="102">
                  <c:v>44004</c:v>
                </c:pt>
                <c:pt idx="103">
                  <c:v>44005</c:v>
                </c:pt>
                <c:pt idx="104">
                  <c:v>44006</c:v>
                </c:pt>
                <c:pt idx="105">
                  <c:v>44007</c:v>
                </c:pt>
                <c:pt idx="106">
                  <c:v>44008</c:v>
                </c:pt>
                <c:pt idx="107">
                  <c:v>44009</c:v>
                </c:pt>
                <c:pt idx="108">
                  <c:v>44010</c:v>
                </c:pt>
                <c:pt idx="109">
                  <c:v>44011</c:v>
                </c:pt>
                <c:pt idx="110">
                  <c:v>44012</c:v>
                </c:pt>
                <c:pt idx="111">
                  <c:v>44013</c:v>
                </c:pt>
                <c:pt idx="112">
                  <c:v>44014</c:v>
                </c:pt>
                <c:pt idx="113">
                  <c:v>44015</c:v>
                </c:pt>
                <c:pt idx="114">
                  <c:v>44016</c:v>
                </c:pt>
                <c:pt idx="115">
                  <c:v>44017</c:v>
                </c:pt>
                <c:pt idx="116">
                  <c:v>44018</c:v>
                </c:pt>
                <c:pt idx="117">
                  <c:v>44019</c:v>
                </c:pt>
                <c:pt idx="118">
                  <c:v>44020</c:v>
                </c:pt>
                <c:pt idx="119">
                  <c:v>44021</c:v>
                </c:pt>
                <c:pt idx="120">
                  <c:v>44022</c:v>
                </c:pt>
                <c:pt idx="121">
                  <c:v>44023</c:v>
                </c:pt>
                <c:pt idx="122">
                  <c:v>44024</c:v>
                </c:pt>
                <c:pt idx="123">
                  <c:v>44025</c:v>
                </c:pt>
                <c:pt idx="124">
                  <c:v>44026</c:v>
                </c:pt>
                <c:pt idx="125">
                  <c:v>44027</c:v>
                </c:pt>
                <c:pt idx="126">
                  <c:v>44028</c:v>
                </c:pt>
                <c:pt idx="127">
                  <c:v>44029</c:v>
                </c:pt>
                <c:pt idx="128">
                  <c:v>44030</c:v>
                </c:pt>
                <c:pt idx="129">
                  <c:v>44031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44037</c:v>
                </c:pt>
                <c:pt idx="136">
                  <c:v>44038</c:v>
                </c:pt>
                <c:pt idx="137">
                  <c:v>44039</c:v>
                </c:pt>
                <c:pt idx="138">
                  <c:v>44040</c:v>
                </c:pt>
                <c:pt idx="139">
                  <c:v>44041</c:v>
                </c:pt>
                <c:pt idx="140">
                  <c:v>44042</c:v>
                </c:pt>
                <c:pt idx="141">
                  <c:v>44043</c:v>
                </c:pt>
                <c:pt idx="142">
                  <c:v>44044</c:v>
                </c:pt>
                <c:pt idx="143">
                  <c:v>44045</c:v>
                </c:pt>
                <c:pt idx="144">
                  <c:v>44046</c:v>
                </c:pt>
                <c:pt idx="145">
                  <c:v>44047</c:v>
                </c:pt>
                <c:pt idx="146">
                  <c:v>44048</c:v>
                </c:pt>
                <c:pt idx="147">
                  <c:v>44049</c:v>
                </c:pt>
                <c:pt idx="148">
                  <c:v>44050</c:v>
                </c:pt>
                <c:pt idx="149">
                  <c:v>44051</c:v>
                </c:pt>
                <c:pt idx="150">
                  <c:v>44052</c:v>
                </c:pt>
                <c:pt idx="151">
                  <c:v>44053</c:v>
                </c:pt>
                <c:pt idx="152">
                  <c:v>44054</c:v>
                </c:pt>
                <c:pt idx="153">
                  <c:v>44055</c:v>
                </c:pt>
                <c:pt idx="154">
                  <c:v>44056</c:v>
                </c:pt>
                <c:pt idx="155">
                  <c:v>44057</c:v>
                </c:pt>
                <c:pt idx="156">
                  <c:v>44058</c:v>
                </c:pt>
                <c:pt idx="157">
                  <c:v>44059</c:v>
                </c:pt>
                <c:pt idx="158">
                  <c:v>44060</c:v>
                </c:pt>
                <c:pt idx="159">
                  <c:v>44061</c:v>
                </c:pt>
                <c:pt idx="160">
                  <c:v>44062</c:v>
                </c:pt>
                <c:pt idx="161">
                  <c:v>44063</c:v>
                </c:pt>
                <c:pt idx="162">
                  <c:v>44064</c:v>
                </c:pt>
                <c:pt idx="163">
                  <c:v>44065</c:v>
                </c:pt>
                <c:pt idx="164">
                  <c:v>44066</c:v>
                </c:pt>
                <c:pt idx="165">
                  <c:v>44067</c:v>
                </c:pt>
                <c:pt idx="166">
                  <c:v>44068</c:v>
                </c:pt>
                <c:pt idx="167">
                  <c:v>44069</c:v>
                </c:pt>
                <c:pt idx="168">
                  <c:v>44070</c:v>
                </c:pt>
                <c:pt idx="169">
                  <c:v>44071</c:v>
                </c:pt>
                <c:pt idx="170">
                  <c:v>44072</c:v>
                </c:pt>
                <c:pt idx="171">
                  <c:v>44073</c:v>
                </c:pt>
                <c:pt idx="172">
                  <c:v>44074</c:v>
                </c:pt>
                <c:pt idx="173">
                  <c:v>44075</c:v>
                </c:pt>
                <c:pt idx="174">
                  <c:v>44076</c:v>
                </c:pt>
                <c:pt idx="175">
                  <c:v>44077</c:v>
                </c:pt>
                <c:pt idx="176">
                  <c:v>44078</c:v>
                </c:pt>
                <c:pt idx="177">
                  <c:v>44079</c:v>
                </c:pt>
                <c:pt idx="178">
                  <c:v>44080</c:v>
                </c:pt>
                <c:pt idx="179">
                  <c:v>44081</c:v>
                </c:pt>
                <c:pt idx="180">
                  <c:v>44082</c:v>
                </c:pt>
                <c:pt idx="181">
                  <c:v>44083</c:v>
                </c:pt>
                <c:pt idx="182">
                  <c:v>44084</c:v>
                </c:pt>
                <c:pt idx="183">
                  <c:v>44085</c:v>
                </c:pt>
                <c:pt idx="184">
                  <c:v>44086</c:v>
                </c:pt>
                <c:pt idx="185">
                  <c:v>44087</c:v>
                </c:pt>
                <c:pt idx="186">
                  <c:v>44088</c:v>
                </c:pt>
                <c:pt idx="187">
                  <c:v>44089</c:v>
                </c:pt>
                <c:pt idx="188">
                  <c:v>44090</c:v>
                </c:pt>
                <c:pt idx="189">
                  <c:v>44091</c:v>
                </c:pt>
                <c:pt idx="190">
                  <c:v>44092</c:v>
                </c:pt>
                <c:pt idx="191">
                  <c:v>44093</c:v>
                </c:pt>
                <c:pt idx="192">
                  <c:v>44094</c:v>
                </c:pt>
                <c:pt idx="193">
                  <c:v>44095</c:v>
                </c:pt>
                <c:pt idx="194">
                  <c:v>44096</c:v>
                </c:pt>
                <c:pt idx="195">
                  <c:v>44097</c:v>
                </c:pt>
                <c:pt idx="196">
                  <c:v>44098</c:v>
                </c:pt>
                <c:pt idx="197">
                  <c:v>44099</c:v>
                </c:pt>
                <c:pt idx="198">
                  <c:v>44100</c:v>
                </c:pt>
                <c:pt idx="199">
                  <c:v>44101</c:v>
                </c:pt>
                <c:pt idx="200">
                  <c:v>44102</c:v>
                </c:pt>
                <c:pt idx="201">
                  <c:v>44103</c:v>
                </c:pt>
                <c:pt idx="202">
                  <c:v>44104</c:v>
                </c:pt>
                <c:pt idx="203">
                  <c:v>44105</c:v>
                </c:pt>
                <c:pt idx="204">
                  <c:v>44106</c:v>
                </c:pt>
                <c:pt idx="205">
                  <c:v>44107</c:v>
                </c:pt>
                <c:pt idx="206">
                  <c:v>44108</c:v>
                </c:pt>
                <c:pt idx="207">
                  <c:v>44109</c:v>
                </c:pt>
                <c:pt idx="208">
                  <c:v>44110</c:v>
                </c:pt>
                <c:pt idx="209">
                  <c:v>44111</c:v>
                </c:pt>
                <c:pt idx="210">
                  <c:v>44112</c:v>
                </c:pt>
                <c:pt idx="211">
                  <c:v>44113</c:v>
                </c:pt>
                <c:pt idx="212">
                  <c:v>44114</c:v>
                </c:pt>
                <c:pt idx="213">
                  <c:v>44115</c:v>
                </c:pt>
                <c:pt idx="214">
                  <c:v>44116</c:v>
                </c:pt>
                <c:pt idx="215">
                  <c:v>44117</c:v>
                </c:pt>
                <c:pt idx="216">
                  <c:v>44118</c:v>
                </c:pt>
                <c:pt idx="217">
                  <c:v>44119</c:v>
                </c:pt>
                <c:pt idx="218">
                  <c:v>44120</c:v>
                </c:pt>
                <c:pt idx="219">
                  <c:v>44121</c:v>
                </c:pt>
                <c:pt idx="220">
                  <c:v>44122</c:v>
                </c:pt>
                <c:pt idx="221">
                  <c:v>44123</c:v>
                </c:pt>
                <c:pt idx="222">
                  <c:v>44124</c:v>
                </c:pt>
                <c:pt idx="223">
                  <c:v>44125</c:v>
                </c:pt>
                <c:pt idx="224">
                  <c:v>44126</c:v>
                </c:pt>
                <c:pt idx="225">
                  <c:v>44127</c:v>
                </c:pt>
                <c:pt idx="226">
                  <c:v>44128</c:v>
                </c:pt>
                <c:pt idx="227">
                  <c:v>44129</c:v>
                </c:pt>
                <c:pt idx="228">
                  <c:v>44130</c:v>
                </c:pt>
                <c:pt idx="229">
                  <c:v>44131</c:v>
                </c:pt>
                <c:pt idx="230">
                  <c:v>44132</c:v>
                </c:pt>
                <c:pt idx="231">
                  <c:v>44133</c:v>
                </c:pt>
                <c:pt idx="232">
                  <c:v>44134</c:v>
                </c:pt>
                <c:pt idx="233">
                  <c:v>44135</c:v>
                </c:pt>
                <c:pt idx="234">
                  <c:v>44136</c:v>
                </c:pt>
                <c:pt idx="235">
                  <c:v>44137</c:v>
                </c:pt>
                <c:pt idx="236">
                  <c:v>44138</c:v>
                </c:pt>
                <c:pt idx="237">
                  <c:v>44139</c:v>
                </c:pt>
                <c:pt idx="238">
                  <c:v>44140</c:v>
                </c:pt>
                <c:pt idx="239">
                  <c:v>44141</c:v>
                </c:pt>
                <c:pt idx="240">
                  <c:v>44142</c:v>
                </c:pt>
                <c:pt idx="241">
                  <c:v>44143</c:v>
                </c:pt>
                <c:pt idx="242">
                  <c:v>44144</c:v>
                </c:pt>
                <c:pt idx="243">
                  <c:v>44145</c:v>
                </c:pt>
                <c:pt idx="244">
                  <c:v>44146</c:v>
                </c:pt>
                <c:pt idx="245">
                  <c:v>44147</c:v>
                </c:pt>
                <c:pt idx="246">
                  <c:v>44148</c:v>
                </c:pt>
                <c:pt idx="247">
                  <c:v>44149</c:v>
                </c:pt>
                <c:pt idx="248">
                  <c:v>44150</c:v>
                </c:pt>
                <c:pt idx="249">
                  <c:v>44151</c:v>
                </c:pt>
                <c:pt idx="250">
                  <c:v>44152</c:v>
                </c:pt>
                <c:pt idx="251">
                  <c:v>44153</c:v>
                </c:pt>
                <c:pt idx="252">
                  <c:v>44154</c:v>
                </c:pt>
                <c:pt idx="253">
                  <c:v>44155</c:v>
                </c:pt>
                <c:pt idx="254">
                  <c:v>44156</c:v>
                </c:pt>
                <c:pt idx="255">
                  <c:v>44157</c:v>
                </c:pt>
                <c:pt idx="256">
                  <c:v>44158</c:v>
                </c:pt>
                <c:pt idx="257">
                  <c:v>44159</c:v>
                </c:pt>
                <c:pt idx="258">
                  <c:v>44160</c:v>
                </c:pt>
                <c:pt idx="259">
                  <c:v>44161</c:v>
                </c:pt>
                <c:pt idx="260">
                  <c:v>44162</c:v>
                </c:pt>
                <c:pt idx="261">
                  <c:v>44163</c:v>
                </c:pt>
                <c:pt idx="262">
                  <c:v>44164</c:v>
                </c:pt>
                <c:pt idx="263">
                  <c:v>44165</c:v>
                </c:pt>
                <c:pt idx="264">
                  <c:v>44166</c:v>
                </c:pt>
                <c:pt idx="265">
                  <c:v>44167</c:v>
                </c:pt>
                <c:pt idx="266">
                  <c:v>44168</c:v>
                </c:pt>
                <c:pt idx="267">
                  <c:v>44169</c:v>
                </c:pt>
                <c:pt idx="268">
                  <c:v>44170</c:v>
                </c:pt>
                <c:pt idx="269">
                  <c:v>44171</c:v>
                </c:pt>
                <c:pt idx="270">
                  <c:v>44172</c:v>
                </c:pt>
                <c:pt idx="271">
                  <c:v>44173</c:v>
                </c:pt>
                <c:pt idx="272">
                  <c:v>44174</c:v>
                </c:pt>
                <c:pt idx="273">
                  <c:v>44175</c:v>
                </c:pt>
                <c:pt idx="274">
                  <c:v>44176</c:v>
                </c:pt>
                <c:pt idx="275">
                  <c:v>44177</c:v>
                </c:pt>
                <c:pt idx="276">
                  <c:v>44178</c:v>
                </c:pt>
                <c:pt idx="277">
                  <c:v>44179</c:v>
                </c:pt>
                <c:pt idx="278">
                  <c:v>44180</c:v>
                </c:pt>
                <c:pt idx="279">
                  <c:v>44181</c:v>
                </c:pt>
                <c:pt idx="280">
                  <c:v>44182</c:v>
                </c:pt>
                <c:pt idx="281">
                  <c:v>44183</c:v>
                </c:pt>
                <c:pt idx="282">
                  <c:v>44184</c:v>
                </c:pt>
                <c:pt idx="283">
                  <c:v>44185</c:v>
                </c:pt>
                <c:pt idx="284">
                  <c:v>44186</c:v>
                </c:pt>
                <c:pt idx="285">
                  <c:v>44187</c:v>
                </c:pt>
                <c:pt idx="286">
                  <c:v>44188</c:v>
                </c:pt>
                <c:pt idx="287">
                  <c:v>44189</c:v>
                </c:pt>
                <c:pt idx="288">
                  <c:v>44190</c:v>
                </c:pt>
                <c:pt idx="289">
                  <c:v>44191</c:v>
                </c:pt>
                <c:pt idx="290">
                  <c:v>44192</c:v>
                </c:pt>
                <c:pt idx="291">
                  <c:v>44193</c:v>
                </c:pt>
                <c:pt idx="292">
                  <c:v>44194</c:v>
                </c:pt>
                <c:pt idx="293">
                  <c:v>44195</c:v>
                </c:pt>
                <c:pt idx="294">
                  <c:v>44196</c:v>
                </c:pt>
                <c:pt idx="295">
                  <c:v>44197</c:v>
                </c:pt>
                <c:pt idx="296">
                  <c:v>44198</c:v>
                </c:pt>
                <c:pt idx="297">
                  <c:v>44199</c:v>
                </c:pt>
                <c:pt idx="298">
                  <c:v>44200</c:v>
                </c:pt>
                <c:pt idx="299">
                  <c:v>44201</c:v>
                </c:pt>
                <c:pt idx="300">
                  <c:v>44202</c:v>
                </c:pt>
                <c:pt idx="301">
                  <c:v>44203</c:v>
                </c:pt>
                <c:pt idx="302">
                  <c:v>44204</c:v>
                </c:pt>
                <c:pt idx="303">
                  <c:v>44205</c:v>
                </c:pt>
                <c:pt idx="304">
                  <c:v>44206</c:v>
                </c:pt>
                <c:pt idx="305">
                  <c:v>44207</c:v>
                </c:pt>
                <c:pt idx="306">
                  <c:v>44208</c:v>
                </c:pt>
                <c:pt idx="307">
                  <c:v>44209</c:v>
                </c:pt>
                <c:pt idx="308">
                  <c:v>44210</c:v>
                </c:pt>
                <c:pt idx="309">
                  <c:v>44211</c:v>
                </c:pt>
                <c:pt idx="310">
                  <c:v>44212</c:v>
                </c:pt>
                <c:pt idx="311">
                  <c:v>44213</c:v>
                </c:pt>
                <c:pt idx="312">
                  <c:v>44214</c:v>
                </c:pt>
                <c:pt idx="313">
                  <c:v>44215</c:v>
                </c:pt>
                <c:pt idx="314">
                  <c:v>44216</c:v>
                </c:pt>
                <c:pt idx="315">
                  <c:v>44217</c:v>
                </c:pt>
                <c:pt idx="316">
                  <c:v>44218</c:v>
                </c:pt>
                <c:pt idx="317">
                  <c:v>44219</c:v>
                </c:pt>
                <c:pt idx="318">
                  <c:v>44220</c:v>
                </c:pt>
                <c:pt idx="319">
                  <c:v>44221</c:v>
                </c:pt>
                <c:pt idx="320">
                  <c:v>44222</c:v>
                </c:pt>
                <c:pt idx="321">
                  <c:v>44223</c:v>
                </c:pt>
                <c:pt idx="322">
                  <c:v>44224</c:v>
                </c:pt>
                <c:pt idx="323">
                  <c:v>44225</c:v>
                </c:pt>
                <c:pt idx="324">
                  <c:v>44226</c:v>
                </c:pt>
                <c:pt idx="325">
                  <c:v>44227</c:v>
                </c:pt>
                <c:pt idx="326">
                  <c:v>44228</c:v>
                </c:pt>
                <c:pt idx="327">
                  <c:v>44229</c:v>
                </c:pt>
                <c:pt idx="328">
                  <c:v>44230</c:v>
                </c:pt>
                <c:pt idx="329">
                  <c:v>44231</c:v>
                </c:pt>
                <c:pt idx="330">
                  <c:v>44232</c:v>
                </c:pt>
                <c:pt idx="331">
                  <c:v>44233</c:v>
                </c:pt>
                <c:pt idx="332">
                  <c:v>44234</c:v>
                </c:pt>
                <c:pt idx="333">
                  <c:v>44235</c:v>
                </c:pt>
                <c:pt idx="334">
                  <c:v>44236</c:v>
                </c:pt>
                <c:pt idx="335">
                  <c:v>44237</c:v>
                </c:pt>
                <c:pt idx="336">
                  <c:v>44238</c:v>
                </c:pt>
                <c:pt idx="337">
                  <c:v>44239</c:v>
                </c:pt>
                <c:pt idx="338">
                  <c:v>44240</c:v>
                </c:pt>
                <c:pt idx="339">
                  <c:v>44241</c:v>
                </c:pt>
                <c:pt idx="340">
                  <c:v>44242</c:v>
                </c:pt>
                <c:pt idx="341">
                  <c:v>44243</c:v>
                </c:pt>
                <c:pt idx="342">
                  <c:v>44244</c:v>
                </c:pt>
                <c:pt idx="343">
                  <c:v>44245</c:v>
                </c:pt>
                <c:pt idx="344">
                  <c:v>44246</c:v>
                </c:pt>
                <c:pt idx="345">
                  <c:v>44247</c:v>
                </c:pt>
                <c:pt idx="346">
                  <c:v>44248</c:v>
                </c:pt>
                <c:pt idx="347">
                  <c:v>44249</c:v>
                </c:pt>
                <c:pt idx="348">
                  <c:v>44250</c:v>
                </c:pt>
                <c:pt idx="349">
                  <c:v>44251</c:v>
                </c:pt>
                <c:pt idx="350">
                  <c:v>44252</c:v>
                </c:pt>
                <c:pt idx="351">
                  <c:v>44253</c:v>
                </c:pt>
                <c:pt idx="352">
                  <c:v>44254</c:v>
                </c:pt>
                <c:pt idx="353">
                  <c:v>44255</c:v>
                </c:pt>
                <c:pt idx="354">
                  <c:v>44256</c:v>
                </c:pt>
                <c:pt idx="355">
                  <c:v>44257</c:v>
                </c:pt>
                <c:pt idx="356">
                  <c:v>44258</c:v>
                </c:pt>
                <c:pt idx="357">
                  <c:v>44259</c:v>
                </c:pt>
                <c:pt idx="358">
                  <c:v>44260</c:v>
                </c:pt>
                <c:pt idx="359">
                  <c:v>44261</c:v>
                </c:pt>
                <c:pt idx="360">
                  <c:v>44262</c:v>
                </c:pt>
                <c:pt idx="361">
                  <c:v>44263</c:v>
                </c:pt>
                <c:pt idx="362">
                  <c:v>44264</c:v>
                </c:pt>
                <c:pt idx="363">
                  <c:v>44265</c:v>
                </c:pt>
                <c:pt idx="364">
                  <c:v>44266</c:v>
                </c:pt>
                <c:pt idx="365">
                  <c:v>44267</c:v>
                </c:pt>
                <c:pt idx="366">
                  <c:v>44268</c:v>
                </c:pt>
                <c:pt idx="367">
                  <c:v>44269</c:v>
                </c:pt>
                <c:pt idx="368">
                  <c:v>44270</c:v>
                </c:pt>
                <c:pt idx="369">
                  <c:v>44271</c:v>
                </c:pt>
                <c:pt idx="370">
                  <c:v>44272</c:v>
                </c:pt>
                <c:pt idx="371">
                  <c:v>44273</c:v>
                </c:pt>
                <c:pt idx="372">
                  <c:v>44274</c:v>
                </c:pt>
                <c:pt idx="373">
                  <c:v>44275</c:v>
                </c:pt>
                <c:pt idx="374">
                  <c:v>44276</c:v>
                </c:pt>
                <c:pt idx="375">
                  <c:v>44277</c:v>
                </c:pt>
                <c:pt idx="376">
                  <c:v>44278</c:v>
                </c:pt>
                <c:pt idx="377">
                  <c:v>44279</c:v>
                </c:pt>
                <c:pt idx="378">
                  <c:v>44280</c:v>
                </c:pt>
                <c:pt idx="379">
                  <c:v>44281</c:v>
                </c:pt>
                <c:pt idx="380">
                  <c:v>44282</c:v>
                </c:pt>
                <c:pt idx="381">
                  <c:v>44283</c:v>
                </c:pt>
                <c:pt idx="382">
                  <c:v>44284</c:v>
                </c:pt>
                <c:pt idx="383">
                  <c:v>44285</c:v>
                </c:pt>
                <c:pt idx="384">
                  <c:v>44286</c:v>
                </c:pt>
                <c:pt idx="385">
                  <c:v>44287</c:v>
                </c:pt>
                <c:pt idx="386">
                  <c:v>44288</c:v>
                </c:pt>
                <c:pt idx="387">
                  <c:v>44289</c:v>
                </c:pt>
                <c:pt idx="388">
                  <c:v>44290</c:v>
                </c:pt>
                <c:pt idx="389">
                  <c:v>44291</c:v>
                </c:pt>
                <c:pt idx="390">
                  <c:v>44292</c:v>
                </c:pt>
                <c:pt idx="391">
                  <c:v>44293</c:v>
                </c:pt>
                <c:pt idx="392">
                  <c:v>44294</c:v>
                </c:pt>
                <c:pt idx="393">
                  <c:v>44295</c:v>
                </c:pt>
                <c:pt idx="394">
                  <c:v>44296</c:v>
                </c:pt>
                <c:pt idx="395">
                  <c:v>44297</c:v>
                </c:pt>
                <c:pt idx="396">
                  <c:v>44298</c:v>
                </c:pt>
                <c:pt idx="397">
                  <c:v>44299</c:v>
                </c:pt>
                <c:pt idx="398">
                  <c:v>44300</c:v>
                </c:pt>
                <c:pt idx="399">
                  <c:v>44301</c:v>
                </c:pt>
                <c:pt idx="400">
                  <c:v>44302</c:v>
                </c:pt>
                <c:pt idx="401">
                  <c:v>44303</c:v>
                </c:pt>
                <c:pt idx="402">
                  <c:v>44304</c:v>
                </c:pt>
                <c:pt idx="403">
                  <c:v>44305</c:v>
                </c:pt>
                <c:pt idx="404">
                  <c:v>44306</c:v>
                </c:pt>
                <c:pt idx="405">
                  <c:v>44307</c:v>
                </c:pt>
                <c:pt idx="406">
                  <c:v>44308</c:v>
                </c:pt>
                <c:pt idx="407">
                  <c:v>44309</c:v>
                </c:pt>
                <c:pt idx="408">
                  <c:v>44310</c:v>
                </c:pt>
                <c:pt idx="409">
                  <c:v>44311</c:v>
                </c:pt>
                <c:pt idx="410">
                  <c:v>44312</c:v>
                </c:pt>
                <c:pt idx="411">
                  <c:v>44313</c:v>
                </c:pt>
                <c:pt idx="412">
                  <c:v>44314</c:v>
                </c:pt>
                <c:pt idx="413">
                  <c:v>44315</c:v>
                </c:pt>
                <c:pt idx="414">
                  <c:v>44316</c:v>
                </c:pt>
                <c:pt idx="415">
                  <c:v>44317</c:v>
                </c:pt>
                <c:pt idx="416">
                  <c:v>44318</c:v>
                </c:pt>
                <c:pt idx="417">
                  <c:v>44319</c:v>
                </c:pt>
                <c:pt idx="418">
                  <c:v>44320</c:v>
                </c:pt>
                <c:pt idx="419">
                  <c:v>44321</c:v>
                </c:pt>
                <c:pt idx="420">
                  <c:v>44322</c:v>
                </c:pt>
                <c:pt idx="421">
                  <c:v>44323</c:v>
                </c:pt>
                <c:pt idx="422">
                  <c:v>44324</c:v>
                </c:pt>
                <c:pt idx="423">
                  <c:v>44325</c:v>
                </c:pt>
                <c:pt idx="424">
                  <c:v>44326</c:v>
                </c:pt>
                <c:pt idx="425">
                  <c:v>44327</c:v>
                </c:pt>
                <c:pt idx="426">
                  <c:v>44328</c:v>
                </c:pt>
                <c:pt idx="427">
                  <c:v>44329</c:v>
                </c:pt>
                <c:pt idx="428">
                  <c:v>44330</c:v>
                </c:pt>
                <c:pt idx="429">
                  <c:v>44331</c:v>
                </c:pt>
                <c:pt idx="430">
                  <c:v>44332</c:v>
                </c:pt>
                <c:pt idx="431">
                  <c:v>44333</c:v>
                </c:pt>
                <c:pt idx="432">
                  <c:v>44334</c:v>
                </c:pt>
                <c:pt idx="433">
                  <c:v>44335</c:v>
                </c:pt>
                <c:pt idx="434">
                  <c:v>44336</c:v>
                </c:pt>
                <c:pt idx="435">
                  <c:v>44337</c:v>
                </c:pt>
                <c:pt idx="436">
                  <c:v>44338</c:v>
                </c:pt>
                <c:pt idx="437">
                  <c:v>44339</c:v>
                </c:pt>
                <c:pt idx="438">
                  <c:v>44340</c:v>
                </c:pt>
                <c:pt idx="439">
                  <c:v>44341</c:v>
                </c:pt>
                <c:pt idx="440">
                  <c:v>44342</c:v>
                </c:pt>
                <c:pt idx="441">
                  <c:v>44343</c:v>
                </c:pt>
                <c:pt idx="442">
                  <c:v>44344</c:v>
                </c:pt>
                <c:pt idx="443">
                  <c:v>44345</c:v>
                </c:pt>
                <c:pt idx="444">
                  <c:v>44346</c:v>
                </c:pt>
                <c:pt idx="445">
                  <c:v>44347</c:v>
                </c:pt>
                <c:pt idx="446">
                  <c:v>44348</c:v>
                </c:pt>
                <c:pt idx="447">
                  <c:v>44349</c:v>
                </c:pt>
                <c:pt idx="448">
                  <c:v>44350</c:v>
                </c:pt>
                <c:pt idx="449">
                  <c:v>44351</c:v>
                </c:pt>
                <c:pt idx="450">
                  <c:v>44352</c:v>
                </c:pt>
                <c:pt idx="451">
                  <c:v>44353</c:v>
                </c:pt>
                <c:pt idx="452">
                  <c:v>44354</c:v>
                </c:pt>
                <c:pt idx="453">
                  <c:v>44355</c:v>
                </c:pt>
                <c:pt idx="454">
                  <c:v>44356</c:v>
                </c:pt>
                <c:pt idx="455">
                  <c:v>44357</c:v>
                </c:pt>
                <c:pt idx="456">
                  <c:v>44358</c:v>
                </c:pt>
                <c:pt idx="457">
                  <c:v>44359</c:v>
                </c:pt>
                <c:pt idx="458">
                  <c:v>44360</c:v>
                </c:pt>
                <c:pt idx="459">
                  <c:v>44361</c:v>
                </c:pt>
                <c:pt idx="460">
                  <c:v>44362</c:v>
                </c:pt>
                <c:pt idx="461">
                  <c:v>44363</c:v>
                </c:pt>
                <c:pt idx="462">
                  <c:v>44364</c:v>
                </c:pt>
                <c:pt idx="463">
                  <c:v>44365</c:v>
                </c:pt>
                <c:pt idx="464">
                  <c:v>44366</c:v>
                </c:pt>
                <c:pt idx="465">
                  <c:v>44367</c:v>
                </c:pt>
                <c:pt idx="466">
                  <c:v>44368</c:v>
                </c:pt>
                <c:pt idx="467">
                  <c:v>44369</c:v>
                </c:pt>
                <c:pt idx="468">
                  <c:v>44370</c:v>
                </c:pt>
                <c:pt idx="469">
                  <c:v>44371</c:v>
                </c:pt>
                <c:pt idx="470">
                  <c:v>44372</c:v>
                </c:pt>
                <c:pt idx="471">
                  <c:v>44373</c:v>
                </c:pt>
                <c:pt idx="472">
                  <c:v>44374</c:v>
                </c:pt>
                <c:pt idx="473">
                  <c:v>44375</c:v>
                </c:pt>
                <c:pt idx="474">
                  <c:v>44376</c:v>
                </c:pt>
                <c:pt idx="475">
                  <c:v>44377</c:v>
                </c:pt>
                <c:pt idx="476">
                  <c:v>44378</c:v>
                </c:pt>
                <c:pt idx="477">
                  <c:v>44379</c:v>
                </c:pt>
                <c:pt idx="478">
                  <c:v>44380</c:v>
                </c:pt>
                <c:pt idx="479">
                  <c:v>44381</c:v>
                </c:pt>
                <c:pt idx="480">
                  <c:v>44382</c:v>
                </c:pt>
                <c:pt idx="481">
                  <c:v>44383</c:v>
                </c:pt>
                <c:pt idx="482">
                  <c:v>44384</c:v>
                </c:pt>
                <c:pt idx="483">
                  <c:v>44385</c:v>
                </c:pt>
                <c:pt idx="484">
                  <c:v>44386</c:v>
                </c:pt>
                <c:pt idx="485">
                  <c:v>44387</c:v>
                </c:pt>
                <c:pt idx="486">
                  <c:v>44388</c:v>
                </c:pt>
                <c:pt idx="487">
                  <c:v>44389</c:v>
                </c:pt>
                <c:pt idx="488">
                  <c:v>44390</c:v>
                </c:pt>
                <c:pt idx="489">
                  <c:v>44391</c:v>
                </c:pt>
                <c:pt idx="490">
                  <c:v>44392</c:v>
                </c:pt>
                <c:pt idx="491">
                  <c:v>44393</c:v>
                </c:pt>
                <c:pt idx="492">
                  <c:v>44394</c:v>
                </c:pt>
                <c:pt idx="493">
                  <c:v>44395</c:v>
                </c:pt>
                <c:pt idx="494">
                  <c:v>44396</c:v>
                </c:pt>
                <c:pt idx="495">
                  <c:v>44397</c:v>
                </c:pt>
                <c:pt idx="496">
                  <c:v>44398</c:v>
                </c:pt>
                <c:pt idx="497">
                  <c:v>44399</c:v>
                </c:pt>
                <c:pt idx="498">
                  <c:v>44400</c:v>
                </c:pt>
                <c:pt idx="499">
                  <c:v>44401</c:v>
                </c:pt>
                <c:pt idx="500">
                  <c:v>44402</c:v>
                </c:pt>
                <c:pt idx="501">
                  <c:v>44403</c:v>
                </c:pt>
                <c:pt idx="502">
                  <c:v>44404</c:v>
                </c:pt>
                <c:pt idx="503">
                  <c:v>44405</c:v>
                </c:pt>
                <c:pt idx="504">
                  <c:v>44406</c:v>
                </c:pt>
                <c:pt idx="505">
                  <c:v>44407</c:v>
                </c:pt>
                <c:pt idx="506">
                  <c:v>44408</c:v>
                </c:pt>
                <c:pt idx="507">
                  <c:v>44409</c:v>
                </c:pt>
                <c:pt idx="508">
                  <c:v>44410</c:v>
                </c:pt>
                <c:pt idx="509">
                  <c:v>44411</c:v>
                </c:pt>
                <c:pt idx="510">
                  <c:v>44412</c:v>
                </c:pt>
                <c:pt idx="511">
                  <c:v>44413</c:v>
                </c:pt>
                <c:pt idx="512">
                  <c:v>44414</c:v>
                </c:pt>
                <c:pt idx="513">
                  <c:v>44415</c:v>
                </c:pt>
                <c:pt idx="514">
                  <c:v>44416</c:v>
                </c:pt>
                <c:pt idx="515">
                  <c:v>44417</c:v>
                </c:pt>
                <c:pt idx="516">
                  <c:v>44418</c:v>
                </c:pt>
                <c:pt idx="517">
                  <c:v>44419</c:v>
                </c:pt>
                <c:pt idx="518">
                  <c:v>44420</c:v>
                </c:pt>
                <c:pt idx="519">
                  <c:v>44421</c:v>
                </c:pt>
                <c:pt idx="520">
                  <c:v>44422</c:v>
                </c:pt>
                <c:pt idx="521">
                  <c:v>44423</c:v>
                </c:pt>
                <c:pt idx="522">
                  <c:v>44424</c:v>
                </c:pt>
                <c:pt idx="523">
                  <c:v>44425</c:v>
                </c:pt>
                <c:pt idx="524">
                  <c:v>44426</c:v>
                </c:pt>
                <c:pt idx="525">
                  <c:v>44427</c:v>
                </c:pt>
                <c:pt idx="526">
                  <c:v>44428</c:v>
                </c:pt>
                <c:pt idx="527">
                  <c:v>44429</c:v>
                </c:pt>
                <c:pt idx="528">
                  <c:v>44430</c:v>
                </c:pt>
                <c:pt idx="529">
                  <c:v>44431</c:v>
                </c:pt>
                <c:pt idx="530">
                  <c:v>44432</c:v>
                </c:pt>
                <c:pt idx="531">
                  <c:v>44433</c:v>
                </c:pt>
                <c:pt idx="532">
                  <c:v>44434</c:v>
                </c:pt>
                <c:pt idx="533">
                  <c:v>44435</c:v>
                </c:pt>
                <c:pt idx="534">
                  <c:v>44436</c:v>
                </c:pt>
                <c:pt idx="535">
                  <c:v>44437</c:v>
                </c:pt>
                <c:pt idx="536">
                  <c:v>44438</c:v>
                </c:pt>
                <c:pt idx="537">
                  <c:v>44439</c:v>
                </c:pt>
                <c:pt idx="538">
                  <c:v>44440</c:v>
                </c:pt>
                <c:pt idx="539">
                  <c:v>44441</c:v>
                </c:pt>
                <c:pt idx="540">
                  <c:v>44442</c:v>
                </c:pt>
                <c:pt idx="541">
                  <c:v>44443</c:v>
                </c:pt>
                <c:pt idx="542">
                  <c:v>44444</c:v>
                </c:pt>
                <c:pt idx="543">
                  <c:v>44445</c:v>
                </c:pt>
                <c:pt idx="544">
                  <c:v>44446</c:v>
                </c:pt>
                <c:pt idx="545">
                  <c:v>44447</c:v>
                </c:pt>
                <c:pt idx="546">
                  <c:v>44448</c:v>
                </c:pt>
                <c:pt idx="547">
                  <c:v>44449</c:v>
                </c:pt>
                <c:pt idx="548">
                  <c:v>44450</c:v>
                </c:pt>
                <c:pt idx="549">
                  <c:v>44451</c:v>
                </c:pt>
                <c:pt idx="550">
                  <c:v>44452</c:v>
                </c:pt>
                <c:pt idx="551">
                  <c:v>44453</c:v>
                </c:pt>
                <c:pt idx="552">
                  <c:v>44454</c:v>
                </c:pt>
                <c:pt idx="553">
                  <c:v>44455</c:v>
                </c:pt>
                <c:pt idx="554">
                  <c:v>44456</c:v>
                </c:pt>
                <c:pt idx="555">
                  <c:v>44457</c:v>
                </c:pt>
                <c:pt idx="556">
                  <c:v>44458</c:v>
                </c:pt>
                <c:pt idx="557">
                  <c:v>44459</c:v>
                </c:pt>
                <c:pt idx="558">
                  <c:v>44460</c:v>
                </c:pt>
                <c:pt idx="559">
                  <c:v>44461</c:v>
                </c:pt>
                <c:pt idx="560">
                  <c:v>44462</c:v>
                </c:pt>
                <c:pt idx="561">
                  <c:v>44463</c:v>
                </c:pt>
                <c:pt idx="562">
                  <c:v>44464</c:v>
                </c:pt>
                <c:pt idx="563">
                  <c:v>44465</c:v>
                </c:pt>
                <c:pt idx="564">
                  <c:v>44466</c:v>
                </c:pt>
                <c:pt idx="565">
                  <c:v>44467</c:v>
                </c:pt>
                <c:pt idx="566">
                  <c:v>44468</c:v>
                </c:pt>
                <c:pt idx="567">
                  <c:v>44469</c:v>
                </c:pt>
                <c:pt idx="568">
                  <c:v>44470</c:v>
                </c:pt>
                <c:pt idx="569">
                  <c:v>44471</c:v>
                </c:pt>
                <c:pt idx="570">
                  <c:v>44472</c:v>
                </c:pt>
                <c:pt idx="571">
                  <c:v>44473</c:v>
                </c:pt>
                <c:pt idx="572">
                  <c:v>44474</c:v>
                </c:pt>
                <c:pt idx="573">
                  <c:v>44475</c:v>
                </c:pt>
                <c:pt idx="574">
                  <c:v>44476</c:v>
                </c:pt>
                <c:pt idx="575">
                  <c:v>44477</c:v>
                </c:pt>
                <c:pt idx="576">
                  <c:v>44478</c:v>
                </c:pt>
                <c:pt idx="577">
                  <c:v>44479</c:v>
                </c:pt>
                <c:pt idx="578">
                  <c:v>44480</c:v>
                </c:pt>
                <c:pt idx="579">
                  <c:v>44481</c:v>
                </c:pt>
                <c:pt idx="580">
                  <c:v>44482</c:v>
                </c:pt>
                <c:pt idx="581">
                  <c:v>44483</c:v>
                </c:pt>
                <c:pt idx="582">
                  <c:v>44484</c:v>
                </c:pt>
                <c:pt idx="583">
                  <c:v>44485</c:v>
                </c:pt>
                <c:pt idx="584">
                  <c:v>44486</c:v>
                </c:pt>
                <c:pt idx="585">
                  <c:v>44487</c:v>
                </c:pt>
                <c:pt idx="586">
                  <c:v>44488</c:v>
                </c:pt>
                <c:pt idx="587">
                  <c:v>44489</c:v>
                </c:pt>
                <c:pt idx="588">
                  <c:v>44490</c:v>
                </c:pt>
                <c:pt idx="589">
                  <c:v>44491</c:v>
                </c:pt>
                <c:pt idx="590">
                  <c:v>44492</c:v>
                </c:pt>
                <c:pt idx="591">
                  <c:v>44493</c:v>
                </c:pt>
                <c:pt idx="592">
                  <c:v>44494</c:v>
                </c:pt>
                <c:pt idx="593">
                  <c:v>44495</c:v>
                </c:pt>
                <c:pt idx="594">
                  <c:v>44496</c:v>
                </c:pt>
                <c:pt idx="595">
                  <c:v>44497</c:v>
                </c:pt>
                <c:pt idx="596">
                  <c:v>44498</c:v>
                </c:pt>
                <c:pt idx="597">
                  <c:v>44499</c:v>
                </c:pt>
                <c:pt idx="598">
                  <c:v>44500</c:v>
                </c:pt>
                <c:pt idx="599">
                  <c:v>44501</c:v>
                </c:pt>
                <c:pt idx="600">
                  <c:v>44502</c:v>
                </c:pt>
                <c:pt idx="601">
                  <c:v>44503</c:v>
                </c:pt>
                <c:pt idx="602">
                  <c:v>44504</c:v>
                </c:pt>
                <c:pt idx="603">
                  <c:v>44505</c:v>
                </c:pt>
                <c:pt idx="604">
                  <c:v>44506</c:v>
                </c:pt>
                <c:pt idx="605">
                  <c:v>44507</c:v>
                </c:pt>
                <c:pt idx="606">
                  <c:v>44508</c:v>
                </c:pt>
                <c:pt idx="607">
                  <c:v>44509</c:v>
                </c:pt>
                <c:pt idx="608">
                  <c:v>44510</c:v>
                </c:pt>
                <c:pt idx="609">
                  <c:v>44511</c:v>
                </c:pt>
                <c:pt idx="610">
                  <c:v>44512</c:v>
                </c:pt>
                <c:pt idx="611">
                  <c:v>44513</c:v>
                </c:pt>
                <c:pt idx="612">
                  <c:v>44514</c:v>
                </c:pt>
                <c:pt idx="613">
                  <c:v>44515</c:v>
                </c:pt>
                <c:pt idx="614">
                  <c:v>44516</c:v>
                </c:pt>
                <c:pt idx="615">
                  <c:v>44517</c:v>
                </c:pt>
                <c:pt idx="616">
                  <c:v>44518</c:v>
                </c:pt>
                <c:pt idx="617">
                  <c:v>44519</c:v>
                </c:pt>
                <c:pt idx="618">
                  <c:v>44520</c:v>
                </c:pt>
                <c:pt idx="619">
                  <c:v>44521</c:v>
                </c:pt>
                <c:pt idx="620">
                  <c:v>44522</c:v>
                </c:pt>
                <c:pt idx="621">
                  <c:v>44523</c:v>
                </c:pt>
                <c:pt idx="622">
                  <c:v>44524</c:v>
                </c:pt>
                <c:pt idx="623">
                  <c:v>44525</c:v>
                </c:pt>
                <c:pt idx="624">
                  <c:v>44526</c:v>
                </c:pt>
                <c:pt idx="625">
                  <c:v>44527</c:v>
                </c:pt>
                <c:pt idx="626">
                  <c:v>44528</c:v>
                </c:pt>
                <c:pt idx="627">
                  <c:v>44529</c:v>
                </c:pt>
                <c:pt idx="628">
                  <c:v>44530</c:v>
                </c:pt>
                <c:pt idx="629">
                  <c:v>44531</c:v>
                </c:pt>
                <c:pt idx="630">
                  <c:v>44532</c:v>
                </c:pt>
                <c:pt idx="631">
                  <c:v>44533</c:v>
                </c:pt>
                <c:pt idx="632">
                  <c:v>44534</c:v>
                </c:pt>
                <c:pt idx="633">
                  <c:v>44535</c:v>
                </c:pt>
                <c:pt idx="634">
                  <c:v>44536</c:v>
                </c:pt>
                <c:pt idx="635">
                  <c:v>44537</c:v>
                </c:pt>
                <c:pt idx="636">
                  <c:v>44538</c:v>
                </c:pt>
                <c:pt idx="637">
                  <c:v>44539</c:v>
                </c:pt>
                <c:pt idx="638">
                  <c:v>44540</c:v>
                </c:pt>
                <c:pt idx="639">
                  <c:v>44541</c:v>
                </c:pt>
                <c:pt idx="640">
                  <c:v>44542</c:v>
                </c:pt>
                <c:pt idx="641">
                  <c:v>44543</c:v>
                </c:pt>
              </c:numCache>
            </c:numRef>
          </c:xVal>
          <c:yVal>
            <c:numRef>
              <c:f>Сглаживание!$H$18:$H$656</c:f>
              <c:numCache>
                <c:formatCode>General</c:formatCode>
                <c:ptCount val="639"/>
                <c:pt idx="0">
                  <c:v>15</c:v>
                </c:pt>
                <c:pt idx="1">
                  <c:v>17.5</c:v>
                </c:pt>
                <c:pt idx="2">
                  <c:v>19.5</c:v>
                </c:pt>
                <c:pt idx="3">
                  <c:v>20.5</c:v>
                </c:pt>
                <c:pt idx="4">
                  <c:v>23.5</c:v>
                </c:pt>
                <c:pt idx="5">
                  <c:v>28</c:v>
                </c:pt>
                <c:pt idx="6">
                  <c:v>30.5</c:v>
                </c:pt>
                <c:pt idx="7">
                  <c:v>31.5</c:v>
                </c:pt>
                <c:pt idx="8">
                  <c:v>34</c:v>
                </c:pt>
                <c:pt idx="9">
                  <c:v>37.5</c:v>
                </c:pt>
                <c:pt idx="10">
                  <c:v>39.5</c:v>
                </c:pt>
                <c:pt idx="11">
                  <c:v>43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48.5</c:v>
                </c:pt>
                <c:pt idx="22">
                  <c:v>48.5</c:v>
                </c:pt>
                <c:pt idx="23">
                  <c:v>48.5</c:v>
                </c:pt>
                <c:pt idx="24">
                  <c:v>48.5</c:v>
                </c:pt>
                <c:pt idx="25">
                  <c:v>48.5</c:v>
                </c:pt>
                <c:pt idx="26">
                  <c:v>48.5</c:v>
                </c:pt>
                <c:pt idx="27">
                  <c:v>48</c:v>
                </c:pt>
                <c:pt idx="28">
                  <c:v>48</c:v>
                </c:pt>
                <c:pt idx="29">
                  <c:v>47</c:v>
                </c:pt>
                <c:pt idx="30">
                  <c:v>43</c:v>
                </c:pt>
                <c:pt idx="31">
                  <c:v>39</c:v>
                </c:pt>
                <c:pt idx="32">
                  <c:v>37</c:v>
                </c:pt>
                <c:pt idx="33">
                  <c:v>35</c:v>
                </c:pt>
                <c:pt idx="34">
                  <c:v>33</c:v>
                </c:pt>
                <c:pt idx="35">
                  <c:v>31</c:v>
                </c:pt>
                <c:pt idx="36">
                  <c:v>28</c:v>
                </c:pt>
                <c:pt idx="37">
                  <c:v>24</c:v>
                </c:pt>
                <c:pt idx="38">
                  <c:v>21.5</c:v>
                </c:pt>
                <c:pt idx="39">
                  <c:v>20.5</c:v>
                </c:pt>
                <c:pt idx="40">
                  <c:v>20</c:v>
                </c:pt>
                <c:pt idx="41">
                  <c:v>19.5</c:v>
                </c:pt>
                <c:pt idx="42">
                  <c:v>18.5</c:v>
                </c:pt>
                <c:pt idx="43">
                  <c:v>17.5</c:v>
                </c:pt>
                <c:pt idx="44">
                  <c:v>17</c:v>
                </c:pt>
                <c:pt idx="45">
                  <c:v>16.5</c:v>
                </c:pt>
                <c:pt idx="46">
                  <c:v>15.5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12.5</c:v>
                </c:pt>
                <c:pt idx="55">
                  <c:v>12.5</c:v>
                </c:pt>
                <c:pt idx="56">
                  <c:v>12.5</c:v>
                </c:pt>
                <c:pt idx="57">
                  <c:v>13</c:v>
                </c:pt>
                <c:pt idx="58">
                  <c:v>12.5</c:v>
                </c:pt>
                <c:pt idx="59">
                  <c:v>12.5</c:v>
                </c:pt>
                <c:pt idx="60">
                  <c:v>11.5</c:v>
                </c:pt>
                <c:pt idx="61">
                  <c:v>10.5</c:v>
                </c:pt>
                <c:pt idx="62">
                  <c:v>11.5</c:v>
                </c:pt>
                <c:pt idx="63">
                  <c:v>10.5</c:v>
                </c:pt>
                <c:pt idx="64">
                  <c:v>10.5</c:v>
                </c:pt>
                <c:pt idx="65">
                  <c:v>10.5</c:v>
                </c:pt>
                <c:pt idx="66">
                  <c:v>11</c:v>
                </c:pt>
                <c:pt idx="67">
                  <c:v>11</c:v>
                </c:pt>
                <c:pt idx="68">
                  <c:v>11.5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10.5</c:v>
                </c:pt>
                <c:pt idx="73">
                  <c:v>10.5</c:v>
                </c:pt>
                <c:pt idx="74">
                  <c:v>10.5</c:v>
                </c:pt>
                <c:pt idx="75">
                  <c:v>10</c:v>
                </c:pt>
                <c:pt idx="76">
                  <c:v>9.5</c:v>
                </c:pt>
                <c:pt idx="77">
                  <c:v>9.5</c:v>
                </c:pt>
                <c:pt idx="78">
                  <c:v>9</c:v>
                </c:pt>
                <c:pt idx="79">
                  <c:v>8.5</c:v>
                </c:pt>
                <c:pt idx="80">
                  <c:v>8</c:v>
                </c:pt>
                <c:pt idx="81">
                  <c:v>7.5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6.5</c:v>
                </c:pt>
                <c:pt idx="86">
                  <c:v>6.5</c:v>
                </c:pt>
                <c:pt idx="87">
                  <c:v>6.5</c:v>
                </c:pt>
                <c:pt idx="88">
                  <c:v>5.5</c:v>
                </c:pt>
                <c:pt idx="89">
                  <c:v>5.5</c:v>
                </c:pt>
                <c:pt idx="90">
                  <c:v>6</c:v>
                </c:pt>
                <c:pt idx="91">
                  <c:v>6</c:v>
                </c:pt>
                <c:pt idx="92">
                  <c:v>5.5</c:v>
                </c:pt>
                <c:pt idx="93">
                  <c:v>5.5</c:v>
                </c:pt>
                <c:pt idx="94">
                  <c:v>5</c:v>
                </c:pt>
                <c:pt idx="95">
                  <c:v>5</c:v>
                </c:pt>
                <c:pt idx="96">
                  <c:v>4.5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4.5</c:v>
                </c:pt>
                <c:pt idx="107">
                  <c:v>4.5</c:v>
                </c:pt>
                <c:pt idx="108">
                  <c:v>5.5</c:v>
                </c:pt>
                <c:pt idx="109">
                  <c:v>5.5</c:v>
                </c:pt>
                <c:pt idx="110">
                  <c:v>6</c:v>
                </c:pt>
                <c:pt idx="111">
                  <c:v>6</c:v>
                </c:pt>
                <c:pt idx="112">
                  <c:v>6.5</c:v>
                </c:pt>
                <c:pt idx="113">
                  <c:v>6.5</c:v>
                </c:pt>
                <c:pt idx="114">
                  <c:v>6.5</c:v>
                </c:pt>
                <c:pt idx="115">
                  <c:v>7.5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9.5</c:v>
                </c:pt>
                <c:pt idx="120">
                  <c:v>10</c:v>
                </c:pt>
                <c:pt idx="121">
                  <c:v>12</c:v>
                </c:pt>
                <c:pt idx="122">
                  <c:v>13</c:v>
                </c:pt>
                <c:pt idx="123">
                  <c:v>15</c:v>
                </c:pt>
                <c:pt idx="124">
                  <c:v>20</c:v>
                </c:pt>
                <c:pt idx="125">
                  <c:v>23.5</c:v>
                </c:pt>
                <c:pt idx="126">
                  <c:v>24.5</c:v>
                </c:pt>
                <c:pt idx="127">
                  <c:v>24.5</c:v>
                </c:pt>
                <c:pt idx="128">
                  <c:v>25</c:v>
                </c:pt>
                <c:pt idx="129">
                  <c:v>28</c:v>
                </c:pt>
                <c:pt idx="130">
                  <c:v>32</c:v>
                </c:pt>
                <c:pt idx="131">
                  <c:v>34</c:v>
                </c:pt>
                <c:pt idx="132">
                  <c:v>34</c:v>
                </c:pt>
                <c:pt idx="133">
                  <c:v>35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35</c:v>
                </c:pt>
                <c:pt idx="138">
                  <c:v>39.5</c:v>
                </c:pt>
                <c:pt idx="139">
                  <c:v>45</c:v>
                </c:pt>
                <c:pt idx="140">
                  <c:v>46.5</c:v>
                </c:pt>
                <c:pt idx="141">
                  <c:v>47</c:v>
                </c:pt>
                <c:pt idx="142">
                  <c:v>47.5</c:v>
                </c:pt>
                <c:pt idx="143">
                  <c:v>47.5</c:v>
                </c:pt>
                <c:pt idx="144">
                  <c:v>48</c:v>
                </c:pt>
                <c:pt idx="145">
                  <c:v>48.5</c:v>
                </c:pt>
                <c:pt idx="146">
                  <c:v>50.5</c:v>
                </c:pt>
                <c:pt idx="147">
                  <c:v>50</c:v>
                </c:pt>
                <c:pt idx="148">
                  <c:v>48</c:v>
                </c:pt>
                <c:pt idx="149">
                  <c:v>47.5</c:v>
                </c:pt>
                <c:pt idx="150">
                  <c:v>47</c:v>
                </c:pt>
                <c:pt idx="151">
                  <c:v>47</c:v>
                </c:pt>
                <c:pt idx="152">
                  <c:v>47.5</c:v>
                </c:pt>
                <c:pt idx="153">
                  <c:v>47.5</c:v>
                </c:pt>
                <c:pt idx="154">
                  <c:v>48</c:v>
                </c:pt>
                <c:pt idx="155">
                  <c:v>47.5</c:v>
                </c:pt>
                <c:pt idx="156">
                  <c:v>45.5</c:v>
                </c:pt>
                <c:pt idx="157">
                  <c:v>47.5</c:v>
                </c:pt>
                <c:pt idx="158">
                  <c:v>47.5</c:v>
                </c:pt>
                <c:pt idx="159">
                  <c:v>50</c:v>
                </c:pt>
                <c:pt idx="160">
                  <c:v>50</c:v>
                </c:pt>
                <c:pt idx="161">
                  <c:v>49.5</c:v>
                </c:pt>
                <c:pt idx="162">
                  <c:v>49.5</c:v>
                </c:pt>
                <c:pt idx="163">
                  <c:v>50.5</c:v>
                </c:pt>
                <c:pt idx="164">
                  <c:v>50.5</c:v>
                </c:pt>
                <c:pt idx="165">
                  <c:v>50.5</c:v>
                </c:pt>
                <c:pt idx="166">
                  <c:v>50.5</c:v>
                </c:pt>
                <c:pt idx="167">
                  <c:v>50.5</c:v>
                </c:pt>
                <c:pt idx="168">
                  <c:v>51.5</c:v>
                </c:pt>
                <c:pt idx="169">
                  <c:v>50.5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50.5</c:v>
                </c:pt>
                <c:pt idx="174">
                  <c:v>49</c:v>
                </c:pt>
                <c:pt idx="175">
                  <c:v>49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46.5</c:v>
                </c:pt>
                <c:pt idx="183">
                  <c:v>46.5</c:v>
                </c:pt>
                <c:pt idx="184">
                  <c:v>43.5</c:v>
                </c:pt>
                <c:pt idx="185">
                  <c:v>43.5</c:v>
                </c:pt>
                <c:pt idx="186">
                  <c:v>42.5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39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42.5</c:v>
                </c:pt>
                <c:pt idx="197">
                  <c:v>41.5</c:v>
                </c:pt>
                <c:pt idx="198">
                  <c:v>38</c:v>
                </c:pt>
                <c:pt idx="199">
                  <c:v>38</c:v>
                </c:pt>
                <c:pt idx="200">
                  <c:v>42.5</c:v>
                </c:pt>
                <c:pt idx="201">
                  <c:v>38.5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37</c:v>
                </c:pt>
                <c:pt idx="206">
                  <c:v>38</c:v>
                </c:pt>
                <c:pt idx="207">
                  <c:v>38.5</c:v>
                </c:pt>
                <c:pt idx="208">
                  <c:v>39.5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45.5</c:v>
                </c:pt>
                <c:pt idx="213">
                  <c:v>45.5</c:v>
                </c:pt>
                <c:pt idx="214">
                  <c:v>45.5</c:v>
                </c:pt>
                <c:pt idx="215">
                  <c:v>47.5</c:v>
                </c:pt>
                <c:pt idx="216">
                  <c:v>48.5</c:v>
                </c:pt>
                <c:pt idx="217">
                  <c:v>48.5</c:v>
                </c:pt>
                <c:pt idx="218">
                  <c:v>47.5</c:v>
                </c:pt>
                <c:pt idx="219">
                  <c:v>47.5</c:v>
                </c:pt>
                <c:pt idx="220">
                  <c:v>45.5</c:v>
                </c:pt>
                <c:pt idx="221">
                  <c:v>45.5</c:v>
                </c:pt>
                <c:pt idx="222">
                  <c:v>43.5</c:v>
                </c:pt>
                <c:pt idx="223">
                  <c:v>41.5</c:v>
                </c:pt>
                <c:pt idx="224">
                  <c:v>39.5</c:v>
                </c:pt>
                <c:pt idx="225">
                  <c:v>39.5</c:v>
                </c:pt>
                <c:pt idx="226">
                  <c:v>39</c:v>
                </c:pt>
                <c:pt idx="227">
                  <c:v>39.5</c:v>
                </c:pt>
                <c:pt idx="228">
                  <c:v>41.5</c:v>
                </c:pt>
                <c:pt idx="229">
                  <c:v>41.5</c:v>
                </c:pt>
                <c:pt idx="230">
                  <c:v>39.5</c:v>
                </c:pt>
                <c:pt idx="231">
                  <c:v>41.5</c:v>
                </c:pt>
                <c:pt idx="232">
                  <c:v>43.5</c:v>
                </c:pt>
                <c:pt idx="233">
                  <c:v>43.5</c:v>
                </c:pt>
                <c:pt idx="234">
                  <c:v>43.5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48.5</c:v>
                </c:pt>
                <c:pt idx="239">
                  <c:v>49</c:v>
                </c:pt>
                <c:pt idx="240">
                  <c:v>50</c:v>
                </c:pt>
                <c:pt idx="241">
                  <c:v>51.5</c:v>
                </c:pt>
                <c:pt idx="242">
                  <c:v>52.5</c:v>
                </c:pt>
                <c:pt idx="243">
                  <c:v>56</c:v>
                </c:pt>
                <c:pt idx="244">
                  <c:v>59</c:v>
                </c:pt>
                <c:pt idx="245">
                  <c:v>61.5</c:v>
                </c:pt>
                <c:pt idx="246">
                  <c:v>65.5</c:v>
                </c:pt>
                <c:pt idx="247">
                  <c:v>68.5</c:v>
                </c:pt>
                <c:pt idx="248">
                  <c:v>69</c:v>
                </c:pt>
                <c:pt idx="249">
                  <c:v>70</c:v>
                </c:pt>
                <c:pt idx="250">
                  <c:v>73</c:v>
                </c:pt>
                <c:pt idx="251">
                  <c:v>75</c:v>
                </c:pt>
                <c:pt idx="252">
                  <c:v>75</c:v>
                </c:pt>
                <c:pt idx="253">
                  <c:v>75.5</c:v>
                </c:pt>
                <c:pt idx="254">
                  <c:v>76</c:v>
                </c:pt>
                <c:pt idx="255">
                  <c:v>77.5</c:v>
                </c:pt>
                <c:pt idx="256">
                  <c:v>81</c:v>
                </c:pt>
                <c:pt idx="257">
                  <c:v>84.5</c:v>
                </c:pt>
                <c:pt idx="258">
                  <c:v>86.5</c:v>
                </c:pt>
                <c:pt idx="259">
                  <c:v>91.5</c:v>
                </c:pt>
                <c:pt idx="260">
                  <c:v>96.5</c:v>
                </c:pt>
                <c:pt idx="261">
                  <c:v>98.5</c:v>
                </c:pt>
                <c:pt idx="262">
                  <c:v>101.5</c:v>
                </c:pt>
                <c:pt idx="263">
                  <c:v>101.5</c:v>
                </c:pt>
                <c:pt idx="264">
                  <c:v>103.5</c:v>
                </c:pt>
                <c:pt idx="265">
                  <c:v>109.5</c:v>
                </c:pt>
                <c:pt idx="266">
                  <c:v>115.5</c:v>
                </c:pt>
                <c:pt idx="267">
                  <c:v>119</c:v>
                </c:pt>
                <c:pt idx="268">
                  <c:v>123</c:v>
                </c:pt>
                <c:pt idx="269">
                  <c:v>124</c:v>
                </c:pt>
                <c:pt idx="270">
                  <c:v>127.5</c:v>
                </c:pt>
                <c:pt idx="271">
                  <c:v>134.5</c:v>
                </c:pt>
                <c:pt idx="272">
                  <c:v>140</c:v>
                </c:pt>
                <c:pt idx="273">
                  <c:v>154.5</c:v>
                </c:pt>
                <c:pt idx="274">
                  <c:v>167</c:v>
                </c:pt>
                <c:pt idx="275">
                  <c:v>168</c:v>
                </c:pt>
                <c:pt idx="276">
                  <c:v>172.5</c:v>
                </c:pt>
                <c:pt idx="277">
                  <c:v>179.5</c:v>
                </c:pt>
                <c:pt idx="278">
                  <c:v>188</c:v>
                </c:pt>
                <c:pt idx="279">
                  <c:v>196</c:v>
                </c:pt>
                <c:pt idx="280">
                  <c:v>200</c:v>
                </c:pt>
                <c:pt idx="281">
                  <c:v>209</c:v>
                </c:pt>
                <c:pt idx="282">
                  <c:v>220.5</c:v>
                </c:pt>
                <c:pt idx="283">
                  <c:v>226.5</c:v>
                </c:pt>
                <c:pt idx="284">
                  <c:v>260.5</c:v>
                </c:pt>
                <c:pt idx="285">
                  <c:v>303</c:v>
                </c:pt>
                <c:pt idx="286">
                  <c:v>315</c:v>
                </c:pt>
                <c:pt idx="287">
                  <c:v>323</c:v>
                </c:pt>
                <c:pt idx="288">
                  <c:v>337</c:v>
                </c:pt>
                <c:pt idx="289">
                  <c:v>346.5</c:v>
                </c:pt>
                <c:pt idx="290">
                  <c:v>357</c:v>
                </c:pt>
                <c:pt idx="291">
                  <c:v>376.5</c:v>
                </c:pt>
                <c:pt idx="292">
                  <c:v>396.5</c:v>
                </c:pt>
                <c:pt idx="293">
                  <c:v>406.5</c:v>
                </c:pt>
                <c:pt idx="294">
                  <c:v>419.5</c:v>
                </c:pt>
                <c:pt idx="295">
                  <c:v>459</c:v>
                </c:pt>
                <c:pt idx="296">
                  <c:v>496</c:v>
                </c:pt>
                <c:pt idx="297">
                  <c:v>517.5</c:v>
                </c:pt>
                <c:pt idx="298">
                  <c:v>538.5</c:v>
                </c:pt>
                <c:pt idx="299">
                  <c:v>548.5</c:v>
                </c:pt>
                <c:pt idx="300">
                  <c:v>558.5</c:v>
                </c:pt>
                <c:pt idx="301">
                  <c:v>567</c:v>
                </c:pt>
                <c:pt idx="302">
                  <c:v>600.5</c:v>
                </c:pt>
                <c:pt idx="303">
                  <c:v>642</c:v>
                </c:pt>
                <c:pt idx="304">
                  <c:v>642</c:v>
                </c:pt>
                <c:pt idx="305">
                  <c:v>651.5</c:v>
                </c:pt>
                <c:pt idx="306">
                  <c:v>656</c:v>
                </c:pt>
                <c:pt idx="307">
                  <c:v>662.5</c:v>
                </c:pt>
                <c:pt idx="308">
                  <c:v>726</c:v>
                </c:pt>
                <c:pt idx="309">
                  <c:v>796</c:v>
                </c:pt>
                <c:pt idx="310">
                  <c:v>796</c:v>
                </c:pt>
                <c:pt idx="311">
                  <c:v>811</c:v>
                </c:pt>
                <c:pt idx="312">
                  <c:v>818</c:v>
                </c:pt>
                <c:pt idx="313">
                  <c:v>820.5</c:v>
                </c:pt>
                <c:pt idx="314">
                  <c:v>822</c:v>
                </c:pt>
                <c:pt idx="315">
                  <c:v>823.5</c:v>
                </c:pt>
                <c:pt idx="316">
                  <c:v>824.5</c:v>
                </c:pt>
                <c:pt idx="317">
                  <c:v>831.5</c:v>
                </c:pt>
                <c:pt idx="318">
                  <c:v>837</c:v>
                </c:pt>
                <c:pt idx="319">
                  <c:v>837</c:v>
                </c:pt>
                <c:pt idx="320">
                  <c:v>837</c:v>
                </c:pt>
                <c:pt idx="321">
                  <c:v>841.5</c:v>
                </c:pt>
                <c:pt idx="322">
                  <c:v>841.5</c:v>
                </c:pt>
                <c:pt idx="323">
                  <c:v>841.5</c:v>
                </c:pt>
                <c:pt idx="324">
                  <c:v>837</c:v>
                </c:pt>
                <c:pt idx="325">
                  <c:v>837</c:v>
                </c:pt>
                <c:pt idx="326">
                  <c:v>837</c:v>
                </c:pt>
                <c:pt idx="327">
                  <c:v>830</c:v>
                </c:pt>
                <c:pt idx="328">
                  <c:v>823.5</c:v>
                </c:pt>
                <c:pt idx="329">
                  <c:v>823.5</c:v>
                </c:pt>
                <c:pt idx="330">
                  <c:v>823.5</c:v>
                </c:pt>
                <c:pt idx="331">
                  <c:v>830</c:v>
                </c:pt>
                <c:pt idx="332">
                  <c:v>837</c:v>
                </c:pt>
                <c:pt idx="333">
                  <c:v>837</c:v>
                </c:pt>
                <c:pt idx="334">
                  <c:v>837</c:v>
                </c:pt>
                <c:pt idx="335">
                  <c:v>830</c:v>
                </c:pt>
                <c:pt idx="336">
                  <c:v>823.5</c:v>
                </c:pt>
                <c:pt idx="337">
                  <c:v>830</c:v>
                </c:pt>
                <c:pt idx="338">
                  <c:v>817.5</c:v>
                </c:pt>
                <c:pt idx="339">
                  <c:v>817.5</c:v>
                </c:pt>
                <c:pt idx="340">
                  <c:v>817.5</c:v>
                </c:pt>
                <c:pt idx="341">
                  <c:v>809</c:v>
                </c:pt>
                <c:pt idx="342">
                  <c:v>799.5</c:v>
                </c:pt>
                <c:pt idx="343">
                  <c:v>799.5</c:v>
                </c:pt>
                <c:pt idx="344">
                  <c:v>794</c:v>
                </c:pt>
                <c:pt idx="345">
                  <c:v>785</c:v>
                </c:pt>
                <c:pt idx="346">
                  <c:v>777.5</c:v>
                </c:pt>
                <c:pt idx="347">
                  <c:v>775.5</c:v>
                </c:pt>
                <c:pt idx="348">
                  <c:v>775.5</c:v>
                </c:pt>
                <c:pt idx="349">
                  <c:v>777.5</c:v>
                </c:pt>
                <c:pt idx="350">
                  <c:v>785</c:v>
                </c:pt>
                <c:pt idx="351">
                  <c:v>785</c:v>
                </c:pt>
                <c:pt idx="352">
                  <c:v>785</c:v>
                </c:pt>
                <c:pt idx="353">
                  <c:v>794</c:v>
                </c:pt>
                <c:pt idx="354">
                  <c:v>794</c:v>
                </c:pt>
                <c:pt idx="355">
                  <c:v>794</c:v>
                </c:pt>
                <c:pt idx="356">
                  <c:v>794</c:v>
                </c:pt>
                <c:pt idx="357">
                  <c:v>794</c:v>
                </c:pt>
                <c:pt idx="358">
                  <c:v>804.5</c:v>
                </c:pt>
                <c:pt idx="359">
                  <c:v>814.5</c:v>
                </c:pt>
                <c:pt idx="360">
                  <c:v>814.5</c:v>
                </c:pt>
                <c:pt idx="361">
                  <c:v>814.5</c:v>
                </c:pt>
                <c:pt idx="362">
                  <c:v>814.5</c:v>
                </c:pt>
                <c:pt idx="363">
                  <c:v>824</c:v>
                </c:pt>
                <c:pt idx="364">
                  <c:v>873</c:v>
                </c:pt>
                <c:pt idx="365">
                  <c:v>914</c:v>
                </c:pt>
                <c:pt idx="366">
                  <c:v>914</c:v>
                </c:pt>
                <c:pt idx="367">
                  <c:v>916.5</c:v>
                </c:pt>
                <c:pt idx="368">
                  <c:v>934.5</c:v>
                </c:pt>
                <c:pt idx="369">
                  <c:v>954.5</c:v>
                </c:pt>
                <c:pt idx="370">
                  <c:v>959</c:v>
                </c:pt>
                <c:pt idx="371">
                  <c:v>960</c:v>
                </c:pt>
                <c:pt idx="372">
                  <c:v>982.5</c:v>
                </c:pt>
                <c:pt idx="373">
                  <c:v>1006</c:v>
                </c:pt>
                <c:pt idx="374">
                  <c:v>1010.5</c:v>
                </c:pt>
                <c:pt idx="375">
                  <c:v>1010.5</c:v>
                </c:pt>
                <c:pt idx="376">
                  <c:v>1015</c:v>
                </c:pt>
                <c:pt idx="377">
                  <c:v>1021.5</c:v>
                </c:pt>
                <c:pt idx="378">
                  <c:v>1027.5</c:v>
                </c:pt>
                <c:pt idx="379">
                  <c:v>1029.5</c:v>
                </c:pt>
                <c:pt idx="380">
                  <c:v>1029.5</c:v>
                </c:pt>
                <c:pt idx="381">
                  <c:v>1033.5</c:v>
                </c:pt>
                <c:pt idx="382">
                  <c:v>1033.5</c:v>
                </c:pt>
                <c:pt idx="383">
                  <c:v>1038.5</c:v>
                </c:pt>
                <c:pt idx="384">
                  <c:v>1038.5</c:v>
                </c:pt>
                <c:pt idx="385">
                  <c:v>1038.5</c:v>
                </c:pt>
                <c:pt idx="386">
                  <c:v>1038.5</c:v>
                </c:pt>
                <c:pt idx="387">
                  <c:v>1038.5</c:v>
                </c:pt>
                <c:pt idx="388">
                  <c:v>1033.5</c:v>
                </c:pt>
                <c:pt idx="389">
                  <c:v>1028</c:v>
                </c:pt>
                <c:pt idx="390">
                  <c:v>1031.5</c:v>
                </c:pt>
                <c:pt idx="391">
                  <c:v>1038.5</c:v>
                </c:pt>
                <c:pt idx="392">
                  <c:v>1038.5</c:v>
                </c:pt>
                <c:pt idx="393">
                  <c:v>1040</c:v>
                </c:pt>
                <c:pt idx="394">
                  <c:v>1043</c:v>
                </c:pt>
                <c:pt idx="395">
                  <c:v>1053</c:v>
                </c:pt>
                <c:pt idx="396">
                  <c:v>1060</c:v>
                </c:pt>
                <c:pt idx="397">
                  <c:v>1060</c:v>
                </c:pt>
                <c:pt idx="398">
                  <c:v>1064.5</c:v>
                </c:pt>
                <c:pt idx="399">
                  <c:v>1070</c:v>
                </c:pt>
                <c:pt idx="400">
                  <c:v>1071</c:v>
                </c:pt>
                <c:pt idx="401">
                  <c:v>1071</c:v>
                </c:pt>
                <c:pt idx="402">
                  <c:v>1077</c:v>
                </c:pt>
                <c:pt idx="403">
                  <c:v>1096.5</c:v>
                </c:pt>
                <c:pt idx="404">
                  <c:v>1096.5</c:v>
                </c:pt>
                <c:pt idx="405">
                  <c:v>1113</c:v>
                </c:pt>
                <c:pt idx="406">
                  <c:v>1113</c:v>
                </c:pt>
                <c:pt idx="407">
                  <c:v>1113</c:v>
                </c:pt>
                <c:pt idx="408">
                  <c:v>1132.5</c:v>
                </c:pt>
                <c:pt idx="409">
                  <c:v>1132.5</c:v>
                </c:pt>
                <c:pt idx="410">
                  <c:v>1139</c:v>
                </c:pt>
                <c:pt idx="411">
                  <c:v>1139</c:v>
                </c:pt>
                <c:pt idx="412">
                  <c:v>1152</c:v>
                </c:pt>
                <c:pt idx="413">
                  <c:v>1158.5</c:v>
                </c:pt>
                <c:pt idx="414">
                  <c:v>1158.5</c:v>
                </c:pt>
                <c:pt idx="415">
                  <c:v>1158.5</c:v>
                </c:pt>
                <c:pt idx="416">
                  <c:v>1158.5</c:v>
                </c:pt>
                <c:pt idx="417">
                  <c:v>1165.5</c:v>
                </c:pt>
                <c:pt idx="418">
                  <c:v>1165.5</c:v>
                </c:pt>
                <c:pt idx="419">
                  <c:v>1165.5</c:v>
                </c:pt>
                <c:pt idx="420">
                  <c:v>1165.5</c:v>
                </c:pt>
                <c:pt idx="421">
                  <c:v>1162</c:v>
                </c:pt>
                <c:pt idx="422">
                  <c:v>1177</c:v>
                </c:pt>
                <c:pt idx="423">
                  <c:v>1177</c:v>
                </c:pt>
                <c:pt idx="424">
                  <c:v>1177</c:v>
                </c:pt>
                <c:pt idx="425">
                  <c:v>1177</c:v>
                </c:pt>
                <c:pt idx="426">
                  <c:v>1177</c:v>
                </c:pt>
                <c:pt idx="427">
                  <c:v>1177</c:v>
                </c:pt>
                <c:pt idx="428">
                  <c:v>1177</c:v>
                </c:pt>
                <c:pt idx="429">
                  <c:v>1177</c:v>
                </c:pt>
                <c:pt idx="430">
                  <c:v>1177</c:v>
                </c:pt>
                <c:pt idx="431">
                  <c:v>1186.5</c:v>
                </c:pt>
                <c:pt idx="432">
                  <c:v>1186.5</c:v>
                </c:pt>
                <c:pt idx="433">
                  <c:v>1186.5</c:v>
                </c:pt>
                <c:pt idx="434">
                  <c:v>1186.5</c:v>
                </c:pt>
                <c:pt idx="435">
                  <c:v>1186.5</c:v>
                </c:pt>
                <c:pt idx="436">
                  <c:v>1186.5</c:v>
                </c:pt>
                <c:pt idx="437">
                  <c:v>1186.5</c:v>
                </c:pt>
                <c:pt idx="438">
                  <c:v>1189.5</c:v>
                </c:pt>
                <c:pt idx="439">
                  <c:v>1189.5</c:v>
                </c:pt>
                <c:pt idx="440">
                  <c:v>1239.5</c:v>
                </c:pt>
                <c:pt idx="441">
                  <c:v>1318.5</c:v>
                </c:pt>
                <c:pt idx="442">
                  <c:v>1360.5</c:v>
                </c:pt>
                <c:pt idx="443">
                  <c:v>1387.5</c:v>
                </c:pt>
                <c:pt idx="444">
                  <c:v>1410.5</c:v>
                </c:pt>
                <c:pt idx="445">
                  <c:v>1427</c:v>
                </c:pt>
                <c:pt idx="446">
                  <c:v>1453</c:v>
                </c:pt>
                <c:pt idx="447">
                  <c:v>1471</c:v>
                </c:pt>
                <c:pt idx="448">
                  <c:v>1476.5</c:v>
                </c:pt>
                <c:pt idx="449">
                  <c:v>1485</c:v>
                </c:pt>
                <c:pt idx="450">
                  <c:v>1513</c:v>
                </c:pt>
                <c:pt idx="451">
                  <c:v>1549</c:v>
                </c:pt>
                <c:pt idx="452">
                  <c:v>1720.5</c:v>
                </c:pt>
                <c:pt idx="453">
                  <c:v>1967.5</c:v>
                </c:pt>
                <c:pt idx="454">
                  <c:v>2229</c:v>
                </c:pt>
                <c:pt idx="455">
                  <c:v>2433.5</c:v>
                </c:pt>
                <c:pt idx="456">
                  <c:v>2526.5</c:v>
                </c:pt>
                <c:pt idx="457">
                  <c:v>2643.5</c:v>
                </c:pt>
                <c:pt idx="458">
                  <c:v>2825</c:v>
                </c:pt>
                <c:pt idx="459">
                  <c:v>2961</c:v>
                </c:pt>
                <c:pt idx="460">
                  <c:v>3022.5</c:v>
                </c:pt>
                <c:pt idx="461">
                  <c:v>3077.5</c:v>
                </c:pt>
                <c:pt idx="462">
                  <c:v>3194</c:v>
                </c:pt>
                <c:pt idx="463">
                  <c:v>3391.5</c:v>
                </c:pt>
                <c:pt idx="464">
                  <c:v>3497</c:v>
                </c:pt>
                <c:pt idx="465">
                  <c:v>3555</c:v>
                </c:pt>
                <c:pt idx="466">
                  <c:v>3627.5</c:v>
                </c:pt>
                <c:pt idx="467">
                  <c:v>3741.5</c:v>
                </c:pt>
                <c:pt idx="468">
                  <c:v>4716</c:v>
                </c:pt>
                <c:pt idx="469">
                  <c:v>5835</c:v>
                </c:pt>
                <c:pt idx="470">
                  <c:v>6059.5</c:v>
                </c:pt>
                <c:pt idx="471">
                  <c:v>6071</c:v>
                </c:pt>
                <c:pt idx="472">
                  <c:v>6179.5</c:v>
                </c:pt>
                <c:pt idx="473">
                  <c:v>6342</c:v>
                </c:pt>
                <c:pt idx="474">
                  <c:v>6413.5</c:v>
                </c:pt>
                <c:pt idx="475">
                  <c:v>6422.5</c:v>
                </c:pt>
                <c:pt idx="476">
                  <c:v>6441.5</c:v>
                </c:pt>
                <c:pt idx="477">
                  <c:v>6469.5</c:v>
                </c:pt>
                <c:pt idx="478">
                  <c:v>6492</c:v>
                </c:pt>
                <c:pt idx="479">
                  <c:v>6627.5</c:v>
                </c:pt>
                <c:pt idx="480">
                  <c:v>6836.5</c:v>
                </c:pt>
                <c:pt idx="481">
                  <c:v>7327.5</c:v>
                </c:pt>
                <c:pt idx="482">
                  <c:v>7738.5</c:v>
                </c:pt>
                <c:pt idx="483">
                  <c:v>7764.5</c:v>
                </c:pt>
                <c:pt idx="484">
                  <c:v>7843.5</c:v>
                </c:pt>
                <c:pt idx="485">
                  <c:v>7926.5</c:v>
                </c:pt>
                <c:pt idx="486">
                  <c:v>8067</c:v>
                </c:pt>
                <c:pt idx="487">
                  <c:v>8291.5</c:v>
                </c:pt>
                <c:pt idx="488">
                  <c:v>8296.5</c:v>
                </c:pt>
                <c:pt idx="489">
                  <c:v>8355.5</c:v>
                </c:pt>
                <c:pt idx="490">
                  <c:v>8502</c:v>
                </c:pt>
                <c:pt idx="491">
                  <c:v>8606</c:v>
                </c:pt>
                <c:pt idx="492">
                  <c:v>8621.5</c:v>
                </c:pt>
                <c:pt idx="493">
                  <c:v>8686</c:v>
                </c:pt>
                <c:pt idx="494">
                  <c:v>8701</c:v>
                </c:pt>
                <c:pt idx="495">
                  <c:v>8776</c:v>
                </c:pt>
                <c:pt idx="496">
                  <c:v>8834.5</c:v>
                </c:pt>
                <c:pt idx="497">
                  <c:v>8864</c:v>
                </c:pt>
                <c:pt idx="498">
                  <c:v>8880.5</c:v>
                </c:pt>
                <c:pt idx="499">
                  <c:v>8889.5</c:v>
                </c:pt>
                <c:pt idx="500">
                  <c:v>8914.5</c:v>
                </c:pt>
                <c:pt idx="501">
                  <c:v>8914.5</c:v>
                </c:pt>
                <c:pt idx="502">
                  <c:v>8914.5</c:v>
                </c:pt>
                <c:pt idx="503">
                  <c:v>8889.5</c:v>
                </c:pt>
                <c:pt idx="504">
                  <c:v>8889.5</c:v>
                </c:pt>
                <c:pt idx="505">
                  <c:v>8889.5</c:v>
                </c:pt>
                <c:pt idx="506">
                  <c:v>8889.5</c:v>
                </c:pt>
                <c:pt idx="507">
                  <c:v>8851</c:v>
                </c:pt>
                <c:pt idx="508">
                  <c:v>8741</c:v>
                </c:pt>
                <c:pt idx="509">
                  <c:v>8651.5</c:v>
                </c:pt>
                <c:pt idx="510">
                  <c:v>8636.5</c:v>
                </c:pt>
                <c:pt idx="511">
                  <c:v>8636.5</c:v>
                </c:pt>
                <c:pt idx="512">
                  <c:v>8636.5</c:v>
                </c:pt>
                <c:pt idx="513">
                  <c:v>8620.5</c:v>
                </c:pt>
                <c:pt idx="514">
                  <c:v>8557</c:v>
                </c:pt>
                <c:pt idx="515">
                  <c:v>8557</c:v>
                </c:pt>
                <c:pt idx="516">
                  <c:v>8413</c:v>
                </c:pt>
                <c:pt idx="517">
                  <c:v>8355.5</c:v>
                </c:pt>
                <c:pt idx="518">
                  <c:v>8355.5</c:v>
                </c:pt>
                <c:pt idx="519">
                  <c:v>8355.5</c:v>
                </c:pt>
                <c:pt idx="520">
                  <c:v>8329.5</c:v>
                </c:pt>
                <c:pt idx="521">
                  <c:v>8176</c:v>
                </c:pt>
                <c:pt idx="522">
                  <c:v>8034.5</c:v>
                </c:pt>
                <c:pt idx="523">
                  <c:v>7944</c:v>
                </c:pt>
                <c:pt idx="524">
                  <c:v>7944</c:v>
                </c:pt>
                <c:pt idx="525">
                  <c:v>7944</c:v>
                </c:pt>
                <c:pt idx="526">
                  <c:v>7944</c:v>
                </c:pt>
                <c:pt idx="527">
                  <c:v>7944</c:v>
                </c:pt>
                <c:pt idx="528">
                  <c:v>7944</c:v>
                </c:pt>
                <c:pt idx="529">
                  <c:v>7812.5</c:v>
                </c:pt>
                <c:pt idx="530">
                  <c:v>7759</c:v>
                </c:pt>
                <c:pt idx="531">
                  <c:v>7721</c:v>
                </c:pt>
                <c:pt idx="532">
                  <c:v>7667</c:v>
                </c:pt>
                <c:pt idx="533">
                  <c:v>7661.5</c:v>
                </c:pt>
                <c:pt idx="534">
                  <c:v>7661.5</c:v>
                </c:pt>
                <c:pt idx="535">
                  <c:v>7661.5</c:v>
                </c:pt>
                <c:pt idx="536">
                  <c:v>7661.5</c:v>
                </c:pt>
                <c:pt idx="537">
                  <c:v>7661.5</c:v>
                </c:pt>
                <c:pt idx="538">
                  <c:v>7661.5</c:v>
                </c:pt>
                <c:pt idx="539">
                  <c:v>7661.5</c:v>
                </c:pt>
                <c:pt idx="540">
                  <c:v>7661.5</c:v>
                </c:pt>
                <c:pt idx="541">
                  <c:v>7572</c:v>
                </c:pt>
                <c:pt idx="542">
                  <c:v>7514.5</c:v>
                </c:pt>
                <c:pt idx="543">
                  <c:v>7514.5</c:v>
                </c:pt>
                <c:pt idx="544">
                  <c:v>7475</c:v>
                </c:pt>
                <c:pt idx="545">
                  <c:v>7294</c:v>
                </c:pt>
                <c:pt idx="546">
                  <c:v>7043</c:v>
                </c:pt>
                <c:pt idx="547">
                  <c:v>6804</c:v>
                </c:pt>
                <c:pt idx="548">
                  <c:v>6652.5</c:v>
                </c:pt>
                <c:pt idx="549">
                  <c:v>6320.5</c:v>
                </c:pt>
                <c:pt idx="550">
                  <c:v>5813</c:v>
                </c:pt>
                <c:pt idx="551">
                  <c:v>5333</c:v>
                </c:pt>
                <c:pt idx="552">
                  <c:v>5026</c:v>
                </c:pt>
                <c:pt idx="553">
                  <c:v>4938</c:v>
                </c:pt>
                <c:pt idx="554">
                  <c:v>4833</c:v>
                </c:pt>
                <c:pt idx="555">
                  <c:v>4532.5</c:v>
                </c:pt>
                <c:pt idx="556">
                  <c:v>4184.5</c:v>
                </c:pt>
                <c:pt idx="557">
                  <c:v>3965</c:v>
                </c:pt>
                <c:pt idx="558">
                  <c:v>3718.5</c:v>
                </c:pt>
                <c:pt idx="559">
                  <c:v>3600</c:v>
                </c:pt>
                <c:pt idx="560">
                  <c:v>3519</c:v>
                </c:pt>
                <c:pt idx="561">
                  <c:v>3419</c:v>
                </c:pt>
                <c:pt idx="562">
                  <c:v>3170.5</c:v>
                </c:pt>
                <c:pt idx="563">
                  <c:v>2791.5</c:v>
                </c:pt>
                <c:pt idx="564">
                  <c:v>2501</c:v>
                </c:pt>
                <c:pt idx="565">
                  <c:v>2359</c:v>
                </c:pt>
                <c:pt idx="566">
                  <c:v>2275.5</c:v>
                </c:pt>
                <c:pt idx="567">
                  <c:v>2167.5</c:v>
                </c:pt>
                <c:pt idx="568">
                  <c:v>2042</c:v>
                </c:pt>
                <c:pt idx="569">
                  <c:v>1895</c:v>
                </c:pt>
                <c:pt idx="570">
                  <c:v>1806</c:v>
                </c:pt>
                <c:pt idx="571">
                  <c:v>1659</c:v>
                </c:pt>
                <c:pt idx="572">
                  <c:v>1513</c:v>
                </c:pt>
                <c:pt idx="573">
                  <c:v>1455.5</c:v>
                </c:pt>
                <c:pt idx="574">
                  <c:v>1414</c:v>
                </c:pt>
                <c:pt idx="575">
                  <c:v>1356</c:v>
                </c:pt>
                <c:pt idx="576">
                  <c:v>1264.5</c:v>
                </c:pt>
                <c:pt idx="577">
                  <c:v>1092.5</c:v>
                </c:pt>
                <c:pt idx="578">
                  <c:v>943.5</c:v>
                </c:pt>
                <c:pt idx="579">
                  <c:v>906</c:v>
                </c:pt>
                <c:pt idx="580">
                  <c:v>883</c:v>
                </c:pt>
                <c:pt idx="581">
                  <c:v>789</c:v>
                </c:pt>
                <c:pt idx="582">
                  <c:v>694</c:v>
                </c:pt>
                <c:pt idx="583">
                  <c:v>654.5</c:v>
                </c:pt>
                <c:pt idx="584">
                  <c:v>619.5</c:v>
                </c:pt>
                <c:pt idx="585">
                  <c:v>599</c:v>
                </c:pt>
                <c:pt idx="586">
                  <c:v>579.5</c:v>
                </c:pt>
                <c:pt idx="587">
                  <c:v>558.5</c:v>
                </c:pt>
                <c:pt idx="588">
                  <c:v>549.5</c:v>
                </c:pt>
                <c:pt idx="589">
                  <c:v>516</c:v>
                </c:pt>
                <c:pt idx="590">
                  <c:v>477</c:v>
                </c:pt>
                <c:pt idx="591">
                  <c:v>469</c:v>
                </c:pt>
                <c:pt idx="592">
                  <c:v>440</c:v>
                </c:pt>
                <c:pt idx="593">
                  <c:v>408</c:v>
                </c:pt>
                <c:pt idx="594">
                  <c:v>382.5</c:v>
                </c:pt>
                <c:pt idx="595">
                  <c:v>355</c:v>
                </c:pt>
                <c:pt idx="596">
                  <c:v>339</c:v>
                </c:pt>
                <c:pt idx="597">
                  <c:v>328</c:v>
                </c:pt>
                <c:pt idx="598">
                  <c:v>321</c:v>
                </c:pt>
                <c:pt idx="599">
                  <c:v>316</c:v>
                </c:pt>
                <c:pt idx="600">
                  <c:v>304.5</c:v>
                </c:pt>
                <c:pt idx="601">
                  <c:v>290</c:v>
                </c:pt>
                <c:pt idx="602">
                  <c:v>266.5</c:v>
                </c:pt>
                <c:pt idx="603">
                  <c:v>244.5</c:v>
                </c:pt>
                <c:pt idx="604">
                  <c:v>241.5</c:v>
                </c:pt>
                <c:pt idx="605">
                  <c:v>240</c:v>
                </c:pt>
                <c:pt idx="606">
                  <c:v>237</c:v>
                </c:pt>
                <c:pt idx="607">
                  <c:v>210</c:v>
                </c:pt>
                <c:pt idx="608">
                  <c:v>184.5</c:v>
                </c:pt>
                <c:pt idx="609">
                  <c:v>182.5</c:v>
                </c:pt>
                <c:pt idx="610">
                  <c:v>167.5</c:v>
                </c:pt>
                <c:pt idx="611">
                  <c:v>147.20680582608017</c:v>
                </c:pt>
                <c:pt idx="612">
                  <c:v>141.41361165216034</c:v>
                </c:pt>
                <c:pt idx="613">
                  <c:v>140.98986505965223</c:v>
                </c:pt>
                <c:pt idx="614">
                  <c:v>140.56611846714412</c:v>
                </c:pt>
                <c:pt idx="615">
                  <c:v>140.14491139219115</c:v>
                </c:pt>
                <c:pt idx="616">
                  <c:v>139.72370431723817</c:v>
                </c:pt>
                <c:pt idx="617">
                  <c:v>139.30502154048628</c:v>
                </c:pt>
                <c:pt idx="618">
                  <c:v>138.88633876373439</c:v>
                </c:pt>
                <c:pt idx="619">
                  <c:v>138.4701651570393</c:v>
                </c:pt>
                <c:pt idx="620">
                  <c:v>138.05399155034422</c:v>
                </c:pt>
                <c:pt idx="621">
                  <c:v>137.64031207622475</c:v>
                </c:pt>
                <c:pt idx="622">
                  <c:v>137.2266326021053</c:v>
                </c:pt>
                <c:pt idx="623">
                  <c:v>136.81543231320003</c:v>
                </c:pt>
                <c:pt idx="624">
                  <c:v>136.81543231320003</c:v>
                </c:pt>
                <c:pt idx="625">
                  <c:v>136.81543231320003</c:v>
                </c:pt>
                <c:pt idx="626">
                  <c:v>136.81543231320003</c:v>
                </c:pt>
                <c:pt idx="627">
                  <c:v>136.81543231320003</c:v>
                </c:pt>
                <c:pt idx="628">
                  <c:v>136.81543231320003</c:v>
                </c:pt>
                <c:pt idx="629">
                  <c:v>136.81543231320003</c:v>
                </c:pt>
                <c:pt idx="630">
                  <c:v>136.81543231320003</c:v>
                </c:pt>
                <c:pt idx="631">
                  <c:v>136.81543231320003</c:v>
                </c:pt>
                <c:pt idx="632">
                  <c:v>136.81543231320003</c:v>
                </c:pt>
                <c:pt idx="633">
                  <c:v>136.81543231320003</c:v>
                </c:pt>
                <c:pt idx="634">
                  <c:v>136.81543231320003</c:v>
                </c:pt>
                <c:pt idx="635">
                  <c:v>136.81543231320003</c:v>
                </c:pt>
                <c:pt idx="636">
                  <c:v>136.81543231320003</c:v>
                </c:pt>
                <c:pt idx="637">
                  <c:v>136.81543231320003</c:v>
                </c:pt>
                <c:pt idx="638">
                  <c:v>136.81543231320003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7CD-4621-BA54-A0C7E8105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377824"/>
        <c:axId val="1402384352"/>
      </c:scatterChart>
      <c:valAx>
        <c:axId val="140237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2384352"/>
        <c:crosses val="autoZero"/>
        <c:crossBetween val="midCat"/>
      </c:valAx>
      <c:valAx>
        <c:axId val="14023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237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5</xdr:row>
      <xdr:rowOff>28575</xdr:rowOff>
    </xdr:from>
    <xdr:to>
      <xdr:col>18</xdr:col>
      <xdr:colOff>171450</xdr:colOff>
      <xdr:row>19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33617</xdr:colOff>
      <xdr:row>9</xdr:row>
      <xdr:rowOff>43961</xdr:rowOff>
    </xdr:from>
    <xdr:to>
      <xdr:col>17</xdr:col>
      <xdr:colOff>725365</xdr:colOff>
      <xdr:row>25</xdr:row>
      <xdr:rowOff>116541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20</xdr:row>
      <xdr:rowOff>9525</xdr:rowOff>
    </xdr:from>
    <xdr:to>
      <xdr:col>14</xdr:col>
      <xdr:colOff>66675</xdr:colOff>
      <xdr:row>34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358587</xdr:colOff>
      <xdr:row>20</xdr:row>
      <xdr:rowOff>96370</xdr:rowOff>
    </xdr:from>
    <xdr:to>
      <xdr:col>14</xdr:col>
      <xdr:colOff>347382</xdr:colOff>
      <xdr:row>34</xdr:row>
      <xdr:rowOff>172570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19</xdr:row>
      <xdr:rowOff>152400</xdr:rowOff>
    </xdr:from>
    <xdr:to>
      <xdr:col>17</xdr:col>
      <xdr:colOff>161925</xdr:colOff>
      <xdr:row>34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15649</xdr:colOff>
      <xdr:row>6</xdr:row>
      <xdr:rowOff>130628</xdr:rowOff>
    </xdr:from>
    <xdr:to>
      <xdr:col>54</xdr:col>
      <xdr:colOff>45259</xdr:colOff>
      <xdr:row>20</xdr:row>
      <xdr:rowOff>182808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590549</xdr:colOff>
      <xdr:row>10</xdr:row>
      <xdr:rowOff>142875</xdr:rowOff>
    </xdr:from>
    <xdr:to>
      <xdr:col>20</xdr:col>
      <xdr:colOff>238124</xdr:colOff>
      <xdr:row>25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25</xdr:row>
      <xdr:rowOff>114300</xdr:rowOff>
    </xdr:from>
    <xdr:to>
      <xdr:col>19</xdr:col>
      <xdr:colOff>104775</xdr:colOff>
      <xdr:row>40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9"/>
  <sheetViews>
    <sheetView topLeftCell="A205" workbookViewId="0">
      <selection activeCell="B1" sqref="B1:B1048576"/>
    </sheetView>
  </sheetViews>
  <sheetFormatPr defaultRowHeight="15" x14ac:dyDescent="0.25"/>
  <cols>
    <col min="3" max="3" width="11.28515625" bestFit="1" customWidth="1"/>
    <col min="4" max="4" width="14.85546875" customWidth="1"/>
    <col min="5" max="5" width="18.28515625" customWidth="1"/>
    <col min="6" max="6" width="18.85546875" bestFit="1" customWidth="1"/>
    <col min="7" max="7" width="22" bestFit="1" customWidth="1"/>
    <col min="8" max="8" width="18.85546875" bestFit="1" customWidth="1"/>
    <col min="9" max="9" width="22" bestFit="1" customWidth="1"/>
    <col min="10" max="10" width="19.28515625" bestFit="1" customWidth="1"/>
    <col min="11" max="11" width="13.5703125" bestFit="1" customWidth="1"/>
    <col min="14" max="15" width="15.5703125" bestFit="1" customWidth="1"/>
    <col min="16" max="16" width="10.42578125" customWidth="1"/>
    <col min="17" max="17" width="12.42578125" customWidth="1"/>
  </cols>
  <sheetData>
    <row r="1" spans="1:17" ht="15.75" x14ac:dyDescent="0.25">
      <c r="A1" s="47" t="s">
        <v>83</v>
      </c>
      <c r="B1" s="47" t="s">
        <v>84</v>
      </c>
      <c r="C1" s="47" t="s">
        <v>85</v>
      </c>
      <c r="F1" s="58" t="s">
        <v>0</v>
      </c>
      <c r="G1" s="59"/>
      <c r="H1" s="59"/>
      <c r="I1" s="59"/>
      <c r="J1" s="59"/>
      <c r="K1" s="60"/>
      <c r="N1" s="52" t="s">
        <v>7</v>
      </c>
      <c r="O1" s="53"/>
      <c r="P1" s="53"/>
      <c r="Q1" s="54"/>
    </row>
    <row r="2" spans="1:17" ht="15.75" x14ac:dyDescent="0.25">
      <c r="A2" t="s">
        <v>86</v>
      </c>
      <c r="B2">
        <v>3</v>
      </c>
      <c r="F2" s="55" t="s">
        <v>1</v>
      </c>
      <c r="G2" s="56"/>
      <c r="H2" s="56" t="s">
        <v>2</v>
      </c>
      <c r="I2" s="56"/>
      <c r="J2" s="16" t="s">
        <v>3</v>
      </c>
      <c r="K2" s="17" t="s">
        <v>4</v>
      </c>
      <c r="N2" s="55" t="s">
        <v>8</v>
      </c>
      <c r="O2" s="56"/>
      <c r="P2" s="56" t="s">
        <v>9</v>
      </c>
      <c r="Q2" s="57"/>
    </row>
    <row r="3" spans="1:17" ht="15.75" x14ac:dyDescent="0.25">
      <c r="A3" t="s">
        <v>87</v>
      </c>
      <c r="B3">
        <v>1</v>
      </c>
      <c r="F3" s="7" t="s">
        <v>5</v>
      </c>
      <c r="G3" s="8" t="s">
        <v>6</v>
      </c>
      <c r="H3" s="8" t="s">
        <v>5</v>
      </c>
      <c r="I3" s="8" t="s">
        <v>6</v>
      </c>
      <c r="N3" s="9" t="s">
        <v>10</v>
      </c>
      <c r="O3" s="10" t="s">
        <v>11</v>
      </c>
      <c r="P3" s="11" t="s">
        <v>10</v>
      </c>
      <c r="Q3" s="12" t="s">
        <v>11</v>
      </c>
    </row>
    <row r="4" spans="1:17" ht="15.75" thickBot="1" x14ac:dyDescent="0.3">
      <c r="A4" t="s">
        <v>88</v>
      </c>
      <c r="B4">
        <v>0</v>
      </c>
      <c r="F4">
        <f>B4-B3</f>
        <v>-1</v>
      </c>
      <c r="G4">
        <f t="shared" ref="G4:G67" si="0">B4-$B$3</f>
        <v>-1</v>
      </c>
      <c r="H4">
        <f t="shared" ref="H4:H67" si="1">IFERROR(B4/B3,"")</f>
        <v>0</v>
      </c>
      <c r="I4">
        <f t="shared" ref="I4:I67" si="2">IFERROR(B4/$B$3,"")</f>
        <v>0</v>
      </c>
      <c r="J4">
        <f>IFERROR(I4-1,"")</f>
        <v>-1</v>
      </c>
      <c r="N4" s="13">
        <f>SUM(F4:F629)/(COUNT(B2:B629)-1)</f>
        <v>0.20574162679425836</v>
      </c>
      <c r="O4" s="14">
        <f>SUM(F4:F615)/(COUNT(B2:B629)-1-14)</f>
        <v>0.53017944535073414</v>
      </c>
      <c r="P4" s="14">
        <f>(B629-B2)^(1/(COUNT(B2:B629)-1))</f>
        <v>1.0077558985788668</v>
      </c>
      <c r="Q4" s="15">
        <f>(B615-B2)^(1/(COUNT(B2:B629)-1-14))</f>
        <v>1.0094697648520048</v>
      </c>
    </row>
    <row r="5" spans="1:17" x14ac:dyDescent="0.25">
      <c r="A5" t="s">
        <v>89</v>
      </c>
      <c r="B5">
        <v>0</v>
      </c>
      <c r="D5" t="s">
        <v>12</v>
      </c>
      <c r="E5" s="18">
        <f>AVERAGE(B2:B629)</f>
        <v>1532.404458598726</v>
      </c>
      <c r="F5">
        <f t="shared" ref="F5:F68" si="3">B5-B4</f>
        <v>0</v>
      </c>
      <c r="G5">
        <f t="shared" si="0"/>
        <v>-1</v>
      </c>
      <c r="H5" t="str">
        <f t="shared" si="1"/>
        <v/>
      </c>
      <c r="I5">
        <f t="shared" si="2"/>
        <v>0</v>
      </c>
      <c r="J5">
        <f>IFERROR(I5-1,"")</f>
        <v>-1</v>
      </c>
      <c r="K5">
        <f>F5-F4</f>
        <v>1</v>
      </c>
    </row>
    <row r="6" spans="1:17" x14ac:dyDescent="0.25">
      <c r="A6" t="s">
        <v>90</v>
      </c>
      <c r="B6">
        <v>0</v>
      </c>
      <c r="D6" t="s">
        <v>13</v>
      </c>
      <c r="E6">
        <f>_xlfn.VAR.S(B2:B629)</f>
        <v>6959503.5395016205</v>
      </c>
      <c r="F6">
        <f t="shared" si="3"/>
        <v>0</v>
      </c>
      <c r="G6">
        <f t="shared" si="0"/>
        <v>-1</v>
      </c>
      <c r="H6" t="str">
        <f t="shared" si="1"/>
        <v/>
      </c>
      <c r="I6">
        <f t="shared" si="2"/>
        <v>0</v>
      </c>
      <c r="J6">
        <f t="shared" ref="J6:J68" si="4">IFERROR(I6-1,"")</f>
        <v>-1</v>
      </c>
      <c r="K6">
        <f t="shared" ref="K6:K69" si="5">F6-F5</f>
        <v>0</v>
      </c>
    </row>
    <row r="7" spans="1:17" x14ac:dyDescent="0.25">
      <c r="A7" t="s">
        <v>91</v>
      </c>
      <c r="B7">
        <v>1</v>
      </c>
      <c r="D7" t="s">
        <v>14</v>
      </c>
      <c r="E7">
        <f>MIN(B2:B629)</f>
        <v>0</v>
      </c>
      <c r="F7">
        <f t="shared" si="3"/>
        <v>1</v>
      </c>
      <c r="G7">
        <f t="shared" si="0"/>
        <v>0</v>
      </c>
      <c r="H7" t="str">
        <f t="shared" si="1"/>
        <v/>
      </c>
      <c r="I7">
        <f t="shared" si="2"/>
        <v>1</v>
      </c>
      <c r="J7">
        <f t="shared" si="4"/>
        <v>0</v>
      </c>
      <c r="K7">
        <f t="shared" si="5"/>
        <v>1</v>
      </c>
    </row>
    <row r="8" spans="1:17" x14ac:dyDescent="0.25">
      <c r="A8" t="s">
        <v>92</v>
      </c>
      <c r="B8">
        <v>2</v>
      </c>
      <c r="C8">
        <v>1</v>
      </c>
      <c r="D8" t="s">
        <v>15</v>
      </c>
      <c r="E8">
        <f>MAX(B2:B629)</f>
        <v>9907</v>
      </c>
      <c r="F8">
        <f t="shared" si="3"/>
        <v>1</v>
      </c>
      <c r="G8">
        <f t="shared" si="0"/>
        <v>1</v>
      </c>
      <c r="H8">
        <f t="shared" si="1"/>
        <v>2</v>
      </c>
      <c r="I8">
        <f t="shared" si="2"/>
        <v>2</v>
      </c>
      <c r="J8">
        <f t="shared" si="4"/>
        <v>1</v>
      </c>
      <c r="K8">
        <f t="shared" si="5"/>
        <v>0</v>
      </c>
    </row>
    <row r="9" spans="1:17" x14ac:dyDescent="0.25">
      <c r="A9" t="s">
        <v>93</v>
      </c>
      <c r="B9">
        <v>4</v>
      </c>
      <c r="C9">
        <v>0</v>
      </c>
      <c r="D9" t="s">
        <v>16</v>
      </c>
      <c r="E9">
        <f>E8-E7</f>
        <v>9907</v>
      </c>
      <c r="F9">
        <f t="shared" si="3"/>
        <v>2</v>
      </c>
      <c r="G9">
        <f t="shared" si="0"/>
        <v>3</v>
      </c>
      <c r="H9">
        <f t="shared" si="1"/>
        <v>2</v>
      </c>
      <c r="I9">
        <f t="shared" si="2"/>
        <v>4</v>
      </c>
      <c r="J9">
        <f t="shared" si="4"/>
        <v>3</v>
      </c>
      <c r="K9">
        <f t="shared" si="5"/>
        <v>1</v>
      </c>
    </row>
    <row r="10" spans="1:17" x14ac:dyDescent="0.25">
      <c r="A10" t="s">
        <v>94</v>
      </c>
      <c r="B10">
        <v>5</v>
      </c>
      <c r="C10">
        <v>0</v>
      </c>
      <c r="D10" t="s">
        <v>17</v>
      </c>
      <c r="E10">
        <f>COUNT(B2:B629)</f>
        <v>628</v>
      </c>
      <c r="F10">
        <f t="shared" si="3"/>
        <v>1</v>
      </c>
      <c r="G10">
        <f t="shared" si="0"/>
        <v>4</v>
      </c>
      <c r="H10">
        <f t="shared" si="1"/>
        <v>1.25</v>
      </c>
      <c r="I10">
        <f t="shared" si="2"/>
        <v>5</v>
      </c>
      <c r="J10">
        <f t="shared" si="4"/>
        <v>4</v>
      </c>
      <c r="K10">
        <f t="shared" si="5"/>
        <v>-1</v>
      </c>
    </row>
    <row r="11" spans="1:17" x14ac:dyDescent="0.25">
      <c r="A11" t="s">
        <v>95</v>
      </c>
      <c r="B11">
        <v>5</v>
      </c>
      <c r="C11">
        <v>0</v>
      </c>
      <c r="F11">
        <f t="shared" si="3"/>
        <v>0</v>
      </c>
      <c r="G11">
        <f t="shared" si="0"/>
        <v>4</v>
      </c>
      <c r="H11">
        <f t="shared" si="1"/>
        <v>1</v>
      </c>
      <c r="I11">
        <f t="shared" si="2"/>
        <v>5</v>
      </c>
      <c r="J11">
        <f t="shared" si="4"/>
        <v>4</v>
      </c>
      <c r="K11">
        <f t="shared" si="5"/>
        <v>-1</v>
      </c>
    </row>
    <row r="12" spans="1:17" x14ac:dyDescent="0.25">
      <c r="A12" t="s">
        <v>96</v>
      </c>
      <c r="B12">
        <v>14</v>
      </c>
      <c r="C12">
        <v>0</v>
      </c>
      <c r="F12">
        <f t="shared" si="3"/>
        <v>9</v>
      </c>
      <c r="G12">
        <f t="shared" si="0"/>
        <v>13</v>
      </c>
      <c r="H12">
        <f t="shared" si="1"/>
        <v>2.8</v>
      </c>
      <c r="I12">
        <f t="shared" si="2"/>
        <v>14</v>
      </c>
      <c r="J12">
        <f t="shared" si="4"/>
        <v>13</v>
      </c>
      <c r="K12">
        <f t="shared" si="5"/>
        <v>9</v>
      </c>
    </row>
    <row r="13" spans="1:17" x14ac:dyDescent="0.25">
      <c r="A13" t="s">
        <v>97</v>
      </c>
      <c r="B13">
        <v>5</v>
      </c>
      <c r="C13">
        <v>0</v>
      </c>
      <c r="F13">
        <f t="shared" si="3"/>
        <v>-9</v>
      </c>
      <c r="G13">
        <f t="shared" si="0"/>
        <v>4</v>
      </c>
      <c r="H13">
        <f t="shared" si="1"/>
        <v>0.35714285714285715</v>
      </c>
      <c r="I13">
        <f t="shared" si="2"/>
        <v>5</v>
      </c>
      <c r="J13">
        <f t="shared" si="4"/>
        <v>4</v>
      </c>
      <c r="K13">
        <f t="shared" si="5"/>
        <v>-18</v>
      </c>
    </row>
    <row r="14" spans="1:17" x14ac:dyDescent="0.25">
      <c r="A14" t="s">
        <v>98</v>
      </c>
      <c r="B14">
        <v>8</v>
      </c>
      <c r="C14">
        <v>0</v>
      </c>
      <c r="F14">
        <f t="shared" si="3"/>
        <v>3</v>
      </c>
      <c r="G14">
        <f t="shared" si="0"/>
        <v>7</v>
      </c>
      <c r="H14">
        <f t="shared" si="1"/>
        <v>1.6</v>
      </c>
      <c r="I14">
        <f t="shared" si="2"/>
        <v>8</v>
      </c>
      <c r="J14">
        <f t="shared" si="4"/>
        <v>7</v>
      </c>
      <c r="K14">
        <f t="shared" si="5"/>
        <v>12</v>
      </c>
    </row>
    <row r="15" spans="1:17" x14ac:dyDescent="0.25">
      <c r="A15" t="s">
        <v>99</v>
      </c>
      <c r="B15">
        <v>9</v>
      </c>
      <c r="C15">
        <v>0</v>
      </c>
      <c r="F15">
        <f t="shared" si="3"/>
        <v>1</v>
      </c>
      <c r="G15">
        <f t="shared" si="0"/>
        <v>8</v>
      </c>
      <c r="H15">
        <f t="shared" si="1"/>
        <v>1.125</v>
      </c>
      <c r="I15">
        <f t="shared" si="2"/>
        <v>9</v>
      </c>
      <c r="J15">
        <f t="shared" si="4"/>
        <v>8</v>
      </c>
      <c r="K15">
        <f t="shared" si="5"/>
        <v>-2</v>
      </c>
    </row>
    <row r="16" spans="1:17" x14ac:dyDescent="0.25">
      <c r="A16" t="s">
        <v>100</v>
      </c>
      <c r="B16">
        <v>10</v>
      </c>
      <c r="C16">
        <v>1</v>
      </c>
      <c r="F16">
        <f t="shared" si="3"/>
        <v>1</v>
      </c>
      <c r="G16">
        <f t="shared" si="0"/>
        <v>9</v>
      </c>
      <c r="H16">
        <f t="shared" si="1"/>
        <v>1.1111111111111112</v>
      </c>
      <c r="I16">
        <f t="shared" si="2"/>
        <v>10</v>
      </c>
      <c r="J16">
        <f t="shared" si="4"/>
        <v>9</v>
      </c>
      <c r="K16">
        <f t="shared" si="5"/>
        <v>0</v>
      </c>
    </row>
    <row r="17" spans="1:11" x14ac:dyDescent="0.25">
      <c r="A17" t="s">
        <v>101</v>
      </c>
      <c r="B17">
        <v>13</v>
      </c>
      <c r="C17">
        <v>0</v>
      </c>
      <c r="F17">
        <f t="shared" si="3"/>
        <v>3</v>
      </c>
      <c r="G17">
        <f t="shared" si="0"/>
        <v>12</v>
      </c>
      <c r="H17">
        <f t="shared" si="1"/>
        <v>1.3</v>
      </c>
      <c r="I17">
        <f t="shared" si="2"/>
        <v>13</v>
      </c>
      <c r="J17">
        <f t="shared" si="4"/>
        <v>12</v>
      </c>
      <c r="K17">
        <f t="shared" si="5"/>
        <v>2</v>
      </c>
    </row>
    <row r="18" spans="1:11" x14ac:dyDescent="0.25">
      <c r="A18" t="s">
        <v>102</v>
      </c>
      <c r="B18">
        <v>39</v>
      </c>
      <c r="C18">
        <v>1</v>
      </c>
      <c r="F18">
        <f t="shared" si="3"/>
        <v>26</v>
      </c>
      <c r="G18">
        <f t="shared" si="0"/>
        <v>38</v>
      </c>
      <c r="H18">
        <f t="shared" si="1"/>
        <v>3</v>
      </c>
      <c r="I18">
        <f t="shared" si="2"/>
        <v>39</v>
      </c>
      <c r="J18">
        <f t="shared" si="4"/>
        <v>38</v>
      </c>
      <c r="K18">
        <f t="shared" si="5"/>
        <v>23</v>
      </c>
    </row>
    <row r="19" spans="1:11" x14ac:dyDescent="0.25">
      <c r="A19" t="s">
        <v>103</v>
      </c>
      <c r="B19">
        <v>20</v>
      </c>
      <c r="C19">
        <v>0</v>
      </c>
      <c r="F19">
        <f t="shared" si="3"/>
        <v>-19</v>
      </c>
      <c r="G19">
        <f t="shared" si="0"/>
        <v>19</v>
      </c>
      <c r="H19">
        <f t="shared" si="1"/>
        <v>0.51282051282051277</v>
      </c>
      <c r="I19">
        <f t="shared" si="2"/>
        <v>20</v>
      </c>
      <c r="J19">
        <f t="shared" si="4"/>
        <v>19</v>
      </c>
      <c r="K19">
        <f t="shared" si="5"/>
        <v>-45</v>
      </c>
    </row>
    <row r="20" spans="1:11" x14ac:dyDescent="0.25">
      <c r="A20" t="s">
        <v>104</v>
      </c>
      <c r="B20">
        <v>31</v>
      </c>
      <c r="C20">
        <v>1</v>
      </c>
      <c r="F20">
        <f t="shared" si="3"/>
        <v>11</v>
      </c>
      <c r="G20">
        <f t="shared" si="0"/>
        <v>30</v>
      </c>
      <c r="H20">
        <f t="shared" si="1"/>
        <v>1.55</v>
      </c>
      <c r="I20">
        <f t="shared" si="2"/>
        <v>31</v>
      </c>
      <c r="J20">
        <f t="shared" si="4"/>
        <v>30</v>
      </c>
      <c r="K20">
        <f t="shared" si="5"/>
        <v>30</v>
      </c>
    </row>
    <row r="21" spans="1:11" x14ac:dyDescent="0.25">
      <c r="A21" t="s">
        <v>105</v>
      </c>
      <c r="B21">
        <v>16</v>
      </c>
      <c r="C21">
        <v>2</v>
      </c>
      <c r="F21">
        <f t="shared" si="3"/>
        <v>-15</v>
      </c>
      <c r="G21">
        <f t="shared" si="0"/>
        <v>15</v>
      </c>
      <c r="H21">
        <f t="shared" si="1"/>
        <v>0.5161290322580645</v>
      </c>
      <c r="I21">
        <f t="shared" si="2"/>
        <v>16</v>
      </c>
      <c r="J21">
        <f t="shared" si="4"/>
        <v>15</v>
      </c>
      <c r="K21">
        <f t="shared" si="5"/>
        <v>-26</v>
      </c>
    </row>
    <row r="22" spans="1:11" x14ac:dyDescent="0.25">
      <c r="A22" t="s">
        <v>106</v>
      </c>
      <c r="B22">
        <v>26</v>
      </c>
      <c r="C22">
        <v>0</v>
      </c>
      <c r="F22">
        <f t="shared" si="3"/>
        <v>10</v>
      </c>
      <c r="G22">
        <f t="shared" si="0"/>
        <v>25</v>
      </c>
      <c r="H22">
        <f t="shared" si="1"/>
        <v>1.625</v>
      </c>
      <c r="I22">
        <f t="shared" si="2"/>
        <v>26</v>
      </c>
      <c r="J22">
        <f t="shared" si="4"/>
        <v>25</v>
      </c>
      <c r="K22">
        <f t="shared" si="5"/>
        <v>25</v>
      </c>
    </row>
    <row r="23" spans="1:11" x14ac:dyDescent="0.25">
      <c r="A23" t="s">
        <v>107</v>
      </c>
      <c r="B23">
        <v>21</v>
      </c>
      <c r="C23">
        <v>0</v>
      </c>
      <c r="F23">
        <f t="shared" si="3"/>
        <v>-5</v>
      </c>
      <c r="G23">
        <f t="shared" si="0"/>
        <v>20</v>
      </c>
      <c r="H23">
        <f t="shared" si="1"/>
        <v>0.80769230769230771</v>
      </c>
      <c r="I23">
        <f t="shared" si="2"/>
        <v>21</v>
      </c>
      <c r="J23">
        <f t="shared" si="4"/>
        <v>20</v>
      </c>
      <c r="K23">
        <f t="shared" si="5"/>
        <v>-15</v>
      </c>
    </row>
    <row r="24" spans="1:11" x14ac:dyDescent="0.25">
      <c r="A24" t="s">
        <v>108</v>
      </c>
      <c r="B24">
        <v>36</v>
      </c>
      <c r="C24">
        <v>0</v>
      </c>
      <c r="F24">
        <f t="shared" si="3"/>
        <v>15</v>
      </c>
      <c r="G24">
        <f t="shared" si="0"/>
        <v>35</v>
      </c>
      <c r="H24">
        <f t="shared" si="1"/>
        <v>1.7142857142857142</v>
      </c>
      <c r="I24">
        <f t="shared" si="2"/>
        <v>36</v>
      </c>
      <c r="J24">
        <f t="shared" si="4"/>
        <v>35</v>
      </c>
      <c r="K24">
        <f t="shared" si="5"/>
        <v>20</v>
      </c>
    </row>
    <row r="25" spans="1:11" x14ac:dyDescent="0.25">
      <c r="A25" t="s">
        <v>109</v>
      </c>
      <c r="B25">
        <v>19</v>
      </c>
      <c r="C25">
        <v>0</v>
      </c>
      <c r="F25">
        <f t="shared" si="3"/>
        <v>-17</v>
      </c>
      <c r="G25">
        <f t="shared" si="0"/>
        <v>18</v>
      </c>
      <c r="H25">
        <f t="shared" si="1"/>
        <v>0.52777777777777779</v>
      </c>
      <c r="I25">
        <f t="shared" si="2"/>
        <v>19</v>
      </c>
      <c r="J25">
        <f t="shared" si="4"/>
        <v>18</v>
      </c>
      <c r="K25">
        <f t="shared" si="5"/>
        <v>-32</v>
      </c>
    </row>
    <row r="26" spans="1:11" x14ac:dyDescent="0.25">
      <c r="A26" t="s">
        <v>110</v>
      </c>
      <c r="B26">
        <v>32</v>
      </c>
      <c r="C26">
        <v>2</v>
      </c>
      <c r="F26">
        <f t="shared" si="3"/>
        <v>13</v>
      </c>
      <c r="G26">
        <f t="shared" si="0"/>
        <v>31</v>
      </c>
      <c r="H26">
        <f t="shared" si="1"/>
        <v>1.6842105263157894</v>
      </c>
      <c r="I26">
        <f t="shared" si="2"/>
        <v>32</v>
      </c>
      <c r="J26">
        <f t="shared" si="4"/>
        <v>31</v>
      </c>
      <c r="K26">
        <f t="shared" si="5"/>
        <v>30</v>
      </c>
    </row>
    <row r="27" spans="1:11" x14ac:dyDescent="0.25">
      <c r="A27" t="s">
        <v>111</v>
      </c>
      <c r="B27">
        <v>30</v>
      </c>
      <c r="C27">
        <v>1</v>
      </c>
      <c r="F27">
        <f t="shared" si="3"/>
        <v>-2</v>
      </c>
      <c r="G27">
        <f t="shared" si="0"/>
        <v>29</v>
      </c>
      <c r="H27">
        <f t="shared" si="1"/>
        <v>0.9375</v>
      </c>
      <c r="I27">
        <f t="shared" si="2"/>
        <v>30</v>
      </c>
      <c r="J27">
        <f t="shared" si="4"/>
        <v>29</v>
      </c>
      <c r="K27">
        <f t="shared" si="5"/>
        <v>-15</v>
      </c>
    </row>
    <row r="28" spans="1:11" x14ac:dyDescent="0.25">
      <c r="A28" t="s">
        <v>112</v>
      </c>
      <c r="B28">
        <v>46</v>
      </c>
      <c r="C28">
        <v>2</v>
      </c>
      <c r="F28">
        <f t="shared" si="3"/>
        <v>16</v>
      </c>
      <c r="G28">
        <f t="shared" si="0"/>
        <v>45</v>
      </c>
      <c r="H28">
        <f t="shared" si="1"/>
        <v>1.5333333333333334</v>
      </c>
      <c r="I28">
        <f t="shared" si="2"/>
        <v>46</v>
      </c>
      <c r="J28">
        <f t="shared" si="4"/>
        <v>45</v>
      </c>
      <c r="K28">
        <f t="shared" si="5"/>
        <v>18</v>
      </c>
    </row>
    <row r="29" spans="1:11" x14ac:dyDescent="0.25">
      <c r="A29" t="s">
        <v>113</v>
      </c>
      <c r="B29">
        <v>61</v>
      </c>
      <c r="C29">
        <v>1</v>
      </c>
      <c r="F29">
        <f t="shared" si="3"/>
        <v>15</v>
      </c>
      <c r="G29">
        <f t="shared" si="0"/>
        <v>60</v>
      </c>
      <c r="H29">
        <f t="shared" si="1"/>
        <v>1.326086956521739</v>
      </c>
      <c r="I29">
        <f t="shared" si="2"/>
        <v>61</v>
      </c>
      <c r="J29">
        <f t="shared" si="4"/>
        <v>60</v>
      </c>
      <c r="K29">
        <f t="shared" si="5"/>
        <v>-1</v>
      </c>
    </row>
    <row r="30" spans="1:11" x14ac:dyDescent="0.25">
      <c r="A30" t="s">
        <v>114</v>
      </c>
      <c r="B30">
        <v>58</v>
      </c>
      <c r="C30">
        <v>3</v>
      </c>
      <c r="F30">
        <f t="shared" si="3"/>
        <v>-3</v>
      </c>
      <c r="G30">
        <f t="shared" si="0"/>
        <v>57</v>
      </c>
      <c r="H30">
        <f t="shared" si="1"/>
        <v>0.95081967213114749</v>
      </c>
      <c r="I30">
        <f t="shared" si="2"/>
        <v>58</v>
      </c>
      <c r="J30">
        <f t="shared" si="4"/>
        <v>57</v>
      </c>
      <c r="K30">
        <f t="shared" si="5"/>
        <v>-18</v>
      </c>
    </row>
    <row r="31" spans="1:11" x14ac:dyDescent="0.25">
      <c r="A31" t="s">
        <v>115</v>
      </c>
      <c r="B31">
        <v>49</v>
      </c>
      <c r="C31">
        <v>0</v>
      </c>
      <c r="F31">
        <f t="shared" si="3"/>
        <v>-9</v>
      </c>
      <c r="G31">
        <f t="shared" si="0"/>
        <v>48</v>
      </c>
      <c r="H31">
        <f t="shared" si="1"/>
        <v>0.84482758620689657</v>
      </c>
      <c r="I31">
        <f t="shared" si="2"/>
        <v>49</v>
      </c>
      <c r="J31">
        <f t="shared" si="4"/>
        <v>48</v>
      </c>
      <c r="K31">
        <f t="shared" si="5"/>
        <v>-6</v>
      </c>
    </row>
    <row r="32" spans="1:11" x14ac:dyDescent="0.25">
      <c r="A32" t="s">
        <v>116</v>
      </c>
      <c r="B32">
        <v>56</v>
      </c>
      <c r="C32">
        <v>1</v>
      </c>
      <c r="F32">
        <f t="shared" si="3"/>
        <v>7</v>
      </c>
      <c r="G32">
        <f t="shared" si="0"/>
        <v>55</v>
      </c>
      <c r="H32">
        <f t="shared" si="1"/>
        <v>1.1428571428571428</v>
      </c>
      <c r="I32">
        <f t="shared" si="2"/>
        <v>56</v>
      </c>
      <c r="J32">
        <f t="shared" si="4"/>
        <v>55</v>
      </c>
      <c r="K32">
        <f t="shared" si="5"/>
        <v>16</v>
      </c>
    </row>
    <row r="33" spans="1:11" x14ac:dyDescent="0.25">
      <c r="A33" t="s">
        <v>117</v>
      </c>
      <c r="B33">
        <v>49</v>
      </c>
      <c r="C33">
        <v>2</v>
      </c>
      <c r="F33">
        <f t="shared" si="3"/>
        <v>-7</v>
      </c>
      <c r="G33">
        <f t="shared" si="0"/>
        <v>48</v>
      </c>
      <c r="H33">
        <f t="shared" si="1"/>
        <v>0.875</v>
      </c>
      <c r="I33">
        <f t="shared" si="2"/>
        <v>49</v>
      </c>
      <c r="J33">
        <f t="shared" si="4"/>
        <v>48</v>
      </c>
      <c r="K33">
        <f t="shared" si="5"/>
        <v>-14</v>
      </c>
    </row>
    <row r="34" spans="1:11" x14ac:dyDescent="0.25">
      <c r="A34" t="s">
        <v>118</v>
      </c>
      <c r="B34">
        <v>57</v>
      </c>
      <c r="C34">
        <v>3</v>
      </c>
      <c r="F34">
        <f t="shared" si="3"/>
        <v>8</v>
      </c>
      <c r="G34">
        <f t="shared" si="0"/>
        <v>56</v>
      </c>
      <c r="H34">
        <f t="shared" si="1"/>
        <v>1.1632653061224489</v>
      </c>
      <c r="I34">
        <f t="shared" si="2"/>
        <v>57</v>
      </c>
      <c r="J34">
        <f t="shared" si="4"/>
        <v>56</v>
      </c>
      <c r="K34">
        <f t="shared" si="5"/>
        <v>15</v>
      </c>
    </row>
    <row r="35" spans="1:11" x14ac:dyDescent="0.25">
      <c r="A35" t="s">
        <v>119</v>
      </c>
      <c r="B35">
        <v>40</v>
      </c>
      <c r="C35">
        <v>0</v>
      </c>
      <c r="F35">
        <f t="shared" si="3"/>
        <v>-17</v>
      </c>
      <c r="G35">
        <f t="shared" si="0"/>
        <v>39</v>
      </c>
      <c r="H35">
        <f t="shared" si="1"/>
        <v>0.70175438596491224</v>
      </c>
      <c r="I35">
        <f t="shared" si="2"/>
        <v>40</v>
      </c>
      <c r="J35">
        <f t="shared" si="4"/>
        <v>39</v>
      </c>
      <c r="K35">
        <f t="shared" si="5"/>
        <v>-25</v>
      </c>
    </row>
    <row r="36" spans="1:11" x14ac:dyDescent="0.25">
      <c r="A36" t="s">
        <v>120</v>
      </c>
      <c r="B36">
        <v>48</v>
      </c>
      <c r="C36">
        <v>3</v>
      </c>
      <c r="F36">
        <f t="shared" si="3"/>
        <v>8</v>
      </c>
      <c r="G36">
        <f t="shared" si="0"/>
        <v>47</v>
      </c>
      <c r="H36">
        <f t="shared" si="1"/>
        <v>1.2</v>
      </c>
      <c r="I36">
        <f t="shared" si="2"/>
        <v>48</v>
      </c>
      <c r="J36">
        <f t="shared" si="4"/>
        <v>47</v>
      </c>
      <c r="K36">
        <f t="shared" si="5"/>
        <v>25</v>
      </c>
    </row>
    <row r="37" spans="1:11" x14ac:dyDescent="0.25">
      <c r="A37" t="s">
        <v>121</v>
      </c>
      <c r="B37">
        <v>48</v>
      </c>
      <c r="C37">
        <v>3</v>
      </c>
      <c r="F37">
        <f t="shared" si="3"/>
        <v>0</v>
      </c>
      <c r="G37">
        <f t="shared" si="0"/>
        <v>47</v>
      </c>
      <c r="H37">
        <f t="shared" si="1"/>
        <v>1</v>
      </c>
      <c r="I37">
        <f t="shared" si="2"/>
        <v>48</v>
      </c>
      <c r="J37">
        <f t="shared" si="4"/>
        <v>47</v>
      </c>
      <c r="K37">
        <f t="shared" si="5"/>
        <v>-8</v>
      </c>
    </row>
    <row r="38" spans="1:11" x14ac:dyDescent="0.25">
      <c r="A38" t="s">
        <v>122</v>
      </c>
      <c r="B38">
        <v>61</v>
      </c>
      <c r="C38">
        <v>4</v>
      </c>
      <c r="F38">
        <f t="shared" si="3"/>
        <v>13</v>
      </c>
      <c r="G38">
        <f t="shared" si="0"/>
        <v>60</v>
      </c>
      <c r="H38">
        <f t="shared" si="1"/>
        <v>1.2708333333333333</v>
      </c>
      <c r="I38">
        <f t="shared" si="2"/>
        <v>61</v>
      </c>
      <c r="J38">
        <f t="shared" si="4"/>
        <v>60</v>
      </c>
      <c r="K38">
        <f t="shared" si="5"/>
        <v>13</v>
      </c>
    </row>
    <row r="39" spans="1:11" x14ac:dyDescent="0.25">
      <c r="A39" t="s">
        <v>123</v>
      </c>
      <c r="B39">
        <v>63</v>
      </c>
      <c r="C39">
        <v>1</v>
      </c>
      <c r="F39">
        <f t="shared" si="3"/>
        <v>2</v>
      </c>
      <c r="G39">
        <f t="shared" si="0"/>
        <v>62</v>
      </c>
      <c r="H39">
        <f t="shared" si="1"/>
        <v>1.0327868852459017</v>
      </c>
      <c r="I39">
        <f t="shared" si="2"/>
        <v>63</v>
      </c>
      <c r="J39">
        <f t="shared" si="4"/>
        <v>62</v>
      </c>
      <c r="K39">
        <f t="shared" si="5"/>
        <v>-11</v>
      </c>
    </row>
    <row r="40" spans="1:11" x14ac:dyDescent="0.25">
      <c r="A40" t="s">
        <v>124</v>
      </c>
      <c r="B40">
        <v>49</v>
      </c>
      <c r="C40">
        <v>2</v>
      </c>
      <c r="F40">
        <f t="shared" si="3"/>
        <v>-14</v>
      </c>
      <c r="G40">
        <f t="shared" si="0"/>
        <v>48</v>
      </c>
      <c r="H40">
        <f t="shared" si="1"/>
        <v>0.77777777777777779</v>
      </c>
      <c r="I40">
        <f t="shared" si="2"/>
        <v>49</v>
      </c>
      <c r="J40">
        <f t="shared" si="4"/>
        <v>48</v>
      </c>
      <c r="K40">
        <f t="shared" si="5"/>
        <v>-16</v>
      </c>
    </row>
    <row r="41" spans="1:11" x14ac:dyDescent="0.25">
      <c r="A41" t="s">
        <v>125</v>
      </c>
      <c r="B41">
        <v>52</v>
      </c>
      <c r="C41">
        <v>2</v>
      </c>
      <c r="F41">
        <f t="shared" si="3"/>
        <v>3</v>
      </c>
      <c r="G41">
        <f t="shared" si="0"/>
        <v>51</v>
      </c>
      <c r="H41">
        <f t="shared" si="1"/>
        <v>1.0612244897959184</v>
      </c>
      <c r="I41">
        <f t="shared" si="2"/>
        <v>52</v>
      </c>
      <c r="J41">
        <f t="shared" si="4"/>
        <v>51</v>
      </c>
      <c r="K41">
        <f t="shared" si="5"/>
        <v>17</v>
      </c>
    </row>
    <row r="42" spans="1:11" x14ac:dyDescent="0.25">
      <c r="A42" t="s">
        <v>126</v>
      </c>
      <c r="B42">
        <v>50</v>
      </c>
      <c r="C42">
        <v>2</v>
      </c>
      <c r="F42">
        <f t="shared" si="3"/>
        <v>-2</v>
      </c>
      <c r="G42">
        <f t="shared" si="0"/>
        <v>49</v>
      </c>
      <c r="H42">
        <f t="shared" si="1"/>
        <v>0.96153846153846156</v>
      </c>
      <c r="I42">
        <f t="shared" si="2"/>
        <v>50</v>
      </c>
      <c r="J42">
        <f t="shared" si="4"/>
        <v>49</v>
      </c>
      <c r="K42">
        <f t="shared" si="5"/>
        <v>-5</v>
      </c>
    </row>
    <row r="43" spans="1:11" x14ac:dyDescent="0.25">
      <c r="A43" t="s">
        <v>127</v>
      </c>
      <c r="B43">
        <v>52</v>
      </c>
      <c r="C43">
        <v>2</v>
      </c>
      <c r="F43">
        <f t="shared" si="3"/>
        <v>2</v>
      </c>
      <c r="G43">
        <f t="shared" si="0"/>
        <v>51</v>
      </c>
      <c r="H43">
        <f t="shared" si="1"/>
        <v>1.04</v>
      </c>
      <c r="I43">
        <f t="shared" si="2"/>
        <v>52</v>
      </c>
      <c r="J43">
        <f t="shared" si="4"/>
        <v>51</v>
      </c>
      <c r="K43">
        <f t="shared" si="5"/>
        <v>4</v>
      </c>
    </row>
    <row r="44" spans="1:11" x14ac:dyDescent="0.25">
      <c r="A44" t="s">
        <v>128</v>
      </c>
      <c r="B44">
        <v>46</v>
      </c>
      <c r="C44">
        <v>3</v>
      </c>
      <c r="F44">
        <f t="shared" si="3"/>
        <v>-6</v>
      </c>
      <c r="G44">
        <f t="shared" si="0"/>
        <v>45</v>
      </c>
      <c r="H44">
        <f t="shared" si="1"/>
        <v>0.88461538461538458</v>
      </c>
      <c r="I44">
        <f t="shared" si="2"/>
        <v>46</v>
      </c>
      <c r="J44">
        <f t="shared" si="4"/>
        <v>45</v>
      </c>
      <c r="K44">
        <f t="shared" si="5"/>
        <v>-8</v>
      </c>
    </row>
    <row r="45" spans="1:11" x14ac:dyDescent="0.25">
      <c r="A45" t="s">
        <v>129</v>
      </c>
      <c r="B45">
        <v>50</v>
      </c>
      <c r="C45">
        <v>6</v>
      </c>
      <c r="F45">
        <f t="shared" si="3"/>
        <v>4</v>
      </c>
      <c r="G45">
        <f t="shared" si="0"/>
        <v>49</v>
      </c>
      <c r="H45">
        <f t="shared" si="1"/>
        <v>1.0869565217391304</v>
      </c>
      <c r="I45">
        <f t="shared" si="2"/>
        <v>50</v>
      </c>
      <c r="J45">
        <f t="shared" si="4"/>
        <v>49</v>
      </c>
      <c r="K45">
        <f t="shared" si="5"/>
        <v>10</v>
      </c>
    </row>
    <row r="46" spans="1:11" x14ac:dyDescent="0.25">
      <c r="A46" t="s">
        <v>130</v>
      </c>
      <c r="B46">
        <v>52</v>
      </c>
      <c r="C46">
        <v>2</v>
      </c>
      <c r="F46">
        <f t="shared" si="3"/>
        <v>2</v>
      </c>
      <c r="G46">
        <f t="shared" si="0"/>
        <v>51</v>
      </c>
      <c r="H46">
        <f t="shared" si="1"/>
        <v>1.04</v>
      </c>
      <c r="I46">
        <f t="shared" si="2"/>
        <v>52</v>
      </c>
      <c r="J46">
        <f t="shared" si="4"/>
        <v>51</v>
      </c>
      <c r="K46">
        <f t="shared" si="5"/>
        <v>-2</v>
      </c>
    </row>
    <row r="47" spans="1:11" x14ac:dyDescent="0.25">
      <c r="A47" t="s">
        <v>131</v>
      </c>
      <c r="B47">
        <v>32</v>
      </c>
      <c r="C47">
        <v>3</v>
      </c>
      <c r="F47">
        <f t="shared" si="3"/>
        <v>-20</v>
      </c>
      <c r="G47">
        <f t="shared" si="0"/>
        <v>31</v>
      </c>
      <c r="H47">
        <f t="shared" si="1"/>
        <v>0.61538461538461542</v>
      </c>
      <c r="I47">
        <f t="shared" si="2"/>
        <v>32</v>
      </c>
      <c r="J47">
        <f t="shared" si="4"/>
        <v>31</v>
      </c>
      <c r="K47">
        <f t="shared" si="5"/>
        <v>-22</v>
      </c>
    </row>
    <row r="48" spans="1:11" x14ac:dyDescent="0.25">
      <c r="A48" t="s">
        <v>132</v>
      </c>
      <c r="B48">
        <v>20</v>
      </c>
      <c r="C48">
        <v>2</v>
      </c>
      <c r="F48">
        <f t="shared" si="3"/>
        <v>-12</v>
      </c>
      <c r="G48">
        <f t="shared" si="0"/>
        <v>19</v>
      </c>
      <c r="H48">
        <f t="shared" si="1"/>
        <v>0.625</v>
      </c>
      <c r="I48">
        <f t="shared" si="2"/>
        <v>20</v>
      </c>
      <c r="J48">
        <f t="shared" si="4"/>
        <v>19</v>
      </c>
      <c r="K48">
        <f t="shared" si="5"/>
        <v>8</v>
      </c>
    </row>
    <row r="49" spans="1:11" x14ac:dyDescent="0.25">
      <c r="A49" t="s">
        <v>133</v>
      </c>
      <c r="B49">
        <v>48</v>
      </c>
      <c r="C49">
        <v>2</v>
      </c>
      <c r="F49">
        <f t="shared" si="3"/>
        <v>28</v>
      </c>
      <c r="G49">
        <f t="shared" si="0"/>
        <v>47</v>
      </c>
      <c r="H49">
        <f t="shared" si="1"/>
        <v>2.4</v>
      </c>
      <c r="I49">
        <f t="shared" si="2"/>
        <v>48</v>
      </c>
      <c r="J49">
        <f t="shared" si="4"/>
        <v>47</v>
      </c>
      <c r="K49">
        <f t="shared" si="5"/>
        <v>40</v>
      </c>
    </row>
    <row r="50" spans="1:11" x14ac:dyDescent="0.25">
      <c r="A50" t="s">
        <v>134</v>
      </c>
      <c r="B50">
        <v>30</v>
      </c>
      <c r="C50">
        <v>0</v>
      </c>
      <c r="F50">
        <f t="shared" si="3"/>
        <v>-18</v>
      </c>
      <c r="G50">
        <f t="shared" si="0"/>
        <v>29</v>
      </c>
      <c r="H50">
        <f t="shared" si="1"/>
        <v>0.625</v>
      </c>
      <c r="I50">
        <f t="shared" si="2"/>
        <v>30</v>
      </c>
      <c r="J50">
        <f t="shared" si="4"/>
        <v>29</v>
      </c>
      <c r="K50">
        <f t="shared" si="5"/>
        <v>-46</v>
      </c>
    </row>
    <row r="51" spans="1:11" x14ac:dyDescent="0.25">
      <c r="A51" t="s">
        <v>135</v>
      </c>
      <c r="B51">
        <v>34</v>
      </c>
      <c r="C51">
        <v>3</v>
      </c>
      <c r="F51">
        <f t="shared" si="3"/>
        <v>4</v>
      </c>
      <c r="G51">
        <f t="shared" si="0"/>
        <v>33</v>
      </c>
      <c r="H51">
        <f t="shared" si="1"/>
        <v>1.1333333333333333</v>
      </c>
      <c r="I51">
        <f t="shared" si="2"/>
        <v>34</v>
      </c>
      <c r="J51">
        <f t="shared" si="4"/>
        <v>33</v>
      </c>
      <c r="K51">
        <f t="shared" si="5"/>
        <v>22</v>
      </c>
    </row>
    <row r="52" spans="1:11" x14ac:dyDescent="0.25">
      <c r="A52" t="s">
        <v>136</v>
      </c>
      <c r="B52">
        <v>36</v>
      </c>
      <c r="C52">
        <v>3</v>
      </c>
      <c r="F52">
        <f t="shared" si="3"/>
        <v>2</v>
      </c>
      <c r="G52">
        <f t="shared" si="0"/>
        <v>35</v>
      </c>
      <c r="H52">
        <f t="shared" si="1"/>
        <v>1.0588235294117647</v>
      </c>
      <c r="I52">
        <f t="shared" si="2"/>
        <v>36</v>
      </c>
      <c r="J52">
        <f t="shared" si="4"/>
        <v>35</v>
      </c>
      <c r="K52">
        <f t="shared" si="5"/>
        <v>-2</v>
      </c>
    </row>
    <row r="53" spans="1:11" x14ac:dyDescent="0.25">
      <c r="A53" t="s">
        <v>137</v>
      </c>
      <c r="B53">
        <v>74</v>
      </c>
      <c r="C53">
        <v>2</v>
      </c>
      <c r="F53">
        <f t="shared" si="3"/>
        <v>38</v>
      </c>
      <c r="G53">
        <f t="shared" si="0"/>
        <v>73</v>
      </c>
      <c r="H53">
        <f t="shared" si="1"/>
        <v>2.0555555555555554</v>
      </c>
      <c r="I53">
        <f t="shared" si="2"/>
        <v>74</v>
      </c>
      <c r="J53">
        <f t="shared" si="4"/>
        <v>73</v>
      </c>
      <c r="K53">
        <f t="shared" si="5"/>
        <v>36</v>
      </c>
    </row>
    <row r="54" spans="1:11" x14ac:dyDescent="0.25">
      <c r="A54" t="s">
        <v>138</v>
      </c>
      <c r="B54">
        <v>38</v>
      </c>
      <c r="C54">
        <v>1</v>
      </c>
      <c r="F54">
        <f t="shared" si="3"/>
        <v>-36</v>
      </c>
      <c r="G54">
        <f t="shared" si="0"/>
        <v>37</v>
      </c>
      <c r="H54">
        <f t="shared" si="1"/>
        <v>0.51351351351351349</v>
      </c>
      <c r="I54">
        <f t="shared" si="2"/>
        <v>38</v>
      </c>
      <c r="J54">
        <f t="shared" si="4"/>
        <v>37</v>
      </c>
      <c r="K54">
        <f t="shared" si="5"/>
        <v>-74</v>
      </c>
    </row>
    <row r="55" spans="1:11" x14ac:dyDescent="0.25">
      <c r="A55" t="s">
        <v>139</v>
      </c>
      <c r="B55">
        <v>19</v>
      </c>
      <c r="C55">
        <v>2</v>
      </c>
      <c r="F55">
        <f t="shared" si="3"/>
        <v>-19</v>
      </c>
      <c r="G55">
        <f t="shared" si="0"/>
        <v>18</v>
      </c>
      <c r="H55">
        <f t="shared" si="1"/>
        <v>0.5</v>
      </c>
      <c r="I55">
        <f t="shared" si="2"/>
        <v>19</v>
      </c>
      <c r="J55">
        <f t="shared" si="4"/>
        <v>18</v>
      </c>
      <c r="K55">
        <f t="shared" si="5"/>
        <v>17</v>
      </c>
    </row>
    <row r="56" spans="1:11" x14ac:dyDescent="0.25">
      <c r="A56" t="s">
        <v>140</v>
      </c>
      <c r="B56">
        <v>17</v>
      </c>
      <c r="C56">
        <v>0</v>
      </c>
      <c r="F56">
        <f t="shared" si="3"/>
        <v>-2</v>
      </c>
      <c r="G56">
        <f t="shared" si="0"/>
        <v>16</v>
      </c>
      <c r="H56">
        <f t="shared" si="1"/>
        <v>0.89473684210526316</v>
      </c>
      <c r="I56">
        <f t="shared" si="2"/>
        <v>17</v>
      </c>
      <c r="J56">
        <f t="shared" si="4"/>
        <v>16</v>
      </c>
      <c r="K56">
        <f t="shared" si="5"/>
        <v>17</v>
      </c>
    </row>
    <row r="57" spans="1:11" x14ac:dyDescent="0.25">
      <c r="A57" t="s">
        <v>141</v>
      </c>
      <c r="B57">
        <v>18</v>
      </c>
      <c r="C57">
        <v>0</v>
      </c>
      <c r="F57">
        <f t="shared" si="3"/>
        <v>1</v>
      </c>
      <c r="G57">
        <f t="shared" si="0"/>
        <v>17</v>
      </c>
      <c r="H57">
        <f t="shared" si="1"/>
        <v>1.0588235294117647</v>
      </c>
      <c r="I57">
        <f t="shared" si="2"/>
        <v>18</v>
      </c>
      <c r="J57">
        <f t="shared" si="4"/>
        <v>17</v>
      </c>
      <c r="K57">
        <f t="shared" si="5"/>
        <v>3</v>
      </c>
    </row>
    <row r="58" spans="1:11" x14ac:dyDescent="0.25">
      <c r="A58" t="s">
        <v>142</v>
      </c>
      <c r="B58">
        <v>26</v>
      </c>
      <c r="C58">
        <v>4</v>
      </c>
      <c r="F58">
        <f t="shared" si="3"/>
        <v>8</v>
      </c>
      <c r="G58">
        <f t="shared" si="0"/>
        <v>25</v>
      </c>
      <c r="H58">
        <f t="shared" si="1"/>
        <v>1.4444444444444444</v>
      </c>
      <c r="I58">
        <f t="shared" si="2"/>
        <v>26</v>
      </c>
      <c r="J58">
        <f t="shared" si="4"/>
        <v>25</v>
      </c>
      <c r="K58">
        <f t="shared" si="5"/>
        <v>7</v>
      </c>
    </row>
    <row r="59" spans="1:11" x14ac:dyDescent="0.25">
      <c r="A59" t="s">
        <v>143</v>
      </c>
      <c r="B59">
        <v>12</v>
      </c>
      <c r="C59">
        <v>1</v>
      </c>
      <c r="F59">
        <f t="shared" si="3"/>
        <v>-14</v>
      </c>
      <c r="G59">
        <f t="shared" si="0"/>
        <v>11</v>
      </c>
      <c r="H59">
        <f t="shared" si="1"/>
        <v>0.46153846153846156</v>
      </c>
      <c r="I59">
        <f t="shared" si="2"/>
        <v>12</v>
      </c>
      <c r="J59">
        <f t="shared" si="4"/>
        <v>11</v>
      </c>
      <c r="K59">
        <f t="shared" si="5"/>
        <v>-22</v>
      </c>
    </row>
    <row r="60" spans="1:11" x14ac:dyDescent="0.25">
      <c r="A60" t="s">
        <v>144</v>
      </c>
      <c r="B60">
        <v>13</v>
      </c>
      <c r="C60">
        <v>0</v>
      </c>
      <c r="F60">
        <f t="shared" si="3"/>
        <v>1</v>
      </c>
      <c r="G60">
        <f t="shared" si="0"/>
        <v>12</v>
      </c>
      <c r="H60">
        <f t="shared" si="1"/>
        <v>1.0833333333333333</v>
      </c>
      <c r="I60">
        <f t="shared" si="2"/>
        <v>13</v>
      </c>
      <c r="J60">
        <f t="shared" si="4"/>
        <v>12</v>
      </c>
      <c r="K60">
        <f t="shared" si="5"/>
        <v>15</v>
      </c>
    </row>
    <row r="61" spans="1:11" x14ac:dyDescent="0.25">
      <c r="A61" t="s">
        <v>145</v>
      </c>
      <c r="B61">
        <v>12</v>
      </c>
      <c r="C61">
        <v>3</v>
      </c>
      <c r="F61">
        <f t="shared" si="3"/>
        <v>-1</v>
      </c>
      <c r="G61">
        <f t="shared" si="0"/>
        <v>11</v>
      </c>
      <c r="H61">
        <f t="shared" si="1"/>
        <v>0.92307692307692313</v>
      </c>
      <c r="I61">
        <f t="shared" si="2"/>
        <v>12</v>
      </c>
      <c r="J61">
        <f t="shared" si="4"/>
        <v>11</v>
      </c>
      <c r="K61">
        <f t="shared" si="5"/>
        <v>-2</v>
      </c>
    </row>
    <row r="62" spans="1:11" x14ac:dyDescent="0.25">
      <c r="A62" t="s">
        <v>146</v>
      </c>
      <c r="B62">
        <v>17</v>
      </c>
      <c r="C62">
        <v>0</v>
      </c>
      <c r="F62">
        <f t="shared" si="3"/>
        <v>5</v>
      </c>
      <c r="G62">
        <f t="shared" si="0"/>
        <v>16</v>
      </c>
      <c r="H62">
        <f t="shared" si="1"/>
        <v>1.4166666666666667</v>
      </c>
      <c r="I62">
        <f t="shared" si="2"/>
        <v>17</v>
      </c>
      <c r="J62">
        <f t="shared" si="4"/>
        <v>16</v>
      </c>
      <c r="K62">
        <f t="shared" si="5"/>
        <v>6</v>
      </c>
    </row>
    <row r="63" spans="1:11" x14ac:dyDescent="0.25">
      <c r="A63" t="s">
        <v>147</v>
      </c>
      <c r="B63">
        <v>21</v>
      </c>
      <c r="C63">
        <v>1</v>
      </c>
      <c r="F63">
        <f t="shared" si="3"/>
        <v>4</v>
      </c>
      <c r="G63">
        <f t="shared" si="0"/>
        <v>20</v>
      </c>
      <c r="H63">
        <f t="shared" si="1"/>
        <v>1.2352941176470589</v>
      </c>
      <c r="I63">
        <f t="shared" si="2"/>
        <v>21</v>
      </c>
      <c r="J63">
        <f t="shared" si="4"/>
        <v>20</v>
      </c>
      <c r="K63">
        <f t="shared" si="5"/>
        <v>-1</v>
      </c>
    </row>
    <row r="64" spans="1:11" x14ac:dyDescent="0.25">
      <c r="A64" t="s">
        <v>148</v>
      </c>
      <c r="B64">
        <v>6</v>
      </c>
      <c r="C64">
        <v>1</v>
      </c>
      <c r="F64">
        <f t="shared" si="3"/>
        <v>-15</v>
      </c>
      <c r="G64">
        <f t="shared" si="0"/>
        <v>5</v>
      </c>
      <c r="H64">
        <f t="shared" si="1"/>
        <v>0.2857142857142857</v>
      </c>
      <c r="I64">
        <f t="shared" si="2"/>
        <v>6</v>
      </c>
      <c r="J64">
        <f t="shared" si="4"/>
        <v>5</v>
      </c>
      <c r="K64">
        <f t="shared" si="5"/>
        <v>-19</v>
      </c>
    </row>
    <row r="65" spans="1:11" x14ac:dyDescent="0.25">
      <c r="A65" t="s">
        <v>149</v>
      </c>
      <c r="B65">
        <v>20</v>
      </c>
      <c r="C65">
        <v>0</v>
      </c>
      <c r="F65">
        <f t="shared" si="3"/>
        <v>14</v>
      </c>
      <c r="G65">
        <f t="shared" si="0"/>
        <v>19</v>
      </c>
      <c r="H65">
        <f t="shared" si="1"/>
        <v>3.3333333333333335</v>
      </c>
      <c r="I65">
        <f t="shared" si="2"/>
        <v>20</v>
      </c>
      <c r="J65">
        <f t="shared" si="4"/>
        <v>19</v>
      </c>
      <c r="K65">
        <f t="shared" si="5"/>
        <v>29</v>
      </c>
    </row>
    <row r="66" spans="1:11" x14ac:dyDescent="0.25">
      <c r="A66" t="s">
        <v>150</v>
      </c>
      <c r="B66">
        <v>10</v>
      </c>
      <c r="C66">
        <v>0</v>
      </c>
      <c r="F66">
        <f t="shared" si="3"/>
        <v>-10</v>
      </c>
      <c r="G66">
        <f t="shared" si="0"/>
        <v>9</v>
      </c>
      <c r="H66">
        <f t="shared" si="1"/>
        <v>0.5</v>
      </c>
      <c r="I66">
        <f t="shared" si="2"/>
        <v>10</v>
      </c>
      <c r="J66">
        <f t="shared" si="4"/>
        <v>9</v>
      </c>
      <c r="K66">
        <f t="shared" si="5"/>
        <v>-24</v>
      </c>
    </row>
    <row r="67" spans="1:11" x14ac:dyDescent="0.25">
      <c r="A67" t="s">
        <v>151</v>
      </c>
      <c r="B67">
        <v>22</v>
      </c>
      <c r="C67">
        <v>0</v>
      </c>
      <c r="F67">
        <f t="shared" si="3"/>
        <v>12</v>
      </c>
      <c r="G67">
        <f t="shared" si="0"/>
        <v>21</v>
      </c>
      <c r="H67">
        <f t="shared" si="1"/>
        <v>2.2000000000000002</v>
      </c>
      <c r="I67">
        <f t="shared" si="2"/>
        <v>22</v>
      </c>
      <c r="J67">
        <f t="shared" si="4"/>
        <v>21</v>
      </c>
      <c r="K67">
        <f t="shared" si="5"/>
        <v>22</v>
      </c>
    </row>
    <row r="68" spans="1:11" x14ac:dyDescent="0.25">
      <c r="A68" t="s">
        <v>152</v>
      </c>
      <c r="B68">
        <v>10</v>
      </c>
      <c r="C68">
        <v>0</v>
      </c>
      <c r="F68">
        <f t="shared" si="3"/>
        <v>-12</v>
      </c>
      <c r="G68">
        <f t="shared" ref="G68:G131" si="6">B68-$B$3</f>
        <v>9</v>
      </c>
      <c r="H68">
        <f t="shared" ref="H68:H131" si="7">IFERROR(B68/B67,"")</f>
        <v>0.45454545454545453</v>
      </c>
      <c r="I68">
        <f t="shared" ref="I68:I131" si="8">IFERROR(B68/$B$3,"")</f>
        <v>10</v>
      </c>
      <c r="J68">
        <f t="shared" si="4"/>
        <v>9</v>
      </c>
      <c r="K68">
        <f t="shared" si="5"/>
        <v>-24</v>
      </c>
    </row>
    <row r="69" spans="1:11" x14ac:dyDescent="0.25">
      <c r="A69" t="s">
        <v>153</v>
      </c>
      <c r="B69">
        <v>9</v>
      </c>
      <c r="C69">
        <v>0</v>
      </c>
      <c r="F69">
        <f t="shared" ref="F69:F132" si="9">B69-B68</f>
        <v>-1</v>
      </c>
      <c r="G69">
        <f t="shared" si="6"/>
        <v>8</v>
      </c>
      <c r="H69">
        <f t="shared" si="7"/>
        <v>0.9</v>
      </c>
      <c r="I69">
        <f t="shared" si="8"/>
        <v>9</v>
      </c>
      <c r="J69">
        <f t="shared" ref="J69:J132" si="10">IFERROR(I69-1,"")</f>
        <v>8</v>
      </c>
      <c r="K69">
        <f t="shared" si="5"/>
        <v>11</v>
      </c>
    </row>
    <row r="70" spans="1:11" x14ac:dyDescent="0.25">
      <c r="A70" t="s">
        <v>154</v>
      </c>
      <c r="B70">
        <v>6</v>
      </c>
      <c r="C70">
        <v>0</v>
      </c>
      <c r="F70">
        <f t="shared" si="9"/>
        <v>-3</v>
      </c>
      <c r="G70">
        <f t="shared" si="6"/>
        <v>5</v>
      </c>
      <c r="H70">
        <f t="shared" si="7"/>
        <v>0.66666666666666663</v>
      </c>
      <c r="I70">
        <f t="shared" si="8"/>
        <v>6</v>
      </c>
      <c r="J70">
        <f t="shared" si="10"/>
        <v>5</v>
      </c>
      <c r="K70">
        <f t="shared" ref="K70:K133" si="11">F70-F69</f>
        <v>-2</v>
      </c>
    </row>
    <row r="71" spans="1:11" x14ac:dyDescent="0.25">
      <c r="A71" t="s">
        <v>155</v>
      </c>
      <c r="B71">
        <v>13</v>
      </c>
      <c r="C71">
        <v>0</v>
      </c>
      <c r="F71">
        <f t="shared" si="9"/>
        <v>7</v>
      </c>
      <c r="G71">
        <f t="shared" si="6"/>
        <v>12</v>
      </c>
      <c r="H71">
        <f t="shared" si="7"/>
        <v>2.1666666666666665</v>
      </c>
      <c r="I71">
        <f t="shared" si="8"/>
        <v>13</v>
      </c>
      <c r="J71">
        <f t="shared" si="10"/>
        <v>12</v>
      </c>
      <c r="K71">
        <f t="shared" si="11"/>
        <v>10</v>
      </c>
    </row>
    <row r="72" spans="1:11" x14ac:dyDescent="0.25">
      <c r="A72" t="s">
        <v>156</v>
      </c>
      <c r="B72">
        <v>8</v>
      </c>
      <c r="C72">
        <v>1</v>
      </c>
      <c r="F72">
        <f t="shared" si="9"/>
        <v>-5</v>
      </c>
      <c r="G72">
        <f t="shared" si="6"/>
        <v>7</v>
      </c>
      <c r="H72">
        <f t="shared" si="7"/>
        <v>0.61538461538461542</v>
      </c>
      <c r="I72">
        <f t="shared" si="8"/>
        <v>8</v>
      </c>
      <c r="J72">
        <f t="shared" si="10"/>
        <v>7</v>
      </c>
      <c r="K72">
        <f t="shared" si="11"/>
        <v>-12</v>
      </c>
    </row>
    <row r="73" spans="1:11" x14ac:dyDescent="0.25">
      <c r="A73" t="s">
        <v>157</v>
      </c>
      <c r="B73">
        <v>8</v>
      </c>
      <c r="C73">
        <v>1</v>
      </c>
      <c r="F73">
        <f t="shared" si="9"/>
        <v>0</v>
      </c>
      <c r="G73">
        <f t="shared" si="6"/>
        <v>7</v>
      </c>
      <c r="H73">
        <f t="shared" si="7"/>
        <v>1</v>
      </c>
      <c r="I73">
        <f t="shared" si="8"/>
        <v>8</v>
      </c>
      <c r="J73">
        <f t="shared" si="10"/>
        <v>7</v>
      </c>
      <c r="K73">
        <f t="shared" si="11"/>
        <v>5</v>
      </c>
    </row>
    <row r="74" spans="1:11" x14ac:dyDescent="0.25">
      <c r="A74" t="s">
        <v>158</v>
      </c>
      <c r="B74">
        <v>15</v>
      </c>
      <c r="C74">
        <v>0</v>
      </c>
      <c r="F74">
        <f t="shared" si="9"/>
        <v>7</v>
      </c>
      <c r="G74">
        <f t="shared" si="6"/>
        <v>14</v>
      </c>
      <c r="H74">
        <f t="shared" si="7"/>
        <v>1.875</v>
      </c>
      <c r="I74">
        <f t="shared" si="8"/>
        <v>15</v>
      </c>
      <c r="J74">
        <f t="shared" si="10"/>
        <v>14</v>
      </c>
      <c r="K74">
        <f t="shared" si="11"/>
        <v>7</v>
      </c>
    </row>
    <row r="75" spans="1:11" x14ac:dyDescent="0.25">
      <c r="A75" t="s">
        <v>159</v>
      </c>
      <c r="B75">
        <v>10</v>
      </c>
      <c r="C75">
        <v>1</v>
      </c>
      <c r="F75">
        <f t="shared" si="9"/>
        <v>-5</v>
      </c>
      <c r="G75">
        <f t="shared" si="6"/>
        <v>9</v>
      </c>
      <c r="H75">
        <f t="shared" si="7"/>
        <v>0.66666666666666663</v>
      </c>
      <c r="I75">
        <f t="shared" si="8"/>
        <v>10</v>
      </c>
      <c r="J75">
        <f t="shared" si="10"/>
        <v>9</v>
      </c>
      <c r="K75">
        <f t="shared" si="11"/>
        <v>-12</v>
      </c>
    </row>
    <row r="76" spans="1:11" x14ac:dyDescent="0.25">
      <c r="A76" t="s">
        <v>160</v>
      </c>
      <c r="B76">
        <v>6</v>
      </c>
      <c r="C76">
        <v>0</v>
      </c>
      <c r="F76">
        <f t="shared" si="9"/>
        <v>-4</v>
      </c>
      <c r="G76">
        <f t="shared" si="6"/>
        <v>5</v>
      </c>
      <c r="H76">
        <f t="shared" si="7"/>
        <v>0.6</v>
      </c>
      <c r="I76">
        <f t="shared" si="8"/>
        <v>6</v>
      </c>
      <c r="J76">
        <f t="shared" si="10"/>
        <v>5</v>
      </c>
      <c r="K76">
        <f t="shared" si="11"/>
        <v>1</v>
      </c>
    </row>
    <row r="77" spans="1:11" x14ac:dyDescent="0.25">
      <c r="A77" t="s">
        <v>161</v>
      </c>
      <c r="B77">
        <v>16</v>
      </c>
      <c r="C77">
        <v>0</v>
      </c>
      <c r="F77">
        <f t="shared" si="9"/>
        <v>10</v>
      </c>
      <c r="G77">
        <f t="shared" si="6"/>
        <v>15</v>
      </c>
      <c r="H77">
        <f t="shared" si="7"/>
        <v>2.6666666666666665</v>
      </c>
      <c r="I77">
        <f t="shared" si="8"/>
        <v>16</v>
      </c>
      <c r="J77">
        <f t="shared" si="10"/>
        <v>15</v>
      </c>
      <c r="K77">
        <f t="shared" si="11"/>
        <v>14</v>
      </c>
    </row>
    <row r="78" spans="1:11" x14ac:dyDescent="0.25">
      <c r="A78" t="s">
        <v>162</v>
      </c>
      <c r="B78">
        <v>11</v>
      </c>
      <c r="C78">
        <v>0</v>
      </c>
      <c r="F78">
        <f t="shared" si="9"/>
        <v>-5</v>
      </c>
      <c r="G78">
        <f t="shared" si="6"/>
        <v>10</v>
      </c>
      <c r="H78">
        <f t="shared" si="7"/>
        <v>0.6875</v>
      </c>
      <c r="I78">
        <f t="shared" si="8"/>
        <v>11</v>
      </c>
      <c r="J78">
        <f t="shared" si="10"/>
        <v>10</v>
      </c>
      <c r="K78">
        <f t="shared" si="11"/>
        <v>-15</v>
      </c>
    </row>
    <row r="79" spans="1:11" x14ac:dyDescent="0.25">
      <c r="A79" t="s">
        <v>163</v>
      </c>
      <c r="B79">
        <v>9</v>
      </c>
      <c r="C79">
        <v>0</v>
      </c>
      <c r="F79">
        <f t="shared" si="9"/>
        <v>-2</v>
      </c>
      <c r="G79">
        <f t="shared" si="6"/>
        <v>8</v>
      </c>
      <c r="H79">
        <f t="shared" si="7"/>
        <v>0.81818181818181823</v>
      </c>
      <c r="I79">
        <f t="shared" si="8"/>
        <v>9</v>
      </c>
      <c r="J79">
        <f t="shared" si="10"/>
        <v>8</v>
      </c>
      <c r="K79">
        <f t="shared" si="11"/>
        <v>3</v>
      </c>
    </row>
    <row r="80" spans="1:11" x14ac:dyDescent="0.25">
      <c r="A80" t="s">
        <v>164</v>
      </c>
      <c r="B80">
        <v>22</v>
      </c>
      <c r="C80">
        <v>0</v>
      </c>
      <c r="F80">
        <f t="shared" si="9"/>
        <v>13</v>
      </c>
      <c r="G80">
        <f t="shared" si="6"/>
        <v>21</v>
      </c>
      <c r="H80">
        <f t="shared" si="7"/>
        <v>2.4444444444444446</v>
      </c>
      <c r="I80">
        <f t="shared" si="8"/>
        <v>22</v>
      </c>
      <c r="J80">
        <f t="shared" si="10"/>
        <v>21</v>
      </c>
      <c r="K80">
        <f t="shared" si="11"/>
        <v>15</v>
      </c>
    </row>
    <row r="81" spans="1:11" x14ac:dyDescent="0.25">
      <c r="A81" t="s">
        <v>165</v>
      </c>
      <c r="B81">
        <v>20</v>
      </c>
      <c r="C81">
        <v>1</v>
      </c>
      <c r="F81">
        <f t="shared" si="9"/>
        <v>-2</v>
      </c>
      <c r="G81">
        <f t="shared" si="6"/>
        <v>19</v>
      </c>
      <c r="H81">
        <f t="shared" si="7"/>
        <v>0.90909090909090906</v>
      </c>
      <c r="I81">
        <f t="shared" si="8"/>
        <v>20</v>
      </c>
      <c r="J81">
        <f t="shared" si="10"/>
        <v>19</v>
      </c>
      <c r="K81">
        <f t="shared" si="11"/>
        <v>-15</v>
      </c>
    </row>
    <row r="82" spans="1:11" x14ac:dyDescent="0.25">
      <c r="A82" t="s">
        <v>166</v>
      </c>
      <c r="B82">
        <v>20</v>
      </c>
      <c r="C82">
        <v>0</v>
      </c>
      <c r="F82">
        <f t="shared" si="9"/>
        <v>0</v>
      </c>
      <c r="G82">
        <f t="shared" si="6"/>
        <v>19</v>
      </c>
      <c r="H82">
        <f t="shared" si="7"/>
        <v>1</v>
      </c>
      <c r="I82">
        <f t="shared" si="8"/>
        <v>20</v>
      </c>
      <c r="J82">
        <f t="shared" si="10"/>
        <v>19</v>
      </c>
      <c r="K82">
        <f t="shared" si="11"/>
        <v>2</v>
      </c>
    </row>
    <row r="83" spans="1:11" x14ac:dyDescent="0.25">
      <c r="A83" t="s">
        <v>167</v>
      </c>
      <c r="B83">
        <v>38</v>
      </c>
      <c r="C83">
        <v>0</v>
      </c>
      <c r="F83">
        <f t="shared" si="9"/>
        <v>18</v>
      </c>
      <c r="G83">
        <f t="shared" si="6"/>
        <v>37</v>
      </c>
      <c r="H83">
        <f t="shared" si="7"/>
        <v>1.9</v>
      </c>
      <c r="I83">
        <f t="shared" si="8"/>
        <v>38</v>
      </c>
      <c r="J83">
        <f t="shared" si="10"/>
        <v>37</v>
      </c>
      <c r="K83">
        <f t="shared" si="11"/>
        <v>18</v>
      </c>
    </row>
    <row r="84" spans="1:11" x14ac:dyDescent="0.25">
      <c r="A84" t="s">
        <v>168</v>
      </c>
      <c r="B84">
        <v>9</v>
      </c>
      <c r="C84">
        <v>0</v>
      </c>
      <c r="F84">
        <f t="shared" si="9"/>
        <v>-29</v>
      </c>
      <c r="G84">
        <f t="shared" si="6"/>
        <v>8</v>
      </c>
      <c r="H84">
        <f t="shared" si="7"/>
        <v>0.23684210526315788</v>
      </c>
      <c r="I84">
        <f t="shared" si="8"/>
        <v>9</v>
      </c>
      <c r="J84">
        <f t="shared" si="10"/>
        <v>8</v>
      </c>
      <c r="K84">
        <f t="shared" si="11"/>
        <v>-47</v>
      </c>
    </row>
    <row r="85" spans="1:11" x14ac:dyDescent="0.25">
      <c r="A85" t="s">
        <v>169</v>
      </c>
      <c r="B85">
        <v>15</v>
      </c>
      <c r="C85">
        <v>0</v>
      </c>
      <c r="F85">
        <f t="shared" si="9"/>
        <v>6</v>
      </c>
      <c r="G85">
        <f t="shared" si="6"/>
        <v>14</v>
      </c>
      <c r="H85">
        <f t="shared" si="7"/>
        <v>1.6666666666666667</v>
      </c>
      <c r="I85">
        <f t="shared" si="8"/>
        <v>15</v>
      </c>
      <c r="J85">
        <f t="shared" si="10"/>
        <v>14</v>
      </c>
      <c r="K85">
        <f t="shared" si="11"/>
        <v>35</v>
      </c>
    </row>
    <row r="86" spans="1:11" x14ac:dyDescent="0.25">
      <c r="A86" t="s">
        <v>170</v>
      </c>
      <c r="B86">
        <v>12</v>
      </c>
      <c r="C86">
        <v>0</v>
      </c>
      <c r="F86">
        <f t="shared" si="9"/>
        <v>-3</v>
      </c>
      <c r="G86">
        <f t="shared" si="6"/>
        <v>11</v>
      </c>
      <c r="H86">
        <f t="shared" si="7"/>
        <v>0.8</v>
      </c>
      <c r="I86">
        <f t="shared" si="8"/>
        <v>12</v>
      </c>
      <c r="J86">
        <f t="shared" si="10"/>
        <v>11</v>
      </c>
      <c r="K86">
        <f t="shared" si="11"/>
        <v>-9</v>
      </c>
    </row>
    <row r="87" spans="1:11" x14ac:dyDescent="0.25">
      <c r="A87" t="s">
        <v>171</v>
      </c>
      <c r="B87">
        <v>14</v>
      </c>
      <c r="C87">
        <v>0</v>
      </c>
      <c r="F87">
        <f t="shared" si="9"/>
        <v>2</v>
      </c>
      <c r="G87">
        <f t="shared" si="6"/>
        <v>13</v>
      </c>
      <c r="H87">
        <f t="shared" si="7"/>
        <v>1.1666666666666667</v>
      </c>
      <c r="I87">
        <f t="shared" si="8"/>
        <v>14</v>
      </c>
      <c r="J87">
        <f t="shared" si="10"/>
        <v>13</v>
      </c>
      <c r="K87">
        <f t="shared" si="11"/>
        <v>5</v>
      </c>
    </row>
    <row r="88" spans="1:11" x14ac:dyDescent="0.25">
      <c r="A88" t="s">
        <v>172</v>
      </c>
      <c r="B88">
        <v>40</v>
      </c>
      <c r="C88">
        <v>0</v>
      </c>
      <c r="F88">
        <f t="shared" si="9"/>
        <v>26</v>
      </c>
      <c r="G88">
        <f t="shared" si="6"/>
        <v>39</v>
      </c>
      <c r="H88">
        <f t="shared" si="7"/>
        <v>2.8571428571428572</v>
      </c>
      <c r="I88">
        <f t="shared" si="8"/>
        <v>40</v>
      </c>
      <c r="J88">
        <f t="shared" si="10"/>
        <v>39</v>
      </c>
      <c r="K88">
        <f t="shared" si="11"/>
        <v>24</v>
      </c>
    </row>
    <row r="89" spans="1:11" x14ac:dyDescent="0.25">
      <c r="A89" t="s">
        <v>173</v>
      </c>
      <c r="B89">
        <v>18</v>
      </c>
      <c r="C89">
        <v>0</v>
      </c>
      <c r="F89">
        <f t="shared" si="9"/>
        <v>-22</v>
      </c>
      <c r="G89">
        <f t="shared" si="6"/>
        <v>17</v>
      </c>
      <c r="H89">
        <f t="shared" si="7"/>
        <v>0.45</v>
      </c>
      <c r="I89">
        <f t="shared" si="8"/>
        <v>18</v>
      </c>
      <c r="J89">
        <f t="shared" si="10"/>
        <v>17</v>
      </c>
      <c r="K89">
        <f t="shared" si="11"/>
        <v>-48</v>
      </c>
    </row>
    <row r="90" spans="1:11" x14ac:dyDescent="0.25">
      <c r="A90" t="s">
        <v>174</v>
      </c>
      <c r="B90">
        <v>9</v>
      </c>
      <c r="C90">
        <v>0</v>
      </c>
      <c r="F90">
        <f t="shared" si="9"/>
        <v>-9</v>
      </c>
      <c r="G90">
        <f t="shared" si="6"/>
        <v>8</v>
      </c>
      <c r="H90">
        <f t="shared" si="7"/>
        <v>0.5</v>
      </c>
      <c r="I90">
        <f t="shared" si="8"/>
        <v>9</v>
      </c>
      <c r="J90">
        <f t="shared" si="10"/>
        <v>8</v>
      </c>
      <c r="K90">
        <f t="shared" si="11"/>
        <v>13</v>
      </c>
    </row>
    <row r="91" spans="1:11" x14ac:dyDescent="0.25">
      <c r="A91" t="s">
        <v>175</v>
      </c>
      <c r="B91">
        <v>5</v>
      </c>
      <c r="C91">
        <v>0</v>
      </c>
      <c r="F91">
        <f t="shared" si="9"/>
        <v>-4</v>
      </c>
      <c r="G91">
        <f t="shared" si="6"/>
        <v>4</v>
      </c>
      <c r="H91">
        <f t="shared" si="7"/>
        <v>0.55555555555555558</v>
      </c>
      <c r="I91">
        <f t="shared" si="8"/>
        <v>5</v>
      </c>
      <c r="J91">
        <f t="shared" si="10"/>
        <v>4</v>
      </c>
      <c r="K91">
        <f t="shared" si="11"/>
        <v>5</v>
      </c>
    </row>
    <row r="92" spans="1:11" x14ac:dyDescent="0.25">
      <c r="A92" t="s">
        <v>176</v>
      </c>
      <c r="B92">
        <v>6</v>
      </c>
      <c r="C92">
        <v>0</v>
      </c>
      <c r="F92">
        <f t="shared" si="9"/>
        <v>1</v>
      </c>
      <c r="G92">
        <f t="shared" si="6"/>
        <v>5</v>
      </c>
      <c r="H92">
        <f t="shared" si="7"/>
        <v>1.2</v>
      </c>
      <c r="I92">
        <f t="shared" si="8"/>
        <v>6</v>
      </c>
      <c r="J92">
        <f t="shared" si="10"/>
        <v>5</v>
      </c>
      <c r="K92">
        <f t="shared" si="11"/>
        <v>5</v>
      </c>
    </row>
    <row r="93" spans="1:11" x14ac:dyDescent="0.25">
      <c r="A93" t="s">
        <v>177</v>
      </c>
      <c r="B93">
        <v>8</v>
      </c>
      <c r="C93">
        <v>1</v>
      </c>
      <c r="F93">
        <f t="shared" si="9"/>
        <v>2</v>
      </c>
      <c r="G93">
        <f t="shared" si="6"/>
        <v>7</v>
      </c>
      <c r="H93">
        <f t="shared" si="7"/>
        <v>1.3333333333333333</v>
      </c>
      <c r="I93">
        <f t="shared" si="8"/>
        <v>8</v>
      </c>
      <c r="J93">
        <f t="shared" si="10"/>
        <v>7</v>
      </c>
      <c r="K93">
        <f t="shared" si="11"/>
        <v>1</v>
      </c>
    </row>
    <row r="94" spans="1:11" x14ac:dyDescent="0.25">
      <c r="A94" t="s">
        <v>178</v>
      </c>
      <c r="B94">
        <v>14</v>
      </c>
      <c r="C94">
        <v>0</v>
      </c>
      <c r="F94">
        <f t="shared" si="9"/>
        <v>6</v>
      </c>
      <c r="G94">
        <f t="shared" si="6"/>
        <v>13</v>
      </c>
      <c r="H94">
        <f t="shared" si="7"/>
        <v>1.75</v>
      </c>
      <c r="I94">
        <f t="shared" si="8"/>
        <v>14</v>
      </c>
      <c r="J94">
        <f t="shared" si="10"/>
        <v>13</v>
      </c>
      <c r="K94">
        <f t="shared" si="11"/>
        <v>4</v>
      </c>
    </row>
    <row r="95" spans="1:11" x14ac:dyDescent="0.25">
      <c r="A95" t="s">
        <v>179</v>
      </c>
      <c r="B95">
        <v>5</v>
      </c>
      <c r="C95">
        <v>0</v>
      </c>
      <c r="F95">
        <f t="shared" si="9"/>
        <v>-9</v>
      </c>
      <c r="G95">
        <f t="shared" si="6"/>
        <v>4</v>
      </c>
      <c r="H95">
        <f t="shared" si="7"/>
        <v>0.35714285714285715</v>
      </c>
      <c r="I95">
        <f t="shared" si="8"/>
        <v>5</v>
      </c>
      <c r="J95">
        <f t="shared" si="10"/>
        <v>4</v>
      </c>
      <c r="K95">
        <f t="shared" si="11"/>
        <v>-15</v>
      </c>
    </row>
    <row r="96" spans="1:11" x14ac:dyDescent="0.25">
      <c r="A96" t="s">
        <v>180</v>
      </c>
      <c r="B96">
        <v>10</v>
      </c>
      <c r="C96">
        <v>0</v>
      </c>
      <c r="F96">
        <f t="shared" si="9"/>
        <v>5</v>
      </c>
      <c r="G96">
        <f t="shared" si="6"/>
        <v>9</v>
      </c>
      <c r="H96">
        <f t="shared" si="7"/>
        <v>2</v>
      </c>
      <c r="I96">
        <f t="shared" si="8"/>
        <v>10</v>
      </c>
      <c r="J96">
        <f t="shared" si="10"/>
        <v>9</v>
      </c>
      <c r="K96">
        <f t="shared" si="11"/>
        <v>14</v>
      </c>
    </row>
    <row r="97" spans="1:11" x14ac:dyDescent="0.25">
      <c r="A97" t="s">
        <v>181</v>
      </c>
      <c r="B97">
        <v>14</v>
      </c>
      <c r="C97">
        <v>0</v>
      </c>
      <c r="F97">
        <f t="shared" si="9"/>
        <v>4</v>
      </c>
      <c r="G97">
        <f t="shared" si="6"/>
        <v>13</v>
      </c>
      <c r="H97">
        <f t="shared" si="7"/>
        <v>1.4</v>
      </c>
      <c r="I97">
        <f t="shared" si="8"/>
        <v>14</v>
      </c>
      <c r="J97">
        <f t="shared" si="10"/>
        <v>13</v>
      </c>
      <c r="K97">
        <f t="shared" si="11"/>
        <v>-1</v>
      </c>
    </row>
    <row r="98" spans="1:11" x14ac:dyDescent="0.25">
      <c r="A98" t="s">
        <v>182</v>
      </c>
      <c r="B98">
        <v>11</v>
      </c>
      <c r="C98">
        <v>0</v>
      </c>
      <c r="F98">
        <f t="shared" si="9"/>
        <v>-3</v>
      </c>
      <c r="G98">
        <f t="shared" si="6"/>
        <v>10</v>
      </c>
      <c r="H98">
        <f t="shared" si="7"/>
        <v>0.7857142857142857</v>
      </c>
      <c r="I98">
        <f t="shared" si="8"/>
        <v>11</v>
      </c>
      <c r="J98">
        <f t="shared" si="10"/>
        <v>10</v>
      </c>
      <c r="K98">
        <f t="shared" si="11"/>
        <v>-7</v>
      </c>
    </row>
    <row r="99" spans="1:11" x14ac:dyDescent="0.25">
      <c r="A99" t="s">
        <v>183</v>
      </c>
      <c r="B99">
        <v>7</v>
      </c>
      <c r="C99">
        <v>0</v>
      </c>
      <c r="F99">
        <f t="shared" si="9"/>
        <v>-4</v>
      </c>
      <c r="G99">
        <f t="shared" si="6"/>
        <v>6</v>
      </c>
      <c r="H99">
        <f t="shared" si="7"/>
        <v>0.63636363636363635</v>
      </c>
      <c r="I99">
        <f t="shared" si="8"/>
        <v>7</v>
      </c>
      <c r="J99">
        <f t="shared" si="10"/>
        <v>6</v>
      </c>
      <c r="K99">
        <f t="shared" si="11"/>
        <v>-1</v>
      </c>
    </row>
    <row r="100" spans="1:11" x14ac:dyDescent="0.25">
      <c r="A100" t="s">
        <v>184</v>
      </c>
      <c r="B100">
        <v>15</v>
      </c>
      <c r="C100">
        <v>1</v>
      </c>
      <c r="F100">
        <f t="shared" si="9"/>
        <v>8</v>
      </c>
      <c r="G100">
        <f t="shared" si="6"/>
        <v>14</v>
      </c>
      <c r="H100">
        <f t="shared" si="7"/>
        <v>2.1428571428571428</v>
      </c>
      <c r="I100">
        <f t="shared" si="8"/>
        <v>15</v>
      </c>
      <c r="J100">
        <f t="shared" si="10"/>
        <v>14</v>
      </c>
      <c r="K100">
        <f t="shared" si="11"/>
        <v>12</v>
      </c>
    </row>
    <row r="101" spans="1:11" x14ac:dyDescent="0.25">
      <c r="A101" t="s">
        <v>185</v>
      </c>
      <c r="B101">
        <v>10</v>
      </c>
      <c r="C101">
        <v>0</v>
      </c>
      <c r="F101">
        <f t="shared" si="9"/>
        <v>-5</v>
      </c>
      <c r="G101">
        <f t="shared" si="6"/>
        <v>9</v>
      </c>
      <c r="H101">
        <f t="shared" si="7"/>
        <v>0.66666666666666663</v>
      </c>
      <c r="I101">
        <f t="shared" si="8"/>
        <v>10</v>
      </c>
      <c r="J101">
        <f t="shared" si="10"/>
        <v>9</v>
      </c>
      <c r="K101">
        <f t="shared" si="11"/>
        <v>-13</v>
      </c>
    </row>
    <row r="102" spans="1:11" x14ac:dyDescent="0.25">
      <c r="A102" t="s">
        <v>186</v>
      </c>
      <c r="B102">
        <v>4</v>
      </c>
      <c r="C102">
        <v>0</v>
      </c>
      <c r="F102">
        <f t="shared" si="9"/>
        <v>-6</v>
      </c>
      <c r="G102">
        <f t="shared" si="6"/>
        <v>3</v>
      </c>
      <c r="H102">
        <f t="shared" si="7"/>
        <v>0.4</v>
      </c>
      <c r="I102">
        <f t="shared" si="8"/>
        <v>4</v>
      </c>
      <c r="J102">
        <f t="shared" si="10"/>
        <v>3</v>
      </c>
      <c r="K102">
        <f t="shared" si="11"/>
        <v>-1</v>
      </c>
    </row>
    <row r="103" spans="1:11" x14ac:dyDescent="0.25">
      <c r="A103" t="s">
        <v>187</v>
      </c>
      <c r="B103">
        <v>3</v>
      </c>
      <c r="C103">
        <v>0</v>
      </c>
      <c r="F103">
        <f t="shared" si="9"/>
        <v>-1</v>
      </c>
      <c r="G103">
        <f t="shared" si="6"/>
        <v>2</v>
      </c>
      <c r="H103">
        <f t="shared" si="7"/>
        <v>0.75</v>
      </c>
      <c r="I103">
        <f t="shared" si="8"/>
        <v>3</v>
      </c>
      <c r="J103">
        <f t="shared" si="10"/>
        <v>2</v>
      </c>
      <c r="K103">
        <f t="shared" si="11"/>
        <v>5</v>
      </c>
    </row>
    <row r="104" spans="1:11" x14ac:dyDescent="0.25">
      <c r="A104" t="s">
        <v>188</v>
      </c>
      <c r="B104">
        <v>3</v>
      </c>
      <c r="C104">
        <v>0</v>
      </c>
      <c r="F104">
        <f t="shared" si="9"/>
        <v>0</v>
      </c>
      <c r="G104">
        <f t="shared" si="6"/>
        <v>2</v>
      </c>
      <c r="H104">
        <f t="shared" si="7"/>
        <v>1</v>
      </c>
      <c r="I104">
        <f t="shared" si="8"/>
        <v>3</v>
      </c>
      <c r="J104">
        <f t="shared" si="10"/>
        <v>2</v>
      </c>
      <c r="K104">
        <f t="shared" si="11"/>
        <v>1</v>
      </c>
    </row>
    <row r="105" spans="1:11" x14ac:dyDescent="0.25">
      <c r="A105" t="s">
        <v>189</v>
      </c>
      <c r="B105">
        <v>3</v>
      </c>
      <c r="C105">
        <v>0</v>
      </c>
      <c r="F105">
        <f t="shared" si="9"/>
        <v>0</v>
      </c>
      <c r="G105">
        <f t="shared" si="6"/>
        <v>2</v>
      </c>
      <c r="H105">
        <f t="shared" si="7"/>
        <v>1</v>
      </c>
      <c r="I105">
        <f t="shared" si="8"/>
        <v>3</v>
      </c>
      <c r="J105">
        <f t="shared" si="10"/>
        <v>2</v>
      </c>
      <c r="K105">
        <f t="shared" si="11"/>
        <v>0</v>
      </c>
    </row>
    <row r="106" spans="1:11" x14ac:dyDescent="0.25">
      <c r="A106" t="s">
        <v>190</v>
      </c>
      <c r="B106">
        <v>1</v>
      </c>
      <c r="C106">
        <v>0</v>
      </c>
      <c r="F106">
        <f t="shared" si="9"/>
        <v>-2</v>
      </c>
      <c r="G106">
        <f t="shared" si="6"/>
        <v>0</v>
      </c>
      <c r="H106">
        <f t="shared" si="7"/>
        <v>0.33333333333333331</v>
      </c>
      <c r="I106">
        <f t="shared" si="8"/>
        <v>1</v>
      </c>
      <c r="J106">
        <f t="shared" si="10"/>
        <v>0</v>
      </c>
      <c r="K106">
        <f t="shared" si="11"/>
        <v>-2</v>
      </c>
    </row>
    <row r="107" spans="1:11" x14ac:dyDescent="0.25">
      <c r="A107" t="s">
        <v>191</v>
      </c>
      <c r="B107">
        <v>2</v>
      </c>
      <c r="C107">
        <v>0</v>
      </c>
      <c r="F107">
        <f t="shared" si="9"/>
        <v>1</v>
      </c>
      <c r="G107">
        <f t="shared" si="6"/>
        <v>1</v>
      </c>
      <c r="H107">
        <f t="shared" si="7"/>
        <v>2</v>
      </c>
      <c r="I107">
        <f t="shared" si="8"/>
        <v>2</v>
      </c>
      <c r="J107">
        <f t="shared" si="10"/>
        <v>1</v>
      </c>
      <c r="K107">
        <f t="shared" si="11"/>
        <v>3</v>
      </c>
    </row>
    <row r="108" spans="1:11" x14ac:dyDescent="0.25">
      <c r="A108" t="s">
        <v>192</v>
      </c>
      <c r="B108">
        <v>4</v>
      </c>
      <c r="C108">
        <v>0</v>
      </c>
      <c r="F108">
        <f t="shared" si="9"/>
        <v>2</v>
      </c>
      <c r="G108">
        <f t="shared" si="6"/>
        <v>3</v>
      </c>
      <c r="H108">
        <f t="shared" si="7"/>
        <v>2</v>
      </c>
      <c r="I108">
        <f t="shared" si="8"/>
        <v>4</v>
      </c>
      <c r="J108">
        <f t="shared" si="10"/>
        <v>3</v>
      </c>
      <c r="K108">
        <f t="shared" si="11"/>
        <v>1</v>
      </c>
    </row>
    <row r="109" spans="1:11" x14ac:dyDescent="0.25">
      <c r="A109" t="s">
        <v>193</v>
      </c>
      <c r="B109">
        <v>5</v>
      </c>
      <c r="C109">
        <v>1</v>
      </c>
      <c r="F109">
        <f t="shared" si="9"/>
        <v>1</v>
      </c>
      <c r="G109">
        <f t="shared" si="6"/>
        <v>4</v>
      </c>
      <c r="H109">
        <f t="shared" si="7"/>
        <v>1.25</v>
      </c>
      <c r="I109">
        <f t="shared" si="8"/>
        <v>5</v>
      </c>
      <c r="J109">
        <f t="shared" si="10"/>
        <v>4</v>
      </c>
      <c r="K109">
        <f t="shared" si="11"/>
        <v>-1</v>
      </c>
    </row>
    <row r="110" spans="1:11" x14ac:dyDescent="0.25">
      <c r="A110" t="s">
        <v>194</v>
      </c>
      <c r="B110">
        <v>2</v>
      </c>
      <c r="C110">
        <v>0</v>
      </c>
      <c r="F110">
        <f t="shared" si="9"/>
        <v>-3</v>
      </c>
      <c r="G110">
        <f t="shared" si="6"/>
        <v>1</v>
      </c>
      <c r="H110">
        <f t="shared" si="7"/>
        <v>0.4</v>
      </c>
      <c r="I110">
        <f t="shared" si="8"/>
        <v>2</v>
      </c>
      <c r="J110">
        <f t="shared" si="10"/>
        <v>1</v>
      </c>
      <c r="K110">
        <f t="shared" si="11"/>
        <v>-4</v>
      </c>
    </row>
    <row r="111" spans="1:11" x14ac:dyDescent="0.25">
      <c r="A111" t="s">
        <v>195</v>
      </c>
      <c r="B111">
        <v>8</v>
      </c>
      <c r="C111">
        <v>0</v>
      </c>
      <c r="F111">
        <f t="shared" si="9"/>
        <v>6</v>
      </c>
      <c r="G111">
        <f t="shared" si="6"/>
        <v>7</v>
      </c>
      <c r="H111">
        <f t="shared" si="7"/>
        <v>4</v>
      </c>
      <c r="I111">
        <f t="shared" si="8"/>
        <v>8</v>
      </c>
      <c r="J111">
        <f t="shared" si="10"/>
        <v>7</v>
      </c>
      <c r="K111">
        <f t="shared" si="11"/>
        <v>9</v>
      </c>
    </row>
    <row r="112" spans="1:11" x14ac:dyDescent="0.25">
      <c r="A112" t="s">
        <v>196</v>
      </c>
      <c r="B112">
        <v>1</v>
      </c>
      <c r="C112">
        <v>0</v>
      </c>
      <c r="F112">
        <f t="shared" si="9"/>
        <v>-7</v>
      </c>
      <c r="G112">
        <f t="shared" si="6"/>
        <v>0</v>
      </c>
      <c r="H112">
        <f t="shared" si="7"/>
        <v>0.125</v>
      </c>
      <c r="I112">
        <f t="shared" si="8"/>
        <v>1</v>
      </c>
      <c r="J112">
        <f t="shared" si="10"/>
        <v>0</v>
      </c>
      <c r="K112">
        <f t="shared" si="11"/>
        <v>-13</v>
      </c>
    </row>
    <row r="113" spans="1:11" x14ac:dyDescent="0.25">
      <c r="A113" t="s">
        <v>197</v>
      </c>
      <c r="B113">
        <v>7</v>
      </c>
      <c r="C113">
        <v>0</v>
      </c>
      <c r="F113">
        <f t="shared" si="9"/>
        <v>6</v>
      </c>
      <c r="G113">
        <f t="shared" si="6"/>
        <v>6</v>
      </c>
      <c r="H113">
        <f t="shared" si="7"/>
        <v>7</v>
      </c>
      <c r="I113">
        <f t="shared" si="8"/>
        <v>7</v>
      </c>
      <c r="J113">
        <f t="shared" si="10"/>
        <v>6</v>
      </c>
      <c r="K113">
        <f t="shared" si="11"/>
        <v>13</v>
      </c>
    </row>
    <row r="114" spans="1:11" x14ac:dyDescent="0.25">
      <c r="A114" t="s">
        <v>198</v>
      </c>
      <c r="B114">
        <v>5</v>
      </c>
      <c r="C114">
        <v>0</v>
      </c>
      <c r="F114">
        <f t="shared" si="9"/>
        <v>-2</v>
      </c>
      <c r="G114">
        <f t="shared" si="6"/>
        <v>4</v>
      </c>
      <c r="H114">
        <f t="shared" si="7"/>
        <v>0.7142857142857143</v>
      </c>
      <c r="I114">
        <f t="shared" si="8"/>
        <v>5</v>
      </c>
      <c r="J114">
        <f t="shared" si="10"/>
        <v>4</v>
      </c>
      <c r="K114">
        <f t="shared" si="11"/>
        <v>-8</v>
      </c>
    </row>
    <row r="115" spans="1:11" x14ac:dyDescent="0.25">
      <c r="A115" t="s">
        <v>199</v>
      </c>
      <c r="B115">
        <v>8</v>
      </c>
      <c r="C115">
        <v>0</v>
      </c>
      <c r="F115">
        <f t="shared" si="9"/>
        <v>3</v>
      </c>
      <c r="G115">
        <f t="shared" si="6"/>
        <v>7</v>
      </c>
      <c r="H115">
        <f t="shared" si="7"/>
        <v>1.6</v>
      </c>
      <c r="I115">
        <f t="shared" si="8"/>
        <v>8</v>
      </c>
      <c r="J115">
        <f t="shared" si="10"/>
        <v>7</v>
      </c>
      <c r="K115">
        <f t="shared" si="11"/>
        <v>5</v>
      </c>
    </row>
    <row r="116" spans="1:11" x14ac:dyDescent="0.25">
      <c r="A116" t="s">
        <v>200</v>
      </c>
      <c r="B116">
        <v>8</v>
      </c>
      <c r="C116">
        <v>0</v>
      </c>
      <c r="F116">
        <f t="shared" si="9"/>
        <v>0</v>
      </c>
      <c r="G116">
        <f t="shared" si="6"/>
        <v>7</v>
      </c>
      <c r="H116">
        <f t="shared" si="7"/>
        <v>1</v>
      </c>
      <c r="I116">
        <f t="shared" si="8"/>
        <v>8</v>
      </c>
      <c r="J116">
        <f t="shared" si="10"/>
        <v>7</v>
      </c>
      <c r="K116">
        <f t="shared" si="11"/>
        <v>-3</v>
      </c>
    </row>
    <row r="117" spans="1:11" x14ac:dyDescent="0.25">
      <c r="A117" t="s">
        <v>201</v>
      </c>
      <c r="B117">
        <v>3</v>
      </c>
      <c r="C117">
        <v>0</v>
      </c>
      <c r="F117">
        <f t="shared" si="9"/>
        <v>-5</v>
      </c>
      <c r="G117">
        <f t="shared" si="6"/>
        <v>2</v>
      </c>
      <c r="H117">
        <f t="shared" si="7"/>
        <v>0.375</v>
      </c>
      <c r="I117">
        <f t="shared" si="8"/>
        <v>3</v>
      </c>
      <c r="J117">
        <f t="shared" si="10"/>
        <v>2</v>
      </c>
      <c r="K117">
        <f t="shared" si="11"/>
        <v>-5</v>
      </c>
    </row>
    <row r="118" spans="1:11" x14ac:dyDescent="0.25">
      <c r="A118" t="s">
        <v>202</v>
      </c>
      <c r="B118">
        <v>8</v>
      </c>
      <c r="C118">
        <v>0</v>
      </c>
      <c r="F118">
        <f t="shared" si="9"/>
        <v>5</v>
      </c>
      <c r="G118">
        <f t="shared" si="6"/>
        <v>7</v>
      </c>
      <c r="H118">
        <f t="shared" si="7"/>
        <v>2.6666666666666665</v>
      </c>
      <c r="I118">
        <f t="shared" si="8"/>
        <v>8</v>
      </c>
      <c r="J118">
        <f t="shared" si="10"/>
        <v>7</v>
      </c>
      <c r="K118">
        <f t="shared" si="11"/>
        <v>10</v>
      </c>
    </row>
    <row r="119" spans="1:11" x14ac:dyDescent="0.25">
      <c r="A119" t="s">
        <v>203</v>
      </c>
      <c r="B119">
        <v>15</v>
      </c>
      <c r="C119">
        <v>0</v>
      </c>
      <c r="F119">
        <f t="shared" si="9"/>
        <v>7</v>
      </c>
      <c r="G119">
        <f t="shared" si="6"/>
        <v>14</v>
      </c>
      <c r="H119">
        <f t="shared" si="7"/>
        <v>1.875</v>
      </c>
      <c r="I119">
        <f t="shared" si="8"/>
        <v>15</v>
      </c>
      <c r="J119">
        <f t="shared" si="10"/>
        <v>14</v>
      </c>
      <c r="K119">
        <f t="shared" si="11"/>
        <v>2</v>
      </c>
    </row>
    <row r="120" spans="1:11" x14ac:dyDescent="0.25">
      <c r="A120" t="s">
        <v>204</v>
      </c>
      <c r="B120">
        <v>4</v>
      </c>
      <c r="C120">
        <v>0</v>
      </c>
      <c r="F120">
        <f t="shared" si="9"/>
        <v>-11</v>
      </c>
      <c r="G120">
        <f t="shared" si="6"/>
        <v>3</v>
      </c>
      <c r="H120">
        <f t="shared" si="7"/>
        <v>0.26666666666666666</v>
      </c>
      <c r="I120">
        <f t="shared" si="8"/>
        <v>4</v>
      </c>
      <c r="J120">
        <f t="shared" si="10"/>
        <v>3</v>
      </c>
      <c r="K120">
        <f t="shared" si="11"/>
        <v>-18</v>
      </c>
    </row>
    <row r="121" spans="1:11" x14ac:dyDescent="0.25">
      <c r="A121" t="s">
        <v>205</v>
      </c>
      <c r="B121">
        <v>4</v>
      </c>
      <c r="C121">
        <v>0</v>
      </c>
      <c r="F121">
        <f t="shared" si="9"/>
        <v>0</v>
      </c>
      <c r="G121">
        <f t="shared" si="6"/>
        <v>3</v>
      </c>
      <c r="H121">
        <f t="shared" si="7"/>
        <v>1</v>
      </c>
      <c r="I121">
        <f t="shared" si="8"/>
        <v>4</v>
      </c>
      <c r="J121">
        <f t="shared" si="10"/>
        <v>3</v>
      </c>
      <c r="K121">
        <f t="shared" si="11"/>
        <v>11</v>
      </c>
    </row>
    <row r="122" spans="1:11" x14ac:dyDescent="0.25">
      <c r="A122" t="s">
        <v>206</v>
      </c>
      <c r="B122">
        <v>10</v>
      </c>
      <c r="C122">
        <v>0</v>
      </c>
      <c r="F122">
        <f t="shared" si="9"/>
        <v>6</v>
      </c>
      <c r="G122">
        <f t="shared" si="6"/>
        <v>9</v>
      </c>
      <c r="H122">
        <f t="shared" si="7"/>
        <v>2.5</v>
      </c>
      <c r="I122">
        <f t="shared" si="8"/>
        <v>10</v>
      </c>
      <c r="J122">
        <f t="shared" si="10"/>
        <v>9</v>
      </c>
      <c r="K122">
        <f t="shared" si="11"/>
        <v>6</v>
      </c>
    </row>
    <row r="123" spans="1:11" x14ac:dyDescent="0.25">
      <c r="A123" t="s">
        <v>207</v>
      </c>
      <c r="B123">
        <v>7</v>
      </c>
      <c r="C123">
        <v>1</v>
      </c>
      <c r="F123">
        <f t="shared" si="9"/>
        <v>-3</v>
      </c>
      <c r="G123">
        <f t="shared" si="6"/>
        <v>6</v>
      </c>
      <c r="H123">
        <f t="shared" si="7"/>
        <v>0.7</v>
      </c>
      <c r="I123">
        <f t="shared" si="8"/>
        <v>7</v>
      </c>
      <c r="J123">
        <f t="shared" si="10"/>
        <v>6</v>
      </c>
      <c r="K123">
        <f t="shared" si="11"/>
        <v>-9</v>
      </c>
    </row>
    <row r="124" spans="1:11" x14ac:dyDescent="0.25">
      <c r="A124" t="s">
        <v>208</v>
      </c>
      <c r="B124">
        <v>6</v>
      </c>
      <c r="C124">
        <v>0</v>
      </c>
      <c r="F124">
        <f t="shared" si="9"/>
        <v>-1</v>
      </c>
      <c r="G124">
        <f t="shared" si="6"/>
        <v>5</v>
      </c>
      <c r="H124">
        <f t="shared" si="7"/>
        <v>0.8571428571428571</v>
      </c>
      <c r="I124">
        <f t="shared" si="8"/>
        <v>6</v>
      </c>
      <c r="J124">
        <f t="shared" si="10"/>
        <v>5</v>
      </c>
      <c r="K124">
        <f t="shared" si="11"/>
        <v>2</v>
      </c>
    </row>
    <row r="125" spans="1:11" x14ac:dyDescent="0.25">
      <c r="A125" t="s">
        <v>209</v>
      </c>
      <c r="B125">
        <v>2</v>
      </c>
      <c r="C125">
        <v>0</v>
      </c>
      <c r="F125">
        <f t="shared" si="9"/>
        <v>-4</v>
      </c>
      <c r="G125">
        <f t="shared" si="6"/>
        <v>1</v>
      </c>
      <c r="H125">
        <f t="shared" si="7"/>
        <v>0.33333333333333331</v>
      </c>
      <c r="I125">
        <f t="shared" si="8"/>
        <v>2</v>
      </c>
      <c r="J125">
        <f t="shared" si="10"/>
        <v>1</v>
      </c>
      <c r="K125">
        <f t="shared" si="11"/>
        <v>-3</v>
      </c>
    </row>
    <row r="126" spans="1:11" x14ac:dyDescent="0.25">
      <c r="A126" t="s">
        <v>210</v>
      </c>
      <c r="B126">
        <v>4</v>
      </c>
      <c r="C126">
        <v>0</v>
      </c>
      <c r="F126">
        <f t="shared" si="9"/>
        <v>2</v>
      </c>
      <c r="G126">
        <f t="shared" si="6"/>
        <v>3</v>
      </c>
      <c r="H126">
        <f t="shared" si="7"/>
        <v>2</v>
      </c>
      <c r="I126">
        <f t="shared" si="8"/>
        <v>4</v>
      </c>
      <c r="J126">
        <f t="shared" si="10"/>
        <v>3</v>
      </c>
      <c r="K126">
        <f t="shared" si="11"/>
        <v>6</v>
      </c>
    </row>
    <row r="127" spans="1:11" x14ac:dyDescent="0.25">
      <c r="A127" t="s">
        <v>211</v>
      </c>
      <c r="B127">
        <v>6</v>
      </c>
      <c r="C127">
        <v>0</v>
      </c>
      <c r="F127">
        <f t="shared" si="9"/>
        <v>2</v>
      </c>
      <c r="G127">
        <f t="shared" si="6"/>
        <v>5</v>
      </c>
      <c r="H127">
        <f t="shared" si="7"/>
        <v>1.5</v>
      </c>
      <c r="I127">
        <f t="shared" si="8"/>
        <v>6</v>
      </c>
      <c r="J127">
        <f t="shared" si="10"/>
        <v>5</v>
      </c>
      <c r="K127">
        <f t="shared" si="11"/>
        <v>0</v>
      </c>
    </row>
    <row r="128" spans="1:11" x14ac:dyDescent="0.25">
      <c r="A128" t="s">
        <v>212</v>
      </c>
      <c r="B128">
        <v>2</v>
      </c>
      <c r="C128">
        <v>0</v>
      </c>
      <c r="F128">
        <f t="shared" si="9"/>
        <v>-4</v>
      </c>
      <c r="G128">
        <f t="shared" si="6"/>
        <v>1</v>
      </c>
      <c r="H128">
        <f t="shared" si="7"/>
        <v>0.33333333333333331</v>
      </c>
      <c r="I128">
        <f t="shared" si="8"/>
        <v>2</v>
      </c>
      <c r="J128">
        <f t="shared" si="10"/>
        <v>1</v>
      </c>
      <c r="K128">
        <f t="shared" si="11"/>
        <v>-6</v>
      </c>
    </row>
    <row r="129" spans="1:11" x14ac:dyDescent="0.25">
      <c r="A129" t="s">
        <v>213</v>
      </c>
      <c r="B129">
        <v>4</v>
      </c>
      <c r="C129">
        <v>0</v>
      </c>
      <c r="F129">
        <f t="shared" si="9"/>
        <v>2</v>
      </c>
      <c r="G129">
        <f t="shared" si="6"/>
        <v>3</v>
      </c>
      <c r="H129">
        <f t="shared" si="7"/>
        <v>2</v>
      </c>
      <c r="I129">
        <f t="shared" si="8"/>
        <v>4</v>
      </c>
      <c r="J129">
        <f t="shared" si="10"/>
        <v>3</v>
      </c>
      <c r="K129">
        <f t="shared" si="11"/>
        <v>6</v>
      </c>
    </row>
    <row r="130" spans="1:11" x14ac:dyDescent="0.25">
      <c r="A130" t="s">
        <v>214</v>
      </c>
      <c r="B130">
        <v>1</v>
      </c>
      <c r="C130">
        <v>0</v>
      </c>
      <c r="F130">
        <f t="shared" si="9"/>
        <v>-3</v>
      </c>
      <c r="G130">
        <f t="shared" si="6"/>
        <v>0</v>
      </c>
      <c r="H130">
        <f t="shared" si="7"/>
        <v>0.25</v>
      </c>
      <c r="I130">
        <f t="shared" si="8"/>
        <v>1</v>
      </c>
      <c r="J130">
        <f t="shared" si="10"/>
        <v>0</v>
      </c>
      <c r="K130">
        <f t="shared" si="11"/>
        <v>-5</v>
      </c>
    </row>
    <row r="131" spans="1:11" x14ac:dyDescent="0.25">
      <c r="A131" t="s">
        <v>215</v>
      </c>
      <c r="B131">
        <v>1</v>
      </c>
      <c r="C131">
        <v>0</v>
      </c>
      <c r="F131">
        <f t="shared" si="9"/>
        <v>0</v>
      </c>
      <c r="G131">
        <f t="shared" si="6"/>
        <v>0</v>
      </c>
      <c r="H131">
        <f t="shared" si="7"/>
        <v>1</v>
      </c>
      <c r="I131">
        <f t="shared" si="8"/>
        <v>1</v>
      </c>
      <c r="J131">
        <f t="shared" si="10"/>
        <v>0</v>
      </c>
      <c r="K131">
        <f t="shared" si="11"/>
        <v>3</v>
      </c>
    </row>
    <row r="132" spans="1:11" x14ac:dyDescent="0.25">
      <c r="A132" t="s">
        <v>216</v>
      </c>
      <c r="B132">
        <v>0</v>
      </c>
      <c r="C132">
        <v>0</v>
      </c>
      <c r="F132">
        <f t="shared" si="9"/>
        <v>-1</v>
      </c>
      <c r="G132">
        <f t="shared" ref="G132:G195" si="12">B132-$B$3</f>
        <v>-1</v>
      </c>
      <c r="H132">
        <f t="shared" ref="H132:H195" si="13">IFERROR(B132/B131,"")</f>
        <v>0</v>
      </c>
      <c r="I132">
        <f t="shared" ref="I132:I195" si="14">IFERROR(B132/$B$3,"")</f>
        <v>0</v>
      </c>
      <c r="J132">
        <f t="shared" si="10"/>
        <v>-1</v>
      </c>
      <c r="K132">
        <f t="shared" si="11"/>
        <v>-1</v>
      </c>
    </row>
    <row r="133" spans="1:11" x14ac:dyDescent="0.25">
      <c r="A133" t="s">
        <v>217</v>
      </c>
      <c r="B133">
        <v>3</v>
      </c>
      <c r="C133">
        <v>0</v>
      </c>
      <c r="F133">
        <f t="shared" ref="F133:F196" si="15">B133-B132</f>
        <v>3</v>
      </c>
      <c r="G133">
        <f t="shared" si="12"/>
        <v>2</v>
      </c>
      <c r="H133" t="str">
        <f t="shared" si="13"/>
        <v/>
      </c>
      <c r="I133">
        <f t="shared" si="14"/>
        <v>3</v>
      </c>
      <c r="J133">
        <f t="shared" ref="J133:J196" si="16">IFERROR(I133-1,"")</f>
        <v>2</v>
      </c>
      <c r="K133">
        <f t="shared" si="11"/>
        <v>4</v>
      </c>
    </row>
    <row r="134" spans="1:11" x14ac:dyDescent="0.25">
      <c r="A134" t="s">
        <v>218</v>
      </c>
      <c r="B134">
        <v>13</v>
      </c>
      <c r="C134">
        <v>0</v>
      </c>
      <c r="F134">
        <f t="shared" si="15"/>
        <v>10</v>
      </c>
      <c r="G134">
        <f t="shared" si="12"/>
        <v>12</v>
      </c>
      <c r="H134">
        <f t="shared" si="13"/>
        <v>4.333333333333333</v>
      </c>
      <c r="I134">
        <f t="shared" si="14"/>
        <v>13</v>
      </c>
      <c r="J134">
        <f t="shared" si="16"/>
        <v>12</v>
      </c>
      <c r="K134">
        <f t="shared" ref="K134:K197" si="17">F134-F133</f>
        <v>7</v>
      </c>
    </row>
    <row r="135" spans="1:11" x14ac:dyDescent="0.25">
      <c r="A135" t="s">
        <v>219</v>
      </c>
      <c r="B135">
        <v>4</v>
      </c>
      <c r="C135">
        <v>0</v>
      </c>
      <c r="F135">
        <f t="shared" si="15"/>
        <v>-9</v>
      </c>
      <c r="G135">
        <f t="shared" si="12"/>
        <v>3</v>
      </c>
      <c r="H135">
        <f t="shared" si="13"/>
        <v>0.30769230769230771</v>
      </c>
      <c r="I135">
        <f t="shared" si="14"/>
        <v>4</v>
      </c>
      <c r="J135">
        <f t="shared" si="16"/>
        <v>3</v>
      </c>
      <c r="K135">
        <f t="shared" si="17"/>
        <v>-19</v>
      </c>
    </row>
    <row r="136" spans="1:11" x14ac:dyDescent="0.25">
      <c r="A136" t="s">
        <v>220</v>
      </c>
      <c r="B136">
        <v>3</v>
      </c>
      <c r="C136">
        <v>0</v>
      </c>
      <c r="F136">
        <f t="shared" si="15"/>
        <v>-1</v>
      </c>
      <c r="G136">
        <f t="shared" si="12"/>
        <v>2</v>
      </c>
      <c r="H136">
        <f t="shared" si="13"/>
        <v>0.75</v>
      </c>
      <c r="I136">
        <f t="shared" si="14"/>
        <v>3</v>
      </c>
      <c r="J136">
        <f t="shared" si="16"/>
        <v>2</v>
      </c>
      <c r="K136">
        <f t="shared" si="17"/>
        <v>8</v>
      </c>
    </row>
    <row r="137" spans="1:11" x14ac:dyDescent="0.25">
      <c r="A137" t="s">
        <v>221</v>
      </c>
      <c r="B137">
        <v>9</v>
      </c>
      <c r="C137">
        <v>0</v>
      </c>
      <c r="F137">
        <f t="shared" si="15"/>
        <v>6</v>
      </c>
      <c r="G137">
        <f t="shared" si="12"/>
        <v>8</v>
      </c>
      <c r="H137">
        <f t="shared" si="13"/>
        <v>3</v>
      </c>
      <c r="I137">
        <f t="shared" si="14"/>
        <v>9</v>
      </c>
      <c r="J137">
        <f t="shared" si="16"/>
        <v>8</v>
      </c>
      <c r="K137">
        <f t="shared" si="17"/>
        <v>7</v>
      </c>
    </row>
    <row r="138" spans="1:11" x14ac:dyDescent="0.25">
      <c r="A138" t="s">
        <v>222</v>
      </c>
      <c r="B138">
        <v>17</v>
      </c>
      <c r="C138">
        <v>0</v>
      </c>
      <c r="F138">
        <f t="shared" si="15"/>
        <v>8</v>
      </c>
      <c r="G138">
        <f t="shared" si="12"/>
        <v>16</v>
      </c>
      <c r="H138">
        <f t="shared" si="13"/>
        <v>1.8888888888888888</v>
      </c>
      <c r="I138">
        <f t="shared" si="14"/>
        <v>17</v>
      </c>
      <c r="J138">
        <f t="shared" si="16"/>
        <v>16</v>
      </c>
      <c r="K138">
        <f t="shared" si="17"/>
        <v>2</v>
      </c>
    </row>
    <row r="139" spans="1:11" x14ac:dyDescent="0.25">
      <c r="A139" t="s">
        <v>223</v>
      </c>
      <c r="B139">
        <v>37</v>
      </c>
      <c r="C139">
        <v>0</v>
      </c>
      <c r="F139">
        <f t="shared" si="15"/>
        <v>20</v>
      </c>
      <c r="G139">
        <f t="shared" si="12"/>
        <v>36</v>
      </c>
      <c r="H139">
        <f t="shared" si="13"/>
        <v>2.1764705882352939</v>
      </c>
      <c r="I139">
        <f t="shared" si="14"/>
        <v>37</v>
      </c>
      <c r="J139">
        <f t="shared" si="16"/>
        <v>36</v>
      </c>
      <c r="K139">
        <f t="shared" si="17"/>
        <v>12</v>
      </c>
    </row>
    <row r="140" spans="1:11" x14ac:dyDescent="0.25">
      <c r="A140" t="s">
        <v>224</v>
      </c>
      <c r="B140">
        <v>23</v>
      </c>
      <c r="C140">
        <v>0</v>
      </c>
      <c r="F140">
        <f t="shared" si="15"/>
        <v>-14</v>
      </c>
      <c r="G140">
        <f t="shared" si="12"/>
        <v>22</v>
      </c>
      <c r="H140">
        <f t="shared" si="13"/>
        <v>0.6216216216216216</v>
      </c>
      <c r="I140">
        <f t="shared" si="14"/>
        <v>23</v>
      </c>
      <c r="J140">
        <f t="shared" si="16"/>
        <v>22</v>
      </c>
      <c r="K140">
        <f t="shared" si="17"/>
        <v>-34</v>
      </c>
    </row>
    <row r="141" spans="1:11" x14ac:dyDescent="0.25">
      <c r="A141" t="s">
        <v>225</v>
      </c>
      <c r="B141">
        <v>33</v>
      </c>
      <c r="C141">
        <v>0</v>
      </c>
      <c r="F141">
        <f t="shared" si="15"/>
        <v>10</v>
      </c>
      <c r="G141">
        <f t="shared" si="12"/>
        <v>32</v>
      </c>
      <c r="H141">
        <f t="shared" si="13"/>
        <v>1.4347826086956521</v>
      </c>
      <c r="I141">
        <f t="shared" si="14"/>
        <v>33</v>
      </c>
      <c r="J141">
        <f t="shared" si="16"/>
        <v>32</v>
      </c>
      <c r="K141">
        <f t="shared" si="17"/>
        <v>24</v>
      </c>
    </row>
    <row r="142" spans="1:11" x14ac:dyDescent="0.25">
      <c r="A142" t="s">
        <v>226</v>
      </c>
      <c r="B142">
        <v>9</v>
      </c>
      <c r="C142">
        <v>0</v>
      </c>
      <c r="F142">
        <f t="shared" si="15"/>
        <v>-24</v>
      </c>
      <c r="G142">
        <f t="shared" si="12"/>
        <v>8</v>
      </c>
      <c r="H142">
        <f t="shared" si="13"/>
        <v>0.27272727272727271</v>
      </c>
      <c r="I142">
        <f t="shared" si="14"/>
        <v>9</v>
      </c>
      <c r="J142">
        <f t="shared" si="16"/>
        <v>8</v>
      </c>
      <c r="K142">
        <f t="shared" si="17"/>
        <v>-34</v>
      </c>
    </row>
    <row r="143" spans="1:11" x14ac:dyDescent="0.25">
      <c r="A143" t="s">
        <v>227</v>
      </c>
      <c r="B143">
        <v>11</v>
      </c>
      <c r="C143">
        <v>0</v>
      </c>
      <c r="F143">
        <f t="shared" si="15"/>
        <v>2</v>
      </c>
      <c r="G143">
        <f t="shared" si="12"/>
        <v>10</v>
      </c>
      <c r="H143">
        <f t="shared" si="13"/>
        <v>1.2222222222222223</v>
      </c>
      <c r="I143">
        <f t="shared" si="14"/>
        <v>11</v>
      </c>
      <c r="J143">
        <f t="shared" si="16"/>
        <v>10</v>
      </c>
      <c r="K143">
        <f t="shared" si="17"/>
        <v>26</v>
      </c>
    </row>
    <row r="144" spans="1:11" x14ac:dyDescent="0.25">
      <c r="A144" t="s">
        <v>228</v>
      </c>
      <c r="B144">
        <v>25</v>
      </c>
      <c r="C144">
        <v>0</v>
      </c>
      <c r="F144">
        <f t="shared" si="15"/>
        <v>14</v>
      </c>
      <c r="G144">
        <f t="shared" si="12"/>
        <v>24</v>
      </c>
      <c r="H144">
        <f t="shared" si="13"/>
        <v>2.2727272727272729</v>
      </c>
      <c r="I144">
        <f t="shared" si="14"/>
        <v>25</v>
      </c>
      <c r="J144">
        <f t="shared" si="16"/>
        <v>24</v>
      </c>
      <c r="K144">
        <f t="shared" si="17"/>
        <v>12</v>
      </c>
    </row>
    <row r="145" spans="1:11" x14ac:dyDescent="0.25">
      <c r="A145" t="s">
        <v>229</v>
      </c>
      <c r="B145">
        <v>13</v>
      </c>
      <c r="C145">
        <v>0</v>
      </c>
      <c r="F145">
        <f t="shared" si="15"/>
        <v>-12</v>
      </c>
      <c r="G145">
        <f t="shared" si="12"/>
        <v>12</v>
      </c>
      <c r="H145">
        <f t="shared" si="13"/>
        <v>0.52</v>
      </c>
      <c r="I145">
        <f t="shared" si="14"/>
        <v>13</v>
      </c>
      <c r="J145">
        <f t="shared" si="16"/>
        <v>12</v>
      </c>
      <c r="K145">
        <f t="shared" si="17"/>
        <v>-26</v>
      </c>
    </row>
    <row r="146" spans="1:11" x14ac:dyDescent="0.25">
      <c r="A146" t="s">
        <v>230</v>
      </c>
      <c r="B146">
        <v>24</v>
      </c>
      <c r="C146">
        <v>0</v>
      </c>
      <c r="F146">
        <f t="shared" si="15"/>
        <v>11</v>
      </c>
      <c r="G146">
        <f t="shared" si="12"/>
        <v>23</v>
      </c>
      <c r="H146">
        <f t="shared" si="13"/>
        <v>1.8461538461538463</v>
      </c>
      <c r="I146">
        <f t="shared" si="14"/>
        <v>24</v>
      </c>
      <c r="J146">
        <f t="shared" si="16"/>
        <v>23</v>
      </c>
      <c r="K146">
        <f t="shared" si="17"/>
        <v>23</v>
      </c>
    </row>
    <row r="147" spans="1:11" x14ac:dyDescent="0.25">
      <c r="A147" t="s">
        <v>231</v>
      </c>
      <c r="B147">
        <v>31</v>
      </c>
      <c r="C147">
        <v>1</v>
      </c>
      <c r="F147">
        <f t="shared" si="15"/>
        <v>7</v>
      </c>
      <c r="G147">
        <f t="shared" si="12"/>
        <v>30</v>
      </c>
      <c r="H147">
        <f t="shared" si="13"/>
        <v>1.2916666666666667</v>
      </c>
      <c r="I147">
        <f t="shared" si="14"/>
        <v>31</v>
      </c>
      <c r="J147">
        <f t="shared" si="16"/>
        <v>30</v>
      </c>
      <c r="K147">
        <f t="shared" si="17"/>
        <v>-4</v>
      </c>
    </row>
    <row r="148" spans="1:11" x14ac:dyDescent="0.25">
      <c r="A148" t="s">
        <v>232</v>
      </c>
      <c r="B148">
        <v>25</v>
      </c>
      <c r="C148">
        <v>0</v>
      </c>
      <c r="F148">
        <f t="shared" si="15"/>
        <v>-6</v>
      </c>
      <c r="G148">
        <f t="shared" si="12"/>
        <v>24</v>
      </c>
      <c r="H148">
        <f t="shared" si="13"/>
        <v>0.80645161290322576</v>
      </c>
      <c r="I148">
        <f t="shared" si="14"/>
        <v>25</v>
      </c>
      <c r="J148">
        <f t="shared" si="16"/>
        <v>24</v>
      </c>
      <c r="K148">
        <f t="shared" si="17"/>
        <v>-13</v>
      </c>
    </row>
    <row r="149" spans="1:11" x14ac:dyDescent="0.25">
      <c r="A149" t="s">
        <v>233</v>
      </c>
      <c r="B149">
        <v>49</v>
      </c>
      <c r="C149">
        <v>0</v>
      </c>
      <c r="F149">
        <f t="shared" si="15"/>
        <v>24</v>
      </c>
      <c r="G149">
        <f t="shared" si="12"/>
        <v>48</v>
      </c>
      <c r="H149">
        <f t="shared" si="13"/>
        <v>1.96</v>
      </c>
      <c r="I149">
        <f t="shared" si="14"/>
        <v>49</v>
      </c>
      <c r="J149">
        <f t="shared" si="16"/>
        <v>48</v>
      </c>
      <c r="K149">
        <f t="shared" si="17"/>
        <v>30</v>
      </c>
    </row>
    <row r="150" spans="1:11" x14ac:dyDescent="0.25">
      <c r="A150" t="s">
        <v>234</v>
      </c>
      <c r="B150">
        <v>54</v>
      </c>
      <c r="C150">
        <v>0</v>
      </c>
      <c r="F150">
        <f t="shared" si="15"/>
        <v>5</v>
      </c>
      <c r="G150">
        <f t="shared" si="12"/>
        <v>53</v>
      </c>
      <c r="H150">
        <f t="shared" si="13"/>
        <v>1.1020408163265305</v>
      </c>
      <c r="I150">
        <f t="shared" si="14"/>
        <v>54</v>
      </c>
      <c r="J150">
        <f t="shared" si="16"/>
        <v>53</v>
      </c>
      <c r="K150">
        <f t="shared" si="17"/>
        <v>-19</v>
      </c>
    </row>
    <row r="151" spans="1:11" x14ac:dyDescent="0.25">
      <c r="A151" t="s">
        <v>235</v>
      </c>
      <c r="B151">
        <v>59</v>
      </c>
      <c r="C151">
        <v>0</v>
      </c>
      <c r="F151">
        <f t="shared" si="15"/>
        <v>5</v>
      </c>
      <c r="G151">
        <f t="shared" si="12"/>
        <v>58</v>
      </c>
      <c r="H151">
        <f t="shared" si="13"/>
        <v>1.0925925925925926</v>
      </c>
      <c r="I151">
        <f t="shared" si="14"/>
        <v>59</v>
      </c>
      <c r="J151">
        <f t="shared" si="16"/>
        <v>58</v>
      </c>
      <c r="K151">
        <f t="shared" si="17"/>
        <v>0</v>
      </c>
    </row>
    <row r="152" spans="1:11" x14ac:dyDescent="0.25">
      <c r="A152" t="s">
        <v>236</v>
      </c>
      <c r="B152">
        <v>65</v>
      </c>
      <c r="C152">
        <v>0</v>
      </c>
      <c r="F152">
        <f t="shared" si="15"/>
        <v>6</v>
      </c>
      <c r="G152">
        <f t="shared" si="12"/>
        <v>64</v>
      </c>
      <c r="H152">
        <f t="shared" si="13"/>
        <v>1.1016949152542372</v>
      </c>
      <c r="I152">
        <f t="shared" si="14"/>
        <v>65</v>
      </c>
      <c r="J152">
        <f t="shared" si="16"/>
        <v>64</v>
      </c>
      <c r="K152">
        <f t="shared" si="17"/>
        <v>1</v>
      </c>
    </row>
    <row r="153" spans="1:11" x14ac:dyDescent="0.25">
      <c r="A153" t="s">
        <v>237</v>
      </c>
      <c r="B153">
        <v>93</v>
      </c>
      <c r="C153">
        <v>0</v>
      </c>
      <c r="F153">
        <f t="shared" si="15"/>
        <v>28</v>
      </c>
      <c r="G153">
        <f t="shared" si="12"/>
        <v>92</v>
      </c>
      <c r="H153">
        <f t="shared" si="13"/>
        <v>1.4307692307692308</v>
      </c>
      <c r="I153">
        <f t="shared" si="14"/>
        <v>93</v>
      </c>
      <c r="J153">
        <f t="shared" si="16"/>
        <v>92</v>
      </c>
      <c r="K153">
        <f t="shared" si="17"/>
        <v>22</v>
      </c>
    </row>
    <row r="154" spans="1:11" x14ac:dyDescent="0.25">
      <c r="A154" t="s">
        <v>238</v>
      </c>
      <c r="B154">
        <v>47</v>
      </c>
      <c r="C154">
        <v>0</v>
      </c>
      <c r="F154">
        <f t="shared" si="15"/>
        <v>-46</v>
      </c>
      <c r="G154">
        <f t="shared" si="12"/>
        <v>46</v>
      </c>
      <c r="H154">
        <f t="shared" si="13"/>
        <v>0.5053763440860215</v>
      </c>
      <c r="I154">
        <f t="shared" si="14"/>
        <v>47</v>
      </c>
      <c r="J154">
        <f t="shared" si="16"/>
        <v>46</v>
      </c>
      <c r="K154">
        <f t="shared" si="17"/>
        <v>-74</v>
      </c>
    </row>
    <row r="155" spans="1:11" x14ac:dyDescent="0.25">
      <c r="A155" t="s">
        <v>239</v>
      </c>
      <c r="B155">
        <v>35</v>
      </c>
      <c r="C155">
        <v>0</v>
      </c>
      <c r="F155">
        <f t="shared" si="15"/>
        <v>-12</v>
      </c>
      <c r="G155">
        <f t="shared" si="12"/>
        <v>34</v>
      </c>
      <c r="H155">
        <f t="shared" si="13"/>
        <v>0.74468085106382975</v>
      </c>
      <c r="I155">
        <f t="shared" si="14"/>
        <v>35</v>
      </c>
      <c r="J155">
        <f t="shared" si="16"/>
        <v>34</v>
      </c>
      <c r="K155">
        <f t="shared" si="17"/>
        <v>34</v>
      </c>
    </row>
    <row r="156" spans="1:11" x14ac:dyDescent="0.25">
      <c r="A156" t="s">
        <v>240</v>
      </c>
      <c r="B156">
        <v>46</v>
      </c>
      <c r="C156">
        <v>1</v>
      </c>
      <c r="F156">
        <f t="shared" si="15"/>
        <v>11</v>
      </c>
      <c r="G156">
        <f t="shared" si="12"/>
        <v>45</v>
      </c>
      <c r="H156">
        <f t="shared" si="13"/>
        <v>1.3142857142857143</v>
      </c>
      <c r="I156">
        <f t="shared" si="14"/>
        <v>46</v>
      </c>
      <c r="J156">
        <f t="shared" si="16"/>
        <v>45</v>
      </c>
      <c r="K156">
        <f t="shared" si="17"/>
        <v>23</v>
      </c>
    </row>
    <row r="157" spans="1:11" x14ac:dyDescent="0.25">
      <c r="A157" t="s">
        <v>241</v>
      </c>
      <c r="B157">
        <v>55</v>
      </c>
      <c r="C157">
        <v>-1</v>
      </c>
      <c r="F157">
        <f t="shared" si="15"/>
        <v>9</v>
      </c>
      <c r="G157">
        <f t="shared" si="12"/>
        <v>54</v>
      </c>
      <c r="H157">
        <f t="shared" si="13"/>
        <v>1.1956521739130435</v>
      </c>
      <c r="I157">
        <f t="shared" si="14"/>
        <v>55</v>
      </c>
      <c r="J157">
        <f t="shared" si="16"/>
        <v>54</v>
      </c>
      <c r="K157">
        <f t="shared" si="17"/>
        <v>-2</v>
      </c>
    </row>
    <row r="158" spans="1:11" x14ac:dyDescent="0.25">
      <c r="A158" t="s">
        <v>242</v>
      </c>
      <c r="B158">
        <v>63</v>
      </c>
      <c r="C158">
        <v>0</v>
      </c>
      <c r="F158">
        <f t="shared" si="15"/>
        <v>8</v>
      </c>
      <c r="G158">
        <f t="shared" si="12"/>
        <v>62</v>
      </c>
      <c r="H158">
        <f t="shared" si="13"/>
        <v>1.1454545454545455</v>
      </c>
      <c r="I158">
        <f t="shared" si="14"/>
        <v>63</v>
      </c>
      <c r="J158">
        <f t="shared" si="16"/>
        <v>62</v>
      </c>
      <c r="K158">
        <f t="shared" si="17"/>
        <v>-1</v>
      </c>
    </row>
    <row r="159" spans="1:11" x14ac:dyDescent="0.25">
      <c r="A159" t="s">
        <v>243</v>
      </c>
      <c r="B159">
        <v>24</v>
      </c>
      <c r="C159">
        <v>0</v>
      </c>
      <c r="F159">
        <f t="shared" si="15"/>
        <v>-39</v>
      </c>
      <c r="G159">
        <f t="shared" si="12"/>
        <v>23</v>
      </c>
      <c r="H159">
        <f t="shared" si="13"/>
        <v>0.38095238095238093</v>
      </c>
      <c r="I159">
        <f t="shared" si="14"/>
        <v>24</v>
      </c>
      <c r="J159">
        <f t="shared" si="16"/>
        <v>23</v>
      </c>
      <c r="K159">
        <f t="shared" si="17"/>
        <v>-47</v>
      </c>
    </row>
    <row r="160" spans="1:11" x14ac:dyDescent="0.25">
      <c r="A160" t="s">
        <v>244</v>
      </c>
      <c r="B160">
        <v>48</v>
      </c>
      <c r="C160">
        <v>0</v>
      </c>
      <c r="F160">
        <f t="shared" si="15"/>
        <v>24</v>
      </c>
      <c r="G160">
        <f t="shared" si="12"/>
        <v>47</v>
      </c>
      <c r="H160">
        <f t="shared" si="13"/>
        <v>2</v>
      </c>
      <c r="I160">
        <f t="shared" si="14"/>
        <v>48</v>
      </c>
      <c r="J160">
        <f t="shared" si="16"/>
        <v>47</v>
      </c>
      <c r="K160">
        <f t="shared" si="17"/>
        <v>63</v>
      </c>
    </row>
    <row r="161" spans="1:11" x14ac:dyDescent="0.25">
      <c r="A161" t="s">
        <v>245</v>
      </c>
      <c r="B161">
        <v>44</v>
      </c>
      <c r="C161">
        <v>0</v>
      </c>
      <c r="F161">
        <f t="shared" si="15"/>
        <v>-4</v>
      </c>
      <c r="G161">
        <f t="shared" si="12"/>
        <v>43</v>
      </c>
      <c r="H161">
        <f t="shared" si="13"/>
        <v>0.91666666666666663</v>
      </c>
      <c r="I161">
        <f t="shared" si="14"/>
        <v>44</v>
      </c>
      <c r="J161">
        <f t="shared" si="16"/>
        <v>43</v>
      </c>
      <c r="K161">
        <f t="shared" si="17"/>
        <v>-28</v>
      </c>
    </row>
    <row r="162" spans="1:11" x14ac:dyDescent="0.25">
      <c r="A162" t="s">
        <v>246</v>
      </c>
      <c r="B162">
        <v>74</v>
      </c>
      <c r="C162">
        <v>0</v>
      </c>
      <c r="F162">
        <f t="shared" si="15"/>
        <v>30</v>
      </c>
      <c r="G162">
        <f t="shared" si="12"/>
        <v>73</v>
      </c>
      <c r="H162">
        <f t="shared" si="13"/>
        <v>1.6818181818181819</v>
      </c>
      <c r="I162">
        <f t="shared" si="14"/>
        <v>74</v>
      </c>
      <c r="J162">
        <f t="shared" si="16"/>
        <v>73</v>
      </c>
      <c r="K162">
        <f t="shared" si="17"/>
        <v>34</v>
      </c>
    </row>
    <row r="163" spans="1:11" x14ac:dyDescent="0.25">
      <c r="A163" t="s">
        <v>247</v>
      </c>
      <c r="B163">
        <v>83</v>
      </c>
      <c r="C163">
        <v>0</v>
      </c>
      <c r="F163">
        <f t="shared" si="15"/>
        <v>9</v>
      </c>
      <c r="G163">
        <f t="shared" si="12"/>
        <v>82</v>
      </c>
      <c r="H163">
        <f t="shared" si="13"/>
        <v>1.1216216216216217</v>
      </c>
      <c r="I163">
        <f t="shared" si="14"/>
        <v>83</v>
      </c>
      <c r="J163">
        <f t="shared" si="16"/>
        <v>82</v>
      </c>
      <c r="K163">
        <f t="shared" si="17"/>
        <v>-21</v>
      </c>
    </row>
    <row r="164" spans="1:11" x14ac:dyDescent="0.25">
      <c r="A164" t="s">
        <v>248</v>
      </c>
      <c r="B164">
        <v>17</v>
      </c>
      <c r="C164">
        <v>1</v>
      </c>
      <c r="F164">
        <f t="shared" si="15"/>
        <v>-66</v>
      </c>
      <c r="G164">
        <f t="shared" si="12"/>
        <v>16</v>
      </c>
      <c r="H164">
        <f t="shared" si="13"/>
        <v>0.20481927710843373</v>
      </c>
      <c r="I164">
        <f t="shared" si="14"/>
        <v>17</v>
      </c>
      <c r="J164">
        <f t="shared" si="16"/>
        <v>16</v>
      </c>
      <c r="K164">
        <f t="shared" si="17"/>
        <v>-75</v>
      </c>
    </row>
    <row r="165" spans="1:11" x14ac:dyDescent="0.25">
      <c r="A165" t="s">
        <v>249</v>
      </c>
      <c r="B165">
        <v>35</v>
      </c>
      <c r="C165">
        <v>0</v>
      </c>
      <c r="F165">
        <f t="shared" si="15"/>
        <v>18</v>
      </c>
      <c r="G165">
        <f t="shared" si="12"/>
        <v>34</v>
      </c>
      <c r="H165">
        <f t="shared" si="13"/>
        <v>2.0588235294117645</v>
      </c>
      <c r="I165">
        <f t="shared" si="14"/>
        <v>35</v>
      </c>
      <c r="J165">
        <f t="shared" si="16"/>
        <v>34</v>
      </c>
      <c r="K165">
        <f t="shared" si="17"/>
        <v>84</v>
      </c>
    </row>
    <row r="166" spans="1:11" x14ac:dyDescent="0.25">
      <c r="A166" t="s">
        <v>250</v>
      </c>
      <c r="B166">
        <v>65</v>
      </c>
      <c r="C166">
        <v>2</v>
      </c>
      <c r="F166">
        <f t="shared" si="15"/>
        <v>30</v>
      </c>
      <c r="G166">
        <f t="shared" si="12"/>
        <v>64</v>
      </c>
      <c r="H166">
        <f t="shared" si="13"/>
        <v>1.8571428571428572</v>
      </c>
      <c r="I166">
        <f t="shared" si="14"/>
        <v>65</v>
      </c>
      <c r="J166">
        <f t="shared" si="16"/>
        <v>64</v>
      </c>
      <c r="K166">
        <f t="shared" si="17"/>
        <v>12</v>
      </c>
    </row>
    <row r="167" spans="1:11" x14ac:dyDescent="0.25">
      <c r="A167" t="s">
        <v>251</v>
      </c>
      <c r="B167">
        <v>35</v>
      </c>
      <c r="C167">
        <v>0</v>
      </c>
      <c r="F167">
        <f t="shared" si="15"/>
        <v>-30</v>
      </c>
      <c r="G167">
        <f t="shared" si="12"/>
        <v>34</v>
      </c>
      <c r="H167">
        <f t="shared" si="13"/>
        <v>0.53846153846153844</v>
      </c>
      <c r="I167">
        <f t="shared" si="14"/>
        <v>35</v>
      </c>
      <c r="J167">
        <f t="shared" si="16"/>
        <v>34</v>
      </c>
      <c r="K167">
        <f t="shared" si="17"/>
        <v>-60</v>
      </c>
    </row>
    <row r="168" spans="1:11" x14ac:dyDescent="0.25">
      <c r="A168" t="s">
        <v>252</v>
      </c>
      <c r="B168">
        <v>27</v>
      </c>
      <c r="C168">
        <v>0</v>
      </c>
      <c r="F168">
        <f t="shared" si="15"/>
        <v>-8</v>
      </c>
      <c r="G168">
        <f t="shared" si="12"/>
        <v>26</v>
      </c>
      <c r="H168">
        <f t="shared" si="13"/>
        <v>0.77142857142857146</v>
      </c>
      <c r="I168">
        <f t="shared" si="14"/>
        <v>27</v>
      </c>
      <c r="J168">
        <f t="shared" si="16"/>
        <v>26</v>
      </c>
      <c r="K168">
        <f t="shared" si="17"/>
        <v>22</v>
      </c>
    </row>
    <row r="169" spans="1:11" x14ac:dyDescent="0.25">
      <c r="A169" t="s">
        <v>253</v>
      </c>
      <c r="B169">
        <v>15</v>
      </c>
      <c r="C169">
        <v>1</v>
      </c>
      <c r="F169">
        <f t="shared" si="15"/>
        <v>-12</v>
      </c>
      <c r="G169">
        <f t="shared" si="12"/>
        <v>14</v>
      </c>
      <c r="H169">
        <f t="shared" si="13"/>
        <v>0.55555555555555558</v>
      </c>
      <c r="I169">
        <f t="shared" si="14"/>
        <v>15</v>
      </c>
      <c r="J169">
        <f t="shared" si="16"/>
        <v>14</v>
      </c>
      <c r="K169">
        <f t="shared" si="17"/>
        <v>-4</v>
      </c>
    </row>
    <row r="170" spans="1:11" x14ac:dyDescent="0.25">
      <c r="A170" t="s">
        <v>254</v>
      </c>
      <c r="B170">
        <v>47</v>
      </c>
      <c r="C170">
        <v>0</v>
      </c>
      <c r="F170">
        <f t="shared" si="15"/>
        <v>32</v>
      </c>
      <c r="G170">
        <f t="shared" si="12"/>
        <v>46</v>
      </c>
      <c r="H170">
        <f t="shared" si="13"/>
        <v>3.1333333333333333</v>
      </c>
      <c r="I170">
        <f t="shared" si="14"/>
        <v>47</v>
      </c>
      <c r="J170">
        <f t="shared" si="16"/>
        <v>46</v>
      </c>
      <c r="K170">
        <f t="shared" si="17"/>
        <v>44</v>
      </c>
    </row>
    <row r="171" spans="1:11" x14ac:dyDescent="0.25">
      <c r="A171" t="s">
        <v>255</v>
      </c>
      <c r="B171">
        <v>60</v>
      </c>
      <c r="C171">
        <v>0</v>
      </c>
      <c r="F171">
        <f t="shared" si="15"/>
        <v>13</v>
      </c>
      <c r="G171">
        <f t="shared" si="12"/>
        <v>59</v>
      </c>
      <c r="H171">
        <f t="shared" si="13"/>
        <v>1.2765957446808511</v>
      </c>
      <c r="I171">
        <f t="shared" si="14"/>
        <v>60</v>
      </c>
      <c r="J171">
        <f t="shared" si="16"/>
        <v>59</v>
      </c>
      <c r="K171">
        <f t="shared" si="17"/>
        <v>-19</v>
      </c>
    </row>
    <row r="172" spans="1:11" x14ac:dyDescent="0.25">
      <c r="A172" t="s">
        <v>256</v>
      </c>
      <c r="B172">
        <v>59</v>
      </c>
      <c r="C172">
        <v>2</v>
      </c>
      <c r="F172">
        <f t="shared" si="15"/>
        <v>-1</v>
      </c>
      <c r="G172">
        <f t="shared" si="12"/>
        <v>58</v>
      </c>
      <c r="H172">
        <f t="shared" si="13"/>
        <v>0.98333333333333328</v>
      </c>
      <c r="I172">
        <f t="shared" si="14"/>
        <v>59</v>
      </c>
      <c r="J172">
        <f t="shared" si="16"/>
        <v>58</v>
      </c>
      <c r="K172">
        <f t="shared" si="17"/>
        <v>-14</v>
      </c>
    </row>
    <row r="173" spans="1:11" x14ac:dyDescent="0.25">
      <c r="A173" t="s">
        <v>257</v>
      </c>
      <c r="B173">
        <v>48</v>
      </c>
      <c r="C173">
        <v>0</v>
      </c>
      <c r="F173">
        <f t="shared" si="15"/>
        <v>-11</v>
      </c>
      <c r="G173">
        <f t="shared" si="12"/>
        <v>47</v>
      </c>
      <c r="H173">
        <f t="shared" si="13"/>
        <v>0.81355932203389836</v>
      </c>
      <c r="I173">
        <f t="shared" si="14"/>
        <v>48</v>
      </c>
      <c r="J173">
        <f t="shared" si="16"/>
        <v>47</v>
      </c>
      <c r="K173">
        <f t="shared" si="17"/>
        <v>-10</v>
      </c>
    </row>
    <row r="174" spans="1:11" x14ac:dyDescent="0.25">
      <c r="A174" t="s">
        <v>258</v>
      </c>
      <c r="B174">
        <v>59</v>
      </c>
      <c r="C174">
        <v>0</v>
      </c>
      <c r="F174">
        <f t="shared" si="15"/>
        <v>11</v>
      </c>
      <c r="G174">
        <f t="shared" si="12"/>
        <v>58</v>
      </c>
      <c r="H174">
        <f t="shared" si="13"/>
        <v>1.2291666666666667</v>
      </c>
      <c r="I174">
        <f t="shared" si="14"/>
        <v>59</v>
      </c>
      <c r="J174">
        <f t="shared" si="16"/>
        <v>58</v>
      </c>
      <c r="K174">
        <f t="shared" si="17"/>
        <v>22</v>
      </c>
    </row>
    <row r="175" spans="1:11" x14ac:dyDescent="0.25">
      <c r="A175" t="s">
        <v>259</v>
      </c>
      <c r="B175">
        <v>33</v>
      </c>
      <c r="C175">
        <v>1</v>
      </c>
      <c r="F175">
        <f t="shared" si="15"/>
        <v>-26</v>
      </c>
      <c r="G175">
        <f t="shared" si="12"/>
        <v>32</v>
      </c>
      <c r="H175">
        <f t="shared" si="13"/>
        <v>0.55932203389830504</v>
      </c>
      <c r="I175">
        <f t="shared" si="14"/>
        <v>33</v>
      </c>
      <c r="J175">
        <f t="shared" si="16"/>
        <v>32</v>
      </c>
      <c r="K175">
        <f t="shared" si="17"/>
        <v>-37</v>
      </c>
    </row>
    <row r="176" spans="1:11" x14ac:dyDescent="0.25">
      <c r="A176" t="s">
        <v>260</v>
      </c>
      <c r="B176">
        <v>61</v>
      </c>
      <c r="C176">
        <v>3</v>
      </c>
      <c r="F176">
        <f t="shared" si="15"/>
        <v>28</v>
      </c>
      <c r="G176">
        <f t="shared" si="12"/>
        <v>60</v>
      </c>
      <c r="H176">
        <f t="shared" si="13"/>
        <v>1.8484848484848484</v>
      </c>
      <c r="I176">
        <f t="shared" si="14"/>
        <v>61</v>
      </c>
      <c r="J176">
        <f t="shared" si="16"/>
        <v>60</v>
      </c>
      <c r="K176">
        <f t="shared" si="17"/>
        <v>54</v>
      </c>
    </row>
    <row r="177" spans="1:11" x14ac:dyDescent="0.25">
      <c r="A177" t="s">
        <v>261</v>
      </c>
      <c r="B177">
        <v>88</v>
      </c>
      <c r="C177">
        <v>2</v>
      </c>
      <c r="F177">
        <f t="shared" si="15"/>
        <v>27</v>
      </c>
      <c r="G177">
        <f t="shared" si="12"/>
        <v>87</v>
      </c>
      <c r="H177">
        <f t="shared" si="13"/>
        <v>1.4426229508196722</v>
      </c>
      <c r="I177">
        <f t="shared" si="14"/>
        <v>88</v>
      </c>
      <c r="J177">
        <f t="shared" si="16"/>
        <v>87</v>
      </c>
      <c r="K177">
        <f t="shared" si="17"/>
        <v>-1</v>
      </c>
    </row>
    <row r="178" spans="1:11" x14ac:dyDescent="0.25">
      <c r="A178" t="s">
        <v>262</v>
      </c>
      <c r="B178">
        <v>52</v>
      </c>
      <c r="C178">
        <v>0</v>
      </c>
      <c r="F178">
        <f t="shared" si="15"/>
        <v>-36</v>
      </c>
      <c r="G178">
        <f t="shared" si="12"/>
        <v>51</v>
      </c>
      <c r="H178">
        <f t="shared" si="13"/>
        <v>0.59090909090909094</v>
      </c>
      <c r="I178">
        <f t="shared" si="14"/>
        <v>52</v>
      </c>
      <c r="J178">
        <f t="shared" si="16"/>
        <v>51</v>
      </c>
      <c r="K178">
        <f t="shared" si="17"/>
        <v>-63</v>
      </c>
    </row>
    <row r="179" spans="1:11" x14ac:dyDescent="0.25">
      <c r="A179" t="s">
        <v>263</v>
      </c>
      <c r="B179">
        <v>32</v>
      </c>
      <c r="C179">
        <v>0</v>
      </c>
      <c r="F179">
        <f t="shared" si="15"/>
        <v>-20</v>
      </c>
      <c r="G179">
        <f t="shared" si="12"/>
        <v>31</v>
      </c>
      <c r="H179">
        <f t="shared" si="13"/>
        <v>0.61538461538461542</v>
      </c>
      <c r="I179">
        <f t="shared" si="14"/>
        <v>32</v>
      </c>
      <c r="J179">
        <f t="shared" si="16"/>
        <v>31</v>
      </c>
      <c r="K179">
        <f t="shared" si="17"/>
        <v>16</v>
      </c>
    </row>
    <row r="180" spans="1:11" x14ac:dyDescent="0.25">
      <c r="A180" t="s">
        <v>264</v>
      </c>
      <c r="B180">
        <v>11</v>
      </c>
      <c r="C180">
        <v>1</v>
      </c>
      <c r="F180">
        <f t="shared" si="15"/>
        <v>-21</v>
      </c>
      <c r="G180">
        <f t="shared" si="12"/>
        <v>10</v>
      </c>
      <c r="H180">
        <f t="shared" si="13"/>
        <v>0.34375</v>
      </c>
      <c r="I180">
        <f t="shared" si="14"/>
        <v>11</v>
      </c>
      <c r="J180">
        <f t="shared" si="16"/>
        <v>10</v>
      </c>
      <c r="K180">
        <f t="shared" si="17"/>
        <v>-1</v>
      </c>
    </row>
    <row r="181" spans="1:11" x14ac:dyDescent="0.25">
      <c r="A181" t="s">
        <v>265</v>
      </c>
      <c r="B181">
        <v>43</v>
      </c>
      <c r="C181">
        <v>1</v>
      </c>
      <c r="F181">
        <f t="shared" si="15"/>
        <v>32</v>
      </c>
      <c r="G181">
        <f t="shared" si="12"/>
        <v>42</v>
      </c>
      <c r="H181">
        <f t="shared" si="13"/>
        <v>3.9090909090909092</v>
      </c>
      <c r="I181">
        <f t="shared" si="14"/>
        <v>43</v>
      </c>
      <c r="J181">
        <f t="shared" si="16"/>
        <v>42</v>
      </c>
      <c r="K181">
        <f t="shared" si="17"/>
        <v>53</v>
      </c>
    </row>
    <row r="182" spans="1:11" x14ac:dyDescent="0.25">
      <c r="A182" t="s">
        <v>266</v>
      </c>
      <c r="B182">
        <v>25</v>
      </c>
      <c r="C182">
        <v>2</v>
      </c>
      <c r="F182">
        <f t="shared" si="15"/>
        <v>-18</v>
      </c>
      <c r="G182">
        <f t="shared" si="12"/>
        <v>24</v>
      </c>
      <c r="H182">
        <f t="shared" si="13"/>
        <v>0.58139534883720934</v>
      </c>
      <c r="I182">
        <f t="shared" si="14"/>
        <v>25</v>
      </c>
      <c r="J182">
        <f t="shared" si="16"/>
        <v>24</v>
      </c>
      <c r="K182">
        <f t="shared" si="17"/>
        <v>-50</v>
      </c>
    </row>
    <row r="183" spans="1:11" x14ac:dyDescent="0.25">
      <c r="A183" t="s">
        <v>267</v>
      </c>
      <c r="B183">
        <v>82</v>
      </c>
      <c r="C183">
        <v>0</v>
      </c>
      <c r="F183">
        <f t="shared" si="15"/>
        <v>57</v>
      </c>
      <c r="G183">
        <f t="shared" si="12"/>
        <v>81</v>
      </c>
      <c r="H183">
        <f t="shared" si="13"/>
        <v>3.28</v>
      </c>
      <c r="I183">
        <f t="shared" si="14"/>
        <v>82</v>
      </c>
      <c r="J183">
        <f t="shared" si="16"/>
        <v>81</v>
      </c>
      <c r="K183">
        <f t="shared" si="17"/>
        <v>75</v>
      </c>
    </row>
    <row r="184" spans="1:11" x14ac:dyDescent="0.25">
      <c r="A184" t="s">
        <v>268</v>
      </c>
      <c r="B184">
        <v>92</v>
      </c>
      <c r="C184">
        <v>2</v>
      </c>
      <c r="F184">
        <f t="shared" si="15"/>
        <v>10</v>
      </c>
      <c r="G184">
        <f t="shared" si="12"/>
        <v>91</v>
      </c>
      <c r="H184">
        <f t="shared" si="13"/>
        <v>1.1219512195121952</v>
      </c>
      <c r="I184">
        <f t="shared" si="14"/>
        <v>92</v>
      </c>
      <c r="J184">
        <f t="shared" si="16"/>
        <v>91</v>
      </c>
      <c r="K184">
        <f t="shared" si="17"/>
        <v>-47</v>
      </c>
    </row>
    <row r="185" spans="1:11" x14ac:dyDescent="0.25">
      <c r="A185" t="s">
        <v>269</v>
      </c>
      <c r="B185">
        <v>42</v>
      </c>
      <c r="C185">
        <v>0</v>
      </c>
      <c r="F185">
        <f t="shared" si="15"/>
        <v>-50</v>
      </c>
      <c r="G185">
        <f t="shared" si="12"/>
        <v>41</v>
      </c>
      <c r="H185">
        <f t="shared" si="13"/>
        <v>0.45652173913043476</v>
      </c>
      <c r="I185">
        <f t="shared" si="14"/>
        <v>42</v>
      </c>
      <c r="J185">
        <f t="shared" si="16"/>
        <v>41</v>
      </c>
      <c r="K185">
        <f t="shared" si="17"/>
        <v>-60</v>
      </c>
    </row>
    <row r="186" spans="1:11" x14ac:dyDescent="0.25">
      <c r="A186" t="s">
        <v>270</v>
      </c>
      <c r="B186">
        <v>60</v>
      </c>
      <c r="C186">
        <v>2</v>
      </c>
      <c r="F186">
        <f t="shared" si="15"/>
        <v>18</v>
      </c>
      <c r="G186">
        <f t="shared" si="12"/>
        <v>59</v>
      </c>
      <c r="H186">
        <f t="shared" si="13"/>
        <v>1.4285714285714286</v>
      </c>
      <c r="I186">
        <f t="shared" si="14"/>
        <v>60</v>
      </c>
      <c r="J186">
        <f t="shared" si="16"/>
        <v>59</v>
      </c>
      <c r="K186">
        <f t="shared" si="17"/>
        <v>68</v>
      </c>
    </row>
    <row r="187" spans="1:11" x14ac:dyDescent="0.25">
      <c r="A187" t="s">
        <v>271</v>
      </c>
      <c r="B187">
        <v>31</v>
      </c>
      <c r="C187">
        <v>0</v>
      </c>
      <c r="F187">
        <f t="shared" si="15"/>
        <v>-29</v>
      </c>
      <c r="G187">
        <f t="shared" si="12"/>
        <v>30</v>
      </c>
      <c r="H187">
        <f t="shared" si="13"/>
        <v>0.51666666666666672</v>
      </c>
      <c r="I187">
        <f t="shared" si="14"/>
        <v>31</v>
      </c>
      <c r="J187">
        <f t="shared" si="16"/>
        <v>30</v>
      </c>
      <c r="K187">
        <f t="shared" si="17"/>
        <v>-47</v>
      </c>
    </row>
    <row r="188" spans="1:11" x14ac:dyDescent="0.25">
      <c r="A188" t="s">
        <v>272</v>
      </c>
      <c r="B188">
        <v>42</v>
      </c>
      <c r="C188">
        <v>0</v>
      </c>
      <c r="F188">
        <f t="shared" si="15"/>
        <v>11</v>
      </c>
      <c r="G188">
        <f t="shared" si="12"/>
        <v>41</v>
      </c>
      <c r="H188">
        <f t="shared" si="13"/>
        <v>1.3548387096774193</v>
      </c>
      <c r="I188">
        <f t="shared" si="14"/>
        <v>42</v>
      </c>
      <c r="J188">
        <f t="shared" si="16"/>
        <v>41</v>
      </c>
      <c r="K188">
        <f t="shared" si="17"/>
        <v>40</v>
      </c>
    </row>
    <row r="189" spans="1:11" x14ac:dyDescent="0.25">
      <c r="A189" t="s">
        <v>273</v>
      </c>
      <c r="B189">
        <v>77</v>
      </c>
      <c r="C189">
        <v>0</v>
      </c>
      <c r="F189">
        <f t="shared" si="15"/>
        <v>35</v>
      </c>
      <c r="G189">
        <f t="shared" si="12"/>
        <v>76</v>
      </c>
      <c r="H189">
        <f t="shared" si="13"/>
        <v>1.8333333333333333</v>
      </c>
      <c r="I189">
        <f t="shared" si="14"/>
        <v>77</v>
      </c>
      <c r="J189">
        <f t="shared" si="16"/>
        <v>76</v>
      </c>
      <c r="K189">
        <f t="shared" si="17"/>
        <v>24</v>
      </c>
    </row>
    <row r="190" spans="1:11" x14ac:dyDescent="0.25">
      <c r="A190" t="s">
        <v>274</v>
      </c>
      <c r="B190">
        <v>73</v>
      </c>
      <c r="C190">
        <v>1</v>
      </c>
      <c r="F190">
        <f t="shared" si="15"/>
        <v>-4</v>
      </c>
      <c r="G190">
        <f t="shared" si="12"/>
        <v>72</v>
      </c>
      <c r="H190">
        <f t="shared" si="13"/>
        <v>0.94805194805194803</v>
      </c>
      <c r="I190">
        <f t="shared" si="14"/>
        <v>73</v>
      </c>
      <c r="J190">
        <f t="shared" si="16"/>
        <v>72</v>
      </c>
      <c r="K190">
        <f t="shared" si="17"/>
        <v>-39</v>
      </c>
    </row>
    <row r="191" spans="1:11" x14ac:dyDescent="0.25">
      <c r="A191" t="s">
        <v>275</v>
      </c>
      <c r="B191">
        <v>57</v>
      </c>
      <c r="C191">
        <v>0</v>
      </c>
      <c r="F191">
        <f t="shared" si="15"/>
        <v>-16</v>
      </c>
      <c r="G191">
        <f t="shared" si="12"/>
        <v>56</v>
      </c>
      <c r="H191">
        <f t="shared" si="13"/>
        <v>0.78082191780821919</v>
      </c>
      <c r="I191">
        <f t="shared" si="14"/>
        <v>57</v>
      </c>
      <c r="J191">
        <f t="shared" si="16"/>
        <v>56</v>
      </c>
      <c r="K191">
        <f t="shared" si="17"/>
        <v>-12</v>
      </c>
    </row>
    <row r="192" spans="1:11" x14ac:dyDescent="0.25">
      <c r="A192" t="s">
        <v>276</v>
      </c>
      <c r="B192">
        <v>71</v>
      </c>
      <c r="C192">
        <v>2</v>
      </c>
      <c r="F192">
        <f t="shared" si="15"/>
        <v>14</v>
      </c>
      <c r="G192">
        <f t="shared" si="12"/>
        <v>70</v>
      </c>
      <c r="H192">
        <f t="shared" si="13"/>
        <v>1.2456140350877194</v>
      </c>
      <c r="I192">
        <f t="shared" si="14"/>
        <v>71</v>
      </c>
      <c r="J192">
        <f t="shared" si="16"/>
        <v>70</v>
      </c>
      <c r="K192">
        <f t="shared" si="17"/>
        <v>30</v>
      </c>
    </row>
    <row r="193" spans="1:11" x14ac:dyDescent="0.25">
      <c r="A193" t="s">
        <v>277</v>
      </c>
      <c r="B193">
        <v>51</v>
      </c>
      <c r="C193">
        <v>2</v>
      </c>
      <c r="F193">
        <f t="shared" si="15"/>
        <v>-20</v>
      </c>
      <c r="G193">
        <f t="shared" si="12"/>
        <v>50</v>
      </c>
      <c r="H193">
        <f t="shared" si="13"/>
        <v>0.71830985915492962</v>
      </c>
      <c r="I193">
        <f t="shared" si="14"/>
        <v>51</v>
      </c>
      <c r="J193">
        <f t="shared" si="16"/>
        <v>50</v>
      </c>
      <c r="K193">
        <f t="shared" si="17"/>
        <v>-34</v>
      </c>
    </row>
    <row r="194" spans="1:11" x14ac:dyDescent="0.25">
      <c r="A194" t="s">
        <v>278</v>
      </c>
      <c r="B194">
        <v>36</v>
      </c>
      <c r="C194">
        <v>2</v>
      </c>
      <c r="F194">
        <f t="shared" si="15"/>
        <v>-15</v>
      </c>
      <c r="G194">
        <f t="shared" si="12"/>
        <v>35</v>
      </c>
      <c r="H194">
        <f t="shared" si="13"/>
        <v>0.70588235294117652</v>
      </c>
      <c r="I194">
        <f t="shared" si="14"/>
        <v>36</v>
      </c>
      <c r="J194">
        <f t="shared" si="16"/>
        <v>35</v>
      </c>
      <c r="K194">
        <f t="shared" si="17"/>
        <v>5</v>
      </c>
    </row>
    <row r="195" spans="1:11" x14ac:dyDescent="0.25">
      <c r="A195" t="s">
        <v>279</v>
      </c>
      <c r="B195">
        <v>50</v>
      </c>
      <c r="C195">
        <v>1</v>
      </c>
      <c r="F195">
        <f t="shared" si="15"/>
        <v>14</v>
      </c>
      <c r="G195">
        <f t="shared" si="12"/>
        <v>49</v>
      </c>
      <c r="H195">
        <f t="shared" si="13"/>
        <v>1.3888888888888888</v>
      </c>
      <c r="I195">
        <f t="shared" si="14"/>
        <v>50</v>
      </c>
      <c r="J195">
        <f t="shared" si="16"/>
        <v>49</v>
      </c>
      <c r="K195">
        <f t="shared" si="17"/>
        <v>29</v>
      </c>
    </row>
    <row r="196" spans="1:11" x14ac:dyDescent="0.25">
      <c r="A196" t="s">
        <v>280</v>
      </c>
      <c r="B196">
        <v>81</v>
      </c>
      <c r="C196">
        <v>1</v>
      </c>
      <c r="F196">
        <f t="shared" si="15"/>
        <v>31</v>
      </c>
      <c r="G196">
        <f t="shared" ref="G196:G259" si="18">B196-$B$3</f>
        <v>80</v>
      </c>
      <c r="H196">
        <f t="shared" ref="H196:H259" si="19">IFERROR(B196/B195,"")</f>
        <v>1.62</v>
      </c>
      <c r="I196">
        <f t="shared" ref="I196:I259" si="20">IFERROR(B196/$B$3,"")</f>
        <v>81</v>
      </c>
      <c r="J196">
        <f t="shared" si="16"/>
        <v>80</v>
      </c>
      <c r="K196">
        <f t="shared" si="17"/>
        <v>17</v>
      </c>
    </row>
    <row r="197" spans="1:11" x14ac:dyDescent="0.25">
      <c r="A197" t="s">
        <v>281</v>
      </c>
      <c r="B197">
        <v>48</v>
      </c>
      <c r="C197">
        <v>1</v>
      </c>
      <c r="F197">
        <f t="shared" ref="F197:F260" si="21">B197-B196</f>
        <v>-33</v>
      </c>
      <c r="G197">
        <f t="shared" si="18"/>
        <v>47</v>
      </c>
      <c r="H197">
        <f t="shared" si="19"/>
        <v>0.59259259259259256</v>
      </c>
      <c r="I197">
        <f t="shared" si="20"/>
        <v>48</v>
      </c>
      <c r="J197">
        <f t="shared" ref="J197:J260" si="22">IFERROR(I197-1,"")</f>
        <v>47</v>
      </c>
      <c r="K197">
        <f t="shared" si="17"/>
        <v>-64</v>
      </c>
    </row>
    <row r="198" spans="1:11" x14ac:dyDescent="0.25">
      <c r="A198" t="s">
        <v>282</v>
      </c>
      <c r="B198">
        <v>40</v>
      </c>
      <c r="C198">
        <v>0</v>
      </c>
      <c r="F198">
        <f t="shared" si="21"/>
        <v>-8</v>
      </c>
      <c r="G198">
        <f t="shared" si="18"/>
        <v>39</v>
      </c>
      <c r="H198">
        <f t="shared" si="19"/>
        <v>0.83333333333333337</v>
      </c>
      <c r="I198">
        <f t="shared" si="20"/>
        <v>40</v>
      </c>
      <c r="J198">
        <f t="shared" si="22"/>
        <v>39</v>
      </c>
      <c r="K198">
        <f t="shared" ref="K198:K261" si="23">F198-F197</f>
        <v>25</v>
      </c>
    </row>
    <row r="199" spans="1:11" x14ac:dyDescent="0.25">
      <c r="A199" t="s">
        <v>283</v>
      </c>
      <c r="B199">
        <v>40</v>
      </c>
      <c r="C199">
        <v>0</v>
      </c>
      <c r="F199">
        <f t="shared" si="21"/>
        <v>0</v>
      </c>
      <c r="G199">
        <f t="shared" si="18"/>
        <v>39</v>
      </c>
      <c r="H199">
        <f t="shared" si="19"/>
        <v>1</v>
      </c>
      <c r="I199">
        <f t="shared" si="20"/>
        <v>40</v>
      </c>
      <c r="J199">
        <f t="shared" si="22"/>
        <v>39</v>
      </c>
      <c r="K199">
        <f t="shared" si="23"/>
        <v>8</v>
      </c>
    </row>
    <row r="200" spans="1:11" x14ac:dyDescent="0.25">
      <c r="A200" t="s">
        <v>284</v>
      </c>
      <c r="B200">
        <v>62</v>
      </c>
      <c r="C200">
        <v>2</v>
      </c>
      <c r="F200">
        <f t="shared" si="21"/>
        <v>22</v>
      </c>
      <c r="G200">
        <f t="shared" si="18"/>
        <v>61</v>
      </c>
      <c r="H200">
        <f t="shared" si="19"/>
        <v>1.55</v>
      </c>
      <c r="I200">
        <f t="shared" si="20"/>
        <v>62</v>
      </c>
      <c r="J200">
        <f t="shared" si="22"/>
        <v>61</v>
      </c>
      <c r="K200">
        <f t="shared" si="23"/>
        <v>22</v>
      </c>
    </row>
    <row r="201" spans="1:11" x14ac:dyDescent="0.25">
      <c r="A201" t="s">
        <v>285</v>
      </c>
      <c r="B201">
        <v>45</v>
      </c>
      <c r="C201">
        <v>2</v>
      </c>
      <c r="F201">
        <f t="shared" si="21"/>
        <v>-17</v>
      </c>
      <c r="G201">
        <f t="shared" si="18"/>
        <v>44</v>
      </c>
      <c r="H201">
        <f t="shared" si="19"/>
        <v>0.72580645161290325</v>
      </c>
      <c r="I201">
        <f t="shared" si="20"/>
        <v>45</v>
      </c>
      <c r="J201">
        <f t="shared" si="22"/>
        <v>44</v>
      </c>
      <c r="K201">
        <f t="shared" si="23"/>
        <v>-39</v>
      </c>
    </row>
    <row r="202" spans="1:11" x14ac:dyDescent="0.25">
      <c r="A202" t="s">
        <v>286</v>
      </c>
      <c r="B202">
        <v>26</v>
      </c>
      <c r="C202">
        <v>0</v>
      </c>
      <c r="F202">
        <f t="shared" si="21"/>
        <v>-19</v>
      </c>
      <c r="G202">
        <f t="shared" si="18"/>
        <v>25</v>
      </c>
      <c r="H202">
        <f t="shared" si="19"/>
        <v>0.57777777777777772</v>
      </c>
      <c r="I202">
        <f t="shared" si="20"/>
        <v>26</v>
      </c>
      <c r="J202">
        <f t="shared" si="22"/>
        <v>25</v>
      </c>
      <c r="K202">
        <f t="shared" si="23"/>
        <v>-2</v>
      </c>
    </row>
    <row r="203" spans="1:11" x14ac:dyDescent="0.25">
      <c r="A203" t="s">
        <v>287</v>
      </c>
      <c r="B203">
        <v>48</v>
      </c>
      <c r="C203">
        <v>0</v>
      </c>
      <c r="F203">
        <f t="shared" si="21"/>
        <v>22</v>
      </c>
      <c r="G203">
        <f t="shared" si="18"/>
        <v>47</v>
      </c>
      <c r="H203">
        <f t="shared" si="19"/>
        <v>1.8461538461538463</v>
      </c>
      <c r="I203">
        <f t="shared" si="20"/>
        <v>48</v>
      </c>
      <c r="J203">
        <f t="shared" si="22"/>
        <v>47</v>
      </c>
      <c r="K203">
        <f t="shared" si="23"/>
        <v>41</v>
      </c>
    </row>
    <row r="204" spans="1:11" x14ac:dyDescent="0.25">
      <c r="A204" t="s">
        <v>288</v>
      </c>
      <c r="B204">
        <v>66</v>
      </c>
      <c r="C204">
        <v>0</v>
      </c>
      <c r="F204">
        <f t="shared" si="21"/>
        <v>18</v>
      </c>
      <c r="G204">
        <f t="shared" si="18"/>
        <v>65</v>
      </c>
      <c r="H204">
        <f t="shared" si="19"/>
        <v>1.375</v>
      </c>
      <c r="I204">
        <f t="shared" si="20"/>
        <v>66</v>
      </c>
      <c r="J204">
        <f t="shared" si="22"/>
        <v>65</v>
      </c>
      <c r="K204">
        <f t="shared" si="23"/>
        <v>-4</v>
      </c>
    </row>
    <row r="205" spans="1:11" x14ac:dyDescent="0.25">
      <c r="A205" t="s">
        <v>289</v>
      </c>
      <c r="B205">
        <v>73</v>
      </c>
      <c r="C205">
        <v>0</v>
      </c>
      <c r="F205">
        <f t="shared" si="21"/>
        <v>7</v>
      </c>
      <c r="G205">
        <f t="shared" si="18"/>
        <v>72</v>
      </c>
      <c r="H205">
        <f t="shared" si="19"/>
        <v>1.106060606060606</v>
      </c>
      <c r="I205">
        <f t="shared" si="20"/>
        <v>73</v>
      </c>
      <c r="J205">
        <f t="shared" si="22"/>
        <v>72</v>
      </c>
      <c r="K205">
        <f t="shared" si="23"/>
        <v>-11</v>
      </c>
    </row>
    <row r="206" spans="1:11" x14ac:dyDescent="0.25">
      <c r="A206" t="s">
        <v>290</v>
      </c>
      <c r="B206">
        <v>48</v>
      </c>
      <c r="C206">
        <v>0</v>
      </c>
      <c r="F206">
        <f t="shared" si="21"/>
        <v>-25</v>
      </c>
      <c r="G206">
        <f t="shared" si="18"/>
        <v>47</v>
      </c>
      <c r="H206">
        <f t="shared" si="19"/>
        <v>0.65753424657534243</v>
      </c>
      <c r="I206">
        <f t="shared" si="20"/>
        <v>48</v>
      </c>
      <c r="J206">
        <f t="shared" si="22"/>
        <v>47</v>
      </c>
      <c r="K206">
        <f t="shared" si="23"/>
        <v>-32</v>
      </c>
    </row>
    <row r="207" spans="1:11" x14ac:dyDescent="0.25">
      <c r="A207" t="s">
        <v>291</v>
      </c>
      <c r="B207">
        <v>62</v>
      </c>
      <c r="C207">
        <v>0</v>
      </c>
      <c r="F207">
        <f t="shared" si="21"/>
        <v>14</v>
      </c>
      <c r="G207">
        <f t="shared" si="18"/>
        <v>61</v>
      </c>
      <c r="H207">
        <f t="shared" si="19"/>
        <v>1.2916666666666667</v>
      </c>
      <c r="I207">
        <f t="shared" si="20"/>
        <v>62</v>
      </c>
      <c r="J207">
        <f t="shared" si="22"/>
        <v>61</v>
      </c>
      <c r="K207">
        <f t="shared" si="23"/>
        <v>39</v>
      </c>
    </row>
    <row r="208" spans="1:11" x14ac:dyDescent="0.25">
      <c r="A208" t="s">
        <v>292</v>
      </c>
      <c r="B208">
        <v>29</v>
      </c>
      <c r="C208">
        <v>0</v>
      </c>
      <c r="F208">
        <f t="shared" si="21"/>
        <v>-33</v>
      </c>
      <c r="G208">
        <f t="shared" si="18"/>
        <v>28</v>
      </c>
      <c r="H208">
        <f t="shared" si="19"/>
        <v>0.46774193548387094</v>
      </c>
      <c r="I208">
        <f t="shared" si="20"/>
        <v>29</v>
      </c>
      <c r="J208">
        <f t="shared" si="22"/>
        <v>28</v>
      </c>
      <c r="K208">
        <f t="shared" si="23"/>
        <v>-47</v>
      </c>
    </row>
    <row r="209" spans="1:11" x14ac:dyDescent="0.25">
      <c r="A209" t="s">
        <v>293</v>
      </c>
      <c r="B209">
        <v>36</v>
      </c>
      <c r="C209">
        <v>1</v>
      </c>
      <c r="F209">
        <f t="shared" si="21"/>
        <v>7</v>
      </c>
      <c r="G209">
        <f t="shared" si="18"/>
        <v>35</v>
      </c>
      <c r="H209">
        <f t="shared" si="19"/>
        <v>1.2413793103448276</v>
      </c>
      <c r="I209">
        <f t="shared" si="20"/>
        <v>36</v>
      </c>
      <c r="J209">
        <f t="shared" si="22"/>
        <v>35</v>
      </c>
      <c r="K209">
        <f t="shared" si="23"/>
        <v>40</v>
      </c>
    </row>
    <row r="210" spans="1:11" x14ac:dyDescent="0.25">
      <c r="A210" t="s">
        <v>294</v>
      </c>
      <c r="B210">
        <v>38</v>
      </c>
      <c r="C210">
        <v>0</v>
      </c>
      <c r="F210">
        <f t="shared" si="21"/>
        <v>2</v>
      </c>
      <c r="G210">
        <f t="shared" si="18"/>
        <v>37</v>
      </c>
      <c r="H210">
        <f t="shared" si="19"/>
        <v>1.0555555555555556</v>
      </c>
      <c r="I210">
        <f t="shared" si="20"/>
        <v>38</v>
      </c>
      <c r="J210">
        <f t="shared" si="22"/>
        <v>37</v>
      </c>
      <c r="K210">
        <f t="shared" si="23"/>
        <v>-5</v>
      </c>
    </row>
    <row r="211" spans="1:11" x14ac:dyDescent="0.25">
      <c r="A211" t="s">
        <v>295</v>
      </c>
      <c r="B211">
        <v>15</v>
      </c>
      <c r="C211">
        <v>0</v>
      </c>
      <c r="F211">
        <f t="shared" si="21"/>
        <v>-23</v>
      </c>
      <c r="G211">
        <f t="shared" si="18"/>
        <v>14</v>
      </c>
      <c r="H211">
        <f t="shared" si="19"/>
        <v>0.39473684210526316</v>
      </c>
      <c r="I211">
        <f t="shared" si="20"/>
        <v>15</v>
      </c>
      <c r="J211">
        <f t="shared" si="22"/>
        <v>14</v>
      </c>
      <c r="K211">
        <f t="shared" si="23"/>
        <v>-25</v>
      </c>
    </row>
    <row r="212" spans="1:11" x14ac:dyDescent="0.25">
      <c r="A212" t="s">
        <v>296</v>
      </c>
      <c r="B212">
        <v>19</v>
      </c>
      <c r="C212">
        <v>0</v>
      </c>
      <c r="F212">
        <f t="shared" si="21"/>
        <v>4</v>
      </c>
      <c r="G212">
        <f t="shared" si="18"/>
        <v>18</v>
      </c>
      <c r="H212">
        <f t="shared" si="19"/>
        <v>1.2666666666666666</v>
      </c>
      <c r="I212">
        <f t="shared" si="20"/>
        <v>19</v>
      </c>
      <c r="J212">
        <f t="shared" si="22"/>
        <v>18</v>
      </c>
      <c r="K212">
        <f t="shared" si="23"/>
        <v>27</v>
      </c>
    </row>
    <row r="213" spans="1:11" x14ac:dyDescent="0.25">
      <c r="A213" t="s">
        <v>297</v>
      </c>
      <c r="B213">
        <v>26</v>
      </c>
      <c r="C213">
        <v>0</v>
      </c>
      <c r="F213">
        <f t="shared" si="21"/>
        <v>7</v>
      </c>
      <c r="G213">
        <f t="shared" si="18"/>
        <v>25</v>
      </c>
      <c r="H213">
        <f t="shared" si="19"/>
        <v>1.368421052631579</v>
      </c>
      <c r="I213">
        <f t="shared" si="20"/>
        <v>26</v>
      </c>
      <c r="J213">
        <f t="shared" si="22"/>
        <v>25</v>
      </c>
      <c r="K213">
        <f t="shared" si="23"/>
        <v>3</v>
      </c>
    </row>
    <row r="214" spans="1:11" x14ac:dyDescent="0.25">
      <c r="A214" t="s">
        <v>298</v>
      </c>
      <c r="B214">
        <v>5</v>
      </c>
      <c r="C214">
        <v>0</v>
      </c>
      <c r="F214">
        <f t="shared" si="21"/>
        <v>-21</v>
      </c>
      <c r="G214">
        <f t="shared" si="18"/>
        <v>4</v>
      </c>
      <c r="H214">
        <f t="shared" si="19"/>
        <v>0.19230769230769232</v>
      </c>
      <c r="I214">
        <f t="shared" si="20"/>
        <v>5</v>
      </c>
      <c r="J214">
        <f t="shared" si="22"/>
        <v>4</v>
      </c>
      <c r="K214">
        <f t="shared" si="23"/>
        <v>-28</v>
      </c>
    </row>
    <row r="215" spans="1:11" x14ac:dyDescent="0.25">
      <c r="A215" t="s">
        <v>299</v>
      </c>
      <c r="B215">
        <v>30</v>
      </c>
      <c r="C215">
        <v>0</v>
      </c>
      <c r="F215">
        <f t="shared" si="21"/>
        <v>25</v>
      </c>
      <c r="G215">
        <f t="shared" si="18"/>
        <v>29</v>
      </c>
      <c r="H215">
        <f t="shared" si="19"/>
        <v>6</v>
      </c>
      <c r="I215">
        <f t="shared" si="20"/>
        <v>30</v>
      </c>
      <c r="J215">
        <f t="shared" si="22"/>
        <v>29</v>
      </c>
      <c r="K215">
        <f t="shared" si="23"/>
        <v>46</v>
      </c>
    </row>
    <row r="216" spans="1:11" x14ac:dyDescent="0.25">
      <c r="A216" t="s">
        <v>300</v>
      </c>
      <c r="B216">
        <v>22</v>
      </c>
      <c r="C216">
        <v>0</v>
      </c>
      <c r="F216">
        <f t="shared" si="21"/>
        <v>-8</v>
      </c>
      <c r="G216">
        <f t="shared" si="18"/>
        <v>21</v>
      </c>
      <c r="H216">
        <f t="shared" si="19"/>
        <v>0.73333333333333328</v>
      </c>
      <c r="I216">
        <f t="shared" si="20"/>
        <v>22</v>
      </c>
      <c r="J216">
        <f t="shared" si="22"/>
        <v>21</v>
      </c>
      <c r="K216">
        <f t="shared" si="23"/>
        <v>-33</v>
      </c>
    </row>
    <row r="217" spans="1:11" x14ac:dyDescent="0.25">
      <c r="A217" t="s">
        <v>301</v>
      </c>
      <c r="B217">
        <v>17</v>
      </c>
      <c r="C217">
        <v>0</v>
      </c>
      <c r="F217">
        <f t="shared" si="21"/>
        <v>-5</v>
      </c>
      <c r="G217">
        <f t="shared" si="18"/>
        <v>16</v>
      </c>
      <c r="H217">
        <f t="shared" si="19"/>
        <v>0.77272727272727271</v>
      </c>
      <c r="I217">
        <f t="shared" si="20"/>
        <v>17</v>
      </c>
      <c r="J217">
        <f t="shared" si="22"/>
        <v>16</v>
      </c>
      <c r="K217">
        <f t="shared" si="23"/>
        <v>3</v>
      </c>
    </row>
    <row r="218" spans="1:11" x14ac:dyDescent="0.25">
      <c r="A218" t="s">
        <v>302</v>
      </c>
      <c r="B218">
        <v>18</v>
      </c>
      <c r="C218">
        <v>0</v>
      </c>
      <c r="F218">
        <f t="shared" si="21"/>
        <v>1</v>
      </c>
      <c r="G218">
        <f t="shared" si="18"/>
        <v>17</v>
      </c>
      <c r="H218">
        <f t="shared" si="19"/>
        <v>1.0588235294117647</v>
      </c>
      <c r="I218">
        <f t="shared" si="20"/>
        <v>18</v>
      </c>
      <c r="J218">
        <f t="shared" si="22"/>
        <v>17</v>
      </c>
      <c r="K218">
        <f t="shared" si="23"/>
        <v>6</v>
      </c>
    </row>
    <row r="219" spans="1:11" x14ac:dyDescent="0.25">
      <c r="A219" t="s">
        <v>303</v>
      </c>
      <c r="B219">
        <v>27</v>
      </c>
      <c r="C219">
        <v>0</v>
      </c>
      <c r="F219">
        <f t="shared" si="21"/>
        <v>9</v>
      </c>
      <c r="G219">
        <f t="shared" si="18"/>
        <v>26</v>
      </c>
      <c r="H219">
        <f t="shared" si="19"/>
        <v>1.5</v>
      </c>
      <c r="I219">
        <f t="shared" si="20"/>
        <v>27</v>
      </c>
      <c r="J219">
        <f t="shared" si="22"/>
        <v>26</v>
      </c>
      <c r="K219">
        <f t="shared" si="23"/>
        <v>8</v>
      </c>
    </row>
    <row r="220" spans="1:11" x14ac:dyDescent="0.25">
      <c r="A220" t="s">
        <v>304</v>
      </c>
      <c r="B220">
        <v>56</v>
      </c>
      <c r="C220">
        <v>1</v>
      </c>
      <c r="F220">
        <f t="shared" si="21"/>
        <v>29</v>
      </c>
      <c r="G220">
        <f t="shared" si="18"/>
        <v>55</v>
      </c>
      <c r="H220">
        <f t="shared" si="19"/>
        <v>2.074074074074074</v>
      </c>
      <c r="I220">
        <f t="shared" si="20"/>
        <v>56</v>
      </c>
      <c r="J220">
        <f t="shared" si="22"/>
        <v>55</v>
      </c>
      <c r="K220">
        <f t="shared" si="23"/>
        <v>20</v>
      </c>
    </row>
    <row r="221" spans="1:11" x14ac:dyDescent="0.25">
      <c r="A221" t="s">
        <v>305</v>
      </c>
      <c r="B221">
        <v>52</v>
      </c>
      <c r="C221">
        <v>1</v>
      </c>
      <c r="F221">
        <f t="shared" si="21"/>
        <v>-4</v>
      </c>
      <c r="G221">
        <f t="shared" si="18"/>
        <v>51</v>
      </c>
      <c r="H221">
        <f t="shared" si="19"/>
        <v>0.9285714285714286</v>
      </c>
      <c r="I221">
        <f t="shared" si="20"/>
        <v>52</v>
      </c>
      <c r="J221">
        <f t="shared" si="22"/>
        <v>51</v>
      </c>
      <c r="K221">
        <f t="shared" si="23"/>
        <v>-33</v>
      </c>
    </row>
    <row r="222" spans="1:11" x14ac:dyDescent="0.25">
      <c r="A222" t="s">
        <v>306</v>
      </c>
      <c r="B222">
        <v>50</v>
      </c>
      <c r="C222">
        <v>0</v>
      </c>
      <c r="F222">
        <f t="shared" si="21"/>
        <v>-2</v>
      </c>
      <c r="G222">
        <f t="shared" si="18"/>
        <v>49</v>
      </c>
      <c r="H222">
        <f t="shared" si="19"/>
        <v>0.96153846153846156</v>
      </c>
      <c r="I222">
        <f t="shared" si="20"/>
        <v>50</v>
      </c>
      <c r="J222">
        <f t="shared" si="22"/>
        <v>49</v>
      </c>
      <c r="K222">
        <f t="shared" si="23"/>
        <v>2</v>
      </c>
    </row>
    <row r="223" spans="1:11" x14ac:dyDescent="0.25">
      <c r="A223" t="s">
        <v>307</v>
      </c>
      <c r="B223">
        <v>38</v>
      </c>
      <c r="C223">
        <v>2</v>
      </c>
      <c r="F223">
        <f t="shared" si="21"/>
        <v>-12</v>
      </c>
      <c r="G223">
        <f t="shared" si="18"/>
        <v>37</v>
      </c>
      <c r="H223">
        <f t="shared" si="19"/>
        <v>0.76</v>
      </c>
      <c r="I223">
        <f t="shared" si="20"/>
        <v>38</v>
      </c>
      <c r="J223">
        <f t="shared" si="22"/>
        <v>37</v>
      </c>
      <c r="K223">
        <f t="shared" si="23"/>
        <v>-10</v>
      </c>
    </row>
    <row r="224" spans="1:11" x14ac:dyDescent="0.25">
      <c r="A224" t="s">
        <v>308</v>
      </c>
      <c r="B224">
        <v>47</v>
      </c>
      <c r="C224">
        <v>0</v>
      </c>
      <c r="F224">
        <f t="shared" si="21"/>
        <v>9</v>
      </c>
      <c r="G224">
        <f t="shared" si="18"/>
        <v>46</v>
      </c>
      <c r="H224">
        <f t="shared" si="19"/>
        <v>1.236842105263158</v>
      </c>
      <c r="I224">
        <f t="shared" si="20"/>
        <v>47</v>
      </c>
      <c r="J224">
        <f t="shared" si="22"/>
        <v>46</v>
      </c>
      <c r="K224">
        <f t="shared" si="23"/>
        <v>21</v>
      </c>
    </row>
    <row r="225" spans="1:11" x14ac:dyDescent="0.25">
      <c r="A225" t="s">
        <v>309</v>
      </c>
      <c r="B225">
        <v>63</v>
      </c>
      <c r="C225">
        <v>0</v>
      </c>
      <c r="F225">
        <f t="shared" si="21"/>
        <v>16</v>
      </c>
      <c r="G225">
        <f t="shared" si="18"/>
        <v>62</v>
      </c>
      <c r="H225">
        <f t="shared" si="19"/>
        <v>1.3404255319148937</v>
      </c>
      <c r="I225">
        <f t="shared" si="20"/>
        <v>63</v>
      </c>
      <c r="J225">
        <f t="shared" si="22"/>
        <v>62</v>
      </c>
      <c r="K225">
        <f t="shared" si="23"/>
        <v>7</v>
      </c>
    </row>
    <row r="226" spans="1:11" x14ac:dyDescent="0.25">
      <c r="A226" t="s">
        <v>310</v>
      </c>
      <c r="B226">
        <v>53</v>
      </c>
      <c r="C226">
        <v>1</v>
      </c>
      <c r="F226">
        <f t="shared" si="21"/>
        <v>-10</v>
      </c>
      <c r="G226">
        <f t="shared" si="18"/>
        <v>52</v>
      </c>
      <c r="H226">
        <f t="shared" si="19"/>
        <v>0.84126984126984128</v>
      </c>
      <c r="I226">
        <f t="shared" si="20"/>
        <v>53</v>
      </c>
      <c r="J226">
        <f t="shared" si="22"/>
        <v>52</v>
      </c>
      <c r="K226">
        <f t="shared" si="23"/>
        <v>-26</v>
      </c>
    </row>
    <row r="227" spans="1:11" x14ac:dyDescent="0.25">
      <c r="A227" t="s">
        <v>311</v>
      </c>
      <c r="B227">
        <v>58</v>
      </c>
      <c r="C227">
        <v>0</v>
      </c>
      <c r="F227">
        <f t="shared" si="21"/>
        <v>5</v>
      </c>
      <c r="G227">
        <f t="shared" si="18"/>
        <v>57</v>
      </c>
      <c r="H227">
        <f t="shared" si="19"/>
        <v>1.0943396226415094</v>
      </c>
      <c r="I227">
        <f t="shared" si="20"/>
        <v>58</v>
      </c>
      <c r="J227">
        <f t="shared" si="22"/>
        <v>57</v>
      </c>
      <c r="K227">
        <f t="shared" si="23"/>
        <v>15</v>
      </c>
    </row>
    <row r="228" spans="1:11" x14ac:dyDescent="0.25">
      <c r="A228" t="s">
        <v>312</v>
      </c>
      <c r="B228">
        <v>55</v>
      </c>
      <c r="C228">
        <v>0</v>
      </c>
      <c r="F228">
        <f t="shared" si="21"/>
        <v>-3</v>
      </c>
      <c r="G228">
        <f t="shared" si="18"/>
        <v>54</v>
      </c>
      <c r="H228">
        <f t="shared" si="19"/>
        <v>0.94827586206896552</v>
      </c>
      <c r="I228">
        <f t="shared" si="20"/>
        <v>55</v>
      </c>
      <c r="J228">
        <f t="shared" si="22"/>
        <v>54</v>
      </c>
      <c r="K228">
        <f t="shared" si="23"/>
        <v>-8</v>
      </c>
    </row>
    <row r="229" spans="1:11" x14ac:dyDescent="0.25">
      <c r="A229" t="s">
        <v>313</v>
      </c>
      <c r="B229">
        <v>32</v>
      </c>
      <c r="C229">
        <v>0</v>
      </c>
      <c r="F229">
        <f t="shared" si="21"/>
        <v>-23</v>
      </c>
      <c r="G229">
        <f t="shared" si="18"/>
        <v>31</v>
      </c>
      <c r="H229">
        <f t="shared" si="19"/>
        <v>0.58181818181818179</v>
      </c>
      <c r="I229">
        <f t="shared" si="20"/>
        <v>32</v>
      </c>
      <c r="J229">
        <f t="shared" si="22"/>
        <v>31</v>
      </c>
      <c r="K229">
        <f t="shared" si="23"/>
        <v>-20</v>
      </c>
    </row>
    <row r="230" spans="1:11" x14ac:dyDescent="0.25">
      <c r="A230" t="s">
        <v>314</v>
      </c>
      <c r="B230">
        <v>29</v>
      </c>
      <c r="C230">
        <v>0</v>
      </c>
      <c r="F230">
        <f t="shared" si="21"/>
        <v>-3</v>
      </c>
      <c r="G230">
        <f t="shared" si="18"/>
        <v>28</v>
      </c>
      <c r="H230">
        <f t="shared" si="19"/>
        <v>0.90625</v>
      </c>
      <c r="I230">
        <f t="shared" si="20"/>
        <v>29</v>
      </c>
      <c r="J230">
        <f t="shared" si="22"/>
        <v>28</v>
      </c>
      <c r="K230">
        <f t="shared" si="23"/>
        <v>20</v>
      </c>
    </row>
    <row r="231" spans="1:11" x14ac:dyDescent="0.25">
      <c r="A231" t="s">
        <v>315</v>
      </c>
      <c r="B231">
        <v>83</v>
      </c>
      <c r="C231">
        <v>0</v>
      </c>
      <c r="F231">
        <f t="shared" si="21"/>
        <v>54</v>
      </c>
      <c r="G231">
        <f t="shared" si="18"/>
        <v>82</v>
      </c>
      <c r="H231">
        <f t="shared" si="19"/>
        <v>2.8620689655172415</v>
      </c>
      <c r="I231">
        <f t="shared" si="20"/>
        <v>83</v>
      </c>
      <c r="J231">
        <f t="shared" si="22"/>
        <v>82</v>
      </c>
      <c r="K231">
        <f t="shared" si="23"/>
        <v>57</v>
      </c>
    </row>
    <row r="232" spans="1:11" x14ac:dyDescent="0.25">
      <c r="A232" t="s">
        <v>316</v>
      </c>
      <c r="B232">
        <v>49</v>
      </c>
      <c r="C232">
        <v>0</v>
      </c>
      <c r="F232">
        <f t="shared" si="21"/>
        <v>-34</v>
      </c>
      <c r="G232">
        <f t="shared" si="18"/>
        <v>48</v>
      </c>
      <c r="H232">
        <f t="shared" si="19"/>
        <v>0.59036144578313254</v>
      </c>
      <c r="I232">
        <f t="shared" si="20"/>
        <v>49</v>
      </c>
      <c r="J232">
        <f t="shared" si="22"/>
        <v>48</v>
      </c>
      <c r="K232">
        <f t="shared" si="23"/>
        <v>-88</v>
      </c>
    </row>
    <row r="233" spans="1:11" x14ac:dyDescent="0.25">
      <c r="A233" t="s">
        <v>317</v>
      </c>
      <c r="B233">
        <v>39</v>
      </c>
      <c r="C233">
        <v>0</v>
      </c>
      <c r="F233">
        <f t="shared" si="21"/>
        <v>-10</v>
      </c>
      <c r="G233">
        <f t="shared" si="18"/>
        <v>38</v>
      </c>
      <c r="H233">
        <f t="shared" si="19"/>
        <v>0.79591836734693877</v>
      </c>
      <c r="I233">
        <f t="shared" si="20"/>
        <v>39</v>
      </c>
      <c r="J233">
        <f t="shared" si="22"/>
        <v>38</v>
      </c>
      <c r="K233">
        <f t="shared" si="23"/>
        <v>24</v>
      </c>
    </row>
    <row r="234" spans="1:11" x14ac:dyDescent="0.25">
      <c r="A234" t="s">
        <v>318</v>
      </c>
      <c r="B234">
        <v>35</v>
      </c>
      <c r="C234">
        <v>0</v>
      </c>
      <c r="F234">
        <f t="shared" si="21"/>
        <v>-4</v>
      </c>
      <c r="G234">
        <f t="shared" si="18"/>
        <v>34</v>
      </c>
      <c r="H234">
        <f t="shared" si="19"/>
        <v>0.89743589743589747</v>
      </c>
      <c r="I234">
        <f t="shared" si="20"/>
        <v>35</v>
      </c>
      <c r="J234">
        <f t="shared" si="22"/>
        <v>34</v>
      </c>
      <c r="K234">
        <f t="shared" si="23"/>
        <v>6</v>
      </c>
    </row>
    <row r="235" spans="1:11" x14ac:dyDescent="0.25">
      <c r="A235" t="s">
        <v>319</v>
      </c>
      <c r="B235">
        <v>86</v>
      </c>
      <c r="C235">
        <v>0</v>
      </c>
      <c r="F235">
        <f t="shared" si="21"/>
        <v>51</v>
      </c>
      <c r="G235">
        <f t="shared" si="18"/>
        <v>85</v>
      </c>
      <c r="H235">
        <f t="shared" si="19"/>
        <v>2.4571428571428573</v>
      </c>
      <c r="I235">
        <f t="shared" si="20"/>
        <v>86</v>
      </c>
      <c r="J235">
        <f t="shared" si="22"/>
        <v>85</v>
      </c>
      <c r="K235">
        <f t="shared" si="23"/>
        <v>55</v>
      </c>
    </row>
    <row r="236" spans="1:11" x14ac:dyDescent="0.25">
      <c r="A236" t="s">
        <v>320</v>
      </c>
      <c r="B236">
        <v>48</v>
      </c>
      <c r="C236">
        <v>0</v>
      </c>
      <c r="F236">
        <f t="shared" si="21"/>
        <v>-38</v>
      </c>
      <c r="G236">
        <f t="shared" si="18"/>
        <v>47</v>
      </c>
      <c r="H236">
        <f t="shared" si="19"/>
        <v>0.55813953488372092</v>
      </c>
      <c r="I236">
        <f t="shared" si="20"/>
        <v>48</v>
      </c>
      <c r="J236">
        <f t="shared" si="22"/>
        <v>47</v>
      </c>
      <c r="K236">
        <f t="shared" si="23"/>
        <v>-89</v>
      </c>
    </row>
    <row r="237" spans="1:11" x14ac:dyDescent="0.25">
      <c r="A237" t="s">
        <v>321</v>
      </c>
      <c r="B237">
        <v>35</v>
      </c>
      <c r="C237">
        <v>1</v>
      </c>
      <c r="F237">
        <f t="shared" si="21"/>
        <v>-13</v>
      </c>
      <c r="G237">
        <f t="shared" si="18"/>
        <v>34</v>
      </c>
      <c r="H237">
        <f t="shared" si="19"/>
        <v>0.72916666666666663</v>
      </c>
      <c r="I237">
        <f t="shared" si="20"/>
        <v>35</v>
      </c>
      <c r="J237">
        <f t="shared" si="22"/>
        <v>34</v>
      </c>
      <c r="K237">
        <f t="shared" si="23"/>
        <v>25</v>
      </c>
    </row>
    <row r="238" spans="1:11" x14ac:dyDescent="0.25">
      <c r="A238" t="s">
        <v>322</v>
      </c>
      <c r="B238">
        <v>65</v>
      </c>
      <c r="C238">
        <v>0</v>
      </c>
      <c r="F238">
        <f t="shared" si="21"/>
        <v>30</v>
      </c>
      <c r="G238">
        <f t="shared" si="18"/>
        <v>64</v>
      </c>
      <c r="H238">
        <f t="shared" si="19"/>
        <v>1.8571428571428572</v>
      </c>
      <c r="I238">
        <f t="shared" si="20"/>
        <v>65</v>
      </c>
      <c r="J238">
        <f t="shared" si="22"/>
        <v>64</v>
      </c>
      <c r="K238">
        <f t="shared" si="23"/>
        <v>43</v>
      </c>
    </row>
    <row r="239" spans="1:11" x14ac:dyDescent="0.25">
      <c r="A239" t="s">
        <v>323</v>
      </c>
      <c r="B239">
        <v>109</v>
      </c>
      <c r="C239">
        <v>0</v>
      </c>
      <c r="F239">
        <f t="shared" si="21"/>
        <v>44</v>
      </c>
      <c r="G239">
        <f t="shared" si="18"/>
        <v>108</v>
      </c>
      <c r="H239">
        <f t="shared" si="19"/>
        <v>1.676923076923077</v>
      </c>
      <c r="I239">
        <f t="shared" si="20"/>
        <v>109</v>
      </c>
      <c r="J239">
        <f t="shared" si="22"/>
        <v>108</v>
      </c>
      <c r="K239">
        <f t="shared" si="23"/>
        <v>14</v>
      </c>
    </row>
    <row r="240" spans="1:11" x14ac:dyDescent="0.25">
      <c r="A240" t="s">
        <v>324</v>
      </c>
      <c r="B240">
        <v>40</v>
      </c>
      <c r="C240">
        <v>0</v>
      </c>
      <c r="F240">
        <f t="shared" si="21"/>
        <v>-69</v>
      </c>
      <c r="G240">
        <f t="shared" si="18"/>
        <v>39</v>
      </c>
      <c r="H240">
        <f t="shared" si="19"/>
        <v>0.3669724770642202</v>
      </c>
      <c r="I240">
        <f t="shared" si="20"/>
        <v>40</v>
      </c>
      <c r="J240">
        <f t="shared" si="22"/>
        <v>39</v>
      </c>
      <c r="K240">
        <f t="shared" si="23"/>
        <v>-113</v>
      </c>
    </row>
    <row r="241" spans="1:11" x14ac:dyDescent="0.25">
      <c r="A241" t="s">
        <v>325</v>
      </c>
      <c r="B241">
        <v>44</v>
      </c>
      <c r="C241">
        <v>1</v>
      </c>
      <c r="F241">
        <f t="shared" si="21"/>
        <v>4</v>
      </c>
      <c r="G241">
        <f t="shared" si="18"/>
        <v>43</v>
      </c>
      <c r="H241">
        <f t="shared" si="19"/>
        <v>1.1000000000000001</v>
      </c>
      <c r="I241">
        <f t="shared" si="20"/>
        <v>44</v>
      </c>
      <c r="J241">
        <f t="shared" si="22"/>
        <v>43</v>
      </c>
      <c r="K241">
        <f t="shared" si="23"/>
        <v>73</v>
      </c>
    </row>
    <row r="242" spans="1:11" x14ac:dyDescent="0.25">
      <c r="A242" t="s">
        <v>326</v>
      </c>
      <c r="B242">
        <v>39</v>
      </c>
      <c r="C242">
        <v>0</v>
      </c>
      <c r="F242">
        <f t="shared" si="21"/>
        <v>-5</v>
      </c>
      <c r="G242">
        <f t="shared" si="18"/>
        <v>38</v>
      </c>
      <c r="H242">
        <f t="shared" si="19"/>
        <v>0.88636363636363635</v>
      </c>
      <c r="I242">
        <f t="shared" si="20"/>
        <v>39</v>
      </c>
      <c r="J242">
        <f t="shared" si="22"/>
        <v>38</v>
      </c>
      <c r="K242">
        <f t="shared" si="23"/>
        <v>-9</v>
      </c>
    </row>
    <row r="243" spans="1:11" x14ac:dyDescent="0.25">
      <c r="A243" t="s">
        <v>327</v>
      </c>
      <c r="B243">
        <v>30</v>
      </c>
      <c r="C243">
        <v>0</v>
      </c>
      <c r="F243">
        <f t="shared" si="21"/>
        <v>-9</v>
      </c>
      <c r="G243">
        <f t="shared" si="18"/>
        <v>29</v>
      </c>
      <c r="H243">
        <f t="shared" si="19"/>
        <v>0.76923076923076927</v>
      </c>
      <c r="I243">
        <f t="shared" si="20"/>
        <v>30</v>
      </c>
      <c r="J243">
        <f t="shared" si="22"/>
        <v>29</v>
      </c>
      <c r="K243">
        <f t="shared" si="23"/>
        <v>-4</v>
      </c>
    </row>
    <row r="244" spans="1:11" x14ac:dyDescent="0.25">
      <c r="A244" t="s">
        <v>328</v>
      </c>
      <c r="B244">
        <v>52</v>
      </c>
      <c r="C244">
        <v>0</v>
      </c>
      <c r="F244">
        <f t="shared" si="21"/>
        <v>22</v>
      </c>
      <c r="G244">
        <f t="shared" si="18"/>
        <v>51</v>
      </c>
      <c r="H244">
        <f t="shared" si="19"/>
        <v>1.7333333333333334</v>
      </c>
      <c r="I244">
        <f t="shared" si="20"/>
        <v>52</v>
      </c>
      <c r="J244">
        <f t="shared" si="22"/>
        <v>51</v>
      </c>
      <c r="K244">
        <f t="shared" si="23"/>
        <v>31</v>
      </c>
    </row>
    <row r="245" spans="1:11" x14ac:dyDescent="0.25">
      <c r="A245" t="s">
        <v>329</v>
      </c>
      <c r="B245">
        <v>43</v>
      </c>
      <c r="C245">
        <v>0</v>
      </c>
      <c r="F245">
        <f t="shared" si="21"/>
        <v>-9</v>
      </c>
      <c r="G245">
        <f t="shared" si="18"/>
        <v>42</v>
      </c>
      <c r="H245">
        <f t="shared" si="19"/>
        <v>0.82692307692307687</v>
      </c>
      <c r="I245">
        <f t="shared" si="20"/>
        <v>43</v>
      </c>
      <c r="J245">
        <f t="shared" si="22"/>
        <v>42</v>
      </c>
      <c r="K245">
        <f t="shared" si="23"/>
        <v>-31</v>
      </c>
    </row>
    <row r="246" spans="1:11" x14ac:dyDescent="0.25">
      <c r="A246" t="s">
        <v>330</v>
      </c>
      <c r="B246">
        <v>37</v>
      </c>
      <c r="C246">
        <v>0</v>
      </c>
      <c r="F246">
        <f t="shared" si="21"/>
        <v>-6</v>
      </c>
      <c r="G246">
        <f t="shared" si="18"/>
        <v>36</v>
      </c>
      <c r="H246">
        <f t="shared" si="19"/>
        <v>0.86046511627906974</v>
      </c>
      <c r="I246">
        <f t="shared" si="20"/>
        <v>37</v>
      </c>
      <c r="J246">
        <f t="shared" si="22"/>
        <v>36</v>
      </c>
      <c r="K246">
        <f t="shared" si="23"/>
        <v>3</v>
      </c>
    </row>
    <row r="247" spans="1:11" x14ac:dyDescent="0.25">
      <c r="A247" t="s">
        <v>331</v>
      </c>
      <c r="B247">
        <v>58</v>
      </c>
      <c r="C247">
        <v>1</v>
      </c>
      <c r="F247">
        <f t="shared" si="21"/>
        <v>21</v>
      </c>
      <c r="G247">
        <f t="shared" si="18"/>
        <v>57</v>
      </c>
      <c r="H247">
        <f t="shared" si="19"/>
        <v>1.5675675675675675</v>
      </c>
      <c r="I247">
        <f t="shared" si="20"/>
        <v>58</v>
      </c>
      <c r="J247">
        <f t="shared" si="22"/>
        <v>57</v>
      </c>
      <c r="K247">
        <f t="shared" si="23"/>
        <v>27</v>
      </c>
    </row>
    <row r="248" spans="1:11" x14ac:dyDescent="0.25">
      <c r="A248" t="s">
        <v>332</v>
      </c>
      <c r="B248">
        <v>54</v>
      </c>
      <c r="C248">
        <v>0</v>
      </c>
      <c r="F248">
        <f t="shared" si="21"/>
        <v>-4</v>
      </c>
      <c r="G248">
        <f t="shared" si="18"/>
        <v>53</v>
      </c>
      <c r="H248">
        <f t="shared" si="19"/>
        <v>0.93103448275862066</v>
      </c>
      <c r="I248">
        <f t="shared" si="20"/>
        <v>54</v>
      </c>
      <c r="J248">
        <f t="shared" si="22"/>
        <v>53</v>
      </c>
      <c r="K248">
        <f t="shared" si="23"/>
        <v>-25</v>
      </c>
    </row>
    <row r="249" spans="1:11" x14ac:dyDescent="0.25">
      <c r="A249" t="s">
        <v>333</v>
      </c>
      <c r="B249">
        <v>27</v>
      </c>
      <c r="C249">
        <v>0</v>
      </c>
      <c r="F249">
        <f t="shared" si="21"/>
        <v>-27</v>
      </c>
      <c r="G249">
        <f t="shared" si="18"/>
        <v>26</v>
      </c>
      <c r="H249">
        <f t="shared" si="19"/>
        <v>0.5</v>
      </c>
      <c r="I249">
        <f t="shared" si="20"/>
        <v>27</v>
      </c>
      <c r="J249">
        <f t="shared" si="22"/>
        <v>26</v>
      </c>
      <c r="K249">
        <f t="shared" si="23"/>
        <v>-23</v>
      </c>
    </row>
    <row r="250" spans="1:11" x14ac:dyDescent="0.25">
      <c r="A250" t="s">
        <v>334</v>
      </c>
      <c r="B250">
        <v>22</v>
      </c>
      <c r="C250">
        <v>0</v>
      </c>
      <c r="F250">
        <f t="shared" si="21"/>
        <v>-5</v>
      </c>
      <c r="G250">
        <f t="shared" si="18"/>
        <v>21</v>
      </c>
      <c r="H250">
        <f t="shared" si="19"/>
        <v>0.81481481481481477</v>
      </c>
      <c r="I250">
        <f t="shared" si="20"/>
        <v>22</v>
      </c>
      <c r="J250">
        <f t="shared" si="22"/>
        <v>21</v>
      </c>
      <c r="K250">
        <f t="shared" si="23"/>
        <v>22</v>
      </c>
    </row>
    <row r="251" spans="1:11" x14ac:dyDescent="0.25">
      <c r="A251" t="s">
        <v>335</v>
      </c>
      <c r="B251">
        <v>49</v>
      </c>
      <c r="C251">
        <v>0</v>
      </c>
      <c r="F251">
        <f t="shared" si="21"/>
        <v>27</v>
      </c>
      <c r="G251">
        <f t="shared" si="18"/>
        <v>48</v>
      </c>
      <c r="H251">
        <f t="shared" si="19"/>
        <v>2.2272727272727271</v>
      </c>
      <c r="I251">
        <f t="shared" si="20"/>
        <v>49</v>
      </c>
      <c r="J251">
        <f t="shared" si="22"/>
        <v>48</v>
      </c>
      <c r="K251">
        <f t="shared" si="23"/>
        <v>32</v>
      </c>
    </row>
    <row r="252" spans="1:11" x14ac:dyDescent="0.25">
      <c r="A252" t="s">
        <v>336</v>
      </c>
      <c r="B252">
        <v>28</v>
      </c>
      <c r="C252">
        <v>0</v>
      </c>
      <c r="F252">
        <f t="shared" si="21"/>
        <v>-21</v>
      </c>
      <c r="G252">
        <f t="shared" si="18"/>
        <v>27</v>
      </c>
      <c r="H252">
        <f t="shared" si="19"/>
        <v>0.5714285714285714</v>
      </c>
      <c r="I252">
        <f t="shared" si="20"/>
        <v>28</v>
      </c>
      <c r="J252">
        <f t="shared" si="22"/>
        <v>27</v>
      </c>
      <c r="K252">
        <f t="shared" si="23"/>
        <v>-48</v>
      </c>
    </row>
    <row r="253" spans="1:11" x14ac:dyDescent="0.25">
      <c r="A253" t="s">
        <v>337</v>
      </c>
      <c r="B253">
        <v>37</v>
      </c>
      <c r="C253">
        <v>0</v>
      </c>
      <c r="F253">
        <f t="shared" si="21"/>
        <v>9</v>
      </c>
      <c r="G253">
        <f t="shared" si="18"/>
        <v>36</v>
      </c>
      <c r="H253">
        <f t="shared" si="19"/>
        <v>1.3214285714285714</v>
      </c>
      <c r="I253">
        <f t="shared" si="20"/>
        <v>37</v>
      </c>
      <c r="J253">
        <f t="shared" si="22"/>
        <v>36</v>
      </c>
      <c r="K253">
        <f t="shared" si="23"/>
        <v>30</v>
      </c>
    </row>
    <row r="254" spans="1:11" x14ac:dyDescent="0.25">
      <c r="A254" t="s">
        <v>338</v>
      </c>
      <c r="B254">
        <v>21</v>
      </c>
      <c r="C254">
        <v>0</v>
      </c>
      <c r="F254">
        <f t="shared" si="21"/>
        <v>-16</v>
      </c>
      <c r="G254">
        <f t="shared" si="18"/>
        <v>20</v>
      </c>
      <c r="H254">
        <f t="shared" si="19"/>
        <v>0.56756756756756754</v>
      </c>
      <c r="I254">
        <f t="shared" si="20"/>
        <v>21</v>
      </c>
      <c r="J254">
        <f t="shared" si="22"/>
        <v>20</v>
      </c>
      <c r="K254">
        <f t="shared" si="23"/>
        <v>-25</v>
      </c>
    </row>
    <row r="255" spans="1:11" x14ac:dyDescent="0.25">
      <c r="A255" t="s">
        <v>339</v>
      </c>
      <c r="B255">
        <v>38</v>
      </c>
      <c r="C255">
        <v>0</v>
      </c>
      <c r="F255">
        <f t="shared" si="21"/>
        <v>17</v>
      </c>
      <c r="G255">
        <f t="shared" si="18"/>
        <v>37</v>
      </c>
      <c r="H255">
        <f t="shared" si="19"/>
        <v>1.8095238095238095</v>
      </c>
      <c r="I255">
        <f t="shared" si="20"/>
        <v>38</v>
      </c>
      <c r="J255">
        <f t="shared" si="22"/>
        <v>37</v>
      </c>
      <c r="K255">
        <f t="shared" si="23"/>
        <v>33</v>
      </c>
    </row>
    <row r="256" spans="1:11" x14ac:dyDescent="0.25">
      <c r="A256" t="s">
        <v>340</v>
      </c>
      <c r="B256">
        <v>35</v>
      </c>
      <c r="C256">
        <v>1</v>
      </c>
      <c r="F256">
        <f t="shared" si="21"/>
        <v>-3</v>
      </c>
      <c r="G256">
        <f t="shared" si="18"/>
        <v>34</v>
      </c>
      <c r="H256">
        <f t="shared" si="19"/>
        <v>0.92105263157894735</v>
      </c>
      <c r="I256">
        <f t="shared" si="20"/>
        <v>35</v>
      </c>
      <c r="J256">
        <f t="shared" si="22"/>
        <v>34</v>
      </c>
      <c r="K256">
        <f t="shared" si="23"/>
        <v>-20</v>
      </c>
    </row>
    <row r="257" spans="1:11" x14ac:dyDescent="0.25">
      <c r="A257" t="s">
        <v>341</v>
      </c>
      <c r="B257">
        <v>48</v>
      </c>
      <c r="C257">
        <v>0</v>
      </c>
      <c r="F257">
        <f t="shared" si="21"/>
        <v>13</v>
      </c>
      <c r="G257">
        <f t="shared" si="18"/>
        <v>47</v>
      </c>
      <c r="H257">
        <f t="shared" si="19"/>
        <v>1.3714285714285714</v>
      </c>
      <c r="I257">
        <f t="shared" si="20"/>
        <v>48</v>
      </c>
      <c r="J257">
        <f t="shared" si="22"/>
        <v>47</v>
      </c>
      <c r="K257">
        <f t="shared" si="23"/>
        <v>16</v>
      </c>
    </row>
    <row r="258" spans="1:11" x14ac:dyDescent="0.25">
      <c r="A258" t="s">
        <v>342</v>
      </c>
      <c r="B258">
        <v>33</v>
      </c>
      <c r="C258">
        <v>0</v>
      </c>
      <c r="F258">
        <f t="shared" si="21"/>
        <v>-15</v>
      </c>
      <c r="G258">
        <f t="shared" si="18"/>
        <v>32</v>
      </c>
      <c r="H258">
        <f t="shared" si="19"/>
        <v>0.6875</v>
      </c>
      <c r="I258">
        <f t="shared" si="20"/>
        <v>33</v>
      </c>
      <c r="J258">
        <f t="shared" si="22"/>
        <v>32</v>
      </c>
      <c r="K258">
        <f t="shared" si="23"/>
        <v>-28</v>
      </c>
    </row>
    <row r="259" spans="1:11" x14ac:dyDescent="0.25">
      <c r="A259" t="s">
        <v>343</v>
      </c>
      <c r="B259">
        <v>71</v>
      </c>
      <c r="C259">
        <v>1</v>
      </c>
      <c r="F259">
        <f t="shared" si="21"/>
        <v>38</v>
      </c>
      <c r="G259">
        <f t="shared" si="18"/>
        <v>70</v>
      </c>
      <c r="H259">
        <f t="shared" si="19"/>
        <v>2.1515151515151514</v>
      </c>
      <c r="I259">
        <f t="shared" si="20"/>
        <v>71</v>
      </c>
      <c r="J259">
        <f t="shared" si="22"/>
        <v>70</v>
      </c>
      <c r="K259">
        <f t="shared" si="23"/>
        <v>53</v>
      </c>
    </row>
    <row r="260" spans="1:11" x14ac:dyDescent="0.25">
      <c r="A260" t="s">
        <v>344</v>
      </c>
      <c r="B260">
        <v>76</v>
      </c>
      <c r="C260">
        <v>0</v>
      </c>
      <c r="F260">
        <f t="shared" si="21"/>
        <v>5</v>
      </c>
      <c r="G260">
        <f t="shared" ref="G260:G323" si="24">B260-$B$3</f>
        <v>75</v>
      </c>
      <c r="H260">
        <f t="shared" ref="H260:H323" si="25">IFERROR(B260/B259,"")</f>
        <v>1.0704225352112675</v>
      </c>
      <c r="I260">
        <f t="shared" ref="I260:I323" si="26">IFERROR(B260/$B$3,"")</f>
        <v>76</v>
      </c>
      <c r="J260">
        <f t="shared" si="22"/>
        <v>75</v>
      </c>
      <c r="K260">
        <f t="shared" si="23"/>
        <v>-33</v>
      </c>
    </row>
    <row r="261" spans="1:11" x14ac:dyDescent="0.25">
      <c r="A261" t="s">
        <v>345</v>
      </c>
      <c r="B261">
        <v>49</v>
      </c>
      <c r="C261">
        <v>0</v>
      </c>
      <c r="F261">
        <f t="shared" ref="F261:F324" si="27">B261-B260</f>
        <v>-27</v>
      </c>
      <c r="G261">
        <f t="shared" si="24"/>
        <v>48</v>
      </c>
      <c r="H261">
        <f t="shared" si="25"/>
        <v>0.64473684210526316</v>
      </c>
      <c r="I261">
        <f t="shared" si="26"/>
        <v>49</v>
      </c>
      <c r="J261">
        <f t="shared" ref="J261:J324" si="28">IFERROR(I261-1,"")</f>
        <v>48</v>
      </c>
      <c r="K261">
        <f t="shared" si="23"/>
        <v>-32</v>
      </c>
    </row>
    <row r="262" spans="1:11" x14ac:dyDescent="0.25">
      <c r="A262" t="s">
        <v>346</v>
      </c>
      <c r="B262">
        <v>35</v>
      </c>
      <c r="C262">
        <v>0</v>
      </c>
      <c r="F262">
        <f t="shared" si="27"/>
        <v>-14</v>
      </c>
      <c r="G262">
        <f t="shared" si="24"/>
        <v>34</v>
      </c>
      <c r="H262">
        <f t="shared" si="25"/>
        <v>0.7142857142857143</v>
      </c>
      <c r="I262">
        <f t="shared" si="26"/>
        <v>35</v>
      </c>
      <c r="J262">
        <f t="shared" si="28"/>
        <v>34</v>
      </c>
      <c r="K262">
        <f t="shared" ref="K262:K325" si="29">F262-F261</f>
        <v>13</v>
      </c>
    </row>
    <row r="263" spans="1:11" x14ac:dyDescent="0.25">
      <c r="A263" t="s">
        <v>347</v>
      </c>
      <c r="B263">
        <v>63</v>
      </c>
      <c r="C263">
        <v>0</v>
      </c>
      <c r="F263">
        <f t="shared" si="27"/>
        <v>28</v>
      </c>
      <c r="G263">
        <f t="shared" si="24"/>
        <v>62</v>
      </c>
      <c r="H263">
        <f t="shared" si="25"/>
        <v>1.8</v>
      </c>
      <c r="I263">
        <f t="shared" si="26"/>
        <v>63</v>
      </c>
      <c r="J263">
        <f t="shared" si="28"/>
        <v>62</v>
      </c>
      <c r="K263">
        <f t="shared" si="29"/>
        <v>42</v>
      </c>
    </row>
    <row r="264" spans="1:11" x14ac:dyDescent="0.25">
      <c r="A264" t="s">
        <v>348</v>
      </c>
      <c r="B264">
        <v>60</v>
      </c>
      <c r="C264">
        <v>1</v>
      </c>
      <c r="F264">
        <f t="shared" si="27"/>
        <v>-3</v>
      </c>
      <c r="G264">
        <f t="shared" si="24"/>
        <v>59</v>
      </c>
      <c r="H264">
        <f t="shared" si="25"/>
        <v>0.95238095238095233</v>
      </c>
      <c r="I264">
        <f t="shared" si="26"/>
        <v>60</v>
      </c>
      <c r="J264">
        <f t="shared" si="28"/>
        <v>59</v>
      </c>
      <c r="K264">
        <f t="shared" si="29"/>
        <v>-31</v>
      </c>
    </row>
    <row r="265" spans="1:11" x14ac:dyDescent="0.25">
      <c r="A265" t="s">
        <v>349</v>
      </c>
      <c r="B265">
        <v>51</v>
      </c>
      <c r="C265">
        <v>1</v>
      </c>
      <c r="F265">
        <f t="shared" si="27"/>
        <v>-9</v>
      </c>
      <c r="G265">
        <f t="shared" si="24"/>
        <v>50</v>
      </c>
      <c r="H265">
        <f t="shared" si="25"/>
        <v>0.85</v>
      </c>
      <c r="I265">
        <f t="shared" si="26"/>
        <v>51</v>
      </c>
      <c r="J265">
        <f t="shared" si="28"/>
        <v>50</v>
      </c>
      <c r="K265">
        <f t="shared" si="29"/>
        <v>-6</v>
      </c>
    </row>
    <row r="266" spans="1:11" x14ac:dyDescent="0.25">
      <c r="A266" t="s">
        <v>350</v>
      </c>
      <c r="B266">
        <v>97</v>
      </c>
      <c r="C266">
        <v>1</v>
      </c>
      <c r="F266">
        <f t="shared" si="27"/>
        <v>46</v>
      </c>
      <c r="G266">
        <f t="shared" si="24"/>
        <v>96</v>
      </c>
      <c r="H266">
        <f t="shared" si="25"/>
        <v>1.9019607843137254</v>
      </c>
      <c r="I266">
        <f t="shared" si="26"/>
        <v>97</v>
      </c>
      <c r="J266">
        <f t="shared" si="28"/>
        <v>96</v>
      </c>
      <c r="K266">
        <f t="shared" si="29"/>
        <v>55</v>
      </c>
    </row>
    <row r="267" spans="1:11" x14ac:dyDescent="0.25">
      <c r="A267" t="s">
        <v>351</v>
      </c>
      <c r="B267">
        <v>75</v>
      </c>
      <c r="C267">
        <v>0</v>
      </c>
      <c r="F267">
        <f t="shared" si="27"/>
        <v>-22</v>
      </c>
      <c r="G267">
        <f t="shared" si="24"/>
        <v>74</v>
      </c>
      <c r="H267">
        <f t="shared" si="25"/>
        <v>0.77319587628865982</v>
      </c>
      <c r="I267">
        <f t="shared" si="26"/>
        <v>75</v>
      </c>
      <c r="J267">
        <f t="shared" si="28"/>
        <v>74</v>
      </c>
      <c r="K267">
        <f t="shared" si="29"/>
        <v>-68</v>
      </c>
    </row>
    <row r="268" spans="1:11" x14ac:dyDescent="0.25">
      <c r="A268" t="s">
        <v>352</v>
      </c>
      <c r="B268">
        <v>75</v>
      </c>
      <c r="C268">
        <v>0</v>
      </c>
      <c r="F268">
        <f t="shared" si="27"/>
        <v>0</v>
      </c>
      <c r="G268">
        <f t="shared" si="24"/>
        <v>74</v>
      </c>
      <c r="H268">
        <f t="shared" si="25"/>
        <v>1</v>
      </c>
      <c r="I268">
        <f t="shared" si="26"/>
        <v>75</v>
      </c>
      <c r="J268">
        <f t="shared" si="28"/>
        <v>74</v>
      </c>
      <c r="K268">
        <f t="shared" si="29"/>
        <v>22</v>
      </c>
    </row>
    <row r="269" spans="1:11" x14ac:dyDescent="0.25">
      <c r="A269" t="s">
        <v>353</v>
      </c>
      <c r="B269">
        <v>79</v>
      </c>
      <c r="C269">
        <v>0</v>
      </c>
      <c r="F269">
        <f t="shared" si="27"/>
        <v>4</v>
      </c>
      <c r="G269">
        <f t="shared" si="24"/>
        <v>78</v>
      </c>
      <c r="H269">
        <f t="shared" si="25"/>
        <v>1.0533333333333332</v>
      </c>
      <c r="I269">
        <f t="shared" si="26"/>
        <v>79</v>
      </c>
      <c r="J269">
        <f t="shared" si="28"/>
        <v>78</v>
      </c>
      <c r="K269">
        <f t="shared" si="29"/>
        <v>4</v>
      </c>
    </row>
    <row r="270" spans="1:11" x14ac:dyDescent="0.25">
      <c r="A270" t="s">
        <v>354</v>
      </c>
      <c r="B270">
        <v>104</v>
      </c>
      <c r="C270">
        <v>0</v>
      </c>
      <c r="F270">
        <f t="shared" si="27"/>
        <v>25</v>
      </c>
      <c r="G270">
        <f t="shared" si="24"/>
        <v>103</v>
      </c>
      <c r="H270">
        <f t="shared" si="25"/>
        <v>1.3164556962025316</v>
      </c>
      <c r="I270">
        <f t="shared" si="26"/>
        <v>104</v>
      </c>
      <c r="J270">
        <f t="shared" si="28"/>
        <v>103</v>
      </c>
      <c r="K270">
        <f t="shared" si="29"/>
        <v>21</v>
      </c>
    </row>
    <row r="271" spans="1:11" x14ac:dyDescent="0.25">
      <c r="A271" t="s">
        <v>355</v>
      </c>
      <c r="B271">
        <v>68</v>
      </c>
      <c r="C271">
        <v>0</v>
      </c>
      <c r="F271">
        <f t="shared" si="27"/>
        <v>-36</v>
      </c>
      <c r="G271">
        <f t="shared" si="24"/>
        <v>67</v>
      </c>
      <c r="H271">
        <f t="shared" si="25"/>
        <v>0.65384615384615385</v>
      </c>
      <c r="I271">
        <f t="shared" si="26"/>
        <v>68</v>
      </c>
      <c r="J271">
        <f t="shared" si="28"/>
        <v>67</v>
      </c>
      <c r="K271">
        <f t="shared" si="29"/>
        <v>-61</v>
      </c>
    </row>
    <row r="272" spans="1:11" x14ac:dyDescent="0.25">
      <c r="A272" t="s">
        <v>356</v>
      </c>
      <c r="B272">
        <v>124</v>
      </c>
      <c r="C272">
        <v>0</v>
      </c>
      <c r="F272">
        <f t="shared" si="27"/>
        <v>56</v>
      </c>
      <c r="G272">
        <f t="shared" si="24"/>
        <v>123</v>
      </c>
      <c r="H272">
        <f t="shared" si="25"/>
        <v>1.8235294117647058</v>
      </c>
      <c r="I272">
        <f t="shared" si="26"/>
        <v>124</v>
      </c>
      <c r="J272">
        <f t="shared" si="28"/>
        <v>123</v>
      </c>
      <c r="K272">
        <f t="shared" si="29"/>
        <v>92</v>
      </c>
    </row>
    <row r="273" spans="1:11" x14ac:dyDescent="0.25">
      <c r="A273" t="s">
        <v>357</v>
      </c>
      <c r="B273">
        <v>76</v>
      </c>
      <c r="C273">
        <v>0</v>
      </c>
      <c r="F273">
        <f t="shared" si="27"/>
        <v>-48</v>
      </c>
      <c r="G273">
        <f t="shared" si="24"/>
        <v>75</v>
      </c>
      <c r="H273">
        <f t="shared" si="25"/>
        <v>0.61290322580645162</v>
      </c>
      <c r="I273">
        <f t="shared" si="26"/>
        <v>76</v>
      </c>
      <c r="J273">
        <f t="shared" si="28"/>
        <v>75</v>
      </c>
      <c r="K273">
        <f t="shared" si="29"/>
        <v>-104</v>
      </c>
    </row>
    <row r="274" spans="1:11" x14ac:dyDescent="0.25">
      <c r="A274" t="s">
        <v>358</v>
      </c>
      <c r="B274">
        <v>124</v>
      </c>
      <c r="C274">
        <v>0</v>
      </c>
      <c r="F274">
        <f t="shared" si="27"/>
        <v>48</v>
      </c>
      <c r="G274">
        <f t="shared" si="24"/>
        <v>123</v>
      </c>
      <c r="H274">
        <f t="shared" si="25"/>
        <v>1.631578947368421</v>
      </c>
      <c r="I274">
        <f t="shared" si="26"/>
        <v>124</v>
      </c>
      <c r="J274">
        <f t="shared" si="28"/>
        <v>123</v>
      </c>
      <c r="K274">
        <f t="shared" si="29"/>
        <v>96</v>
      </c>
    </row>
    <row r="275" spans="1:11" x14ac:dyDescent="0.25">
      <c r="A275" t="s">
        <v>359</v>
      </c>
      <c r="B275">
        <v>75</v>
      </c>
      <c r="C275">
        <v>0</v>
      </c>
      <c r="F275">
        <f t="shared" si="27"/>
        <v>-49</v>
      </c>
      <c r="G275">
        <f t="shared" si="24"/>
        <v>74</v>
      </c>
      <c r="H275">
        <f t="shared" si="25"/>
        <v>0.60483870967741937</v>
      </c>
      <c r="I275">
        <f t="shared" si="26"/>
        <v>75</v>
      </c>
      <c r="J275">
        <f t="shared" si="28"/>
        <v>74</v>
      </c>
      <c r="K275">
        <f t="shared" si="29"/>
        <v>-97</v>
      </c>
    </row>
    <row r="276" spans="1:11" x14ac:dyDescent="0.25">
      <c r="A276" t="s">
        <v>360</v>
      </c>
      <c r="B276">
        <v>86</v>
      </c>
      <c r="C276">
        <v>0</v>
      </c>
      <c r="F276">
        <f t="shared" si="27"/>
        <v>11</v>
      </c>
      <c r="G276">
        <f t="shared" si="24"/>
        <v>85</v>
      </c>
      <c r="H276">
        <f t="shared" si="25"/>
        <v>1.1466666666666667</v>
      </c>
      <c r="I276">
        <f t="shared" si="26"/>
        <v>86</v>
      </c>
      <c r="J276">
        <f t="shared" si="28"/>
        <v>85</v>
      </c>
      <c r="K276">
        <f t="shared" si="29"/>
        <v>60</v>
      </c>
    </row>
    <row r="277" spans="1:11" x14ac:dyDescent="0.25">
      <c r="A277" t="s">
        <v>361</v>
      </c>
      <c r="B277">
        <v>87</v>
      </c>
      <c r="C277">
        <v>1</v>
      </c>
      <c r="F277">
        <f t="shared" si="27"/>
        <v>1</v>
      </c>
      <c r="G277">
        <f t="shared" si="24"/>
        <v>86</v>
      </c>
      <c r="H277">
        <f t="shared" si="25"/>
        <v>1.0116279069767442</v>
      </c>
      <c r="I277">
        <f t="shared" si="26"/>
        <v>87</v>
      </c>
      <c r="J277">
        <f t="shared" si="28"/>
        <v>86</v>
      </c>
      <c r="K277">
        <f t="shared" si="29"/>
        <v>-10</v>
      </c>
    </row>
    <row r="278" spans="1:11" x14ac:dyDescent="0.25">
      <c r="A278" t="s">
        <v>362</v>
      </c>
      <c r="B278">
        <v>69</v>
      </c>
      <c r="C278">
        <v>0</v>
      </c>
      <c r="F278">
        <f t="shared" si="27"/>
        <v>-18</v>
      </c>
      <c r="G278">
        <f t="shared" si="24"/>
        <v>68</v>
      </c>
      <c r="H278">
        <f t="shared" si="25"/>
        <v>0.7931034482758621</v>
      </c>
      <c r="I278">
        <f t="shared" si="26"/>
        <v>69</v>
      </c>
      <c r="J278">
        <f t="shared" si="28"/>
        <v>68</v>
      </c>
      <c r="K278">
        <f t="shared" si="29"/>
        <v>-19</v>
      </c>
    </row>
    <row r="279" spans="1:11" x14ac:dyDescent="0.25">
      <c r="A279" t="s">
        <v>363</v>
      </c>
      <c r="B279">
        <v>69</v>
      </c>
      <c r="C279">
        <v>0</v>
      </c>
      <c r="F279">
        <f t="shared" si="27"/>
        <v>0</v>
      </c>
      <c r="G279">
        <f t="shared" si="24"/>
        <v>68</v>
      </c>
      <c r="H279">
        <f t="shared" si="25"/>
        <v>1</v>
      </c>
      <c r="I279">
        <f t="shared" si="26"/>
        <v>69</v>
      </c>
      <c r="J279">
        <f t="shared" si="28"/>
        <v>68</v>
      </c>
      <c r="K279">
        <f t="shared" si="29"/>
        <v>18</v>
      </c>
    </row>
    <row r="280" spans="1:11" x14ac:dyDescent="0.25">
      <c r="A280" t="s">
        <v>364</v>
      </c>
      <c r="B280">
        <v>96</v>
      </c>
      <c r="C280">
        <v>0</v>
      </c>
      <c r="F280">
        <f t="shared" si="27"/>
        <v>27</v>
      </c>
      <c r="G280">
        <f t="shared" si="24"/>
        <v>95</v>
      </c>
      <c r="H280">
        <f t="shared" si="25"/>
        <v>1.3913043478260869</v>
      </c>
      <c r="I280">
        <f t="shared" si="26"/>
        <v>96</v>
      </c>
      <c r="J280">
        <f t="shared" si="28"/>
        <v>95</v>
      </c>
      <c r="K280">
        <f t="shared" si="29"/>
        <v>27</v>
      </c>
    </row>
    <row r="281" spans="1:11" x14ac:dyDescent="0.25">
      <c r="A281" t="s">
        <v>365</v>
      </c>
      <c r="B281">
        <v>83</v>
      </c>
      <c r="C281">
        <v>0</v>
      </c>
      <c r="F281">
        <f t="shared" si="27"/>
        <v>-13</v>
      </c>
      <c r="G281">
        <f t="shared" si="24"/>
        <v>82</v>
      </c>
      <c r="H281">
        <f t="shared" si="25"/>
        <v>0.86458333333333337</v>
      </c>
      <c r="I281">
        <f t="shared" si="26"/>
        <v>83</v>
      </c>
      <c r="J281">
        <f t="shared" si="28"/>
        <v>82</v>
      </c>
      <c r="K281">
        <f t="shared" si="29"/>
        <v>-40</v>
      </c>
    </row>
    <row r="282" spans="1:11" x14ac:dyDescent="0.25">
      <c r="A282" t="s">
        <v>366</v>
      </c>
      <c r="B282">
        <v>100</v>
      </c>
      <c r="C282">
        <v>0</v>
      </c>
      <c r="F282">
        <f t="shared" si="27"/>
        <v>17</v>
      </c>
      <c r="G282">
        <f t="shared" si="24"/>
        <v>99</v>
      </c>
      <c r="H282">
        <f t="shared" si="25"/>
        <v>1.2048192771084338</v>
      </c>
      <c r="I282">
        <f t="shared" si="26"/>
        <v>100</v>
      </c>
      <c r="J282">
        <f t="shared" si="28"/>
        <v>99</v>
      </c>
      <c r="K282">
        <f t="shared" si="29"/>
        <v>30</v>
      </c>
    </row>
    <row r="283" spans="1:11" x14ac:dyDescent="0.25">
      <c r="A283" t="s">
        <v>367</v>
      </c>
      <c r="B283">
        <v>122</v>
      </c>
      <c r="C283">
        <v>0</v>
      </c>
      <c r="F283">
        <f t="shared" si="27"/>
        <v>22</v>
      </c>
      <c r="G283">
        <f t="shared" si="24"/>
        <v>121</v>
      </c>
      <c r="H283">
        <f t="shared" si="25"/>
        <v>1.22</v>
      </c>
      <c r="I283">
        <f t="shared" si="26"/>
        <v>122</v>
      </c>
      <c r="J283">
        <f t="shared" si="28"/>
        <v>121</v>
      </c>
      <c r="K283">
        <f t="shared" si="29"/>
        <v>5</v>
      </c>
    </row>
    <row r="284" spans="1:11" x14ac:dyDescent="0.25">
      <c r="A284" t="s">
        <v>368</v>
      </c>
      <c r="B284">
        <v>131</v>
      </c>
      <c r="C284">
        <v>0</v>
      </c>
      <c r="F284">
        <f t="shared" si="27"/>
        <v>9</v>
      </c>
      <c r="G284">
        <f t="shared" si="24"/>
        <v>130</v>
      </c>
      <c r="H284">
        <f t="shared" si="25"/>
        <v>1.0737704918032787</v>
      </c>
      <c r="I284">
        <f t="shared" si="26"/>
        <v>131</v>
      </c>
      <c r="J284">
        <f t="shared" si="28"/>
        <v>130</v>
      </c>
      <c r="K284">
        <f t="shared" si="29"/>
        <v>-13</v>
      </c>
    </row>
    <row r="285" spans="1:11" x14ac:dyDescent="0.25">
      <c r="A285" t="s">
        <v>369</v>
      </c>
      <c r="B285">
        <v>103</v>
      </c>
      <c r="C285">
        <v>0</v>
      </c>
      <c r="F285">
        <f t="shared" si="27"/>
        <v>-28</v>
      </c>
      <c r="G285">
        <f t="shared" si="24"/>
        <v>102</v>
      </c>
      <c r="H285">
        <f t="shared" si="25"/>
        <v>0.7862595419847328</v>
      </c>
      <c r="I285">
        <f t="shared" si="26"/>
        <v>103</v>
      </c>
      <c r="J285">
        <f t="shared" si="28"/>
        <v>102</v>
      </c>
      <c r="K285">
        <f t="shared" si="29"/>
        <v>-37</v>
      </c>
    </row>
    <row r="286" spans="1:11" x14ac:dyDescent="0.25">
      <c r="A286" t="s">
        <v>370</v>
      </c>
      <c r="B286">
        <v>115</v>
      </c>
      <c r="C286">
        <v>0</v>
      </c>
      <c r="F286">
        <f t="shared" si="27"/>
        <v>12</v>
      </c>
      <c r="G286">
        <f t="shared" si="24"/>
        <v>114</v>
      </c>
      <c r="H286">
        <f t="shared" si="25"/>
        <v>1.116504854368932</v>
      </c>
      <c r="I286">
        <f t="shared" si="26"/>
        <v>115</v>
      </c>
      <c r="J286">
        <f t="shared" si="28"/>
        <v>114</v>
      </c>
      <c r="K286">
        <f t="shared" si="29"/>
        <v>40</v>
      </c>
    </row>
    <row r="287" spans="1:11" x14ac:dyDescent="0.25">
      <c r="A287" t="s">
        <v>371</v>
      </c>
      <c r="B287">
        <v>142</v>
      </c>
      <c r="C287">
        <v>2</v>
      </c>
      <c r="F287">
        <f t="shared" si="27"/>
        <v>27</v>
      </c>
      <c r="G287">
        <f t="shared" si="24"/>
        <v>141</v>
      </c>
      <c r="H287">
        <f t="shared" si="25"/>
        <v>1.2347826086956522</v>
      </c>
      <c r="I287">
        <f t="shared" si="26"/>
        <v>142</v>
      </c>
      <c r="J287">
        <f t="shared" si="28"/>
        <v>141</v>
      </c>
      <c r="K287">
        <f t="shared" si="29"/>
        <v>15</v>
      </c>
    </row>
    <row r="288" spans="1:11" x14ac:dyDescent="0.25">
      <c r="A288" t="s">
        <v>372</v>
      </c>
      <c r="B288">
        <v>116</v>
      </c>
      <c r="C288">
        <v>0</v>
      </c>
      <c r="F288">
        <f t="shared" si="27"/>
        <v>-26</v>
      </c>
      <c r="G288">
        <f t="shared" si="24"/>
        <v>115</v>
      </c>
      <c r="H288">
        <f t="shared" si="25"/>
        <v>0.81690140845070425</v>
      </c>
      <c r="I288">
        <f t="shared" si="26"/>
        <v>116</v>
      </c>
      <c r="J288">
        <f t="shared" si="28"/>
        <v>115</v>
      </c>
      <c r="K288">
        <f t="shared" si="29"/>
        <v>-53</v>
      </c>
    </row>
    <row r="289" spans="1:11" x14ac:dyDescent="0.25">
      <c r="A289" t="s">
        <v>373</v>
      </c>
      <c r="B289">
        <v>217</v>
      </c>
      <c r="C289">
        <v>0</v>
      </c>
      <c r="F289">
        <f t="shared" si="27"/>
        <v>101</v>
      </c>
      <c r="G289">
        <f t="shared" si="24"/>
        <v>216</v>
      </c>
      <c r="H289">
        <f t="shared" si="25"/>
        <v>1.8706896551724137</v>
      </c>
      <c r="I289">
        <f t="shared" si="26"/>
        <v>217</v>
      </c>
      <c r="J289">
        <f t="shared" si="28"/>
        <v>216</v>
      </c>
      <c r="K289">
        <f t="shared" si="29"/>
        <v>127</v>
      </c>
    </row>
    <row r="290" spans="1:11" x14ac:dyDescent="0.25">
      <c r="A290" t="s">
        <v>374</v>
      </c>
      <c r="B290">
        <v>183</v>
      </c>
      <c r="C290">
        <v>1</v>
      </c>
      <c r="F290">
        <f t="shared" si="27"/>
        <v>-34</v>
      </c>
      <c r="G290">
        <f t="shared" si="24"/>
        <v>182</v>
      </c>
      <c r="H290">
        <f t="shared" si="25"/>
        <v>0.84331797235023043</v>
      </c>
      <c r="I290">
        <f t="shared" si="26"/>
        <v>183</v>
      </c>
      <c r="J290">
        <f t="shared" si="28"/>
        <v>182</v>
      </c>
      <c r="K290">
        <f t="shared" si="29"/>
        <v>-135</v>
      </c>
    </row>
    <row r="291" spans="1:11" x14ac:dyDescent="0.25">
      <c r="A291" t="s">
        <v>375</v>
      </c>
      <c r="B291">
        <v>138</v>
      </c>
      <c r="C291">
        <v>1</v>
      </c>
      <c r="F291">
        <f t="shared" si="27"/>
        <v>-45</v>
      </c>
      <c r="G291">
        <f t="shared" si="24"/>
        <v>137</v>
      </c>
      <c r="H291">
        <f t="shared" si="25"/>
        <v>0.75409836065573765</v>
      </c>
      <c r="I291">
        <f t="shared" si="26"/>
        <v>138</v>
      </c>
      <c r="J291">
        <f t="shared" si="28"/>
        <v>137</v>
      </c>
      <c r="K291">
        <f t="shared" si="29"/>
        <v>-11</v>
      </c>
    </row>
    <row r="292" spans="1:11" x14ac:dyDescent="0.25">
      <c r="A292" t="s">
        <v>376</v>
      </c>
      <c r="B292">
        <v>167</v>
      </c>
      <c r="C292">
        <v>1</v>
      </c>
      <c r="F292">
        <f t="shared" si="27"/>
        <v>29</v>
      </c>
      <c r="G292">
        <f t="shared" si="24"/>
        <v>166</v>
      </c>
      <c r="H292">
        <f t="shared" si="25"/>
        <v>1.2101449275362319</v>
      </c>
      <c r="I292">
        <f t="shared" si="26"/>
        <v>167</v>
      </c>
      <c r="J292">
        <f t="shared" si="28"/>
        <v>166</v>
      </c>
      <c r="K292">
        <f t="shared" si="29"/>
        <v>74</v>
      </c>
    </row>
    <row r="293" spans="1:11" x14ac:dyDescent="0.25">
      <c r="A293" t="s">
        <v>377</v>
      </c>
      <c r="B293">
        <v>229</v>
      </c>
      <c r="C293">
        <v>1</v>
      </c>
      <c r="F293">
        <f t="shared" si="27"/>
        <v>62</v>
      </c>
      <c r="G293">
        <f t="shared" si="24"/>
        <v>228</v>
      </c>
      <c r="H293">
        <f t="shared" si="25"/>
        <v>1.3712574850299402</v>
      </c>
      <c r="I293">
        <f t="shared" si="26"/>
        <v>229</v>
      </c>
      <c r="J293">
        <f t="shared" si="28"/>
        <v>228</v>
      </c>
      <c r="K293">
        <f t="shared" si="29"/>
        <v>33</v>
      </c>
    </row>
    <row r="294" spans="1:11" x14ac:dyDescent="0.25">
      <c r="A294" t="s">
        <v>378</v>
      </c>
      <c r="B294">
        <v>167</v>
      </c>
      <c r="C294">
        <v>0</v>
      </c>
      <c r="F294">
        <f t="shared" si="27"/>
        <v>-62</v>
      </c>
      <c r="G294">
        <f t="shared" si="24"/>
        <v>166</v>
      </c>
      <c r="H294">
        <f t="shared" si="25"/>
        <v>0.72925764192139741</v>
      </c>
      <c r="I294">
        <f t="shared" si="26"/>
        <v>167</v>
      </c>
      <c r="J294">
        <f t="shared" si="28"/>
        <v>166</v>
      </c>
      <c r="K294">
        <f t="shared" si="29"/>
        <v>-124</v>
      </c>
    </row>
    <row r="295" spans="1:11" x14ac:dyDescent="0.25">
      <c r="A295" t="s">
        <v>379</v>
      </c>
      <c r="B295">
        <v>86</v>
      </c>
      <c r="C295">
        <v>2</v>
      </c>
      <c r="F295">
        <f t="shared" si="27"/>
        <v>-81</v>
      </c>
      <c r="G295">
        <f t="shared" si="24"/>
        <v>85</v>
      </c>
      <c r="H295">
        <f t="shared" si="25"/>
        <v>0.51497005988023947</v>
      </c>
      <c r="I295">
        <f t="shared" si="26"/>
        <v>86</v>
      </c>
      <c r="J295">
        <f t="shared" si="28"/>
        <v>85</v>
      </c>
      <c r="K295">
        <f t="shared" si="29"/>
        <v>-19</v>
      </c>
    </row>
    <row r="296" spans="1:11" x14ac:dyDescent="0.25">
      <c r="A296" t="s">
        <v>380</v>
      </c>
      <c r="B296">
        <v>176</v>
      </c>
      <c r="C296">
        <v>1</v>
      </c>
      <c r="F296">
        <f t="shared" si="27"/>
        <v>90</v>
      </c>
      <c r="G296">
        <f t="shared" si="24"/>
        <v>175</v>
      </c>
      <c r="H296">
        <f t="shared" si="25"/>
        <v>2.0465116279069768</v>
      </c>
      <c r="I296">
        <f t="shared" si="26"/>
        <v>176</v>
      </c>
      <c r="J296">
        <f t="shared" si="28"/>
        <v>175</v>
      </c>
      <c r="K296">
        <f t="shared" si="29"/>
        <v>171</v>
      </c>
    </row>
    <row r="297" spans="1:11" x14ac:dyDescent="0.25">
      <c r="A297" t="s">
        <v>381</v>
      </c>
      <c r="B297">
        <v>193</v>
      </c>
      <c r="C297">
        <v>0</v>
      </c>
      <c r="F297">
        <f t="shared" si="27"/>
        <v>17</v>
      </c>
      <c r="G297">
        <f t="shared" si="24"/>
        <v>192</v>
      </c>
      <c r="H297">
        <f t="shared" si="25"/>
        <v>1.0965909090909092</v>
      </c>
      <c r="I297">
        <f t="shared" si="26"/>
        <v>193</v>
      </c>
      <c r="J297">
        <f t="shared" si="28"/>
        <v>192</v>
      </c>
      <c r="K297">
        <f t="shared" si="29"/>
        <v>-73</v>
      </c>
    </row>
    <row r="298" spans="1:11" x14ac:dyDescent="0.25">
      <c r="A298" t="s">
        <v>382</v>
      </c>
      <c r="B298">
        <v>169</v>
      </c>
      <c r="C298">
        <v>0</v>
      </c>
      <c r="F298">
        <f t="shared" si="27"/>
        <v>-24</v>
      </c>
      <c r="G298">
        <f t="shared" si="24"/>
        <v>168</v>
      </c>
      <c r="H298">
        <f t="shared" si="25"/>
        <v>0.87564766839378239</v>
      </c>
      <c r="I298">
        <f t="shared" si="26"/>
        <v>169</v>
      </c>
      <c r="J298">
        <f t="shared" si="28"/>
        <v>168</v>
      </c>
      <c r="K298">
        <f t="shared" si="29"/>
        <v>-41</v>
      </c>
    </row>
    <row r="299" spans="1:11" x14ac:dyDescent="0.25">
      <c r="A299" t="s">
        <v>383</v>
      </c>
      <c r="B299">
        <v>199</v>
      </c>
      <c r="C299">
        <v>1</v>
      </c>
      <c r="F299">
        <f t="shared" si="27"/>
        <v>30</v>
      </c>
      <c r="G299">
        <f t="shared" si="24"/>
        <v>198</v>
      </c>
      <c r="H299">
        <f t="shared" si="25"/>
        <v>1.1775147928994083</v>
      </c>
      <c r="I299">
        <f t="shared" si="26"/>
        <v>199</v>
      </c>
      <c r="J299">
        <f t="shared" si="28"/>
        <v>198</v>
      </c>
      <c r="K299">
        <f t="shared" si="29"/>
        <v>54</v>
      </c>
    </row>
    <row r="300" spans="1:11" x14ac:dyDescent="0.25">
      <c r="A300" t="s">
        <v>384</v>
      </c>
      <c r="B300">
        <v>316</v>
      </c>
      <c r="C300">
        <v>0</v>
      </c>
      <c r="F300">
        <f t="shared" si="27"/>
        <v>117</v>
      </c>
      <c r="G300">
        <f t="shared" si="24"/>
        <v>315</v>
      </c>
      <c r="H300">
        <f t="shared" si="25"/>
        <v>1.5879396984924623</v>
      </c>
      <c r="I300">
        <f t="shared" si="26"/>
        <v>316</v>
      </c>
      <c r="J300">
        <f t="shared" si="28"/>
        <v>315</v>
      </c>
      <c r="K300">
        <f t="shared" si="29"/>
        <v>87</v>
      </c>
    </row>
    <row r="301" spans="1:11" x14ac:dyDescent="0.25">
      <c r="A301" t="s">
        <v>385</v>
      </c>
      <c r="B301">
        <v>224</v>
      </c>
      <c r="C301">
        <v>0</v>
      </c>
      <c r="F301">
        <f t="shared" si="27"/>
        <v>-92</v>
      </c>
      <c r="G301">
        <f t="shared" si="24"/>
        <v>223</v>
      </c>
      <c r="H301">
        <f t="shared" si="25"/>
        <v>0.70886075949367089</v>
      </c>
      <c r="I301">
        <f t="shared" si="26"/>
        <v>224</v>
      </c>
      <c r="J301">
        <f t="shared" si="28"/>
        <v>223</v>
      </c>
      <c r="K301">
        <f t="shared" si="29"/>
        <v>-209</v>
      </c>
    </row>
    <row r="302" spans="1:11" x14ac:dyDescent="0.25">
      <c r="A302" t="s">
        <v>386</v>
      </c>
      <c r="B302">
        <v>201</v>
      </c>
      <c r="C302">
        <v>1</v>
      </c>
      <c r="F302">
        <f t="shared" si="27"/>
        <v>-23</v>
      </c>
      <c r="G302">
        <f t="shared" si="24"/>
        <v>200</v>
      </c>
      <c r="H302">
        <f t="shared" si="25"/>
        <v>0.8973214285714286</v>
      </c>
      <c r="I302">
        <f t="shared" si="26"/>
        <v>201</v>
      </c>
      <c r="J302">
        <f t="shared" si="28"/>
        <v>200</v>
      </c>
      <c r="K302">
        <f t="shared" si="29"/>
        <v>69</v>
      </c>
    </row>
    <row r="303" spans="1:11" x14ac:dyDescent="0.25">
      <c r="A303" t="s">
        <v>387</v>
      </c>
      <c r="B303">
        <v>314</v>
      </c>
      <c r="C303">
        <v>0</v>
      </c>
      <c r="F303">
        <f t="shared" si="27"/>
        <v>113</v>
      </c>
      <c r="G303">
        <f t="shared" si="24"/>
        <v>313</v>
      </c>
      <c r="H303">
        <f t="shared" si="25"/>
        <v>1.5621890547263682</v>
      </c>
      <c r="I303">
        <f t="shared" si="26"/>
        <v>314</v>
      </c>
      <c r="J303">
        <f t="shared" si="28"/>
        <v>313</v>
      </c>
      <c r="K303">
        <f t="shared" si="29"/>
        <v>136</v>
      </c>
    </row>
    <row r="304" spans="1:11" x14ac:dyDescent="0.25">
      <c r="A304" t="s">
        <v>388</v>
      </c>
      <c r="B304">
        <v>344</v>
      </c>
      <c r="C304">
        <v>0</v>
      </c>
      <c r="F304">
        <f t="shared" si="27"/>
        <v>30</v>
      </c>
      <c r="G304">
        <f t="shared" si="24"/>
        <v>343</v>
      </c>
      <c r="H304">
        <f t="shared" si="25"/>
        <v>1.0955414012738853</v>
      </c>
      <c r="I304">
        <f t="shared" si="26"/>
        <v>344</v>
      </c>
      <c r="J304">
        <f t="shared" si="28"/>
        <v>343</v>
      </c>
      <c r="K304">
        <f t="shared" si="29"/>
        <v>-83</v>
      </c>
    </row>
    <row r="305" spans="1:11" x14ac:dyDescent="0.25">
      <c r="A305" t="s">
        <v>389</v>
      </c>
      <c r="B305">
        <v>365</v>
      </c>
      <c r="C305">
        <v>0</v>
      </c>
      <c r="F305">
        <f t="shared" si="27"/>
        <v>21</v>
      </c>
      <c r="G305">
        <f t="shared" si="24"/>
        <v>364</v>
      </c>
      <c r="H305">
        <f t="shared" si="25"/>
        <v>1.0610465116279071</v>
      </c>
      <c r="I305">
        <f t="shared" si="26"/>
        <v>365</v>
      </c>
      <c r="J305">
        <f t="shared" si="28"/>
        <v>364</v>
      </c>
      <c r="K305">
        <f t="shared" si="29"/>
        <v>-9</v>
      </c>
    </row>
    <row r="306" spans="1:11" x14ac:dyDescent="0.25">
      <c r="A306" t="s">
        <v>390</v>
      </c>
      <c r="B306">
        <v>388</v>
      </c>
      <c r="C306">
        <v>3</v>
      </c>
      <c r="F306">
        <f t="shared" si="27"/>
        <v>23</v>
      </c>
      <c r="G306">
        <f t="shared" si="24"/>
        <v>387</v>
      </c>
      <c r="H306">
        <f t="shared" si="25"/>
        <v>1.0630136986301371</v>
      </c>
      <c r="I306">
        <f t="shared" si="26"/>
        <v>388</v>
      </c>
      <c r="J306">
        <f t="shared" si="28"/>
        <v>387</v>
      </c>
      <c r="K306">
        <f t="shared" si="29"/>
        <v>2</v>
      </c>
    </row>
    <row r="307" spans="1:11" x14ac:dyDescent="0.25">
      <c r="A307" t="s">
        <v>391</v>
      </c>
      <c r="B307">
        <v>431</v>
      </c>
      <c r="C307">
        <v>2</v>
      </c>
      <c r="F307">
        <f t="shared" si="27"/>
        <v>43</v>
      </c>
      <c r="G307">
        <f t="shared" si="24"/>
        <v>430</v>
      </c>
      <c r="H307">
        <f t="shared" si="25"/>
        <v>1.1108247422680413</v>
      </c>
      <c r="I307">
        <f t="shared" si="26"/>
        <v>431</v>
      </c>
      <c r="J307">
        <f t="shared" si="28"/>
        <v>430</v>
      </c>
      <c r="K307">
        <f t="shared" si="29"/>
        <v>20</v>
      </c>
    </row>
    <row r="308" spans="1:11" x14ac:dyDescent="0.25">
      <c r="A308" t="s">
        <v>392</v>
      </c>
      <c r="B308">
        <v>487</v>
      </c>
      <c r="C308">
        <v>2</v>
      </c>
      <c r="F308">
        <f t="shared" si="27"/>
        <v>56</v>
      </c>
      <c r="G308">
        <f t="shared" si="24"/>
        <v>486</v>
      </c>
      <c r="H308">
        <f t="shared" si="25"/>
        <v>1.1299303944315546</v>
      </c>
      <c r="I308">
        <f t="shared" si="26"/>
        <v>487</v>
      </c>
      <c r="J308">
        <f t="shared" si="28"/>
        <v>486</v>
      </c>
      <c r="K308">
        <f t="shared" si="29"/>
        <v>13</v>
      </c>
    </row>
    <row r="309" spans="1:11" x14ac:dyDescent="0.25">
      <c r="A309" t="s">
        <v>393</v>
      </c>
      <c r="B309">
        <v>550</v>
      </c>
      <c r="C309">
        <v>3</v>
      </c>
      <c r="F309">
        <f t="shared" si="27"/>
        <v>63</v>
      </c>
      <c r="G309">
        <f t="shared" si="24"/>
        <v>549</v>
      </c>
      <c r="H309">
        <f t="shared" si="25"/>
        <v>1.1293634496919918</v>
      </c>
      <c r="I309">
        <f t="shared" si="26"/>
        <v>550</v>
      </c>
      <c r="J309">
        <f t="shared" si="28"/>
        <v>549</v>
      </c>
      <c r="K309">
        <f t="shared" si="29"/>
        <v>7</v>
      </c>
    </row>
    <row r="310" spans="1:11" x14ac:dyDescent="0.25">
      <c r="A310" t="s">
        <v>394</v>
      </c>
      <c r="B310">
        <v>505</v>
      </c>
      <c r="C310">
        <v>2</v>
      </c>
      <c r="F310">
        <f t="shared" si="27"/>
        <v>-45</v>
      </c>
      <c r="G310">
        <f t="shared" si="24"/>
        <v>504</v>
      </c>
      <c r="H310">
        <f t="shared" si="25"/>
        <v>0.91818181818181821</v>
      </c>
      <c r="I310">
        <f t="shared" si="26"/>
        <v>505</v>
      </c>
      <c r="J310">
        <f t="shared" si="28"/>
        <v>504</v>
      </c>
      <c r="K310">
        <f t="shared" si="29"/>
        <v>-108</v>
      </c>
    </row>
    <row r="311" spans="1:11" x14ac:dyDescent="0.25">
      <c r="A311" t="s">
        <v>395</v>
      </c>
      <c r="B311">
        <v>547</v>
      </c>
      <c r="C311">
        <v>2</v>
      </c>
      <c r="F311">
        <f t="shared" si="27"/>
        <v>42</v>
      </c>
      <c r="G311">
        <f t="shared" si="24"/>
        <v>546</v>
      </c>
      <c r="H311">
        <f t="shared" si="25"/>
        <v>1.0831683168316832</v>
      </c>
      <c r="I311">
        <f t="shared" si="26"/>
        <v>547</v>
      </c>
      <c r="J311">
        <f t="shared" si="28"/>
        <v>546</v>
      </c>
      <c r="K311">
        <f t="shared" si="29"/>
        <v>87</v>
      </c>
    </row>
    <row r="312" spans="1:11" x14ac:dyDescent="0.25">
      <c r="A312" t="s">
        <v>396</v>
      </c>
      <c r="B312">
        <v>405</v>
      </c>
      <c r="C312">
        <v>4</v>
      </c>
      <c r="F312">
        <f t="shared" si="27"/>
        <v>-142</v>
      </c>
      <c r="G312">
        <f t="shared" si="24"/>
        <v>404</v>
      </c>
      <c r="H312">
        <f t="shared" si="25"/>
        <v>0.74040219378427785</v>
      </c>
      <c r="I312">
        <f t="shared" si="26"/>
        <v>405</v>
      </c>
      <c r="J312">
        <f t="shared" si="28"/>
        <v>404</v>
      </c>
      <c r="K312">
        <f t="shared" si="29"/>
        <v>-184</v>
      </c>
    </row>
    <row r="313" spans="1:11" x14ac:dyDescent="0.25">
      <c r="A313" t="s">
        <v>397</v>
      </c>
      <c r="B313">
        <v>650</v>
      </c>
      <c r="C313">
        <v>4</v>
      </c>
      <c r="F313">
        <f t="shared" si="27"/>
        <v>245</v>
      </c>
      <c r="G313">
        <f t="shared" si="24"/>
        <v>649</v>
      </c>
      <c r="H313">
        <f t="shared" si="25"/>
        <v>1.6049382716049383</v>
      </c>
      <c r="I313">
        <f t="shared" si="26"/>
        <v>650</v>
      </c>
      <c r="J313">
        <f t="shared" si="28"/>
        <v>649</v>
      </c>
      <c r="K313">
        <f t="shared" si="29"/>
        <v>387</v>
      </c>
    </row>
    <row r="314" spans="1:11" x14ac:dyDescent="0.25">
      <c r="A314" t="s">
        <v>398</v>
      </c>
      <c r="B314">
        <v>292</v>
      </c>
      <c r="C314">
        <v>3</v>
      </c>
      <c r="F314">
        <f t="shared" si="27"/>
        <v>-358</v>
      </c>
      <c r="G314">
        <f t="shared" si="24"/>
        <v>291</v>
      </c>
      <c r="H314">
        <f t="shared" si="25"/>
        <v>0.44923076923076921</v>
      </c>
      <c r="I314">
        <f t="shared" si="26"/>
        <v>292</v>
      </c>
      <c r="J314">
        <f t="shared" si="28"/>
        <v>291</v>
      </c>
      <c r="K314">
        <f t="shared" si="29"/>
        <v>-603</v>
      </c>
    </row>
    <row r="315" spans="1:11" x14ac:dyDescent="0.25">
      <c r="A315" t="s">
        <v>399</v>
      </c>
      <c r="B315">
        <v>330</v>
      </c>
      <c r="C315">
        <v>2</v>
      </c>
      <c r="F315">
        <f t="shared" si="27"/>
        <v>38</v>
      </c>
      <c r="G315">
        <f t="shared" si="24"/>
        <v>329</v>
      </c>
      <c r="H315">
        <f t="shared" si="25"/>
        <v>1.1301369863013699</v>
      </c>
      <c r="I315">
        <f t="shared" si="26"/>
        <v>330</v>
      </c>
      <c r="J315">
        <f t="shared" si="28"/>
        <v>329</v>
      </c>
      <c r="K315">
        <f t="shared" si="29"/>
        <v>396</v>
      </c>
    </row>
    <row r="316" spans="1:11" x14ac:dyDescent="0.25">
      <c r="A316" t="s">
        <v>400</v>
      </c>
      <c r="B316">
        <v>349</v>
      </c>
      <c r="C316">
        <v>5</v>
      </c>
      <c r="F316">
        <f t="shared" si="27"/>
        <v>19</v>
      </c>
      <c r="G316">
        <f t="shared" si="24"/>
        <v>348</v>
      </c>
      <c r="H316">
        <f t="shared" si="25"/>
        <v>1.0575757575757576</v>
      </c>
      <c r="I316">
        <f t="shared" si="26"/>
        <v>349</v>
      </c>
      <c r="J316">
        <f t="shared" si="28"/>
        <v>348</v>
      </c>
      <c r="K316">
        <f t="shared" si="29"/>
        <v>-19</v>
      </c>
    </row>
    <row r="317" spans="1:11" x14ac:dyDescent="0.25">
      <c r="A317" t="s">
        <v>401</v>
      </c>
      <c r="B317">
        <v>408</v>
      </c>
      <c r="C317">
        <v>4</v>
      </c>
      <c r="F317">
        <f t="shared" si="27"/>
        <v>59</v>
      </c>
      <c r="G317">
        <f t="shared" si="24"/>
        <v>407</v>
      </c>
      <c r="H317">
        <f t="shared" si="25"/>
        <v>1.1690544412607451</v>
      </c>
      <c r="I317">
        <f t="shared" si="26"/>
        <v>408</v>
      </c>
      <c r="J317">
        <f t="shared" si="28"/>
        <v>407</v>
      </c>
      <c r="K317">
        <f t="shared" si="29"/>
        <v>40</v>
      </c>
    </row>
    <row r="318" spans="1:11" x14ac:dyDescent="0.25">
      <c r="A318" t="s">
        <v>402</v>
      </c>
      <c r="B318">
        <v>530</v>
      </c>
      <c r="C318">
        <v>4</v>
      </c>
      <c r="F318">
        <f t="shared" si="27"/>
        <v>122</v>
      </c>
      <c r="G318">
        <f t="shared" si="24"/>
        <v>529</v>
      </c>
      <c r="H318">
        <f t="shared" si="25"/>
        <v>1.2990196078431373</v>
      </c>
      <c r="I318">
        <f t="shared" si="26"/>
        <v>530</v>
      </c>
      <c r="J318">
        <f t="shared" si="28"/>
        <v>529</v>
      </c>
      <c r="K318">
        <f t="shared" si="29"/>
        <v>63</v>
      </c>
    </row>
    <row r="319" spans="1:11" x14ac:dyDescent="0.25">
      <c r="A319" t="s">
        <v>403</v>
      </c>
      <c r="B319">
        <v>567</v>
      </c>
      <c r="C319">
        <v>3</v>
      </c>
      <c r="F319">
        <f t="shared" si="27"/>
        <v>37</v>
      </c>
      <c r="G319">
        <f t="shared" si="24"/>
        <v>566</v>
      </c>
      <c r="H319">
        <f t="shared" si="25"/>
        <v>1.0698113207547171</v>
      </c>
      <c r="I319">
        <f t="shared" si="26"/>
        <v>567</v>
      </c>
      <c r="J319">
        <f t="shared" si="28"/>
        <v>566</v>
      </c>
      <c r="K319">
        <f t="shared" si="29"/>
        <v>-85</v>
      </c>
    </row>
    <row r="320" spans="1:11" x14ac:dyDescent="0.25">
      <c r="A320" t="s">
        <v>404</v>
      </c>
      <c r="B320">
        <v>634</v>
      </c>
      <c r="C320">
        <v>3</v>
      </c>
      <c r="F320">
        <f t="shared" si="27"/>
        <v>67</v>
      </c>
      <c r="G320">
        <f t="shared" si="24"/>
        <v>633</v>
      </c>
      <c r="H320">
        <f t="shared" si="25"/>
        <v>1.1181657848324515</v>
      </c>
      <c r="I320">
        <f t="shared" si="26"/>
        <v>634</v>
      </c>
      <c r="J320">
        <f t="shared" si="28"/>
        <v>633</v>
      </c>
      <c r="K320">
        <f t="shared" si="29"/>
        <v>30</v>
      </c>
    </row>
    <row r="321" spans="1:11" x14ac:dyDescent="0.25">
      <c r="A321" t="s">
        <v>405</v>
      </c>
      <c r="B321">
        <v>567</v>
      </c>
      <c r="C321">
        <v>3</v>
      </c>
      <c r="F321">
        <f t="shared" si="27"/>
        <v>-67</v>
      </c>
      <c r="G321">
        <f t="shared" si="24"/>
        <v>566</v>
      </c>
      <c r="H321">
        <f t="shared" si="25"/>
        <v>0.89432176656151419</v>
      </c>
      <c r="I321">
        <f t="shared" si="26"/>
        <v>567</v>
      </c>
      <c r="J321">
        <f t="shared" si="28"/>
        <v>566</v>
      </c>
      <c r="K321">
        <f t="shared" si="29"/>
        <v>-134</v>
      </c>
    </row>
    <row r="322" spans="1:11" x14ac:dyDescent="0.25">
      <c r="A322" t="s">
        <v>406</v>
      </c>
      <c r="B322">
        <v>786</v>
      </c>
      <c r="C322">
        <v>3</v>
      </c>
      <c r="F322">
        <f t="shared" si="27"/>
        <v>219</v>
      </c>
      <c r="G322">
        <f t="shared" si="24"/>
        <v>785</v>
      </c>
      <c r="H322">
        <f t="shared" si="25"/>
        <v>1.3862433862433863</v>
      </c>
      <c r="I322">
        <f t="shared" si="26"/>
        <v>786</v>
      </c>
      <c r="J322">
        <f t="shared" si="28"/>
        <v>785</v>
      </c>
      <c r="K322">
        <f t="shared" si="29"/>
        <v>286</v>
      </c>
    </row>
    <row r="323" spans="1:11" x14ac:dyDescent="0.25">
      <c r="A323" t="s">
        <v>407</v>
      </c>
      <c r="B323">
        <v>825</v>
      </c>
      <c r="C323">
        <v>4</v>
      </c>
      <c r="F323">
        <f t="shared" si="27"/>
        <v>39</v>
      </c>
      <c r="G323">
        <f t="shared" si="24"/>
        <v>824</v>
      </c>
      <c r="H323">
        <f t="shared" si="25"/>
        <v>1.0496183206106871</v>
      </c>
      <c r="I323">
        <f t="shared" si="26"/>
        <v>825</v>
      </c>
      <c r="J323">
        <f t="shared" si="28"/>
        <v>824</v>
      </c>
      <c r="K323">
        <f t="shared" si="29"/>
        <v>-180</v>
      </c>
    </row>
    <row r="324" spans="1:11" x14ac:dyDescent="0.25">
      <c r="A324" t="s">
        <v>408</v>
      </c>
      <c r="B324">
        <v>666</v>
      </c>
      <c r="C324">
        <v>4</v>
      </c>
      <c r="F324">
        <f t="shared" si="27"/>
        <v>-159</v>
      </c>
      <c r="G324">
        <f t="shared" ref="G324:G387" si="30">B324-$B$3</f>
        <v>665</v>
      </c>
      <c r="H324">
        <f t="shared" ref="H324:H387" si="31">IFERROR(B324/B323,"")</f>
        <v>0.80727272727272725</v>
      </c>
      <c r="I324">
        <f t="shared" ref="I324:I387" si="32">IFERROR(B324/$B$3,"")</f>
        <v>666</v>
      </c>
      <c r="J324">
        <f t="shared" si="28"/>
        <v>665</v>
      </c>
      <c r="K324">
        <f t="shared" si="29"/>
        <v>-198</v>
      </c>
    </row>
    <row r="325" spans="1:11" x14ac:dyDescent="0.25">
      <c r="A325" t="s">
        <v>409</v>
      </c>
      <c r="B325">
        <v>659</v>
      </c>
      <c r="C325">
        <v>2</v>
      </c>
      <c r="F325">
        <f t="shared" ref="F325:F388" si="33">B325-B324</f>
        <v>-7</v>
      </c>
      <c r="G325">
        <f t="shared" si="30"/>
        <v>658</v>
      </c>
      <c r="H325">
        <f t="shared" si="31"/>
        <v>0.98948948948948945</v>
      </c>
      <c r="I325">
        <f t="shared" si="32"/>
        <v>659</v>
      </c>
      <c r="J325">
        <f t="shared" ref="J325:J388" si="34">IFERROR(I325-1,"")</f>
        <v>658</v>
      </c>
      <c r="K325">
        <f t="shared" si="29"/>
        <v>152</v>
      </c>
    </row>
    <row r="326" spans="1:11" x14ac:dyDescent="0.25">
      <c r="A326" t="s">
        <v>410</v>
      </c>
      <c r="B326">
        <v>910</v>
      </c>
      <c r="C326">
        <v>3</v>
      </c>
      <c r="F326">
        <f t="shared" si="33"/>
        <v>251</v>
      </c>
      <c r="G326">
        <f t="shared" si="30"/>
        <v>909</v>
      </c>
      <c r="H326">
        <f t="shared" si="31"/>
        <v>1.3808801213960546</v>
      </c>
      <c r="I326">
        <f t="shared" si="32"/>
        <v>910</v>
      </c>
      <c r="J326">
        <f t="shared" si="34"/>
        <v>909</v>
      </c>
      <c r="K326">
        <f t="shared" ref="K326:K389" si="35">F326-F325</f>
        <v>258</v>
      </c>
    </row>
    <row r="327" spans="1:11" x14ac:dyDescent="0.25">
      <c r="A327" t="s">
        <v>411</v>
      </c>
      <c r="B327">
        <v>1012</v>
      </c>
      <c r="C327">
        <v>1</v>
      </c>
      <c r="F327">
        <f t="shared" si="33"/>
        <v>102</v>
      </c>
      <c r="G327">
        <f t="shared" si="30"/>
        <v>1011</v>
      </c>
      <c r="H327">
        <f t="shared" si="31"/>
        <v>1.1120879120879121</v>
      </c>
      <c r="I327">
        <f t="shared" si="32"/>
        <v>1012</v>
      </c>
      <c r="J327">
        <f t="shared" si="34"/>
        <v>1011</v>
      </c>
      <c r="K327">
        <f t="shared" si="35"/>
        <v>-149</v>
      </c>
    </row>
    <row r="328" spans="1:11" x14ac:dyDescent="0.25">
      <c r="A328" t="s">
        <v>412</v>
      </c>
      <c r="B328">
        <v>906</v>
      </c>
      <c r="C328">
        <v>2</v>
      </c>
      <c r="F328">
        <f t="shared" si="33"/>
        <v>-106</v>
      </c>
      <c r="G328">
        <f t="shared" si="30"/>
        <v>905</v>
      </c>
      <c r="H328">
        <f t="shared" si="31"/>
        <v>0.89525691699604748</v>
      </c>
      <c r="I328">
        <f t="shared" si="32"/>
        <v>906</v>
      </c>
      <c r="J328">
        <f t="shared" si="34"/>
        <v>905</v>
      </c>
      <c r="K328">
        <f t="shared" si="35"/>
        <v>-208</v>
      </c>
    </row>
    <row r="329" spans="1:11" x14ac:dyDescent="0.25">
      <c r="A329" t="s">
        <v>413</v>
      </c>
      <c r="B329">
        <v>1044</v>
      </c>
      <c r="C329">
        <v>2</v>
      </c>
      <c r="F329">
        <f t="shared" si="33"/>
        <v>138</v>
      </c>
      <c r="G329">
        <f t="shared" si="30"/>
        <v>1043</v>
      </c>
      <c r="H329">
        <f t="shared" si="31"/>
        <v>1.1523178807947019</v>
      </c>
      <c r="I329">
        <f t="shared" si="32"/>
        <v>1044</v>
      </c>
      <c r="J329">
        <f t="shared" si="34"/>
        <v>1043</v>
      </c>
      <c r="K329">
        <f t="shared" si="35"/>
        <v>244</v>
      </c>
    </row>
    <row r="330" spans="1:11" x14ac:dyDescent="0.25">
      <c r="A330" t="s">
        <v>414</v>
      </c>
      <c r="B330">
        <v>893</v>
      </c>
      <c r="C330">
        <v>2</v>
      </c>
      <c r="F330">
        <f t="shared" si="33"/>
        <v>-151</v>
      </c>
      <c r="G330">
        <f t="shared" si="30"/>
        <v>892</v>
      </c>
      <c r="H330">
        <f t="shared" si="31"/>
        <v>0.8553639846743295</v>
      </c>
      <c r="I330">
        <f t="shared" si="32"/>
        <v>893</v>
      </c>
      <c r="J330">
        <f t="shared" si="34"/>
        <v>892</v>
      </c>
      <c r="K330">
        <f t="shared" si="35"/>
        <v>-289</v>
      </c>
    </row>
    <row r="331" spans="1:11" x14ac:dyDescent="0.25">
      <c r="A331" t="s">
        <v>415</v>
      </c>
      <c r="B331">
        <v>816</v>
      </c>
      <c r="C331">
        <v>5</v>
      </c>
      <c r="F331">
        <f t="shared" si="33"/>
        <v>-77</v>
      </c>
      <c r="G331">
        <f t="shared" si="30"/>
        <v>815</v>
      </c>
      <c r="H331">
        <f t="shared" si="31"/>
        <v>0.91377379619260923</v>
      </c>
      <c r="I331">
        <f t="shared" si="32"/>
        <v>816</v>
      </c>
      <c r="J331">
        <f t="shared" si="34"/>
        <v>815</v>
      </c>
      <c r="K331">
        <f t="shared" si="35"/>
        <v>74</v>
      </c>
    </row>
    <row r="332" spans="1:11" x14ac:dyDescent="0.25">
      <c r="A332" t="s">
        <v>416</v>
      </c>
      <c r="B332">
        <v>845</v>
      </c>
      <c r="C332">
        <v>4</v>
      </c>
      <c r="F332">
        <f t="shared" si="33"/>
        <v>29</v>
      </c>
      <c r="G332">
        <f t="shared" si="30"/>
        <v>844</v>
      </c>
      <c r="H332">
        <f t="shared" si="31"/>
        <v>1.0355392156862746</v>
      </c>
      <c r="I332">
        <f t="shared" si="32"/>
        <v>845</v>
      </c>
      <c r="J332">
        <f t="shared" si="34"/>
        <v>844</v>
      </c>
      <c r="K332">
        <f t="shared" si="35"/>
        <v>106</v>
      </c>
    </row>
    <row r="333" spans="1:11" x14ac:dyDescent="0.25">
      <c r="A333" t="s">
        <v>417</v>
      </c>
      <c r="B333">
        <v>821</v>
      </c>
      <c r="C333">
        <v>4</v>
      </c>
      <c r="F333">
        <f t="shared" si="33"/>
        <v>-24</v>
      </c>
      <c r="G333">
        <f t="shared" si="30"/>
        <v>820</v>
      </c>
      <c r="H333">
        <f t="shared" si="31"/>
        <v>0.97159763313609471</v>
      </c>
      <c r="I333">
        <f t="shared" si="32"/>
        <v>821</v>
      </c>
      <c r="J333">
        <f t="shared" si="34"/>
        <v>820</v>
      </c>
      <c r="K333">
        <f t="shared" si="35"/>
        <v>-53</v>
      </c>
    </row>
    <row r="334" spans="1:11" x14ac:dyDescent="0.25">
      <c r="A334" t="s">
        <v>418</v>
      </c>
      <c r="B334">
        <v>820</v>
      </c>
      <c r="C334">
        <v>5</v>
      </c>
      <c r="F334">
        <f t="shared" si="33"/>
        <v>-1</v>
      </c>
      <c r="G334">
        <f t="shared" si="30"/>
        <v>819</v>
      </c>
      <c r="H334">
        <f t="shared" si="31"/>
        <v>0.99878197320341044</v>
      </c>
      <c r="I334">
        <f t="shared" si="32"/>
        <v>820</v>
      </c>
      <c r="J334">
        <f t="shared" si="34"/>
        <v>819</v>
      </c>
      <c r="K334">
        <f t="shared" si="35"/>
        <v>23</v>
      </c>
    </row>
    <row r="335" spans="1:11" x14ac:dyDescent="0.25">
      <c r="A335" t="s">
        <v>419</v>
      </c>
      <c r="B335">
        <v>653</v>
      </c>
      <c r="C335">
        <v>2</v>
      </c>
      <c r="F335">
        <f t="shared" si="33"/>
        <v>-167</v>
      </c>
      <c r="G335">
        <f t="shared" si="30"/>
        <v>652</v>
      </c>
      <c r="H335">
        <f t="shared" si="31"/>
        <v>0.79634146341463419</v>
      </c>
      <c r="I335">
        <f t="shared" si="32"/>
        <v>653</v>
      </c>
      <c r="J335">
        <f t="shared" si="34"/>
        <v>652</v>
      </c>
      <c r="K335">
        <f t="shared" si="35"/>
        <v>-166</v>
      </c>
    </row>
    <row r="336" spans="1:11" x14ac:dyDescent="0.25">
      <c r="A336" t="s">
        <v>420</v>
      </c>
      <c r="B336">
        <v>580</v>
      </c>
      <c r="C336">
        <v>4</v>
      </c>
      <c r="F336">
        <f t="shared" si="33"/>
        <v>-73</v>
      </c>
      <c r="G336">
        <f t="shared" si="30"/>
        <v>579</v>
      </c>
      <c r="H336">
        <f t="shared" si="31"/>
        <v>0.88820826952526799</v>
      </c>
      <c r="I336">
        <f t="shared" si="32"/>
        <v>580</v>
      </c>
      <c r="J336">
        <f t="shared" si="34"/>
        <v>579</v>
      </c>
      <c r="K336">
        <f t="shared" si="35"/>
        <v>94</v>
      </c>
    </row>
    <row r="337" spans="1:11" x14ac:dyDescent="0.25">
      <c r="A337" t="s">
        <v>421</v>
      </c>
      <c r="B337">
        <v>858</v>
      </c>
      <c r="C337">
        <v>5</v>
      </c>
      <c r="F337">
        <f t="shared" si="33"/>
        <v>278</v>
      </c>
      <c r="G337">
        <f t="shared" si="30"/>
        <v>857</v>
      </c>
      <c r="H337">
        <f t="shared" si="31"/>
        <v>1.4793103448275862</v>
      </c>
      <c r="I337">
        <f t="shared" si="32"/>
        <v>858</v>
      </c>
      <c r="J337">
        <f t="shared" si="34"/>
        <v>857</v>
      </c>
      <c r="K337">
        <f t="shared" si="35"/>
        <v>351</v>
      </c>
    </row>
    <row r="338" spans="1:11" x14ac:dyDescent="0.25">
      <c r="A338" t="s">
        <v>422</v>
      </c>
      <c r="B338">
        <v>850</v>
      </c>
      <c r="C338">
        <v>4</v>
      </c>
      <c r="F338">
        <f t="shared" si="33"/>
        <v>-8</v>
      </c>
      <c r="G338">
        <f t="shared" si="30"/>
        <v>849</v>
      </c>
      <c r="H338">
        <f t="shared" si="31"/>
        <v>0.99067599067599066</v>
      </c>
      <c r="I338">
        <f t="shared" si="32"/>
        <v>850</v>
      </c>
      <c r="J338">
        <f t="shared" si="34"/>
        <v>849</v>
      </c>
      <c r="K338">
        <f t="shared" si="35"/>
        <v>-286</v>
      </c>
    </row>
    <row r="339" spans="1:11" x14ac:dyDescent="0.25">
      <c r="A339" t="s">
        <v>423</v>
      </c>
      <c r="B339">
        <v>823</v>
      </c>
      <c r="C339">
        <v>4</v>
      </c>
      <c r="F339">
        <f t="shared" si="33"/>
        <v>-27</v>
      </c>
      <c r="G339">
        <f t="shared" si="30"/>
        <v>822</v>
      </c>
      <c r="H339">
        <f t="shared" si="31"/>
        <v>0.96823529411764708</v>
      </c>
      <c r="I339">
        <f t="shared" si="32"/>
        <v>823</v>
      </c>
      <c r="J339">
        <f t="shared" si="34"/>
        <v>822</v>
      </c>
      <c r="K339">
        <f t="shared" si="35"/>
        <v>-19</v>
      </c>
    </row>
    <row r="340" spans="1:11" x14ac:dyDescent="0.25">
      <c r="A340" t="s">
        <v>424</v>
      </c>
      <c r="B340">
        <v>888</v>
      </c>
      <c r="C340">
        <v>4</v>
      </c>
      <c r="F340">
        <f t="shared" si="33"/>
        <v>65</v>
      </c>
      <c r="G340">
        <f t="shared" si="30"/>
        <v>887</v>
      </c>
      <c r="H340">
        <f t="shared" si="31"/>
        <v>1.0789793438639126</v>
      </c>
      <c r="I340">
        <f t="shared" si="32"/>
        <v>888</v>
      </c>
      <c r="J340">
        <f t="shared" si="34"/>
        <v>887</v>
      </c>
      <c r="K340">
        <f t="shared" si="35"/>
        <v>92</v>
      </c>
    </row>
    <row r="341" spans="1:11" x14ac:dyDescent="0.25">
      <c r="A341" t="s">
        <v>425</v>
      </c>
      <c r="B341">
        <v>806</v>
      </c>
      <c r="C341">
        <v>5</v>
      </c>
      <c r="F341">
        <f t="shared" si="33"/>
        <v>-82</v>
      </c>
      <c r="G341">
        <f t="shared" si="30"/>
        <v>805</v>
      </c>
      <c r="H341">
        <f t="shared" si="31"/>
        <v>0.90765765765765771</v>
      </c>
      <c r="I341">
        <f t="shared" si="32"/>
        <v>806</v>
      </c>
      <c r="J341">
        <f t="shared" si="34"/>
        <v>805</v>
      </c>
      <c r="K341">
        <f t="shared" si="35"/>
        <v>-147</v>
      </c>
    </row>
    <row r="342" spans="1:11" x14ac:dyDescent="0.25">
      <c r="A342" t="s">
        <v>426</v>
      </c>
      <c r="B342">
        <v>715</v>
      </c>
      <c r="C342">
        <v>3</v>
      </c>
      <c r="F342">
        <f t="shared" si="33"/>
        <v>-91</v>
      </c>
      <c r="G342">
        <f t="shared" si="30"/>
        <v>714</v>
      </c>
      <c r="H342">
        <f t="shared" si="31"/>
        <v>0.88709677419354838</v>
      </c>
      <c r="I342">
        <f t="shared" si="32"/>
        <v>715</v>
      </c>
      <c r="J342">
        <f t="shared" si="34"/>
        <v>714</v>
      </c>
      <c r="K342">
        <f t="shared" si="35"/>
        <v>-9</v>
      </c>
    </row>
    <row r="343" spans="1:11" x14ac:dyDescent="0.25">
      <c r="A343" t="s">
        <v>427</v>
      </c>
      <c r="B343">
        <v>937</v>
      </c>
      <c r="C343">
        <v>5</v>
      </c>
      <c r="F343">
        <f t="shared" si="33"/>
        <v>222</v>
      </c>
      <c r="G343">
        <f t="shared" si="30"/>
        <v>936</v>
      </c>
      <c r="H343">
        <f t="shared" si="31"/>
        <v>1.3104895104895105</v>
      </c>
      <c r="I343">
        <f t="shared" si="32"/>
        <v>937</v>
      </c>
      <c r="J343">
        <f t="shared" si="34"/>
        <v>936</v>
      </c>
      <c r="K343">
        <f t="shared" si="35"/>
        <v>313</v>
      </c>
    </row>
    <row r="344" spans="1:11" x14ac:dyDescent="0.25">
      <c r="A344" t="s">
        <v>428</v>
      </c>
      <c r="B344">
        <v>824</v>
      </c>
      <c r="C344">
        <v>3</v>
      </c>
      <c r="F344">
        <f t="shared" si="33"/>
        <v>-113</v>
      </c>
      <c r="G344">
        <f t="shared" si="30"/>
        <v>823</v>
      </c>
      <c r="H344">
        <f t="shared" si="31"/>
        <v>0.87940234791889005</v>
      </c>
      <c r="I344">
        <f t="shared" si="32"/>
        <v>824</v>
      </c>
      <c r="J344">
        <f t="shared" si="34"/>
        <v>823</v>
      </c>
      <c r="K344">
        <f t="shared" si="35"/>
        <v>-335</v>
      </c>
    </row>
    <row r="345" spans="1:11" x14ac:dyDescent="0.25">
      <c r="A345" t="s">
        <v>429</v>
      </c>
      <c r="B345">
        <v>923</v>
      </c>
      <c r="C345">
        <v>5</v>
      </c>
      <c r="F345">
        <f t="shared" si="33"/>
        <v>99</v>
      </c>
      <c r="G345">
        <f t="shared" si="30"/>
        <v>922</v>
      </c>
      <c r="H345">
        <f t="shared" si="31"/>
        <v>1.1201456310679612</v>
      </c>
      <c r="I345">
        <f t="shared" si="32"/>
        <v>923</v>
      </c>
      <c r="J345">
        <f t="shared" si="34"/>
        <v>922</v>
      </c>
      <c r="K345">
        <f t="shared" si="35"/>
        <v>212</v>
      </c>
    </row>
    <row r="346" spans="1:11" x14ac:dyDescent="0.25">
      <c r="A346" t="s">
        <v>430</v>
      </c>
      <c r="B346">
        <v>859</v>
      </c>
      <c r="C346">
        <v>5</v>
      </c>
      <c r="F346">
        <f t="shared" si="33"/>
        <v>-64</v>
      </c>
      <c r="G346">
        <f t="shared" si="30"/>
        <v>858</v>
      </c>
      <c r="H346">
        <f t="shared" si="31"/>
        <v>0.93066088840736727</v>
      </c>
      <c r="I346">
        <f t="shared" si="32"/>
        <v>859</v>
      </c>
      <c r="J346">
        <f t="shared" si="34"/>
        <v>858</v>
      </c>
      <c r="K346">
        <f t="shared" si="35"/>
        <v>-163</v>
      </c>
    </row>
    <row r="347" spans="1:11" x14ac:dyDescent="0.25">
      <c r="A347" t="s">
        <v>431</v>
      </c>
      <c r="B347">
        <v>937</v>
      </c>
      <c r="C347">
        <v>4</v>
      </c>
      <c r="F347">
        <f t="shared" si="33"/>
        <v>78</v>
      </c>
      <c r="G347">
        <f t="shared" si="30"/>
        <v>936</v>
      </c>
      <c r="H347">
        <f t="shared" si="31"/>
        <v>1.090803259604191</v>
      </c>
      <c r="I347">
        <f t="shared" si="32"/>
        <v>937</v>
      </c>
      <c r="J347">
        <f t="shared" si="34"/>
        <v>936</v>
      </c>
      <c r="K347">
        <f t="shared" si="35"/>
        <v>142</v>
      </c>
    </row>
    <row r="348" spans="1:11" x14ac:dyDescent="0.25">
      <c r="A348" t="s">
        <v>432</v>
      </c>
      <c r="B348">
        <v>1039</v>
      </c>
      <c r="C348">
        <v>5</v>
      </c>
      <c r="F348">
        <f t="shared" si="33"/>
        <v>102</v>
      </c>
      <c r="G348">
        <f t="shared" si="30"/>
        <v>1038</v>
      </c>
      <c r="H348">
        <f t="shared" si="31"/>
        <v>1.1088580576307363</v>
      </c>
      <c r="I348">
        <f t="shared" si="32"/>
        <v>1039</v>
      </c>
      <c r="J348">
        <f t="shared" si="34"/>
        <v>1038</v>
      </c>
      <c r="K348">
        <f t="shared" si="35"/>
        <v>24</v>
      </c>
    </row>
    <row r="349" spans="1:11" x14ac:dyDescent="0.25">
      <c r="A349" t="s">
        <v>433</v>
      </c>
      <c r="B349">
        <v>838</v>
      </c>
      <c r="C349">
        <v>4</v>
      </c>
      <c r="F349">
        <f t="shared" si="33"/>
        <v>-201</v>
      </c>
      <c r="G349">
        <f t="shared" si="30"/>
        <v>837</v>
      </c>
      <c r="H349">
        <f t="shared" si="31"/>
        <v>0.8065447545717036</v>
      </c>
      <c r="I349">
        <f t="shared" si="32"/>
        <v>838</v>
      </c>
      <c r="J349">
        <f t="shared" si="34"/>
        <v>837</v>
      </c>
      <c r="K349">
        <f t="shared" si="35"/>
        <v>-303</v>
      </c>
    </row>
    <row r="350" spans="1:11" x14ac:dyDescent="0.25">
      <c r="A350" t="s">
        <v>434</v>
      </c>
      <c r="B350">
        <v>836</v>
      </c>
      <c r="C350">
        <v>4</v>
      </c>
      <c r="F350">
        <f t="shared" si="33"/>
        <v>-2</v>
      </c>
      <c r="G350">
        <f t="shared" si="30"/>
        <v>835</v>
      </c>
      <c r="H350">
        <f t="shared" si="31"/>
        <v>0.99761336515513122</v>
      </c>
      <c r="I350">
        <f t="shared" si="32"/>
        <v>836</v>
      </c>
      <c r="J350">
        <f t="shared" si="34"/>
        <v>835</v>
      </c>
      <c r="K350">
        <f t="shared" si="35"/>
        <v>199</v>
      </c>
    </row>
    <row r="351" spans="1:11" x14ac:dyDescent="0.25">
      <c r="A351" t="s">
        <v>435</v>
      </c>
      <c r="B351">
        <v>699</v>
      </c>
      <c r="C351">
        <v>4</v>
      </c>
      <c r="F351">
        <f t="shared" si="33"/>
        <v>-137</v>
      </c>
      <c r="G351">
        <f t="shared" si="30"/>
        <v>698</v>
      </c>
      <c r="H351">
        <f t="shared" si="31"/>
        <v>0.8361244019138756</v>
      </c>
      <c r="I351">
        <f t="shared" si="32"/>
        <v>699</v>
      </c>
      <c r="J351">
        <f t="shared" si="34"/>
        <v>698</v>
      </c>
      <c r="K351">
        <f t="shared" si="35"/>
        <v>-135</v>
      </c>
    </row>
    <row r="352" spans="1:11" x14ac:dyDescent="0.25">
      <c r="A352" t="s">
        <v>436</v>
      </c>
      <c r="B352">
        <v>670</v>
      </c>
      <c r="C352">
        <v>4</v>
      </c>
      <c r="F352">
        <f t="shared" si="33"/>
        <v>-29</v>
      </c>
      <c r="G352">
        <f t="shared" si="30"/>
        <v>669</v>
      </c>
      <c r="H352">
        <f t="shared" si="31"/>
        <v>0.9585121602288984</v>
      </c>
      <c r="I352">
        <f t="shared" si="32"/>
        <v>670</v>
      </c>
      <c r="J352">
        <f t="shared" si="34"/>
        <v>669</v>
      </c>
      <c r="K352">
        <f t="shared" si="35"/>
        <v>108</v>
      </c>
    </row>
    <row r="353" spans="1:11" x14ac:dyDescent="0.25">
      <c r="A353" t="s">
        <v>437</v>
      </c>
      <c r="B353">
        <v>875</v>
      </c>
      <c r="C353">
        <v>2</v>
      </c>
      <c r="F353">
        <f t="shared" si="33"/>
        <v>205</v>
      </c>
      <c r="G353">
        <f t="shared" si="30"/>
        <v>874</v>
      </c>
      <c r="H353">
        <f t="shared" si="31"/>
        <v>1.3059701492537314</v>
      </c>
      <c r="I353">
        <f t="shared" si="32"/>
        <v>875</v>
      </c>
      <c r="J353">
        <f t="shared" si="34"/>
        <v>874</v>
      </c>
      <c r="K353">
        <f t="shared" si="35"/>
        <v>234</v>
      </c>
    </row>
    <row r="354" spans="1:11" x14ac:dyDescent="0.25">
      <c r="A354" t="s">
        <v>438</v>
      </c>
      <c r="B354">
        <v>720</v>
      </c>
      <c r="C354">
        <v>4</v>
      </c>
      <c r="F354">
        <f t="shared" si="33"/>
        <v>-155</v>
      </c>
      <c r="G354">
        <f t="shared" si="30"/>
        <v>719</v>
      </c>
      <c r="H354">
        <f t="shared" si="31"/>
        <v>0.82285714285714284</v>
      </c>
      <c r="I354">
        <f t="shared" si="32"/>
        <v>720</v>
      </c>
      <c r="J354">
        <f t="shared" si="34"/>
        <v>719</v>
      </c>
      <c r="K354">
        <f t="shared" si="35"/>
        <v>-360</v>
      </c>
    </row>
    <row r="355" spans="1:11" x14ac:dyDescent="0.25">
      <c r="A355" t="s">
        <v>439</v>
      </c>
      <c r="B355">
        <v>618</v>
      </c>
      <c r="C355">
        <v>4</v>
      </c>
      <c r="F355">
        <f t="shared" si="33"/>
        <v>-102</v>
      </c>
      <c r="G355">
        <f t="shared" si="30"/>
        <v>617</v>
      </c>
      <c r="H355">
        <f t="shared" si="31"/>
        <v>0.85833333333333328</v>
      </c>
      <c r="I355">
        <f t="shared" si="32"/>
        <v>618</v>
      </c>
      <c r="J355">
        <f t="shared" si="34"/>
        <v>617</v>
      </c>
      <c r="K355">
        <f t="shared" si="35"/>
        <v>53</v>
      </c>
    </row>
    <row r="356" spans="1:11" x14ac:dyDescent="0.25">
      <c r="A356" t="s">
        <v>440</v>
      </c>
      <c r="B356">
        <v>811</v>
      </c>
      <c r="C356">
        <v>2</v>
      </c>
      <c r="F356">
        <f t="shared" si="33"/>
        <v>193</v>
      </c>
      <c r="G356">
        <f t="shared" si="30"/>
        <v>810</v>
      </c>
      <c r="H356">
        <f t="shared" si="31"/>
        <v>1.3122977346278317</v>
      </c>
      <c r="I356">
        <f t="shared" si="32"/>
        <v>811</v>
      </c>
      <c r="J356">
        <f t="shared" si="34"/>
        <v>810</v>
      </c>
      <c r="K356">
        <f t="shared" si="35"/>
        <v>295</v>
      </c>
    </row>
    <row r="357" spans="1:11" x14ac:dyDescent="0.25">
      <c r="A357" t="s">
        <v>441</v>
      </c>
      <c r="B357">
        <v>997</v>
      </c>
      <c r="C357">
        <v>4</v>
      </c>
      <c r="F357">
        <f t="shared" si="33"/>
        <v>186</v>
      </c>
      <c r="G357">
        <f t="shared" si="30"/>
        <v>996</v>
      </c>
      <c r="H357">
        <f t="shared" si="31"/>
        <v>1.2293464858199754</v>
      </c>
      <c r="I357">
        <f t="shared" si="32"/>
        <v>997</v>
      </c>
      <c r="J357">
        <f t="shared" si="34"/>
        <v>996</v>
      </c>
      <c r="K357">
        <f t="shared" si="35"/>
        <v>-7</v>
      </c>
    </row>
    <row r="358" spans="1:11" x14ac:dyDescent="0.25">
      <c r="A358" t="s">
        <v>442</v>
      </c>
      <c r="B358">
        <v>914</v>
      </c>
      <c r="C358">
        <v>5</v>
      </c>
      <c r="F358">
        <f t="shared" si="33"/>
        <v>-83</v>
      </c>
      <c r="G358">
        <f t="shared" si="30"/>
        <v>913</v>
      </c>
      <c r="H358">
        <f t="shared" si="31"/>
        <v>0.9167502507522568</v>
      </c>
      <c r="I358">
        <f t="shared" si="32"/>
        <v>914</v>
      </c>
      <c r="J358">
        <f t="shared" si="34"/>
        <v>913</v>
      </c>
      <c r="K358">
        <f t="shared" si="35"/>
        <v>-269</v>
      </c>
    </row>
    <row r="359" spans="1:11" x14ac:dyDescent="0.25">
      <c r="A359" t="s">
        <v>443</v>
      </c>
      <c r="B359">
        <v>807</v>
      </c>
      <c r="C359">
        <v>3</v>
      </c>
      <c r="F359">
        <f t="shared" si="33"/>
        <v>-107</v>
      </c>
      <c r="G359">
        <f t="shared" si="30"/>
        <v>806</v>
      </c>
      <c r="H359">
        <f t="shared" si="31"/>
        <v>0.88293216630196936</v>
      </c>
      <c r="I359">
        <f t="shared" si="32"/>
        <v>807</v>
      </c>
      <c r="J359">
        <f t="shared" si="34"/>
        <v>806</v>
      </c>
      <c r="K359">
        <f t="shared" si="35"/>
        <v>-24</v>
      </c>
    </row>
    <row r="360" spans="1:11" x14ac:dyDescent="0.25">
      <c r="A360" t="s">
        <v>444</v>
      </c>
      <c r="B360">
        <v>777</v>
      </c>
      <c r="C360">
        <v>5</v>
      </c>
      <c r="F360">
        <f t="shared" si="33"/>
        <v>-30</v>
      </c>
      <c r="G360">
        <f t="shared" si="30"/>
        <v>776</v>
      </c>
      <c r="H360">
        <f t="shared" si="31"/>
        <v>0.96282527881040891</v>
      </c>
      <c r="I360">
        <f t="shared" si="32"/>
        <v>777</v>
      </c>
      <c r="J360">
        <f t="shared" si="34"/>
        <v>776</v>
      </c>
      <c r="K360">
        <f t="shared" si="35"/>
        <v>77</v>
      </c>
    </row>
    <row r="361" spans="1:11" x14ac:dyDescent="0.25">
      <c r="A361" t="s">
        <v>445</v>
      </c>
      <c r="B361">
        <v>750</v>
      </c>
      <c r="C361">
        <v>3</v>
      </c>
      <c r="F361">
        <f t="shared" si="33"/>
        <v>-27</v>
      </c>
      <c r="G361">
        <f t="shared" si="30"/>
        <v>749</v>
      </c>
      <c r="H361">
        <f t="shared" si="31"/>
        <v>0.96525096525096521</v>
      </c>
      <c r="I361">
        <f t="shared" si="32"/>
        <v>750</v>
      </c>
      <c r="J361">
        <f t="shared" si="34"/>
        <v>749</v>
      </c>
      <c r="K361">
        <f t="shared" si="35"/>
        <v>3</v>
      </c>
    </row>
    <row r="362" spans="1:11" x14ac:dyDescent="0.25">
      <c r="A362" t="s">
        <v>446</v>
      </c>
      <c r="B362">
        <v>858</v>
      </c>
      <c r="C362">
        <v>4</v>
      </c>
      <c r="F362">
        <f t="shared" si="33"/>
        <v>108</v>
      </c>
      <c r="G362">
        <f t="shared" si="30"/>
        <v>857</v>
      </c>
      <c r="H362">
        <f t="shared" si="31"/>
        <v>1.1439999999999999</v>
      </c>
      <c r="I362">
        <f t="shared" si="32"/>
        <v>858</v>
      </c>
      <c r="J362">
        <f t="shared" si="34"/>
        <v>857</v>
      </c>
      <c r="K362">
        <f t="shared" si="35"/>
        <v>135</v>
      </c>
    </row>
    <row r="363" spans="1:11" x14ac:dyDescent="0.25">
      <c r="A363" t="s">
        <v>447</v>
      </c>
      <c r="B363">
        <v>873</v>
      </c>
      <c r="C363">
        <v>2</v>
      </c>
      <c r="F363">
        <f t="shared" si="33"/>
        <v>15</v>
      </c>
      <c r="G363">
        <f t="shared" si="30"/>
        <v>872</v>
      </c>
      <c r="H363">
        <f t="shared" si="31"/>
        <v>1.0174825174825175</v>
      </c>
      <c r="I363">
        <f t="shared" si="32"/>
        <v>873</v>
      </c>
      <c r="J363">
        <f t="shared" si="34"/>
        <v>872</v>
      </c>
      <c r="K363">
        <f t="shared" si="35"/>
        <v>-93</v>
      </c>
    </row>
    <row r="364" spans="1:11" x14ac:dyDescent="0.25">
      <c r="A364" t="s">
        <v>448</v>
      </c>
      <c r="B364">
        <v>1041</v>
      </c>
      <c r="C364">
        <v>2</v>
      </c>
      <c r="F364">
        <f t="shared" si="33"/>
        <v>168</v>
      </c>
      <c r="G364">
        <f t="shared" si="30"/>
        <v>1040</v>
      </c>
      <c r="H364">
        <f t="shared" si="31"/>
        <v>1.1924398625429553</v>
      </c>
      <c r="I364">
        <f t="shared" si="32"/>
        <v>1041</v>
      </c>
      <c r="J364">
        <f t="shared" si="34"/>
        <v>1040</v>
      </c>
      <c r="K364">
        <f t="shared" si="35"/>
        <v>153</v>
      </c>
    </row>
    <row r="365" spans="1:11" x14ac:dyDescent="0.25">
      <c r="A365" t="s">
        <v>449</v>
      </c>
      <c r="B365">
        <v>772</v>
      </c>
      <c r="C365">
        <v>5</v>
      </c>
      <c r="F365">
        <f t="shared" si="33"/>
        <v>-269</v>
      </c>
      <c r="G365">
        <f t="shared" si="30"/>
        <v>771</v>
      </c>
      <c r="H365">
        <f t="shared" si="31"/>
        <v>0.74159462055715653</v>
      </c>
      <c r="I365">
        <f t="shared" si="32"/>
        <v>772</v>
      </c>
      <c r="J365">
        <f t="shared" si="34"/>
        <v>771</v>
      </c>
      <c r="K365">
        <f t="shared" si="35"/>
        <v>-437</v>
      </c>
    </row>
    <row r="366" spans="1:11" x14ac:dyDescent="0.25">
      <c r="A366" t="s">
        <v>450</v>
      </c>
      <c r="B366">
        <v>778</v>
      </c>
      <c r="C366">
        <v>4</v>
      </c>
      <c r="F366">
        <f t="shared" si="33"/>
        <v>6</v>
      </c>
      <c r="G366">
        <f t="shared" si="30"/>
        <v>777</v>
      </c>
      <c r="H366">
        <f t="shared" si="31"/>
        <v>1.0077720207253886</v>
      </c>
      <c r="I366">
        <f t="shared" si="32"/>
        <v>778</v>
      </c>
      <c r="J366">
        <f t="shared" si="34"/>
        <v>777</v>
      </c>
      <c r="K366">
        <f t="shared" si="35"/>
        <v>275</v>
      </c>
    </row>
    <row r="367" spans="1:11" x14ac:dyDescent="0.25">
      <c r="A367" t="s">
        <v>451</v>
      </c>
      <c r="B367">
        <v>762</v>
      </c>
      <c r="C367">
        <v>4</v>
      </c>
      <c r="F367">
        <f t="shared" si="33"/>
        <v>-16</v>
      </c>
      <c r="G367">
        <f t="shared" si="30"/>
        <v>761</v>
      </c>
      <c r="H367">
        <f t="shared" si="31"/>
        <v>0.97943444730077123</v>
      </c>
      <c r="I367">
        <f t="shared" si="32"/>
        <v>762</v>
      </c>
      <c r="J367">
        <f t="shared" si="34"/>
        <v>761</v>
      </c>
      <c r="K367">
        <f t="shared" si="35"/>
        <v>-22</v>
      </c>
    </row>
    <row r="368" spans="1:11" x14ac:dyDescent="0.25">
      <c r="A368" t="s">
        <v>452</v>
      </c>
      <c r="B368">
        <v>639</v>
      </c>
      <c r="C368">
        <v>1</v>
      </c>
      <c r="F368">
        <f t="shared" si="33"/>
        <v>-123</v>
      </c>
      <c r="G368">
        <f t="shared" si="30"/>
        <v>638</v>
      </c>
      <c r="H368">
        <f t="shared" si="31"/>
        <v>0.83858267716535428</v>
      </c>
      <c r="I368">
        <f t="shared" si="32"/>
        <v>639</v>
      </c>
      <c r="J368">
        <f t="shared" si="34"/>
        <v>638</v>
      </c>
      <c r="K368">
        <f t="shared" si="35"/>
        <v>-107</v>
      </c>
    </row>
    <row r="369" spans="1:11" x14ac:dyDescent="0.25">
      <c r="A369" t="s">
        <v>453</v>
      </c>
      <c r="B369">
        <v>914</v>
      </c>
      <c r="C369">
        <v>4</v>
      </c>
      <c r="F369">
        <f t="shared" si="33"/>
        <v>275</v>
      </c>
      <c r="G369">
        <f t="shared" si="30"/>
        <v>913</v>
      </c>
      <c r="H369">
        <f t="shared" si="31"/>
        <v>1.4303599374021909</v>
      </c>
      <c r="I369">
        <f t="shared" si="32"/>
        <v>914</v>
      </c>
      <c r="J369">
        <f t="shared" si="34"/>
        <v>913</v>
      </c>
      <c r="K369">
        <f t="shared" si="35"/>
        <v>398</v>
      </c>
    </row>
    <row r="370" spans="1:11" x14ac:dyDescent="0.25">
      <c r="A370" t="s">
        <v>454</v>
      </c>
      <c r="B370">
        <v>734</v>
      </c>
      <c r="C370">
        <v>3</v>
      </c>
      <c r="F370">
        <f t="shared" si="33"/>
        <v>-180</v>
      </c>
      <c r="G370">
        <f t="shared" si="30"/>
        <v>733</v>
      </c>
      <c r="H370">
        <f t="shared" si="31"/>
        <v>0.80306345733041573</v>
      </c>
      <c r="I370">
        <f t="shared" si="32"/>
        <v>734</v>
      </c>
      <c r="J370">
        <f t="shared" si="34"/>
        <v>733</v>
      </c>
      <c r="K370">
        <f t="shared" si="35"/>
        <v>-455</v>
      </c>
    </row>
    <row r="371" spans="1:11" x14ac:dyDescent="0.25">
      <c r="A371" t="s">
        <v>455</v>
      </c>
      <c r="B371">
        <v>792</v>
      </c>
      <c r="C371">
        <v>3</v>
      </c>
      <c r="F371">
        <f t="shared" si="33"/>
        <v>58</v>
      </c>
      <c r="G371">
        <f t="shared" si="30"/>
        <v>791</v>
      </c>
      <c r="H371">
        <f t="shared" si="31"/>
        <v>1.0790190735694822</v>
      </c>
      <c r="I371">
        <f t="shared" si="32"/>
        <v>792</v>
      </c>
      <c r="J371">
        <f t="shared" si="34"/>
        <v>791</v>
      </c>
      <c r="K371">
        <f t="shared" si="35"/>
        <v>238</v>
      </c>
    </row>
    <row r="372" spans="1:11" x14ac:dyDescent="0.25">
      <c r="A372" t="s">
        <v>456</v>
      </c>
      <c r="B372">
        <v>727</v>
      </c>
      <c r="C372">
        <v>4</v>
      </c>
      <c r="F372">
        <f t="shared" si="33"/>
        <v>-65</v>
      </c>
      <c r="G372">
        <f t="shared" si="30"/>
        <v>726</v>
      </c>
      <c r="H372">
        <f t="shared" si="31"/>
        <v>0.91792929292929293</v>
      </c>
      <c r="I372">
        <f t="shared" si="32"/>
        <v>727</v>
      </c>
      <c r="J372">
        <f t="shared" si="34"/>
        <v>726</v>
      </c>
      <c r="K372">
        <f t="shared" si="35"/>
        <v>-123</v>
      </c>
    </row>
    <row r="373" spans="1:11" x14ac:dyDescent="0.25">
      <c r="A373" t="s">
        <v>457</v>
      </c>
      <c r="B373">
        <v>689</v>
      </c>
      <c r="C373">
        <v>4</v>
      </c>
      <c r="F373">
        <f t="shared" si="33"/>
        <v>-38</v>
      </c>
      <c r="G373">
        <f t="shared" si="30"/>
        <v>688</v>
      </c>
      <c r="H373">
        <f t="shared" si="31"/>
        <v>0.94773039889958732</v>
      </c>
      <c r="I373">
        <f t="shared" si="32"/>
        <v>689</v>
      </c>
      <c r="J373">
        <f t="shared" si="34"/>
        <v>688</v>
      </c>
      <c r="K373">
        <f t="shared" si="35"/>
        <v>27</v>
      </c>
    </row>
    <row r="374" spans="1:11" x14ac:dyDescent="0.25">
      <c r="A374" t="s">
        <v>458</v>
      </c>
      <c r="B374">
        <v>735</v>
      </c>
      <c r="C374">
        <v>3</v>
      </c>
      <c r="F374">
        <f t="shared" si="33"/>
        <v>46</v>
      </c>
      <c r="G374">
        <f t="shared" si="30"/>
        <v>734</v>
      </c>
      <c r="H374">
        <f t="shared" si="31"/>
        <v>1.0667634252539913</v>
      </c>
      <c r="I374">
        <f t="shared" si="32"/>
        <v>735</v>
      </c>
      <c r="J374">
        <f t="shared" si="34"/>
        <v>734</v>
      </c>
      <c r="K374">
        <f t="shared" si="35"/>
        <v>84</v>
      </c>
    </row>
    <row r="375" spans="1:11" x14ac:dyDescent="0.25">
      <c r="A375" t="s">
        <v>459</v>
      </c>
      <c r="B375">
        <v>813</v>
      </c>
      <c r="C375">
        <v>5</v>
      </c>
      <c r="F375">
        <f t="shared" si="33"/>
        <v>78</v>
      </c>
      <c r="G375">
        <f t="shared" si="30"/>
        <v>812</v>
      </c>
      <c r="H375">
        <f t="shared" si="31"/>
        <v>1.1061224489795918</v>
      </c>
      <c r="I375">
        <f t="shared" si="32"/>
        <v>813</v>
      </c>
      <c r="J375">
        <f t="shared" si="34"/>
        <v>812</v>
      </c>
      <c r="K375">
        <f t="shared" si="35"/>
        <v>32</v>
      </c>
    </row>
    <row r="376" spans="1:11" x14ac:dyDescent="0.25">
      <c r="A376" t="s">
        <v>460</v>
      </c>
      <c r="B376">
        <v>796</v>
      </c>
      <c r="C376">
        <v>2</v>
      </c>
      <c r="F376">
        <f t="shared" si="33"/>
        <v>-17</v>
      </c>
      <c r="G376">
        <f t="shared" si="30"/>
        <v>795</v>
      </c>
      <c r="H376">
        <f t="shared" si="31"/>
        <v>0.97908979089790893</v>
      </c>
      <c r="I376">
        <f t="shared" si="32"/>
        <v>796</v>
      </c>
      <c r="J376">
        <f t="shared" si="34"/>
        <v>795</v>
      </c>
      <c r="K376">
        <f t="shared" si="35"/>
        <v>-95</v>
      </c>
    </row>
    <row r="377" spans="1:11" x14ac:dyDescent="0.25">
      <c r="A377" t="s">
        <v>461</v>
      </c>
      <c r="B377">
        <v>718</v>
      </c>
      <c r="C377">
        <v>3</v>
      </c>
      <c r="F377">
        <f t="shared" si="33"/>
        <v>-78</v>
      </c>
      <c r="G377">
        <f t="shared" si="30"/>
        <v>717</v>
      </c>
      <c r="H377">
        <f t="shared" si="31"/>
        <v>0.90201005025125625</v>
      </c>
      <c r="I377">
        <f t="shared" si="32"/>
        <v>718</v>
      </c>
      <c r="J377">
        <f t="shared" si="34"/>
        <v>717</v>
      </c>
      <c r="K377">
        <f t="shared" si="35"/>
        <v>-61</v>
      </c>
    </row>
    <row r="378" spans="1:11" x14ac:dyDescent="0.25">
      <c r="A378" t="s">
        <v>462</v>
      </c>
      <c r="B378">
        <v>774</v>
      </c>
      <c r="C378">
        <v>4</v>
      </c>
      <c r="F378">
        <f t="shared" si="33"/>
        <v>56</v>
      </c>
      <c r="G378">
        <f t="shared" si="30"/>
        <v>773</v>
      </c>
      <c r="H378">
        <f t="shared" si="31"/>
        <v>1.0779944289693593</v>
      </c>
      <c r="I378">
        <f t="shared" si="32"/>
        <v>774</v>
      </c>
      <c r="J378">
        <f t="shared" si="34"/>
        <v>773</v>
      </c>
      <c r="K378">
        <f t="shared" si="35"/>
        <v>134</v>
      </c>
    </row>
    <row r="379" spans="1:11" x14ac:dyDescent="0.25">
      <c r="A379" t="s">
        <v>463</v>
      </c>
      <c r="B379">
        <v>736</v>
      </c>
      <c r="C379">
        <v>4</v>
      </c>
      <c r="F379">
        <f t="shared" si="33"/>
        <v>-38</v>
      </c>
      <c r="G379">
        <f t="shared" si="30"/>
        <v>735</v>
      </c>
      <c r="H379">
        <f t="shared" si="31"/>
        <v>0.95090439276485783</v>
      </c>
      <c r="I379">
        <f t="shared" si="32"/>
        <v>736</v>
      </c>
      <c r="J379">
        <f t="shared" si="34"/>
        <v>735</v>
      </c>
      <c r="K379">
        <f t="shared" si="35"/>
        <v>-94</v>
      </c>
    </row>
    <row r="380" spans="1:11" x14ac:dyDescent="0.25">
      <c r="A380" t="s">
        <v>464</v>
      </c>
      <c r="B380">
        <v>816</v>
      </c>
      <c r="C380">
        <v>3</v>
      </c>
      <c r="F380">
        <f t="shared" si="33"/>
        <v>80</v>
      </c>
      <c r="G380">
        <f t="shared" si="30"/>
        <v>815</v>
      </c>
      <c r="H380">
        <f t="shared" si="31"/>
        <v>1.1086956521739131</v>
      </c>
      <c r="I380">
        <f t="shared" si="32"/>
        <v>816</v>
      </c>
      <c r="J380">
        <f t="shared" si="34"/>
        <v>815</v>
      </c>
      <c r="K380">
        <f t="shared" si="35"/>
        <v>118</v>
      </c>
    </row>
    <row r="381" spans="1:11" x14ac:dyDescent="0.25">
      <c r="A381" t="s">
        <v>465</v>
      </c>
      <c r="B381">
        <v>832</v>
      </c>
      <c r="C381">
        <v>5</v>
      </c>
      <c r="F381">
        <f t="shared" si="33"/>
        <v>16</v>
      </c>
      <c r="G381">
        <f t="shared" si="30"/>
        <v>831</v>
      </c>
      <c r="H381">
        <f t="shared" si="31"/>
        <v>1.0196078431372548</v>
      </c>
      <c r="I381">
        <f t="shared" si="32"/>
        <v>832</v>
      </c>
      <c r="J381">
        <f t="shared" si="34"/>
        <v>831</v>
      </c>
      <c r="K381">
        <f t="shared" si="35"/>
        <v>-64</v>
      </c>
    </row>
    <row r="382" spans="1:11" x14ac:dyDescent="0.25">
      <c r="A382" t="s">
        <v>466</v>
      </c>
      <c r="B382">
        <v>950</v>
      </c>
      <c r="C382">
        <v>1</v>
      </c>
      <c r="F382">
        <f t="shared" si="33"/>
        <v>118</v>
      </c>
      <c r="G382">
        <f t="shared" si="30"/>
        <v>949</v>
      </c>
      <c r="H382">
        <f t="shared" si="31"/>
        <v>1.1418269230769231</v>
      </c>
      <c r="I382">
        <f t="shared" si="32"/>
        <v>950</v>
      </c>
      <c r="J382">
        <f t="shared" si="34"/>
        <v>949</v>
      </c>
      <c r="K382">
        <f t="shared" si="35"/>
        <v>102</v>
      </c>
    </row>
    <row r="383" spans="1:11" x14ac:dyDescent="0.25">
      <c r="A383" t="s">
        <v>467</v>
      </c>
      <c r="B383">
        <v>919</v>
      </c>
      <c r="C383">
        <v>1</v>
      </c>
      <c r="F383">
        <f t="shared" si="33"/>
        <v>-31</v>
      </c>
      <c r="G383">
        <f t="shared" si="30"/>
        <v>918</v>
      </c>
      <c r="H383">
        <f t="shared" si="31"/>
        <v>0.96736842105263154</v>
      </c>
      <c r="I383">
        <f t="shared" si="32"/>
        <v>919</v>
      </c>
      <c r="J383">
        <f t="shared" si="34"/>
        <v>918</v>
      </c>
      <c r="K383">
        <f t="shared" si="35"/>
        <v>-149</v>
      </c>
    </row>
    <row r="384" spans="1:11" x14ac:dyDescent="0.25">
      <c r="A384" t="s">
        <v>468</v>
      </c>
      <c r="B384">
        <v>701</v>
      </c>
      <c r="C384">
        <v>2</v>
      </c>
      <c r="F384">
        <f t="shared" si="33"/>
        <v>-218</v>
      </c>
      <c r="G384">
        <f t="shared" si="30"/>
        <v>700</v>
      </c>
      <c r="H384">
        <f t="shared" si="31"/>
        <v>0.76278563656147991</v>
      </c>
      <c r="I384">
        <f t="shared" si="32"/>
        <v>701</v>
      </c>
      <c r="J384">
        <f t="shared" si="34"/>
        <v>700</v>
      </c>
      <c r="K384">
        <f t="shared" si="35"/>
        <v>-187</v>
      </c>
    </row>
    <row r="385" spans="1:11" x14ac:dyDescent="0.25">
      <c r="A385" t="s">
        <v>469</v>
      </c>
      <c r="B385">
        <v>1008</v>
      </c>
      <c r="C385">
        <v>4</v>
      </c>
      <c r="F385">
        <f t="shared" si="33"/>
        <v>307</v>
      </c>
      <c r="G385">
        <f t="shared" si="30"/>
        <v>1007</v>
      </c>
      <c r="H385">
        <f t="shared" si="31"/>
        <v>1.4379457917261056</v>
      </c>
      <c r="I385">
        <f t="shared" si="32"/>
        <v>1008</v>
      </c>
      <c r="J385">
        <f t="shared" si="34"/>
        <v>1007</v>
      </c>
      <c r="K385">
        <f t="shared" si="35"/>
        <v>525</v>
      </c>
    </row>
    <row r="386" spans="1:11" x14ac:dyDescent="0.25">
      <c r="A386" t="s">
        <v>470</v>
      </c>
      <c r="B386">
        <v>1051</v>
      </c>
      <c r="C386">
        <v>3</v>
      </c>
      <c r="F386">
        <f t="shared" si="33"/>
        <v>43</v>
      </c>
      <c r="G386">
        <f t="shared" si="30"/>
        <v>1050</v>
      </c>
      <c r="H386">
        <f t="shared" si="31"/>
        <v>1.0426587301587302</v>
      </c>
      <c r="I386">
        <f t="shared" si="32"/>
        <v>1051</v>
      </c>
      <c r="J386">
        <f t="shared" si="34"/>
        <v>1050</v>
      </c>
      <c r="K386">
        <f t="shared" si="35"/>
        <v>-264</v>
      </c>
    </row>
    <row r="387" spans="1:11" x14ac:dyDescent="0.25">
      <c r="A387" t="s">
        <v>471</v>
      </c>
      <c r="B387">
        <v>1013</v>
      </c>
      <c r="C387">
        <v>1</v>
      </c>
      <c r="F387">
        <f t="shared" si="33"/>
        <v>-38</v>
      </c>
      <c r="G387">
        <f t="shared" si="30"/>
        <v>1012</v>
      </c>
      <c r="H387">
        <f t="shared" si="31"/>
        <v>0.96384395813510937</v>
      </c>
      <c r="I387">
        <f t="shared" si="32"/>
        <v>1013</v>
      </c>
      <c r="J387">
        <f t="shared" si="34"/>
        <v>1012</v>
      </c>
      <c r="K387">
        <f t="shared" si="35"/>
        <v>-81</v>
      </c>
    </row>
    <row r="388" spans="1:11" x14ac:dyDescent="0.25">
      <c r="A388" t="s">
        <v>472</v>
      </c>
      <c r="B388">
        <v>1077</v>
      </c>
      <c r="C388">
        <v>4</v>
      </c>
      <c r="F388">
        <f t="shared" si="33"/>
        <v>64</v>
      </c>
      <c r="G388">
        <f t="shared" ref="G388:G451" si="36">B388-$B$3</f>
        <v>1076</v>
      </c>
      <c r="H388">
        <f t="shared" ref="H388:H451" si="37">IFERROR(B388/B387,"")</f>
        <v>1.0631786771964462</v>
      </c>
      <c r="I388">
        <f t="shared" ref="I388:I451" si="38">IFERROR(B388/$B$3,"")</f>
        <v>1077</v>
      </c>
      <c r="J388">
        <f t="shared" si="34"/>
        <v>1076</v>
      </c>
      <c r="K388">
        <f t="shared" si="35"/>
        <v>102</v>
      </c>
    </row>
    <row r="389" spans="1:11" x14ac:dyDescent="0.25">
      <c r="A389" t="s">
        <v>473</v>
      </c>
      <c r="B389">
        <v>1029</v>
      </c>
      <c r="C389">
        <v>2</v>
      </c>
      <c r="F389">
        <f t="shared" ref="F389:F452" si="39">B389-B388</f>
        <v>-48</v>
      </c>
      <c r="G389">
        <f t="shared" si="36"/>
        <v>1028</v>
      </c>
      <c r="H389">
        <f t="shared" si="37"/>
        <v>0.95543175487465182</v>
      </c>
      <c r="I389">
        <f t="shared" si="38"/>
        <v>1029</v>
      </c>
      <c r="J389">
        <f t="shared" ref="J389:J452" si="40">IFERROR(I389-1,"")</f>
        <v>1028</v>
      </c>
      <c r="K389">
        <f t="shared" si="35"/>
        <v>-112</v>
      </c>
    </row>
    <row r="390" spans="1:11" x14ac:dyDescent="0.25">
      <c r="A390" t="s">
        <v>474</v>
      </c>
      <c r="B390">
        <v>1162</v>
      </c>
      <c r="C390">
        <v>5</v>
      </c>
      <c r="F390">
        <f t="shared" si="39"/>
        <v>133</v>
      </c>
      <c r="G390">
        <f t="shared" si="36"/>
        <v>1161</v>
      </c>
      <c r="H390">
        <f t="shared" si="37"/>
        <v>1.129251700680272</v>
      </c>
      <c r="I390">
        <f t="shared" si="38"/>
        <v>1162</v>
      </c>
      <c r="J390">
        <f t="shared" si="40"/>
        <v>1161</v>
      </c>
      <c r="K390">
        <f t="shared" ref="K390:K453" si="41">F390-F389</f>
        <v>181</v>
      </c>
    </row>
    <row r="391" spans="1:11" x14ac:dyDescent="0.25">
      <c r="A391" t="s">
        <v>475</v>
      </c>
      <c r="B391">
        <v>1066</v>
      </c>
      <c r="C391">
        <v>0</v>
      </c>
      <c r="F391">
        <f t="shared" si="39"/>
        <v>-96</v>
      </c>
      <c r="G391">
        <f t="shared" si="36"/>
        <v>1065</v>
      </c>
      <c r="H391">
        <f t="shared" si="37"/>
        <v>0.91738382099827886</v>
      </c>
      <c r="I391">
        <f t="shared" si="38"/>
        <v>1066</v>
      </c>
      <c r="J391">
        <f t="shared" si="40"/>
        <v>1065</v>
      </c>
      <c r="K391">
        <f t="shared" si="41"/>
        <v>-229</v>
      </c>
    </row>
    <row r="392" spans="1:11" x14ac:dyDescent="0.25">
      <c r="A392" t="s">
        <v>476</v>
      </c>
      <c r="B392">
        <v>1030</v>
      </c>
      <c r="C392">
        <v>4</v>
      </c>
      <c r="F392">
        <f t="shared" si="39"/>
        <v>-36</v>
      </c>
      <c r="G392">
        <f t="shared" si="36"/>
        <v>1029</v>
      </c>
      <c r="H392">
        <f t="shared" si="37"/>
        <v>0.9662288930581614</v>
      </c>
      <c r="I392">
        <f t="shared" si="38"/>
        <v>1030</v>
      </c>
      <c r="J392">
        <f t="shared" si="40"/>
        <v>1029</v>
      </c>
      <c r="K392">
        <f t="shared" si="41"/>
        <v>60</v>
      </c>
    </row>
    <row r="393" spans="1:11" x14ac:dyDescent="0.25">
      <c r="A393" t="s">
        <v>477</v>
      </c>
      <c r="B393">
        <v>961</v>
      </c>
      <c r="C393">
        <v>2</v>
      </c>
      <c r="F393">
        <f t="shared" si="39"/>
        <v>-69</v>
      </c>
      <c r="G393">
        <f t="shared" si="36"/>
        <v>960</v>
      </c>
      <c r="H393">
        <f t="shared" si="37"/>
        <v>0.93300970873786404</v>
      </c>
      <c r="I393">
        <f t="shared" si="38"/>
        <v>961</v>
      </c>
      <c r="J393">
        <f t="shared" si="40"/>
        <v>960</v>
      </c>
      <c r="K393">
        <f t="shared" si="41"/>
        <v>-33</v>
      </c>
    </row>
    <row r="394" spans="1:11" x14ac:dyDescent="0.25">
      <c r="A394" t="s">
        <v>478</v>
      </c>
      <c r="B394">
        <v>914</v>
      </c>
      <c r="C394">
        <v>1</v>
      </c>
      <c r="F394">
        <f t="shared" si="39"/>
        <v>-47</v>
      </c>
      <c r="G394">
        <f t="shared" si="36"/>
        <v>913</v>
      </c>
      <c r="H394">
        <f t="shared" si="37"/>
        <v>0.95109261186264304</v>
      </c>
      <c r="I394">
        <f t="shared" si="38"/>
        <v>914</v>
      </c>
      <c r="J394">
        <f t="shared" si="40"/>
        <v>913</v>
      </c>
      <c r="K394">
        <f t="shared" si="41"/>
        <v>22</v>
      </c>
    </row>
    <row r="395" spans="1:11" x14ac:dyDescent="0.25">
      <c r="A395" t="s">
        <v>479</v>
      </c>
      <c r="B395">
        <v>1017</v>
      </c>
      <c r="C395">
        <v>5</v>
      </c>
      <c r="F395">
        <f t="shared" si="39"/>
        <v>103</v>
      </c>
      <c r="G395">
        <f t="shared" si="36"/>
        <v>1016</v>
      </c>
      <c r="H395">
        <f t="shared" si="37"/>
        <v>1.1126914660831511</v>
      </c>
      <c r="I395">
        <f t="shared" si="38"/>
        <v>1017</v>
      </c>
      <c r="J395">
        <f t="shared" si="40"/>
        <v>1016</v>
      </c>
      <c r="K395">
        <f t="shared" si="41"/>
        <v>150</v>
      </c>
    </row>
    <row r="396" spans="1:11" x14ac:dyDescent="0.25">
      <c r="A396" t="s">
        <v>480</v>
      </c>
      <c r="B396">
        <v>1040</v>
      </c>
      <c r="C396">
        <v>5</v>
      </c>
      <c r="F396">
        <f t="shared" si="39"/>
        <v>23</v>
      </c>
      <c r="G396">
        <f t="shared" si="36"/>
        <v>1039</v>
      </c>
      <c r="H396">
        <f t="shared" si="37"/>
        <v>1.0226155358898721</v>
      </c>
      <c r="I396">
        <f t="shared" si="38"/>
        <v>1040</v>
      </c>
      <c r="J396">
        <f t="shared" si="40"/>
        <v>1039</v>
      </c>
      <c r="K396">
        <f t="shared" si="41"/>
        <v>-80</v>
      </c>
    </row>
    <row r="397" spans="1:11" x14ac:dyDescent="0.25">
      <c r="A397" t="s">
        <v>481</v>
      </c>
      <c r="B397">
        <v>959</v>
      </c>
      <c r="C397">
        <v>6</v>
      </c>
      <c r="F397">
        <f t="shared" si="39"/>
        <v>-81</v>
      </c>
      <c r="G397">
        <f t="shared" si="36"/>
        <v>958</v>
      </c>
      <c r="H397">
        <f t="shared" si="37"/>
        <v>0.92211538461538467</v>
      </c>
      <c r="I397">
        <f t="shared" si="38"/>
        <v>959</v>
      </c>
      <c r="J397">
        <f t="shared" si="40"/>
        <v>958</v>
      </c>
      <c r="K397">
        <f t="shared" si="41"/>
        <v>-104</v>
      </c>
    </row>
    <row r="398" spans="1:11" x14ac:dyDescent="0.25">
      <c r="A398" t="s">
        <v>482</v>
      </c>
      <c r="B398">
        <v>854</v>
      </c>
      <c r="C398">
        <v>8</v>
      </c>
      <c r="F398">
        <f t="shared" si="39"/>
        <v>-105</v>
      </c>
      <c r="G398">
        <f t="shared" si="36"/>
        <v>853</v>
      </c>
      <c r="H398">
        <f t="shared" si="37"/>
        <v>0.89051094890510951</v>
      </c>
      <c r="I398">
        <f t="shared" si="38"/>
        <v>854</v>
      </c>
      <c r="J398">
        <f t="shared" si="40"/>
        <v>853</v>
      </c>
      <c r="K398">
        <f t="shared" si="41"/>
        <v>-24</v>
      </c>
    </row>
    <row r="399" spans="1:11" x14ac:dyDescent="0.25">
      <c r="A399" t="s">
        <v>483</v>
      </c>
      <c r="B399">
        <v>1060</v>
      </c>
      <c r="C399">
        <v>9</v>
      </c>
      <c r="F399">
        <f t="shared" si="39"/>
        <v>206</v>
      </c>
      <c r="G399">
        <f t="shared" si="36"/>
        <v>1059</v>
      </c>
      <c r="H399">
        <f t="shared" si="37"/>
        <v>1.2412177985948478</v>
      </c>
      <c r="I399">
        <f t="shared" si="38"/>
        <v>1060</v>
      </c>
      <c r="J399">
        <f t="shared" si="40"/>
        <v>1059</v>
      </c>
      <c r="K399">
        <f t="shared" si="41"/>
        <v>311</v>
      </c>
    </row>
    <row r="400" spans="1:11" x14ac:dyDescent="0.25">
      <c r="A400" t="s">
        <v>484</v>
      </c>
      <c r="B400">
        <v>959</v>
      </c>
      <c r="C400">
        <v>11</v>
      </c>
      <c r="F400">
        <f t="shared" si="39"/>
        <v>-101</v>
      </c>
      <c r="G400">
        <f t="shared" si="36"/>
        <v>958</v>
      </c>
      <c r="H400">
        <f t="shared" si="37"/>
        <v>0.90471698113207544</v>
      </c>
      <c r="I400">
        <f t="shared" si="38"/>
        <v>959</v>
      </c>
      <c r="J400">
        <f t="shared" si="40"/>
        <v>958</v>
      </c>
      <c r="K400">
        <f t="shared" si="41"/>
        <v>-307</v>
      </c>
    </row>
    <row r="401" spans="1:11" x14ac:dyDescent="0.25">
      <c r="A401" t="s">
        <v>485</v>
      </c>
      <c r="B401">
        <v>1004</v>
      </c>
      <c r="C401">
        <v>4</v>
      </c>
      <c r="F401">
        <f t="shared" si="39"/>
        <v>45</v>
      </c>
      <c r="G401">
        <f t="shared" si="36"/>
        <v>1003</v>
      </c>
      <c r="H401">
        <f t="shared" si="37"/>
        <v>1.0469238790406674</v>
      </c>
      <c r="I401">
        <f t="shared" si="38"/>
        <v>1004</v>
      </c>
      <c r="J401">
        <f t="shared" si="40"/>
        <v>1003</v>
      </c>
      <c r="K401">
        <f t="shared" si="41"/>
        <v>146</v>
      </c>
    </row>
    <row r="402" spans="1:11" x14ac:dyDescent="0.25">
      <c r="A402" t="s">
        <v>486</v>
      </c>
      <c r="B402">
        <v>1040</v>
      </c>
      <c r="C402">
        <v>9</v>
      </c>
      <c r="F402">
        <f t="shared" si="39"/>
        <v>36</v>
      </c>
      <c r="G402">
        <f t="shared" si="36"/>
        <v>1039</v>
      </c>
      <c r="H402">
        <f t="shared" si="37"/>
        <v>1.0358565737051793</v>
      </c>
      <c r="I402">
        <f t="shared" si="38"/>
        <v>1040</v>
      </c>
      <c r="J402">
        <f t="shared" si="40"/>
        <v>1039</v>
      </c>
      <c r="K402">
        <f t="shared" si="41"/>
        <v>-9</v>
      </c>
    </row>
    <row r="403" spans="1:11" x14ac:dyDescent="0.25">
      <c r="A403" t="s">
        <v>487</v>
      </c>
      <c r="B403">
        <v>1026</v>
      </c>
      <c r="C403">
        <v>12</v>
      </c>
      <c r="F403">
        <f t="shared" si="39"/>
        <v>-14</v>
      </c>
      <c r="G403">
        <f t="shared" si="36"/>
        <v>1025</v>
      </c>
      <c r="H403">
        <f t="shared" si="37"/>
        <v>0.98653846153846159</v>
      </c>
      <c r="I403">
        <f t="shared" si="38"/>
        <v>1026</v>
      </c>
      <c r="J403">
        <f t="shared" si="40"/>
        <v>1025</v>
      </c>
      <c r="K403">
        <f t="shared" si="41"/>
        <v>-50</v>
      </c>
    </row>
    <row r="404" spans="1:11" x14ac:dyDescent="0.25">
      <c r="A404" t="s">
        <v>488</v>
      </c>
      <c r="B404">
        <v>1037</v>
      </c>
      <c r="C404">
        <v>13</v>
      </c>
      <c r="F404">
        <f t="shared" si="39"/>
        <v>11</v>
      </c>
      <c r="G404">
        <f t="shared" si="36"/>
        <v>1036</v>
      </c>
      <c r="H404">
        <f t="shared" si="37"/>
        <v>1.0107212475633529</v>
      </c>
      <c r="I404">
        <f t="shared" si="38"/>
        <v>1037</v>
      </c>
      <c r="J404">
        <f t="shared" si="40"/>
        <v>1036</v>
      </c>
      <c r="K404">
        <f t="shared" si="41"/>
        <v>25</v>
      </c>
    </row>
    <row r="405" spans="1:11" x14ac:dyDescent="0.25">
      <c r="A405" t="s">
        <v>489</v>
      </c>
      <c r="B405">
        <v>1060</v>
      </c>
      <c r="C405">
        <v>6</v>
      </c>
      <c r="F405">
        <f t="shared" si="39"/>
        <v>23</v>
      </c>
      <c r="G405">
        <f t="shared" si="36"/>
        <v>1059</v>
      </c>
      <c r="H405">
        <f t="shared" si="37"/>
        <v>1.0221793635486982</v>
      </c>
      <c r="I405">
        <f t="shared" si="38"/>
        <v>1060</v>
      </c>
      <c r="J405">
        <f t="shared" si="40"/>
        <v>1059</v>
      </c>
      <c r="K405">
        <f t="shared" si="41"/>
        <v>12</v>
      </c>
    </row>
    <row r="406" spans="1:11" x14ac:dyDescent="0.25">
      <c r="A406" t="s">
        <v>490</v>
      </c>
      <c r="B406">
        <v>1183</v>
      </c>
      <c r="C406">
        <v>7</v>
      </c>
      <c r="F406">
        <f t="shared" si="39"/>
        <v>123</v>
      </c>
      <c r="G406">
        <f t="shared" si="36"/>
        <v>1182</v>
      </c>
      <c r="H406">
        <f t="shared" si="37"/>
        <v>1.1160377358490565</v>
      </c>
      <c r="I406">
        <f t="shared" si="38"/>
        <v>1183</v>
      </c>
      <c r="J406">
        <f t="shared" si="40"/>
        <v>1182</v>
      </c>
      <c r="K406">
        <f t="shared" si="41"/>
        <v>100</v>
      </c>
    </row>
    <row r="407" spans="1:11" x14ac:dyDescent="0.25">
      <c r="A407" t="s">
        <v>491</v>
      </c>
      <c r="B407">
        <v>1006</v>
      </c>
      <c r="C407">
        <v>9</v>
      </c>
      <c r="F407">
        <f t="shared" si="39"/>
        <v>-177</v>
      </c>
      <c r="G407">
        <f t="shared" si="36"/>
        <v>1005</v>
      </c>
      <c r="H407">
        <f t="shared" si="37"/>
        <v>0.85038038884192735</v>
      </c>
      <c r="I407">
        <f t="shared" si="38"/>
        <v>1006</v>
      </c>
      <c r="J407">
        <f t="shared" si="40"/>
        <v>1005</v>
      </c>
      <c r="K407">
        <f t="shared" si="41"/>
        <v>-300</v>
      </c>
    </row>
    <row r="408" spans="1:11" x14ac:dyDescent="0.25">
      <c r="A408" t="s">
        <v>492</v>
      </c>
      <c r="B408">
        <v>1207</v>
      </c>
      <c r="C408">
        <v>12</v>
      </c>
      <c r="F408">
        <f t="shared" si="39"/>
        <v>201</v>
      </c>
      <c r="G408">
        <f t="shared" si="36"/>
        <v>1206</v>
      </c>
      <c r="H408">
        <f t="shared" si="37"/>
        <v>1.1998011928429424</v>
      </c>
      <c r="I408">
        <f t="shared" si="38"/>
        <v>1207</v>
      </c>
      <c r="J408">
        <f t="shared" si="40"/>
        <v>1206</v>
      </c>
      <c r="K408">
        <f t="shared" si="41"/>
        <v>378</v>
      </c>
    </row>
    <row r="409" spans="1:11" x14ac:dyDescent="0.25">
      <c r="A409" t="s">
        <v>493</v>
      </c>
      <c r="B409">
        <v>1241</v>
      </c>
      <c r="C409">
        <v>10</v>
      </c>
      <c r="F409">
        <f t="shared" si="39"/>
        <v>34</v>
      </c>
      <c r="G409">
        <f t="shared" si="36"/>
        <v>1240</v>
      </c>
      <c r="H409">
        <f t="shared" si="37"/>
        <v>1.028169014084507</v>
      </c>
      <c r="I409">
        <f t="shared" si="38"/>
        <v>1241</v>
      </c>
      <c r="J409">
        <f t="shared" si="40"/>
        <v>1240</v>
      </c>
      <c r="K409">
        <f t="shared" si="41"/>
        <v>-167</v>
      </c>
    </row>
    <row r="410" spans="1:11" x14ac:dyDescent="0.25">
      <c r="A410" t="s">
        <v>494</v>
      </c>
      <c r="B410">
        <v>1110</v>
      </c>
      <c r="C410">
        <v>12</v>
      </c>
      <c r="F410">
        <f t="shared" si="39"/>
        <v>-131</v>
      </c>
      <c r="G410">
        <f t="shared" si="36"/>
        <v>1109</v>
      </c>
      <c r="H410">
        <f t="shared" si="37"/>
        <v>0.89443996776792911</v>
      </c>
      <c r="I410">
        <f t="shared" si="38"/>
        <v>1110</v>
      </c>
      <c r="J410">
        <f t="shared" si="40"/>
        <v>1109</v>
      </c>
      <c r="K410">
        <f t="shared" si="41"/>
        <v>-165</v>
      </c>
    </row>
    <row r="411" spans="1:11" x14ac:dyDescent="0.25">
      <c r="A411" t="s">
        <v>495</v>
      </c>
      <c r="B411">
        <v>1185</v>
      </c>
      <c r="C411">
        <v>10</v>
      </c>
      <c r="F411">
        <f t="shared" si="39"/>
        <v>75</v>
      </c>
      <c r="G411">
        <f t="shared" si="36"/>
        <v>1184</v>
      </c>
      <c r="H411">
        <f t="shared" si="37"/>
        <v>1.0675675675675675</v>
      </c>
      <c r="I411">
        <f t="shared" si="38"/>
        <v>1185</v>
      </c>
      <c r="J411">
        <f t="shared" si="40"/>
        <v>1184</v>
      </c>
      <c r="K411">
        <f t="shared" si="41"/>
        <v>206</v>
      </c>
    </row>
    <row r="412" spans="1:11" x14ac:dyDescent="0.25">
      <c r="A412" t="s">
        <v>496</v>
      </c>
      <c r="B412">
        <v>938</v>
      </c>
      <c r="C412">
        <v>6</v>
      </c>
      <c r="F412">
        <f t="shared" si="39"/>
        <v>-247</v>
      </c>
      <c r="G412">
        <f t="shared" si="36"/>
        <v>937</v>
      </c>
      <c r="H412">
        <f t="shared" si="37"/>
        <v>0.79156118143459919</v>
      </c>
      <c r="I412">
        <f t="shared" si="38"/>
        <v>938</v>
      </c>
      <c r="J412">
        <f t="shared" si="40"/>
        <v>937</v>
      </c>
      <c r="K412">
        <f t="shared" si="41"/>
        <v>-322</v>
      </c>
    </row>
    <row r="413" spans="1:11" x14ac:dyDescent="0.25">
      <c r="A413" t="s">
        <v>497</v>
      </c>
      <c r="B413">
        <v>1083</v>
      </c>
      <c r="C413">
        <v>7</v>
      </c>
      <c r="F413">
        <f t="shared" si="39"/>
        <v>145</v>
      </c>
      <c r="G413">
        <f t="shared" si="36"/>
        <v>1082</v>
      </c>
      <c r="H413">
        <f t="shared" si="37"/>
        <v>1.1545842217484008</v>
      </c>
      <c r="I413">
        <f t="shared" si="38"/>
        <v>1083</v>
      </c>
      <c r="J413">
        <f t="shared" si="40"/>
        <v>1082</v>
      </c>
      <c r="K413">
        <f t="shared" si="41"/>
        <v>392</v>
      </c>
    </row>
    <row r="414" spans="1:11" x14ac:dyDescent="0.25">
      <c r="A414" t="s">
        <v>498</v>
      </c>
      <c r="B414">
        <v>988</v>
      </c>
      <c r="C414">
        <v>10</v>
      </c>
      <c r="F414">
        <f t="shared" si="39"/>
        <v>-95</v>
      </c>
      <c r="G414">
        <f t="shared" si="36"/>
        <v>987</v>
      </c>
      <c r="H414">
        <f t="shared" si="37"/>
        <v>0.91228070175438591</v>
      </c>
      <c r="I414">
        <f t="shared" si="38"/>
        <v>988</v>
      </c>
      <c r="J414">
        <f t="shared" si="40"/>
        <v>987</v>
      </c>
      <c r="K414">
        <f t="shared" si="41"/>
        <v>-240</v>
      </c>
    </row>
    <row r="415" spans="1:11" x14ac:dyDescent="0.25">
      <c r="A415" t="s">
        <v>499</v>
      </c>
      <c r="B415">
        <v>1149</v>
      </c>
      <c r="C415">
        <v>18</v>
      </c>
      <c r="F415">
        <f t="shared" si="39"/>
        <v>161</v>
      </c>
      <c r="G415">
        <f t="shared" si="36"/>
        <v>1148</v>
      </c>
      <c r="H415">
        <f t="shared" si="37"/>
        <v>1.1629554655870444</v>
      </c>
      <c r="I415">
        <f t="shared" si="38"/>
        <v>1149</v>
      </c>
      <c r="J415">
        <f t="shared" si="40"/>
        <v>1148</v>
      </c>
      <c r="K415">
        <f t="shared" si="41"/>
        <v>256</v>
      </c>
    </row>
    <row r="416" spans="1:11" x14ac:dyDescent="0.25">
      <c r="A416" t="s">
        <v>500</v>
      </c>
      <c r="B416">
        <v>1046</v>
      </c>
      <c r="C416">
        <v>12</v>
      </c>
      <c r="F416">
        <f t="shared" si="39"/>
        <v>-103</v>
      </c>
      <c r="G416">
        <f t="shared" si="36"/>
        <v>1045</v>
      </c>
      <c r="H416">
        <f t="shared" si="37"/>
        <v>0.91035683202785034</v>
      </c>
      <c r="I416">
        <f t="shared" si="38"/>
        <v>1046</v>
      </c>
      <c r="J416">
        <f t="shared" si="40"/>
        <v>1045</v>
      </c>
      <c r="K416">
        <f t="shared" si="41"/>
        <v>-264</v>
      </c>
    </row>
    <row r="417" spans="1:11" x14ac:dyDescent="0.25">
      <c r="A417" t="s">
        <v>501</v>
      </c>
      <c r="B417">
        <v>915</v>
      </c>
      <c r="C417">
        <v>10</v>
      </c>
      <c r="F417">
        <f t="shared" si="39"/>
        <v>-131</v>
      </c>
      <c r="G417">
        <f t="shared" si="36"/>
        <v>914</v>
      </c>
      <c r="H417">
        <f t="shared" si="37"/>
        <v>0.87476099426386233</v>
      </c>
      <c r="I417">
        <f t="shared" si="38"/>
        <v>915</v>
      </c>
      <c r="J417">
        <f t="shared" si="40"/>
        <v>914</v>
      </c>
      <c r="K417">
        <f t="shared" si="41"/>
        <v>-28</v>
      </c>
    </row>
    <row r="418" spans="1:11" x14ac:dyDescent="0.25">
      <c r="A418" t="s">
        <v>502</v>
      </c>
      <c r="B418">
        <v>1071</v>
      </c>
      <c r="C418">
        <v>10</v>
      </c>
      <c r="F418">
        <f t="shared" si="39"/>
        <v>156</v>
      </c>
      <c r="G418">
        <f t="shared" si="36"/>
        <v>1070</v>
      </c>
      <c r="H418">
        <f t="shared" si="37"/>
        <v>1.1704918032786886</v>
      </c>
      <c r="I418">
        <f t="shared" si="38"/>
        <v>1071</v>
      </c>
      <c r="J418">
        <f t="shared" si="40"/>
        <v>1070</v>
      </c>
      <c r="K418">
        <f t="shared" si="41"/>
        <v>287</v>
      </c>
    </row>
    <row r="419" spans="1:11" x14ac:dyDescent="0.25">
      <c r="A419" t="s">
        <v>503</v>
      </c>
      <c r="B419">
        <v>932</v>
      </c>
      <c r="C419">
        <v>11</v>
      </c>
      <c r="F419">
        <f t="shared" si="39"/>
        <v>-139</v>
      </c>
      <c r="G419">
        <f t="shared" si="36"/>
        <v>931</v>
      </c>
      <c r="H419">
        <f t="shared" si="37"/>
        <v>0.87021475256769376</v>
      </c>
      <c r="I419">
        <f t="shared" si="38"/>
        <v>932</v>
      </c>
      <c r="J419">
        <f t="shared" si="40"/>
        <v>931</v>
      </c>
      <c r="K419">
        <f t="shared" si="41"/>
        <v>-295</v>
      </c>
    </row>
    <row r="420" spans="1:11" x14ac:dyDescent="0.25">
      <c r="A420" t="s">
        <v>504</v>
      </c>
      <c r="B420">
        <v>1019</v>
      </c>
      <c r="C420">
        <v>11</v>
      </c>
      <c r="F420">
        <f t="shared" si="39"/>
        <v>87</v>
      </c>
      <c r="G420">
        <f t="shared" si="36"/>
        <v>1018</v>
      </c>
      <c r="H420">
        <f t="shared" si="37"/>
        <v>1.0933476394849786</v>
      </c>
      <c r="I420">
        <f t="shared" si="38"/>
        <v>1019</v>
      </c>
      <c r="J420">
        <f t="shared" si="40"/>
        <v>1018</v>
      </c>
      <c r="K420">
        <f t="shared" si="41"/>
        <v>226</v>
      </c>
    </row>
    <row r="421" spans="1:11" x14ac:dyDescent="0.25">
      <c r="A421" t="s">
        <v>505</v>
      </c>
      <c r="B421">
        <v>1010</v>
      </c>
      <c r="C421">
        <v>8</v>
      </c>
      <c r="F421">
        <f t="shared" si="39"/>
        <v>-9</v>
      </c>
      <c r="G421">
        <f t="shared" si="36"/>
        <v>1009</v>
      </c>
      <c r="H421">
        <f t="shared" si="37"/>
        <v>0.99116781157998035</v>
      </c>
      <c r="I421">
        <f t="shared" si="38"/>
        <v>1010</v>
      </c>
      <c r="J421">
        <f t="shared" si="40"/>
        <v>1009</v>
      </c>
      <c r="K421">
        <f t="shared" si="41"/>
        <v>-96</v>
      </c>
    </row>
    <row r="422" spans="1:11" x14ac:dyDescent="0.25">
      <c r="A422" t="s">
        <v>506</v>
      </c>
      <c r="B422">
        <v>1060</v>
      </c>
      <c r="C422">
        <v>7</v>
      </c>
      <c r="F422">
        <f t="shared" si="39"/>
        <v>50</v>
      </c>
      <c r="G422">
        <f t="shared" si="36"/>
        <v>1059</v>
      </c>
      <c r="H422">
        <f t="shared" si="37"/>
        <v>1.0495049504950495</v>
      </c>
      <c r="I422">
        <f t="shared" si="38"/>
        <v>1060</v>
      </c>
      <c r="J422">
        <f t="shared" si="40"/>
        <v>1059</v>
      </c>
      <c r="K422">
        <f t="shared" si="41"/>
        <v>59</v>
      </c>
    </row>
    <row r="423" spans="1:11" x14ac:dyDescent="0.25">
      <c r="A423" t="s">
        <v>507</v>
      </c>
      <c r="B423">
        <v>1162</v>
      </c>
      <c r="C423">
        <v>12</v>
      </c>
      <c r="F423">
        <f t="shared" si="39"/>
        <v>102</v>
      </c>
      <c r="G423">
        <f t="shared" si="36"/>
        <v>1161</v>
      </c>
      <c r="H423">
        <f t="shared" si="37"/>
        <v>1.0962264150943397</v>
      </c>
      <c r="I423">
        <f t="shared" si="38"/>
        <v>1162</v>
      </c>
      <c r="J423">
        <f t="shared" si="40"/>
        <v>1161</v>
      </c>
      <c r="K423">
        <f t="shared" si="41"/>
        <v>52</v>
      </c>
    </row>
    <row r="424" spans="1:11" x14ac:dyDescent="0.25">
      <c r="A424" t="s">
        <v>508</v>
      </c>
      <c r="B424">
        <v>1036</v>
      </c>
      <c r="C424">
        <v>9</v>
      </c>
      <c r="F424">
        <f t="shared" si="39"/>
        <v>-126</v>
      </c>
      <c r="G424">
        <f t="shared" si="36"/>
        <v>1035</v>
      </c>
      <c r="H424">
        <f t="shared" si="37"/>
        <v>0.89156626506024095</v>
      </c>
      <c r="I424">
        <f t="shared" si="38"/>
        <v>1036</v>
      </c>
      <c r="J424">
        <f t="shared" si="40"/>
        <v>1035</v>
      </c>
      <c r="K424">
        <f t="shared" si="41"/>
        <v>-228</v>
      </c>
    </row>
    <row r="425" spans="1:11" x14ac:dyDescent="0.25">
      <c r="A425" t="s">
        <v>509</v>
      </c>
      <c r="B425">
        <v>1069</v>
      </c>
      <c r="C425">
        <v>10</v>
      </c>
      <c r="F425">
        <f t="shared" si="39"/>
        <v>33</v>
      </c>
      <c r="G425">
        <f t="shared" si="36"/>
        <v>1068</v>
      </c>
      <c r="H425">
        <f t="shared" si="37"/>
        <v>1.031853281853282</v>
      </c>
      <c r="I425">
        <f t="shared" si="38"/>
        <v>1069</v>
      </c>
      <c r="J425">
        <f t="shared" si="40"/>
        <v>1068</v>
      </c>
      <c r="K425">
        <f t="shared" si="41"/>
        <v>159</v>
      </c>
    </row>
    <row r="426" spans="1:11" x14ac:dyDescent="0.25">
      <c r="A426" t="s">
        <v>510</v>
      </c>
      <c r="B426">
        <v>1116</v>
      </c>
      <c r="C426">
        <v>9</v>
      </c>
      <c r="F426">
        <f t="shared" si="39"/>
        <v>47</v>
      </c>
      <c r="G426">
        <f t="shared" si="36"/>
        <v>1115</v>
      </c>
      <c r="H426">
        <f t="shared" si="37"/>
        <v>1.0439663236669785</v>
      </c>
      <c r="I426">
        <f t="shared" si="38"/>
        <v>1116</v>
      </c>
      <c r="J426">
        <f t="shared" si="40"/>
        <v>1115</v>
      </c>
      <c r="K426">
        <f t="shared" si="41"/>
        <v>14</v>
      </c>
    </row>
    <row r="427" spans="1:11" x14ac:dyDescent="0.25">
      <c r="A427" t="s">
        <v>511</v>
      </c>
      <c r="B427">
        <v>1071</v>
      </c>
      <c r="C427">
        <v>14</v>
      </c>
      <c r="F427">
        <f t="shared" si="39"/>
        <v>-45</v>
      </c>
      <c r="G427">
        <f t="shared" si="36"/>
        <v>1070</v>
      </c>
      <c r="H427">
        <f t="shared" si="37"/>
        <v>0.95967741935483875</v>
      </c>
      <c r="I427">
        <f t="shared" si="38"/>
        <v>1071</v>
      </c>
      <c r="J427">
        <f t="shared" si="40"/>
        <v>1070</v>
      </c>
      <c r="K427">
        <f t="shared" si="41"/>
        <v>-92</v>
      </c>
    </row>
    <row r="428" spans="1:11" x14ac:dyDescent="0.25">
      <c r="A428" t="s">
        <v>512</v>
      </c>
      <c r="B428">
        <v>1207</v>
      </c>
      <c r="C428">
        <v>13</v>
      </c>
      <c r="F428">
        <f t="shared" si="39"/>
        <v>136</v>
      </c>
      <c r="G428">
        <f t="shared" si="36"/>
        <v>1206</v>
      </c>
      <c r="H428">
        <f t="shared" si="37"/>
        <v>1.126984126984127</v>
      </c>
      <c r="I428">
        <f t="shared" si="38"/>
        <v>1207</v>
      </c>
      <c r="J428">
        <f t="shared" si="40"/>
        <v>1206</v>
      </c>
      <c r="K428">
        <f t="shared" si="41"/>
        <v>181</v>
      </c>
    </row>
    <row r="429" spans="1:11" x14ac:dyDescent="0.25">
      <c r="A429" t="s">
        <v>513</v>
      </c>
      <c r="B429">
        <v>1186</v>
      </c>
      <c r="C429">
        <v>10</v>
      </c>
      <c r="F429">
        <f t="shared" si="39"/>
        <v>-21</v>
      </c>
      <c r="G429">
        <f t="shared" si="36"/>
        <v>1185</v>
      </c>
      <c r="H429">
        <f t="shared" si="37"/>
        <v>0.9826014913007457</v>
      </c>
      <c r="I429">
        <f t="shared" si="38"/>
        <v>1186</v>
      </c>
      <c r="J429">
        <f t="shared" si="40"/>
        <v>1185</v>
      </c>
      <c r="K429">
        <f t="shared" si="41"/>
        <v>-157</v>
      </c>
    </row>
    <row r="430" spans="1:11" x14ac:dyDescent="0.25">
      <c r="A430" t="s">
        <v>514</v>
      </c>
      <c r="B430">
        <v>1277</v>
      </c>
      <c r="C430">
        <v>7</v>
      </c>
      <c r="F430">
        <f t="shared" si="39"/>
        <v>91</v>
      </c>
      <c r="G430">
        <f t="shared" si="36"/>
        <v>1276</v>
      </c>
      <c r="H430">
        <f t="shared" si="37"/>
        <v>1.0767284991568298</v>
      </c>
      <c r="I430">
        <f t="shared" si="38"/>
        <v>1277</v>
      </c>
      <c r="J430">
        <f t="shared" si="40"/>
        <v>1276</v>
      </c>
      <c r="K430">
        <f t="shared" si="41"/>
        <v>112</v>
      </c>
    </row>
    <row r="431" spans="1:11" x14ac:dyDescent="0.25">
      <c r="A431" t="s">
        <v>515</v>
      </c>
      <c r="B431">
        <v>1383</v>
      </c>
      <c r="C431">
        <v>11</v>
      </c>
      <c r="F431">
        <f t="shared" si="39"/>
        <v>106</v>
      </c>
      <c r="G431">
        <f t="shared" si="36"/>
        <v>1382</v>
      </c>
      <c r="H431">
        <f t="shared" si="37"/>
        <v>1.0830070477682068</v>
      </c>
      <c r="I431">
        <f t="shared" si="38"/>
        <v>1383</v>
      </c>
      <c r="J431">
        <f t="shared" si="40"/>
        <v>1382</v>
      </c>
      <c r="K431">
        <f t="shared" si="41"/>
        <v>15</v>
      </c>
    </row>
    <row r="432" spans="1:11" x14ac:dyDescent="0.25">
      <c r="A432" t="s">
        <v>516</v>
      </c>
      <c r="B432">
        <v>1233</v>
      </c>
      <c r="C432">
        <v>8</v>
      </c>
      <c r="F432">
        <f t="shared" si="39"/>
        <v>-150</v>
      </c>
      <c r="G432">
        <f t="shared" si="36"/>
        <v>1232</v>
      </c>
      <c r="H432">
        <f t="shared" si="37"/>
        <v>0.89154013015184386</v>
      </c>
      <c r="I432">
        <f t="shared" si="38"/>
        <v>1233</v>
      </c>
      <c r="J432">
        <f t="shared" si="40"/>
        <v>1232</v>
      </c>
      <c r="K432">
        <f t="shared" si="41"/>
        <v>-256</v>
      </c>
    </row>
    <row r="433" spans="1:11" x14ac:dyDescent="0.25">
      <c r="A433" t="s">
        <v>517</v>
      </c>
      <c r="B433">
        <v>1057</v>
      </c>
      <c r="C433">
        <v>10</v>
      </c>
      <c r="F433">
        <f t="shared" si="39"/>
        <v>-176</v>
      </c>
      <c r="G433">
        <f t="shared" si="36"/>
        <v>1056</v>
      </c>
      <c r="H433">
        <f t="shared" si="37"/>
        <v>0.85725871857258718</v>
      </c>
      <c r="I433">
        <f t="shared" si="38"/>
        <v>1057</v>
      </c>
      <c r="J433">
        <f t="shared" si="40"/>
        <v>1056</v>
      </c>
      <c r="K433">
        <f t="shared" si="41"/>
        <v>-26</v>
      </c>
    </row>
    <row r="434" spans="1:11" x14ac:dyDescent="0.25">
      <c r="A434" t="s">
        <v>518</v>
      </c>
      <c r="B434">
        <v>1244</v>
      </c>
      <c r="C434">
        <v>12</v>
      </c>
      <c r="F434">
        <f t="shared" si="39"/>
        <v>187</v>
      </c>
      <c r="G434">
        <f t="shared" si="36"/>
        <v>1243</v>
      </c>
      <c r="H434">
        <f t="shared" si="37"/>
        <v>1.1769157994323558</v>
      </c>
      <c r="I434">
        <f t="shared" si="38"/>
        <v>1244</v>
      </c>
      <c r="J434">
        <f t="shared" si="40"/>
        <v>1243</v>
      </c>
      <c r="K434">
        <f t="shared" si="41"/>
        <v>363</v>
      </c>
    </row>
    <row r="435" spans="1:11" x14ac:dyDescent="0.25">
      <c r="A435" t="s">
        <v>519</v>
      </c>
      <c r="B435">
        <v>1339</v>
      </c>
      <c r="C435">
        <v>8</v>
      </c>
      <c r="F435">
        <f t="shared" si="39"/>
        <v>95</v>
      </c>
      <c r="G435">
        <f t="shared" si="36"/>
        <v>1338</v>
      </c>
      <c r="H435">
        <f t="shared" si="37"/>
        <v>1.0763665594855305</v>
      </c>
      <c r="I435">
        <f t="shared" si="38"/>
        <v>1339</v>
      </c>
      <c r="J435">
        <f t="shared" si="40"/>
        <v>1338</v>
      </c>
      <c r="K435">
        <f t="shared" si="41"/>
        <v>-92</v>
      </c>
    </row>
    <row r="436" spans="1:11" x14ac:dyDescent="0.25">
      <c r="A436" t="s">
        <v>520</v>
      </c>
      <c r="B436">
        <v>1252</v>
      </c>
      <c r="C436">
        <v>6</v>
      </c>
      <c r="F436">
        <f t="shared" si="39"/>
        <v>-87</v>
      </c>
      <c r="G436">
        <f t="shared" si="36"/>
        <v>1251</v>
      </c>
      <c r="H436">
        <f t="shared" si="37"/>
        <v>0.93502613890963404</v>
      </c>
      <c r="I436">
        <f t="shared" si="38"/>
        <v>1252</v>
      </c>
      <c r="J436">
        <f t="shared" si="40"/>
        <v>1251</v>
      </c>
      <c r="K436">
        <f t="shared" si="41"/>
        <v>-182</v>
      </c>
    </row>
    <row r="437" spans="1:11" x14ac:dyDescent="0.25">
      <c r="A437" t="s">
        <v>521</v>
      </c>
      <c r="B437">
        <v>1197</v>
      </c>
      <c r="C437">
        <v>9</v>
      </c>
      <c r="F437">
        <f t="shared" si="39"/>
        <v>-55</v>
      </c>
      <c r="G437">
        <f t="shared" si="36"/>
        <v>1196</v>
      </c>
      <c r="H437">
        <f t="shared" si="37"/>
        <v>0.95607028753993606</v>
      </c>
      <c r="I437">
        <f t="shared" si="38"/>
        <v>1197</v>
      </c>
      <c r="J437">
        <f t="shared" si="40"/>
        <v>1196</v>
      </c>
      <c r="K437">
        <f t="shared" si="41"/>
        <v>32</v>
      </c>
    </row>
    <row r="438" spans="1:11" x14ac:dyDescent="0.25">
      <c r="A438" t="s">
        <v>522</v>
      </c>
      <c r="B438">
        <v>1289</v>
      </c>
      <c r="C438">
        <v>14</v>
      </c>
      <c r="F438">
        <f t="shared" si="39"/>
        <v>92</v>
      </c>
      <c r="G438">
        <f t="shared" si="36"/>
        <v>1288</v>
      </c>
      <c r="H438">
        <f t="shared" si="37"/>
        <v>1.076858813700919</v>
      </c>
      <c r="I438">
        <f t="shared" si="38"/>
        <v>1289</v>
      </c>
      <c r="J438">
        <f t="shared" si="40"/>
        <v>1288</v>
      </c>
      <c r="K438">
        <f t="shared" si="41"/>
        <v>147</v>
      </c>
    </row>
    <row r="439" spans="1:11" x14ac:dyDescent="0.25">
      <c r="A439" t="s">
        <v>523</v>
      </c>
      <c r="B439">
        <v>1221</v>
      </c>
      <c r="C439">
        <v>14</v>
      </c>
      <c r="F439">
        <f t="shared" si="39"/>
        <v>-68</v>
      </c>
      <c r="G439">
        <f t="shared" si="36"/>
        <v>1220</v>
      </c>
      <c r="H439">
        <f t="shared" si="37"/>
        <v>0.94724592707525213</v>
      </c>
      <c r="I439">
        <f t="shared" si="38"/>
        <v>1221</v>
      </c>
      <c r="J439">
        <f t="shared" si="40"/>
        <v>1220</v>
      </c>
      <c r="K439">
        <f t="shared" si="41"/>
        <v>-160</v>
      </c>
    </row>
    <row r="440" spans="1:11" x14ac:dyDescent="0.25">
      <c r="A440" t="s">
        <v>524</v>
      </c>
      <c r="B440">
        <v>1155</v>
      </c>
      <c r="C440">
        <v>13</v>
      </c>
      <c r="F440">
        <f t="shared" si="39"/>
        <v>-66</v>
      </c>
      <c r="G440">
        <f t="shared" si="36"/>
        <v>1154</v>
      </c>
      <c r="H440">
        <f t="shared" si="37"/>
        <v>0.94594594594594594</v>
      </c>
      <c r="I440">
        <f t="shared" si="38"/>
        <v>1155</v>
      </c>
      <c r="J440">
        <f t="shared" si="40"/>
        <v>1154</v>
      </c>
      <c r="K440">
        <f t="shared" si="41"/>
        <v>2</v>
      </c>
    </row>
    <row r="441" spans="1:11" x14ac:dyDescent="0.25">
      <c r="A441" t="s">
        <v>525</v>
      </c>
      <c r="B441">
        <v>1291</v>
      </c>
      <c r="C441">
        <v>11</v>
      </c>
      <c r="F441">
        <f t="shared" si="39"/>
        <v>136</v>
      </c>
      <c r="G441">
        <f t="shared" si="36"/>
        <v>1290</v>
      </c>
      <c r="H441">
        <f t="shared" si="37"/>
        <v>1.1177489177489177</v>
      </c>
      <c r="I441">
        <f t="shared" si="38"/>
        <v>1291</v>
      </c>
      <c r="J441">
        <f t="shared" si="40"/>
        <v>1290</v>
      </c>
      <c r="K441">
        <f t="shared" si="41"/>
        <v>202</v>
      </c>
    </row>
    <row r="442" spans="1:11" x14ac:dyDescent="0.25">
      <c r="A442" t="s">
        <v>526</v>
      </c>
      <c r="B442">
        <v>1129</v>
      </c>
      <c r="C442">
        <v>11</v>
      </c>
      <c r="F442">
        <f t="shared" si="39"/>
        <v>-162</v>
      </c>
      <c r="G442">
        <f t="shared" si="36"/>
        <v>1128</v>
      </c>
      <c r="H442">
        <f t="shared" si="37"/>
        <v>0.8745158791634392</v>
      </c>
      <c r="I442">
        <f t="shared" si="38"/>
        <v>1129</v>
      </c>
      <c r="J442">
        <f t="shared" si="40"/>
        <v>1128</v>
      </c>
      <c r="K442">
        <f t="shared" si="41"/>
        <v>-298</v>
      </c>
    </row>
    <row r="443" spans="1:11" x14ac:dyDescent="0.25">
      <c r="A443" t="s">
        <v>527</v>
      </c>
      <c r="B443">
        <v>1102</v>
      </c>
      <c r="C443">
        <v>9</v>
      </c>
      <c r="F443">
        <f t="shared" si="39"/>
        <v>-27</v>
      </c>
      <c r="G443">
        <f t="shared" si="36"/>
        <v>1101</v>
      </c>
      <c r="H443">
        <f t="shared" si="37"/>
        <v>0.97608503100088573</v>
      </c>
      <c r="I443">
        <f t="shared" si="38"/>
        <v>1102</v>
      </c>
      <c r="J443">
        <f t="shared" si="40"/>
        <v>1101</v>
      </c>
      <c r="K443">
        <f t="shared" si="41"/>
        <v>135</v>
      </c>
    </row>
    <row r="444" spans="1:11" x14ac:dyDescent="0.25">
      <c r="A444" t="s">
        <v>528</v>
      </c>
      <c r="B444">
        <v>1169</v>
      </c>
      <c r="C444">
        <v>12</v>
      </c>
      <c r="F444">
        <f t="shared" si="39"/>
        <v>67</v>
      </c>
      <c r="G444">
        <f t="shared" si="36"/>
        <v>1168</v>
      </c>
      <c r="H444">
        <f t="shared" si="37"/>
        <v>1.0607985480943738</v>
      </c>
      <c r="I444">
        <f t="shared" si="38"/>
        <v>1169</v>
      </c>
      <c r="J444">
        <f t="shared" si="40"/>
        <v>1168</v>
      </c>
      <c r="K444">
        <f t="shared" si="41"/>
        <v>94</v>
      </c>
    </row>
    <row r="445" spans="1:11" x14ac:dyDescent="0.25">
      <c r="A445" t="s">
        <v>529</v>
      </c>
      <c r="B445">
        <v>1188</v>
      </c>
      <c r="C445">
        <v>10</v>
      </c>
      <c r="F445">
        <f t="shared" si="39"/>
        <v>19</v>
      </c>
      <c r="G445">
        <f t="shared" si="36"/>
        <v>1187</v>
      </c>
      <c r="H445">
        <f t="shared" si="37"/>
        <v>1.0162532078699744</v>
      </c>
      <c r="I445">
        <f t="shared" si="38"/>
        <v>1188</v>
      </c>
      <c r="J445">
        <f t="shared" si="40"/>
        <v>1187</v>
      </c>
      <c r="K445">
        <f t="shared" si="41"/>
        <v>-48</v>
      </c>
    </row>
    <row r="446" spans="1:11" x14ac:dyDescent="0.25">
      <c r="A446" t="s">
        <v>530</v>
      </c>
      <c r="B446">
        <v>1079</v>
      </c>
      <c r="C446">
        <v>7</v>
      </c>
      <c r="F446">
        <f t="shared" si="39"/>
        <v>-109</v>
      </c>
      <c r="G446">
        <f t="shared" si="36"/>
        <v>1078</v>
      </c>
      <c r="H446">
        <f t="shared" si="37"/>
        <v>0.90824915824915819</v>
      </c>
      <c r="I446">
        <f t="shared" si="38"/>
        <v>1079</v>
      </c>
      <c r="J446">
        <f t="shared" si="40"/>
        <v>1078</v>
      </c>
      <c r="K446">
        <f t="shared" si="41"/>
        <v>-128</v>
      </c>
    </row>
    <row r="447" spans="1:11" x14ac:dyDescent="0.25">
      <c r="A447" t="s">
        <v>531</v>
      </c>
      <c r="B447">
        <v>1100</v>
      </c>
      <c r="C447">
        <v>8</v>
      </c>
      <c r="F447">
        <f t="shared" si="39"/>
        <v>21</v>
      </c>
      <c r="G447">
        <f t="shared" si="36"/>
        <v>1099</v>
      </c>
      <c r="H447">
        <f t="shared" si="37"/>
        <v>1.0194624652455977</v>
      </c>
      <c r="I447">
        <f t="shared" si="38"/>
        <v>1100</v>
      </c>
      <c r="J447">
        <f t="shared" si="40"/>
        <v>1099</v>
      </c>
      <c r="K447">
        <f t="shared" si="41"/>
        <v>130</v>
      </c>
    </row>
    <row r="448" spans="1:11" x14ac:dyDescent="0.25">
      <c r="A448" t="s">
        <v>532</v>
      </c>
      <c r="B448">
        <v>1057</v>
      </c>
      <c r="C448">
        <v>7</v>
      </c>
      <c r="F448">
        <f t="shared" si="39"/>
        <v>-43</v>
      </c>
      <c r="G448">
        <f t="shared" si="36"/>
        <v>1056</v>
      </c>
      <c r="H448">
        <f t="shared" si="37"/>
        <v>0.96090909090909093</v>
      </c>
      <c r="I448">
        <f t="shared" si="38"/>
        <v>1057</v>
      </c>
      <c r="J448">
        <f t="shared" si="40"/>
        <v>1056</v>
      </c>
      <c r="K448">
        <f t="shared" si="41"/>
        <v>-64</v>
      </c>
    </row>
    <row r="449" spans="1:11" x14ac:dyDescent="0.25">
      <c r="A449" t="s">
        <v>533</v>
      </c>
      <c r="B449">
        <v>1191</v>
      </c>
      <c r="C449">
        <v>12</v>
      </c>
      <c r="F449">
        <f t="shared" si="39"/>
        <v>134</v>
      </c>
      <c r="G449">
        <f t="shared" si="36"/>
        <v>1190</v>
      </c>
      <c r="H449">
        <f t="shared" si="37"/>
        <v>1.1267738883632923</v>
      </c>
      <c r="I449">
        <f t="shared" si="38"/>
        <v>1191</v>
      </c>
      <c r="J449">
        <f t="shared" si="40"/>
        <v>1190</v>
      </c>
      <c r="K449">
        <f t="shared" si="41"/>
        <v>177</v>
      </c>
    </row>
    <row r="450" spans="1:11" x14ac:dyDescent="0.25">
      <c r="A450" t="s">
        <v>534</v>
      </c>
      <c r="B450">
        <v>1053</v>
      </c>
      <c r="C450">
        <v>8</v>
      </c>
      <c r="F450">
        <f t="shared" si="39"/>
        <v>-138</v>
      </c>
      <c r="G450">
        <f t="shared" si="36"/>
        <v>1052</v>
      </c>
      <c r="H450">
        <f t="shared" si="37"/>
        <v>0.88413098236775822</v>
      </c>
      <c r="I450">
        <f t="shared" si="38"/>
        <v>1053</v>
      </c>
      <c r="J450">
        <f t="shared" si="40"/>
        <v>1052</v>
      </c>
      <c r="K450">
        <f t="shared" si="41"/>
        <v>-272</v>
      </c>
    </row>
    <row r="451" spans="1:11" x14ac:dyDescent="0.25">
      <c r="A451" t="s">
        <v>535</v>
      </c>
      <c r="B451">
        <v>1129</v>
      </c>
      <c r="C451">
        <v>7</v>
      </c>
      <c r="F451">
        <f t="shared" si="39"/>
        <v>76</v>
      </c>
      <c r="G451">
        <f t="shared" si="36"/>
        <v>1128</v>
      </c>
      <c r="H451">
        <f t="shared" si="37"/>
        <v>1.0721747388414056</v>
      </c>
      <c r="I451">
        <f t="shared" si="38"/>
        <v>1129</v>
      </c>
      <c r="J451">
        <f t="shared" si="40"/>
        <v>1128</v>
      </c>
      <c r="K451">
        <f t="shared" si="41"/>
        <v>214</v>
      </c>
    </row>
    <row r="452" spans="1:11" x14ac:dyDescent="0.25">
      <c r="A452" t="s">
        <v>536</v>
      </c>
      <c r="B452">
        <v>1135</v>
      </c>
      <c r="C452">
        <v>11</v>
      </c>
      <c r="F452">
        <f t="shared" si="39"/>
        <v>6</v>
      </c>
      <c r="G452">
        <f t="shared" ref="G452:G515" si="42">B452-$B$3</f>
        <v>1134</v>
      </c>
      <c r="H452">
        <f t="shared" ref="H452:H515" si="43">IFERROR(B452/B451,"")</f>
        <v>1.0053144375553587</v>
      </c>
      <c r="I452">
        <f t="shared" ref="I452:I515" si="44">IFERROR(B452/$B$3,"")</f>
        <v>1135</v>
      </c>
      <c r="J452">
        <f t="shared" si="40"/>
        <v>1134</v>
      </c>
      <c r="K452">
        <f t="shared" si="41"/>
        <v>-70</v>
      </c>
    </row>
    <row r="453" spans="1:11" x14ac:dyDescent="0.25">
      <c r="A453" t="s">
        <v>537</v>
      </c>
      <c r="B453">
        <v>1087</v>
      </c>
      <c r="C453">
        <v>9</v>
      </c>
      <c r="F453">
        <f t="shared" ref="F453:F516" si="45">B453-B452</f>
        <v>-48</v>
      </c>
      <c r="G453">
        <f t="shared" si="42"/>
        <v>1086</v>
      </c>
      <c r="H453">
        <f t="shared" si="43"/>
        <v>0.95770925110132155</v>
      </c>
      <c r="I453">
        <f t="shared" si="44"/>
        <v>1087</v>
      </c>
      <c r="J453">
        <f t="shared" ref="J453:J516" si="46">IFERROR(I453-1,"")</f>
        <v>1086</v>
      </c>
      <c r="K453">
        <f t="shared" si="41"/>
        <v>-54</v>
      </c>
    </row>
    <row r="454" spans="1:11" x14ac:dyDescent="0.25">
      <c r="A454" t="s">
        <v>538</v>
      </c>
      <c r="B454">
        <v>1185</v>
      </c>
      <c r="C454">
        <v>13</v>
      </c>
      <c r="F454">
        <f t="shared" si="45"/>
        <v>98</v>
      </c>
      <c r="G454">
        <f t="shared" si="42"/>
        <v>1184</v>
      </c>
      <c r="H454">
        <f t="shared" si="43"/>
        <v>1.0901563937442502</v>
      </c>
      <c r="I454">
        <f t="shared" si="44"/>
        <v>1185</v>
      </c>
      <c r="J454">
        <f t="shared" si="46"/>
        <v>1184</v>
      </c>
      <c r="K454">
        <f t="shared" ref="K454:K517" si="47">F454-F453</f>
        <v>146</v>
      </c>
    </row>
    <row r="455" spans="1:11" x14ac:dyDescent="0.25">
      <c r="A455" t="s">
        <v>539</v>
      </c>
      <c r="B455">
        <v>1156</v>
      </c>
      <c r="C455">
        <v>8</v>
      </c>
      <c r="F455">
        <f t="shared" si="45"/>
        <v>-29</v>
      </c>
      <c r="G455">
        <f t="shared" si="42"/>
        <v>1155</v>
      </c>
      <c r="H455">
        <f t="shared" si="43"/>
        <v>0.97552742616033761</v>
      </c>
      <c r="I455">
        <f t="shared" si="44"/>
        <v>1156</v>
      </c>
      <c r="J455">
        <f t="shared" si="46"/>
        <v>1155</v>
      </c>
      <c r="K455">
        <f t="shared" si="47"/>
        <v>-127</v>
      </c>
    </row>
    <row r="456" spans="1:11" x14ac:dyDescent="0.25">
      <c r="A456" t="s">
        <v>540</v>
      </c>
      <c r="B456">
        <v>1161</v>
      </c>
      <c r="C456">
        <v>12</v>
      </c>
      <c r="F456">
        <f t="shared" si="45"/>
        <v>5</v>
      </c>
      <c r="G456">
        <f t="shared" si="42"/>
        <v>1160</v>
      </c>
      <c r="H456">
        <f t="shared" si="43"/>
        <v>1.0043252595155709</v>
      </c>
      <c r="I456">
        <f t="shared" si="44"/>
        <v>1161</v>
      </c>
      <c r="J456">
        <f t="shared" si="46"/>
        <v>1160</v>
      </c>
      <c r="K456">
        <f t="shared" si="47"/>
        <v>34</v>
      </c>
    </row>
    <row r="457" spans="1:11" x14ac:dyDescent="0.25">
      <c r="A457" t="s">
        <v>541</v>
      </c>
      <c r="B457">
        <v>1158</v>
      </c>
      <c r="C457">
        <v>12</v>
      </c>
      <c r="F457">
        <f t="shared" si="45"/>
        <v>-3</v>
      </c>
      <c r="G457">
        <f t="shared" si="42"/>
        <v>1157</v>
      </c>
      <c r="H457">
        <f t="shared" si="43"/>
        <v>0.99741602067183466</v>
      </c>
      <c r="I457">
        <f t="shared" si="44"/>
        <v>1158</v>
      </c>
      <c r="J457">
        <f t="shared" si="46"/>
        <v>1157</v>
      </c>
      <c r="K457">
        <f t="shared" si="47"/>
        <v>-8</v>
      </c>
    </row>
    <row r="458" spans="1:11" x14ac:dyDescent="0.25">
      <c r="A458" t="s">
        <v>542</v>
      </c>
      <c r="B458">
        <v>1288</v>
      </c>
      <c r="C458">
        <v>8</v>
      </c>
      <c r="F458">
        <f t="shared" si="45"/>
        <v>130</v>
      </c>
      <c r="G458">
        <f t="shared" si="42"/>
        <v>1287</v>
      </c>
      <c r="H458">
        <f t="shared" si="43"/>
        <v>1.1122625215889466</v>
      </c>
      <c r="I458">
        <f t="shared" si="44"/>
        <v>1288</v>
      </c>
      <c r="J458">
        <f t="shared" si="46"/>
        <v>1287</v>
      </c>
      <c r="K458">
        <f t="shared" si="47"/>
        <v>133</v>
      </c>
    </row>
    <row r="459" spans="1:11" x14ac:dyDescent="0.25">
      <c r="A459" t="s">
        <v>543</v>
      </c>
      <c r="B459">
        <v>1372</v>
      </c>
      <c r="C459">
        <v>10</v>
      </c>
      <c r="F459">
        <f t="shared" si="45"/>
        <v>84</v>
      </c>
      <c r="G459">
        <f t="shared" si="42"/>
        <v>1371</v>
      </c>
      <c r="H459">
        <f t="shared" si="43"/>
        <v>1.0652173913043479</v>
      </c>
      <c r="I459">
        <f t="shared" si="44"/>
        <v>1372</v>
      </c>
      <c r="J459">
        <f t="shared" si="46"/>
        <v>1371</v>
      </c>
      <c r="K459">
        <f t="shared" si="47"/>
        <v>-46</v>
      </c>
    </row>
    <row r="460" spans="1:11" x14ac:dyDescent="0.25">
      <c r="A460" t="s">
        <v>544</v>
      </c>
      <c r="B460">
        <v>1470</v>
      </c>
      <c r="C460">
        <v>12</v>
      </c>
      <c r="F460">
        <f t="shared" si="45"/>
        <v>98</v>
      </c>
      <c r="G460">
        <f t="shared" si="42"/>
        <v>1469</v>
      </c>
      <c r="H460">
        <f t="shared" si="43"/>
        <v>1.0714285714285714</v>
      </c>
      <c r="I460">
        <f t="shared" si="44"/>
        <v>1470</v>
      </c>
      <c r="J460">
        <f t="shared" si="46"/>
        <v>1469</v>
      </c>
      <c r="K460">
        <f t="shared" si="47"/>
        <v>14</v>
      </c>
    </row>
    <row r="461" spans="1:11" x14ac:dyDescent="0.25">
      <c r="A461" t="s">
        <v>545</v>
      </c>
      <c r="B461">
        <v>1349</v>
      </c>
      <c r="C461">
        <v>11</v>
      </c>
      <c r="F461">
        <f t="shared" si="45"/>
        <v>-121</v>
      </c>
      <c r="G461">
        <f t="shared" si="42"/>
        <v>1348</v>
      </c>
      <c r="H461">
        <f t="shared" si="43"/>
        <v>0.91768707482993195</v>
      </c>
      <c r="I461">
        <f t="shared" si="44"/>
        <v>1349</v>
      </c>
      <c r="J461">
        <f t="shared" si="46"/>
        <v>1348</v>
      </c>
      <c r="K461">
        <f t="shared" si="47"/>
        <v>-219</v>
      </c>
    </row>
    <row r="462" spans="1:11" x14ac:dyDescent="0.25">
      <c r="A462" t="s">
        <v>546</v>
      </c>
      <c r="B462">
        <v>1537</v>
      </c>
      <c r="C462">
        <v>8</v>
      </c>
      <c r="F462">
        <f t="shared" si="45"/>
        <v>188</v>
      </c>
      <c r="G462">
        <f t="shared" si="42"/>
        <v>1536</v>
      </c>
      <c r="H462">
        <f t="shared" si="43"/>
        <v>1.1393624907338769</v>
      </c>
      <c r="I462">
        <f t="shared" si="44"/>
        <v>1537</v>
      </c>
      <c r="J462">
        <f t="shared" si="46"/>
        <v>1536</v>
      </c>
      <c r="K462">
        <f t="shared" si="47"/>
        <v>309</v>
      </c>
    </row>
    <row r="463" spans="1:11" x14ac:dyDescent="0.25">
      <c r="A463" t="s">
        <v>547</v>
      </c>
      <c r="B463">
        <v>1403</v>
      </c>
      <c r="C463">
        <v>12</v>
      </c>
      <c r="F463">
        <f t="shared" si="45"/>
        <v>-134</v>
      </c>
      <c r="G463">
        <f t="shared" si="42"/>
        <v>1402</v>
      </c>
      <c r="H463">
        <f t="shared" si="43"/>
        <v>0.91281717631750159</v>
      </c>
      <c r="I463">
        <f t="shared" si="44"/>
        <v>1403</v>
      </c>
      <c r="J463">
        <f t="shared" si="46"/>
        <v>1402</v>
      </c>
      <c r="K463">
        <f t="shared" si="47"/>
        <v>-322</v>
      </c>
    </row>
    <row r="464" spans="1:11" x14ac:dyDescent="0.25">
      <c r="A464" t="s">
        <v>548</v>
      </c>
      <c r="B464">
        <v>1418</v>
      </c>
      <c r="C464">
        <v>5</v>
      </c>
      <c r="F464">
        <f t="shared" si="45"/>
        <v>15</v>
      </c>
      <c r="G464">
        <f t="shared" si="42"/>
        <v>1417</v>
      </c>
      <c r="H464">
        <f t="shared" si="43"/>
        <v>1.0106913756236635</v>
      </c>
      <c r="I464">
        <f t="shared" si="44"/>
        <v>1418</v>
      </c>
      <c r="J464">
        <f t="shared" si="46"/>
        <v>1417</v>
      </c>
      <c r="K464">
        <f t="shared" si="47"/>
        <v>149</v>
      </c>
    </row>
    <row r="465" spans="1:11" x14ac:dyDescent="0.25">
      <c r="A465" t="s">
        <v>549</v>
      </c>
      <c r="B465">
        <v>1481</v>
      </c>
      <c r="C465">
        <v>9</v>
      </c>
      <c r="F465">
        <f t="shared" si="45"/>
        <v>63</v>
      </c>
      <c r="G465">
        <f t="shared" si="42"/>
        <v>1480</v>
      </c>
      <c r="H465">
        <f t="shared" si="43"/>
        <v>1.0444287729196051</v>
      </c>
      <c r="I465">
        <f t="shared" si="44"/>
        <v>1481</v>
      </c>
      <c r="J465">
        <f t="shared" si="46"/>
        <v>1480</v>
      </c>
      <c r="K465">
        <f t="shared" si="47"/>
        <v>48</v>
      </c>
    </row>
    <row r="466" spans="1:11" x14ac:dyDescent="0.25">
      <c r="A466" t="s">
        <v>550</v>
      </c>
      <c r="B466">
        <v>1472</v>
      </c>
      <c r="C466">
        <v>16</v>
      </c>
      <c r="F466">
        <f t="shared" si="45"/>
        <v>-9</v>
      </c>
      <c r="G466">
        <f t="shared" si="42"/>
        <v>1471</v>
      </c>
      <c r="H466">
        <f t="shared" si="43"/>
        <v>0.99392302498311946</v>
      </c>
      <c r="I466">
        <f t="shared" si="44"/>
        <v>1472</v>
      </c>
      <c r="J466">
        <f t="shared" si="46"/>
        <v>1471</v>
      </c>
      <c r="K466">
        <f t="shared" si="47"/>
        <v>-72</v>
      </c>
    </row>
    <row r="467" spans="1:11" x14ac:dyDescent="0.25">
      <c r="A467" t="s">
        <v>551</v>
      </c>
      <c r="B467">
        <v>1436</v>
      </c>
      <c r="C467">
        <v>11</v>
      </c>
      <c r="F467">
        <f t="shared" si="45"/>
        <v>-36</v>
      </c>
      <c r="G467">
        <f t="shared" si="42"/>
        <v>1435</v>
      </c>
      <c r="H467">
        <f t="shared" si="43"/>
        <v>0.97554347826086951</v>
      </c>
      <c r="I467">
        <f t="shared" si="44"/>
        <v>1436</v>
      </c>
      <c r="J467">
        <f t="shared" si="46"/>
        <v>1435</v>
      </c>
      <c r="K467">
        <f t="shared" si="47"/>
        <v>-27</v>
      </c>
    </row>
    <row r="468" spans="1:11" x14ac:dyDescent="0.25">
      <c r="A468" t="s">
        <v>552</v>
      </c>
      <c r="B468">
        <v>1561</v>
      </c>
      <c r="C468">
        <v>11</v>
      </c>
      <c r="F468">
        <f t="shared" si="45"/>
        <v>125</v>
      </c>
      <c r="G468">
        <f t="shared" si="42"/>
        <v>1560</v>
      </c>
      <c r="H468">
        <f t="shared" si="43"/>
        <v>1.0870473537604457</v>
      </c>
      <c r="I468">
        <f t="shared" si="44"/>
        <v>1561</v>
      </c>
      <c r="J468">
        <f t="shared" si="46"/>
        <v>1560</v>
      </c>
      <c r="K468">
        <f t="shared" si="47"/>
        <v>161</v>
      </c>
    </row>
    <row r="469" spans="1:11" x14ac:dyDescent="0.25">
      <c r="A469" t="s">
        <v>553</v>
      </c>
      <c r="B469">
        <v>1489</v>
      </c>
      <c r="C469">
        <v>10</v>
      </c>
      <c r="F469">
        <f t="shared" si="45"/>
        <v>-72</v>
      </c>
      <c r="G469">
        <f t="shared" si="42"/>
        <v>1488</v>
      </c>
      <c r="H469">
        <f t="shared" si="43"/>
        <v>0.95387572069186422</v>
      </c>
      <c r="I469">
        <f t="shared" si="44"/>
        <v>1489</v>
      </c>
      <c r="J469">
        <f t="shared" si="46"/>
        <v>1488</v>
      </c>
      <c r="K469">
        <f t="shared" si="47"/>
        <v>-197</v>
      </c>
    </row>
    <row r="470" spans="1:11" x14ac:dyDescent="0.25">
      <c r="A470" t="s">
        <v>554</v>
      </c>
      <c r="B470">
        <v>2055</v>
      </c>
      <c r="C470">
        <v>13</v>
      </c>
      <c r="F470">
        <f t="shared" si="45"/>
        <v>566</v>
      </c>
      <c r="G470">
        <f t="shared" si="42"/>
        <v>2054</v>
      </c>
      <c r="H470">
        <f t="shared" si="43"/>
        <v>1.3801208865010073</v>
      </c>
      <c r="I470">
        <f t="shared" si="44"/>
        <v>2055</v>
      </c>
      <c r="J470">
        <f t="shared" si="46"/>
        <v>2054</v>
      </c>
      <c r="K470">
        <f t="shared" si="47"/>
        <v>638</v>
      </c>
    </row>
    <row r="471" spans="1:11" x14ac:dyDescent="0.25">
      <c r="A471" t="s">
        <v>555</v>
      </c>
      <c r="B471">
        <v>1880</v>
      </c>
      <c r="C471">
        <v>16</v>
      </c>
      <c r="F471">
        <f t="shared" si="45"/>
        <v>-175</v>
      </c>
      <c r="G471">
        <f t="shared" si="42"/>
        <v>1879</v>
      </c>
      <c r="H471">
        <f t="shared" si="43"/>
        <v>0.91484184914841848</v>
      </c>
      <c r="I471">
        <f t="shared" si="44"/>
        <v>1880</v>
      </c>
      <c r="J471">
        <f t="shared" si="46"/>
        <v>1879</v>
      </c>
      <c r="K471">
        <f t="shared" si="47"/>
        <v>-741</v>
      </c>
    </row>
    <row r="472" spans="1:11" x14ac:dyDescent="0.25">
      <c r="A472" t="s">
        <v>556</v>
      </c>
      <c r="B472">
        <v>2464</v>
      </c>
      <c r="C472">
        <v>10</v>
      </c>
      <c r="F472">
        <f t="shared" si="45"/>
        <v>584</v>
      </c>
      <c r="G472">
        <f t="shared" si="42"/>
        <v>2463</v>
      </c>
      <c r="H472">
        <f t="shared" si="43"/>
        <v>1.3106382978723403</v>
      </c>
      <c r="I472">
        <f t="shared" si="44"/>
        <v>2464</v>
      </c>
      <c r="J472">
        <f t="shared" si="46"/>
        <v>2463</v>
      </c>
      <c r="K472">
        <f t="shared" si="47"/>
        <v>759</v>
      </c>
    </row>
    <row r="473" spans="1:11" x14ac:dyDescent="0.25">
      <c r="A473" t="s">
        <v>557</v>
      </c>
      <c r="B473">
        <v>2403</v>
      </c>
      <c r="C473">
        <v>12</v>
      </c>
      <c r="F473">
        <f t="shared" si="45"/>
        <v>-61</v>
      </c>
      <c r="G473">
        <f t="shared" si="42"/>
        <v>2402</v>
      </c>
      <c r="H473">
        <f t="shared" si="43"/>
        <v>0.97524350649350644</v>
      </c>
      <c r="I473">
        <f t="shared" si="44"/>
        <v>2403</v>
      </c>
      <c r="J473">
        <f t="shared" si="46"/>
        <v>2402</v>
      </c>
      <c r="K473">
        <f t="shared" si="47"/>
        <v>-645</v>
      </c>
    </row>
    <row r="474" spans="1:11" x14ac:dyDescent="0.25">
      <c r="A474" t="s">
        <v>558</v>
      </c>
      <c r="B474">
        <v>2698</v>
      </c>
      <c r="C474">
        <v>10</v>
      </c>
      <c r="F474">
        <f t="shared" si="45"/>
        <v>295</v>
      </c>
      <c r="G474">
        <f t="shared" si="42"/>
        <v>2697</v>
      </c>
      <c r="H474">
        <f t="shared" si="43"/>
        <v>1.1227632126508531</v>
      </c>
      <c r="I474">
        <f t="shared" si="44"/>
        <v>2698</v>
      </c>
      <c r="J474">
        <f t="shared" si="46"/>
        <v>2697</v>
      </c>
      <c r="K474">
        <f t="shared" si="47"/>
        <v>356</v>
      </c>
    </row>
    <row r="475" spans="1:11" x14ac:dyDescent="0.25">
      <c r="A475" t="s">
        <v>559</v>
      </c>
      <c r="B475">
        <v>2589</v>
      </c>
      <c r="C475">
        <v>12</v>
      </c>
      <c r="F475">
        <f t="shared" si="45"/>
        <v>-109</v>
      </c>
      <c r="G475">
        <f t="shared" si="42"/>
        <v>2588</v>
      </c>
      <c r="H475">
        <f t="shared" si="43"/>
        <v>0.95959970348406232</v>
      </c>
      <c r="I475">
        <f t="shared" si="44"/>
        <v>2589</v>
      </c>
      <c r="J475">
        <f t="shared" si="46"/>
        <v>2588</v>
      </c>
      <c r="K475">
        <f t="shared" si="47"/>
        <v>-404</v>
      </c>
    </row>
    <row r="476" spans="1:11" x14ac:dyDescent="0.25">
      <c r="A476" t="s">
        <v>560</v>
      </c>
      <c r="B476">
        <v>3080</v>
      </c>
      <c r="C476">
        <v>17</v>
      </c>
      <c r="F476">
        <f t="shared" si="45"/>
        <v>491</v>
      </c>
      <c r="G476">
        <f t="shared" si="42"/>
        <v>3079</v>
      </c>
      <c r="H476">
        <f t="shared" si="43"/>
        <v>1.1896485129393588</v>
      </c>
      <c r="I476">
        <f t="shared" si="44"/>
        <v>3080</v>
      </c>
      <c r="J476">
        <f t="shared" si="46"/>
        <v>3079</v>
      </c>
      <c r="K476">
        <f t="shared" si="47"/>
        <v>600</v>
      </c>
    </row>
    <row r="477" spans="1:11" x14ac:dyDescent="0.25">
      <c r="A477" t="s">
        <v>561</v>
      </c>
      <c r="B477">
        <v>2970</v>
      </c>
      <c r="C477">
        <v>14</v>
      </c>
      <c r="F477">
        <f t="shared" si="45"/>
        <v>-110</v>
      </c>
      <c r="G477">
        <f t="shared" si="42"/>
        <v>2969</v>
      </c>
      <c r="H477">
        <f t="shared" si="43"/>
        <v>0.9642857142857143</v>
      </c>
      <c r="I477">
        <f t="shared" si="44"/>
        <v>2970</v>
      </c>
      <c r="J477">
        <f t="shared" si="46"/>
        <v>2969</v>
      </c>
      <c r="K477">
        <f t="shared" si="47"/>
        <v>-601</v>
      </c>
    </row>
    <row r="478" spans="1:11" x14ac:dyDescent="0.25">
      <c r="A478" t="s">
        <v>562</v>
      </c>
      <c r="B478">
        <v>2952</v>
      </c>
      <c r="C478">
        <v>18</v>
      </c>
      <c r="F478">
        <f t="shared" si="45"/>
        <v>-18</v>
      </c>
      <c r="G478">
        <f t="shared" si="42"/>
        <v>2951</v>
      </c>
      <c r="H478">
        <f t="shared" si="43"/>
        <v>0.9939393939393939</v>
      </c>
      <c r="I478">
        <f t="shared" si="44"/>
        <v>2952</v>
      </c>
      <c r="J478">
        <f t="shared" si="46"/>
        <v>2951</v>
      </c>
      <c r="K478">
        <f t="shared" si="47"/>
        <v>92</v>
      </c>
    </row>
    <row r="479" spans="1:11" x14ac:dyDescent="0.25">
      <c r="A479" t="s">
        <v>563</v>
      </c>
      <c r="B479">
        <v>3308</v>
      </c>
      <c r="C479">
        <v>20</v>
      </c>
      <c r="F479">
        <f t="shared" si="45"/>
        <v>356</v>
      </c>
      <c r="G479">
        <f t="shared" si="42"/>
        <v>3307</v>
      </c>
      <c r="H479">
        <f t="shared" si="43"/>
        <v>1.1205962059620596</v>
      </c>
      <c r="I479">
        <f t="shared" si="44"/>
        <v>3308</v>
      </c>
      <c r="J479">
        <f t="shared" si="46"/>
        <v>3307</v>
      </c>
      <c r="K479">
        <f t="shared" si="47"/>
        <v>374</v>
      </c>
    </row>
    <row r="480" spans="1:11" x14ac:dyDescent="0.25">
      <c r="A480" t="s">
        <v>564</v>
      </c>
      <c r="B480">
        <v>3475</v>
      </c>
      <c r="C480">
        <v>15</v>
      </c>
      <c r="F480">
        <f t="shared" si="45"/>
        <v>167</v>
      </c>
      <c r="G480">
        <f t="shared" si="42"/>
        <v>3474</v>
      </c>
      <c r="H480">
        <f t="shared" si="43"/>
        <v>1.0504836759371221</v>
      </c>
      <c r="I480">
        <f t="shared" si="44"/>
        <v>3475</v>
      </c>
      <c r="J480">
        <f t="shared" si="46"/>
        <v>3474</v>
      </c>
      <c r="K480">
        <f t="shared" si="47"/>
        <v>-189</v>
      </c>
    </row>
    <row r="481" spans="1:11" x14ac:dyDescent="0.25">
      <c r="A481" t="s">
        <v>565</v>
      </c>
      <c r="B481">
        <v>3519</v>
      </c>
      <c r="C481">
        <v>14</v>
      </c>
      <c r="F481">
        <f t="shared" si="45"/>
        <v>44</v>
      </c>
      <c r="G481">
        <f t="shared" si="42"/>
        <v>3518</v>
      </c>
      <c r="H481">
        <f t="shared" si="43"/>
        <v>1.012661870503597</v>
      </c>
      <c r="I481">
        <f t="shared" si="44"/>
        <v>3519</v>
      </c>
      <c r="J481">
        <f t="shared" si="46"/>
        <v>3518</v>
      </c>
      <c r="K481">
        <f t="shared" si="47"/>
        <v>-123</v>
      </c>
    </row>
    <row r="482" spans="1:11" x14ac:dyDescent="0.25">
      <c r="A482" t="s">
        <v>566</v>
      </c>
      <c r="B482">
        <v>3075</v>
      </c>
      <c r="C482">
        <v>21</v>
      </c>
      <c r="F482">
        <f t="shared" si="45"/>
        <v>-444</v>
      </c>
      <c r="G482">
        <f t="shared" si="42"/>
        <v>3074</v>
      </c>
      <c r="H482">
        <f t="shared" si="43"/>
        <v>0.87382779198635974</v>
      </c>
      <c r="I482">
        <f t="shared" si="44"/>
        <v>3075</v>
      </c>
      <c r="J482">
        <f t="shared" si="46"/>
        <v>3074</v>
      </c>
      <c r="K482">
        <f t="shared" si="47"/>
        <v>-488</v>
      </c>
    </row>
    <row r="483" spans="1:11" x14ac:dyDescent="0.25">
      <c r="A483" t="s">
        <v>567</v>
      </c>
      <c r="B483">
        <v>3591</v>
      </c>
      <c r="C483">
        <v>15</v>
      </c>
      <c r="F483">
        <f t="shared" si="45"/>
        <v>516</v>
      </c>
      <c r="G483">
        <f t="shared" si="42"/>
        <v>3590</v>
      </c>
      <c r="H483">
        <f t="shared" si="43"/>
        <v>1.1678048780487804</v>
      </c>
      <c r="I483">
        <f t="shared" si="44"/>
        <v>3591</v>
      </c>
      <c r="J483">
        <f t="shared" si="46"/>
        <v>3590</v>
      </c>
      <c r="K483">
        <f t="shared" si="47"/>
        <v>960</v>
      </c>
    </row>
    <row r="484" spans="1:11" x14ac:dyDescent="0.25">
      <c r="A484" t="s">
        <v>568</v>
      </c>
      <c r="B484">
        <v>3664</v>
      </c>
      <c r="C484">
        <v>18</v>
      </c>
      <c r="F484">
        <f t="shared" si="45"/>
        <v>73</v>
      </c>
      <c r="G484">
        <f t="shared" si="42"/>
        <v>3663</v>
      </c>
      <c r="H484">
        <f t="shared" si="43"/>
        <v>1.0203285992759676</v>
      </c>
      <c r="I484">
        <f t="shared" si="44"/>
        <v>3664</v>
      </c>
      <c r="J484">
        <f t="shared" si="46"/>
        <v>3663</v>
      </c>
      <c r="K484">
        <f t="shared" si="47"/>
        <v>-443</v>
      </c>
    </row>
    <row r="485" spans="1:11" x14ac:dyDescent="0.25">
      <c r="A485" t="s">
        <v>569</v>
      </c>
      <c r="B485">
        <v>3819</v>
      </c>
      <c r="C485">
        <v>26</v>
      </c>
      <c r="F485">
        <f t="shared" si="45"/>
        <v>155</v>
      </c>
      <c r="G485">
        <f t="shared" si="42"/>
        <v>3818</v>
      </c>
      <c r="H485">
        <f t="shared" si="43"/>
        <v>1.0423034934497817</v>
      </c>
      <c r="I485">
        <f t="shared" si="44"/>
        <v>3819</v>
      </c>
      <c r="J485">
        <f t="shared" si="46"/>
        <v>3818</v>
      </c>
      <c r="K485">
        <f t="shared" si="47"/>
        <v>82</v>
      </c>
    </row>
    <row r="486" spans="1:11" x14ac:dyDescent="0.25">
      <c r="A486" t="s">
        <v>570</v>
      </c>
      <c r="B486">
        <v>6422</v>
      </c>
      <c r="C486">
        <v>20</v>
      </c>
      <c r="F486">
        <f t="shared" si="45"/>
        <v>2603</v>
      </c>
      <c r="G486">
        <f t="shared" si="42"/>
        <v>6421</v>
      </c>
      <c r="H486">
        <f t="shared" si="43"/>
        <v>1.6815920398009949</v>
      </c>
      <c r="I486">
        <f t="shared" si="44"/>
        <v>6422</v>
      </c>
      <c r="J486">
        <f t="shared" si="46"/>
        <v>6421</v>
      </c>
      <c r="K486">
        <f t="shared" si="47"/>
        <v>2448</v>
      </c>
    </row>
    <row r="487" spans="1:11" x14ac:dyDescent="0.25">
      <c r="A487" t="s">
        <v>571</v>
      </c>
      <c r="B487">
        <v>6750</v>
      </c>
      <c r="C487">
        <v>39</v>
      </c>
      <c r="F487">
        <f t="shared" si="45"/>
        <v>328</v>
      </c>
      <c r="G487">
        <f t="shared" si="42"/>
        <v>6749</v>
      </c>
      <c r="H487">
        <f t="shared" si="43"/>
        <v>1.0510744316412333</v>
      </c>
      <c r="I487">
        <f t="shared" si="44"/>
        <v>6750</v>
      </c>
      <c r="J487">
        <f t="shared" si="46"/>
        <v>6749</v>
      </c>
      <c r="K487">
        <f t="shared" si="47"/>
        <v>-2275</v>
      </c>
    </row>
    <row r="488" spans="1:11" x14ac:dyDescent="0.25">
      <c r="A488" t="s">
        <v>572</v>
      </c>
      <c r="B488">
        <v>6923</v>
      </c>
      <c r="C488">
        <v>47</v>
      </c>
      <c r="F488">
        <f t="shared" si="45"/>
        <v>173</v>
      </c>
      <c r="G488">
        <f t="shared" si="42"/>
        <v>6922</v>
      </c>
      <c r="H488">
        <f t="shared" si="43"/>
        <v>1.0256296296296297</v>
      </c>
      <c r="I488">
        <f t="shared" si="44"/>
        <v>6923</v>
      </c>
      <c r="J488">
        <f t="shared" si="46"/>
        <v>6922</v>
      </c>
      <c r="K488">
        <f t="shared" si="47"/>
        <v>-155</v>
      </c>
    </row>
    <row r="489" spans="1:11" x14ac:dyDescent="0.25">
      <c r="A489" t="s">
        <v>573</v>
      </c>
      <c r="B489">
        <v>6423</v>
      </c>
      <c r="C489">
        <v>42</v>
      </c>
      <c r="F489">
        <f t="shared" si="45"/>
        <v>-500</v>
      </c>
      <c r="G489">
        <f t="shared" si="42"/>
        <v>6422</v>
      </c>
      <c r="H489">
        <f t="shared" si="43"/>
        <v>0.92777697529972558</v>
      </c>
      <c r="I489">
        <f t="shared" si="44"/>
        <v>6423</v>
      </c>
      <c r="J489">
        <f t="shared" si="46"/>
        <v>6422</v>
      </c>
      <c r="K489">
        <f t="shared" si="47"/>
        <v>-673</v>
      </c>
    </row>
    <row r="490" spans="1:11" x14ac:dyDescent="0.25">
      <c r="A490" t="s">
        <v>574</v>
      </c>
      <c r="B490">
        <v>5613</v>
      </c>
      <c r="C490">
        <v>29</v>
      </c>
      <c r="F490">
        <f t="shared" si="45"/>
        <v>-810</v>
      </c>
      <c r="G490">
        <f t="shared" si="42"/>
        <v>5612</v>
      </c>
      <c r="H490">
        <f t="shared" si="43"/>
        <v>0.87389070527790746</v>
      </c>
      <c r="I490">
        <f t="shared" si="44"/>
        <v>5613</v>
      </c>
      <c r="J490">
        <f t="shared" si="46"/>
        <v>5612</v>
      </c>
      <c r="K490">
        <f t="shared" si="47"/>
        <v>-310</v>
      </c>
    </row>
    <row r="491" spans="1:11" x14ac:dyDescent="0.25">
      <c r="A491" t="s">
        <v>575</v>
      </c>
      <c r="B491">
        <v>6080</v>
      </c>
      <c r="C491">
        <v>51</v>
      </c>
      <c r="F491">
        <f t="shared" si="45"/>
        <v>467</v>
      </c>
      <c r="G491">
        <f t="shared" si="42"/>
        <v>6079</v>
      </c>
      <c r="H491">
        <f t="shared" si="43"/>
        <v>1.0831997149474435</v>
      </c>
      <c r="I491">
        <f t="shared" si="44"/>
        <v>6080</v>
      </c>
      <c r="J491">
        <f t="shared" si="46"/>
        <v>6079</v>
      </c>
      <c r="K491">
        <f t="shared" si="47"/>
        <v>1277</v>
      </c>
    </row>
    <row r="492" spans="1:11" x14ac:dyDescent="0.25">
      <c r="A492" t="s">
        <v>576</v>
      </c>
      <c r="B492">
        <v>6479</v>
      </c>
      <c r="C492">
        <v>67</v>
      </c>
      <c r="F492">
        <f t="shared" si="45"/>
        <v>399</v>
      </c>
      <c r="G492">
        <f t="shared" si="42"/>
        <v>6478</v>
      </c>
      <c r="H492">
        <f t="shared" si="43"/>
        <v>1.065625</v>
      </c>
      <c r="I492">
        <f t="shared" si="44"/>
        <v>6479</v>
      </c>
      <c r="J492">
        <f t="shared" si="46"/>
        <v>6478</v>
      </c>
      <c r="K492">
        <f t="shared" si="47"/>
        <v>-68</v>
      </c>
    </row>
    <row r="493" spans="1:11" x14ac:dyDescent="0.25">
      <c r="A493" t="s">
        <v>577</v>
      </c>
      <c r="B493">
        <v>6460</v>
      </c>
      <c r="C493">
        <v>65</v>
      </c>
      <c r="F493">
        <f t="shared" si="45"/>
        <v>-19</v>
      </c>
      <c r="G493">
        <f t="shared" si="42"/>
        <v>6459</v>
      </c>
      <c r="H493">
        <f t="shared" si="43"/>
        <v>0.99706744868035191</v>
      </c>
      <c r="I493">
        <f t="shared" si="44"/>
        <v>6460</v>
      </c>
      <c r="J493">
        <f t="shared" si="46"/>
        <v>6459</v>
      </c>
      <c r="K493">
        <f t="shared" si="47"/>
        <v>-418</v>
      </c>
    </row>
    <row r="494" spans="1:11" x14ac:dyDescent="0.25">
      <c r="A494" t="s">
        <v>578</v>
      </c>
      <c r="B494">
        <v>6062</v>
      </c>
      <c r="C494">
        <v>52</v>
      </c>
      <c r="F494">
        <f t="shared" si="45"/>
        <v>-398</v>
      </c>
      <c r="G494">
        <f t="shared" si="42"/>
        <v>6061</v>
      </c>
      <c r="H494">
        <f t="shared" si="43"/>
        <v>0.93839009287925701</v>
      </c>
      <c r="I494">
        <f t="shared" si="44"/>
        <v>6062</v>
      </c>
      <c r="J494">
        <f t="shared" si="46"/>
        <v>6061</v>
      </c>
      <c r="K494">
        <f t="shared" si="47"/>
        <v>-379</v>
      </c>
    </row>
    <row r="495" spans="1:11" x14ac:dyDescent="0.25">
      <c r="A495" t="s">
        <v>579</v>
      </c>
      <c r="B495">
        <v>6279</v>
      </c>
      <c r="C495">
        <v>62</v>
      </c>
      <c r="F495">
        <f t="shared" si="45"/>
        <v>217</v>
      </c>
      <c r="G495">
        <f t="shared" si="42"/>
        <v>6278</v>
      </c>
      <c r="H495">
        <f t="shared" si="43"/>
        <v>1.035796766743649</v>
      </c>
      <c r="I495">
        <f t="shared" si="44"/>
        <v>6279</v>
      </c>
      <c r="J495">
        <f t="shared" si="46"/>
        <v>6278</v>
      </c>
      <c r="K495">
        <f t="shared" si="47"/>
        <v>615</v>
      </c>
    </row>
    <row r="496" spans="1:11" x14ac:dyDescent="0.25">
      <c r="A496" t="s">
        <v>580</v>
      </c>
      <c r="B496">
        <v>6505</v>
      </c>
      <c r="C496">
        <v>61</v>
      </c>
      <c r="F496">
        <f t="shared" si="45"/>
        <v>226</v>
      </c>
      <c r="G496">
        <f t="shared" si="42"/>
        <v>6504</v>
      </c>
      <c r="H496">
        <f t="shared" si="43"/>
        <v>1.0359929925147315</v>
      </c>
      <c r="I496">
        <f t="shared" si="44"/>
        <v>6505</v>
      </c>
      <c r="J496">
        <f t="shared" si="46"/>
        <v>6504</v>
      </c>
      <c r="K496">
        <f t="shared" si="47"/>
        <v>9</v>
      </c>
    </row>
    <row r="497" spans="1:11" x14ac:dyDescent="0.25">
      <c r="A497" t="s">
        <v>581</v>
      </c>
      <c r="B497">
        <v>6057</v>
      </c>
      <c r="C497">
        <v>53</v>
      </c>
      <c r="F497">
        <f t="shared" si="45"/>
        <v>-448</v>
      </c>
      <c r="G497">
        <f t="shared" si="42"/>
        <v>6056</v>
      </c>
      <c r="H497">
        <f t="shared" si="43"/>
        <v>0.93112990007686391</v>
      </c>
      <c r="I497">
        <f t="shared" si="44"/>
        <v>6057</v>
      </c>
      <c r="J497">
        <f t="shared" si="46"/>
        <v>6056</v>
      </c>
      <c r="K497">
        <f t="shared" si="47"/>
        <v>-674</v>
      </c>
    </row>
    <row r="498" spans="1:11" x14ac:dyDescent="0.25">
      <c r="A498" t="s">
        <v>582</v>
      </c>
      <c r="B498">
        <v>6405</v>
      </c>
      <c r="C498">
        <v>53</v>
      </c>
      <c r="F498">
        <f t="shared" si="45"/>
        <v>348</v>
      </c>
      <c r="G498">
        <f t="shared" si="42"/>
        <v>6404</v>
      </c>
      <c r="H498">
        <f t="shared" si="43"/>
        <v>1.0574541852402179</v>
      </c>
      <c r="I498">
        <f t="shared" si="44"/>
        <v>6405</v>
      </c>
      <c r="J498">
        <f t="shared" si="46"/>
        <v>6404</v>
      </c>
      <c r="K498">
        <f t="shared" si="47"/>
        <v>796</v>
      </c>
    </row>
    <row r="499" spans="1:11" x14ac:dyDescent="0.25">
      <c r="A499" t="s">
        <v>583</v>
      </c>
      <c r="B499">
        <v>7745</v>
      </c>
      <c r="C499">
        <v>65</v>
      </c>
      <c r="F499">
        <f t="shared" si="45"/>
        <v>1340</v>
      </c>
      <c r="G499">
        <f t="shared" si="42"/>
        <v>7744</v>
      </c>
      <c r="H499">
        <f t="shared" si="43"/>
        <v>1.2092115534738486</v>
      </c>
      <c r="I499">
        <f t="shared" si="44"/>
        <v>7745</v>
      </c>
      <c r="J499">
        <f t="shared" si="46"/>
        <v>7744</v>
      </c>
      <c r="K499">
        <f t="shared" si="47"/>
        <v>992</v>
      </c>
    </row>
    <row r="500" spans="1:11" x14ac:dyDescent="0.25">
      <c r="A500" t="s">
        <v>584</v>
      </c>
      <c r="B500">
        <v>7784</v>
      </c>
      <c r="C500">
        <v>66</v>
      </c>
      <c r="F500">
        <f t="shared" si="45"/>
        <v>39</v>
      </c>
      <c r="G500">
        <f t="shared" si="42"/>
        <v>7783</v>
      </c>
      <c r="H500">
        <f t="shared" si="43"/>
        <v>1.0050355067785668</v>
      </c>
      <c r="I500">
        <f t="shared" si="44"/>
        <v>7784</v>
      </c>
      <c r="J500">
        <f t="shared" si="46"/>
        <v>7783</v>
      </c>
      <c r="K500">
        <f t="shared" si="47"/>
        <v>-1301</v>
      </c>
    </row>
    <row r="501" spans="1:11" x14ac:dyDescent="0.25">
      <c r="A501" t="s">
        <v>585</v>
      </c>
      <c r="B501">
        <v>7732</v>
      </c>
      <c r="C501">
        <v>68</v>
      </c>
      <c r="F501">
        <f t="shared" si="45"/>
        <v>-52</v>
      </c>
      <c r="G501">
        <f t="shared" si="42"/>
        <v>7731</v>
      </c>
      <c r="H501">
        <f t="shared" si="43"/>
        <v>0.99331963001027745</v>
      </c>
      <c r="I501">
        <f t="shared" si="44"/>
        <v>7732</v>
      </c>
      <c r="J501">
        <f t="shared" si="46"/>
        <v>7731</v>
      </c>
      <c r="K501">
        <f t="shared" si="47"/>
        <v>-91</v>
      </c>
    </row>
    <row r="502" spans="1:11" x14ac:dyDescent="0.25">
      <c r="A502" t="s">
        <v>586</v>
      </c>
      <c r="B502">
        <v>8853</v>
      </c>
      <c r="C502">
        <v>80</v>
      </c>
      <c r="F502">
        <f t="shared" si="45"/>
        <v>1121</v>
      </c>
      <c r="G502">
        <f t="shared" si="42"/>
        <v>8852</v>
      </c>
      <c r="H502">
        <f t="shared" si="43"/>
        <v>1.1449818934299016</v>
      </c>
      <c r="I502">
        <f t="shared" si="44"/>
        <v>8853</v>
      </c>
      <c r="J502">
        <f t="shared" si="46"/>
        <v>8852</v>
      </c>
      <c r="K502">
        <f t="shared" si="47"/>
        <v>1173</v>
      </c>
    </row>
    <row r="503" spans="1:11" x14ac:dyDescent="0.25">
      <c r="A503" t="s">
        <v>587</v>
      </c>
      <c r="B503">
        <v>8184</v>
      </c>
      <c r="C503">
        <v>66</v>
      </c>
      <c r="F503">
        <f t="shared" si="45"/>
        <v>-669</v>
      </c>
      <c r="G503">
        <f t="shared" si="42"/>
        <v>8183</v>
      </c>
      <c r="H503">
        <f t="shared" si="43"/>
        <v>0.9244323957980346</v>
      </c>
      <c r="I503">
        <f t="shared" si="44"/>
        <v>8184</v>
      </c>
      <c r="J503">
        <f t="shared" si="46"/>
        <v>8183</v>
      </c>
      <c r="K503">
        <f t="shared" si="47"/>
        <v>-1790</v>
      </c>
    </row>
    <row r="504" spans="1:11" x14ac:dyDescent="0.25">
      <c r="A504" t="s">
        <v>588</v>
      </c>
      <c r="B504">
        <v>7903</v>
      </c>
      <c r="C504">
        <v>75</v>
      </c>
      <c r="F504">
        <f t="shared" si="45"/>
        <v>-281</v>
      </c>
      <c r="G504">
        <f t="shared" si="42"/>
        <v>7902</v>
      </c>
      <c r="H504">
        <f t="shared" si="43"/>
        <v>0.9656647116324536</v>
      </c>
      <c r="I504">
        <f t="shared" si="44"/>
        <v>7903</v>
      </c>
      <c r="J504">
        <f t="shared" si="46"/>
        <v>7902</v>
      </c>
      <c r="K504">
        <f t="shared" si="47"/>
        <v>388</v>
      </c>
    </row>
    <row r="505" spans="1:11" x14ac:dyDescent="0.25">
      <c r="A505" t="s">
        <v>589</v>
      </c>
      <c r="B505">
        <v>9323</v>
      </c>
      <c r="C505">
        <v>68</v>
      </c>
      <c r="F505">
        <f t="shared" si="45"/>
        <v>1420</v>
      </c>
      <c r="G505">
        <f t="shared" si="42"/>
        <v>9322</v>
      </c>
      <c r="H505">
        <f t="shared" si="43"/>
        <v>1.1796786030621282</v>
      </c>
      <c r="I505">
        <f t="shared" si="44"/>
        <v>9323</v>
      </c>
      <c r="J505">
        <f t="shared" si="46"/>
        <v>9322</v>
      </c>
      <c r="K505">
        <f t="shared" si="47"/>
        <v>1701</v>
      </c>
    </row>
    <row r="506" spans="1:11" x14ac:dyDescent="0.25">
      <c r="A506" t="s">
        <v>590</v>
      </c>
      <c r="B506">
        <v>8607</v>
      </c>
      <c r="C506">
        <v>68</v>
      </c>
      <c r="F506">
        <f t="shared" si="45"/>
        <v>-716</v>
      </c>
      <c r="G506">
        <f t="shared" si="42"/>
        <v>8606</v>
      </c>
      <c r="H506">
        <f t="shared" si="43"/>
        <v>0.92320068647431086</v>
      </c>
      <c r="I506">
        <f t="shared" si="44"/>
        <v>8607</v>
      </c>
      <c r="J506">
        <f t="shared" si="46"/>
        <v>8606</v>
      </c>
      <c r="K506">
        <f t="shared" si="47"/>
        <v>-2136</v>
      </c>
    </row>
    <row r="507" spans="1:11" x14ac:dyDescent="0.25">
      <c r="A507" t="s">
        <v>591</v>
      </c>
      <c r="B507">
        <v>8736</v>
      </c>
      <c r="C507">
        <v>65</v>
      </c>
      <c r="F507">
        <f t="shared" si="45"/>
        <v>129</v>
      </c>
      <c r="G507">
        <f t="shared" si="42"/>
        <v>8735</v>
      </c>
      <c r="H507">
        <f t="shared" si="43"/>
        <v>1.0149878006273962</v>
      </c>
      <c r="I507">
        <f t="shared" si="44"/>
        <v>8736</v>
      </c>
      <c r="J507">
        <f t="shared" si="46"/>
        <v>8735</v>
      </c>
      <c r="K507">
        <f t="shared" si="47"/>
        <v>845</v>
      </c>
    </row>
    <row r="508" spans="1:11" x14ac:dyDescent="0.25">
      <c r="A508" t="s">
        <v>592</v>
      </c>
      <c r="B508">
        <v>8875</v>
      </c>
      <c r="C508">
        <v>65</v>
      </c>
      <c r="F508">
        <f t="shared" si="45"/>
        <v>139</v>
      </c>
      <c r="G508">
        <f t="shared" si="42"/>
        <v>8874</v>
      </c>
      <c r="H508">
        <f t="shared" si="43"/>
        <v>1.0159111721611722</v>
      </c>
      <c r="I508">
        <f t="shared" si="44"/>
        <v>8875</v>
      </c>
      <c r="J508">
        <f t="shared" si="46"/>
        <v>8874</v>
      </c>
      <c r="K508">
        <f t="shared" si="47"/>
        <v>10</v>
      </c>
    </row>
    <row r="509" spans="1:11" x14ac:dyDescent="0.25">
      <c r="A509" t="s">
        <v>593</v>
      </c>
      <c r="B509">
        <v>9747</v>
      </c>
      <c r="C509">
        <v>87</v>
      </c>
      <c r="F509">
        <f t="shared" si="45"/>
        <v>872</v>
      </c>
      <c r="G509">
        <f t="shared" si="42"/>
        <v>9746</v>
      </c>
      <c r="H509">
        <f t="shared" si="43"/>
        <v>1.0982535211267606</v>
      </c>
      <c r="I509">
        <f t="shared" si="44"/>
        <v>9747</v>
      </c>
      <c r="J509">
        <f t="shared" si="46"/>
        <v>9746</v>
      </c>
      <c r="K509">
        <f t="shared" si="47"/>
        <v>733</v>
      </c>
    </row>
    <row r="510" spans="1:11" x14ac:dyDescent="0.25">
      <c r="A510" t="s">
        <v>594</v>
      </c>
      <c r="B510">
        <v>9279</v>
      </c>
      <c r="C510">
        <v>68</v>
      </c>
      <c r="F510">
        <f t="shared" si="45"/>
        <v>-468</v>
      </c>
      <c r="G510">
        <f t="shared" si="42"/>
        <v>9278</v>
      </c>
      <c r="H510">
        <f t="shared" si="43"/>
        <v>0.95198522622345338</v>
      </c>
      <c r="I510">
        <f t="shared" si="44"/>
        <v>9279</v>
      </c>
      <c r="J510">
        <f t="shared" si="46"/>
        <v>9278</v>
      </c>
      <c r="K510">
        <f t="shared" si="47"/>
        <v>-1340</v>
      </c>
    </row>
    <row r="511" spans="1:11" x14ac:dyDescent="0.25">
      <c r="A511" t="s">
        <v>595</v>
      </c>
      <c r="B511">
        <v>9629</v>
      </c>
      <c r="C511">
        <v>80</v>
      </c>
      <c r="F511">
        <f t="shared" si="45"/>
        <v>350</v>
      </c>
      <c r="G511">
        <f t="shared" si="42"/>
        <v>9628</v>
      </c>
      <c r="H511">
        <f t="shared" si="43"/>
        <v>1.0377195818514926</v>
      </c>
      <c r="I511">
        <f t="shared" si="44"/>
        <v>9629</v>
      </c>
      <c r="J511">
        <f t="shared" si="46"/>
        <v>9628</v>
      </c>
      <c r="K511">
        <f t="shared" si="47"/>
        <v>818</v>
      </c>
    </row>
    <row r="512" spans="1:11" x14ac:dyDescent="0.25">
      <c r="A512" t="s">
        <v>596</v>
      </c>
      <c r="B512">
        <v>9363</v>
      </c>
      <c r="C512">
        <v>98</v>
      </c>
      <c r="F512">
        <f t="shared" si="45"/>
        <v>-266</v>
      </c>
      <c r="G512">
        <f t="shared" si="42"/>
        <v>9362</v>
      </c>
      <c r="H512">
        <f t="shared" si="43"/>
        <v>0.97237511683456224</v>
      </c>
      <c r="I512">
        <f t="shared" si="44"/>
        <v>9363</v>
      </c>
      <c r="J512">
        <f t="shared" si="46"/>
        <v>9362</v>
      </c>
      <c r="K512">
        <f t="shared" si="47"/>
        <v>-616</v>
      </c>
    </row>
    <row r="513" spans="1:11" x14ac:dyDescent="0.25">
      <c r="A513" t="s">
        <v>597</v>
      </c>
      <c r="B513">
        <v>8399</v>
      </c>
      <c r="C513">
        <v>93</v>
      </c>
      <c r="F513">
        <f t="shared" si="45"/>
        <v>-964</v>
      </c>
      <c r="G513">
        <f t="shared" si="42"/>
        <v>8398</v>
      </c>
      <c r="H513">
        <f t="shared" si="43"/>
        <v>0.89704154651286983</v>
      </c>
      <c r="I513">
        <f t="shared" si="44"/>
        <v>8399</v>
      </c>
      <c r="J513">
        <f t="shared" si="46"/>
        <v>8398</v>
      </c>
      <c r="K513">
        <f t="shared" si="47"/>
        <v>-698</v>
      </c>
    </row>
    <row r="514" spans="1:11" x14ac:dyDescent="0.25">
      <c r="A514" t="s">
        <v>598</v>
      </c>
      <c r="B514">
        <v>8886</v>
      </c>
      <c r="C514">
        <v>75</v>
      </c>
      <c r="F514">
        <f t="shared" si="45"/>
        <v>487</v>
      </c>
      <c r="G514">
        <f t="shared" si="42"/>
        <v>8885</v>
      </c>
      <c r="H514">
        <f t="shared" si="43"/>
        <v>1.057983093225384</v>
      </c>
      <c r="I514">
        <f t="shared" si="44"/>
        <v>8886</v>
      </c>
      <c r="J514">
        <f t="shared" si="46"/>
        <v>8885</v>
      </c>
      <c r="K514">
        <f t="shared" si="47"/>
        <v>1451</v>
      </c>
    </row>
    <row r="515" spans="1:11" x14ac:dyDescent="0.25">
      <c r="A515" t="s">
        <v>599</v>
      </c>
      <c r="B515">
        <v>8893</v>
      </c>
      <c r="C515">
        <v>96</v>
      </c>
      <c r="F515">
        <f t="shared" si="45"/>
        <v>7</v>
      </c>
      <c r="G515">
        <f t="shared" si="42"/>
        <v>8892</v>
      </c>
      <c r="H515">
        <f t="shared" si="43"/>
        <v>1.0007877560207068</v>
      </c>
      <c r="I515">
        <f t="shared" si="44"/>
        <v>8893</v>
      </c>
      <c r="J515">
        <f t="shared" si="46"/>
        <v>8892</v>
      </c>
      <c r="K515">
        <f t="shared" si="47"/>
        <v>-480</v>
      </c>
    </row>
    <row r="516" spans="1:11" x14ac:dyDescent="0.25">
      <c r="A516" t="s">
        <v>600</v>
      </c>
      <c r="B516">
        <v>9427</v>
      </c>
      <c r="C516">
        <v>83</v>
      </c>
      <c r="F516">
        <f t="shared" si="45"/>
        <v>534</v>
      </c>
      <c r="G516">
        <f t="shared" ref="G516:G579" si="48">B516-$B$3</f>
        <v>9426</v>
      </c>
      <c r="H516">
        <f t="shared" ref="H516:H579" si="49">IFERROR(B516/B515,"")</f>
        <v>1.0600472281569775</v>
      </c>
      <c r="I516">
        <f t="shared" ref="I516:I579" si="50">IFERROR(B516/$B$3,"")</f>
        <v>9427</v>
      </c>
      <c r="J516">
        <f t="shared" si="46"/>
        <v>9426</v>
      </c>
      <c r="K516">
        <f t="shared" si="47"/>
        <v>527</v>
      </c>
    </row>
    <row r="517" spans="1:11" x14ac:dyDescent="0.25">
      <c r="A517" t="s">
        <v>601</v>
      </c>
      <c r="B517">
        <v>7950</v>
      </c>
      <c r="C517">
        <v>77</v>
      </c>
      <c r="F517">
        <f t="shared" ref="F517:F580" si="51">B517-B516</f>
        <v>-1477</v>
      </c>
      <c r="G517">
        <f t="shared" si="48"/>
        <v>7949</v>
      </c>
      <c r="H517">
        <f t="shared" si="49"/>
        <v>0.84332237191046988</v>
      </c>
      <c r="I517">
        <f t="shared" si="50"/>
        <v>7950</v>
      </c>
      <c r="J517">
        <f t="shared" ref="J517:J580" si="52">IFERROR(I517-1,"")</f>
        <v>7949</v>
      </c>
      <c r="K517">
        <f t="shared" si="47"/>
        <v>-2011</v>
      </c>
    </row>
    <row r="518" spans="1:11" x14ac:dyDescent="0.25">
      <c r="A518" t="s">
        <v>602</v>
      </c>
      <c r="B518">
        <v>8936</v>
      </c>
      <c r="C518">
        <v>93</v>
      </c>
      <c r="F518">
        <f t="shared" si="51"/>
        <v>986</v>
      </c>
      <c r="G518">
        <f t="shared" si="48"/>
        <v>8935</v>
      </c>
      <c r="H518">
        <f t="shared" si="49"/>
        <v>1.1240251572327045</v>
      </c>
      <c r="I518">
        <f t="shared" si="50"/>
        <v>8936</v>
      </c>
      <c r="J518">
        <f t="shared" si="52"/>
        <v>8935</v>
      </c>
      <c r="K518">
        <f t="shared" ref="K518:K581" si="53">F518-F517</f>
        <v>2463</v>
      </c>
    </row>
    <row r="519" spans="1:11" x14ac:dyDescent="0.25">
      <c r="A519" t="s">
        <v>603</v>
      </c>
      <c r="B519">
        <v>8605</v>
      </c>
      <c r="C519">
        <v>76</v>
      </c>
      <c r="F519">
        <f t="shared" si="51"/>
        <v>-331</v>
      </c>
      <c r="G519">
        <f t="shared" si="48"/>
        <v>8604</v>
      </c>
      <c r="H519">
        <f t="shared" si="49"/>
        <v>0.96295881826320506</v>
      </c>
      <c r="I519">
        <f t="shared" si="50"/>
        <v>8605</v>
      </c>
      <c r="J519">
        <f t="shared" si="52"/>
        <v>8604</v>
      </c>
      <c r="K519">
        <f t="shared" si="53"/>
        <v>-1317</v>
      </c>
    </row>
    <row r="520" spans="1:11" x14ac:dyDescent="0.25">
      <c r="A520" t="s">
        <v>604</v>
      </c>
      <c r="B520">
        <v>8194</v>
      </c>
      <c r="C520">
        <v>73</v>
      </c>
      <c r="F520">
        <f t="shared" si="51"/>
        <v>-411</v>
      </c>
      <c r="G520">
        <f t="shared" si="48"/>
        <v>8193</v>
      </c>
      <c r="H520">
        <f t="shared" si="49"/>
        <v>0.95223707147007552</v>
      </c>
      <c r="I520">
        <f t="shared" si="50"/>
        <v>8194</v>
      </c>
      <c r="J520">
        <f t="shared" si="52"/>
        <v>8193</v>
      </c>
      <c r="K520">
        <f t="shared" si="53"/>
        <v>-80</v>
      </c>
    </row>
    <row r="521" spans="1:11" x14ac:dyDescent="0.25">
      <c r="A521" t="s">
        <v>605</v>
      </c>
      <c r="B521">
        <v>8312</v>
      </c>
      <c r="C521">
        <v>85</v>
      </c>
      <c r="F521">
        <f t="shared" si="51"/>
        <v>118</v>
      </c>
      <c r="G521">
        <f t="shared" si="48"/>
        <v>8311</v>
      </c>
      <c r="H521">
        <f t="shared" si="49"/>
        <v>1.0144007810593116</v>
      </c>
      <c r="I521">
        <f t="shared" si="50"/>
        <v>8312</v>
      </c>
      <c r="J521">
        <f t="shared" si="52"/>
        <v>8311</v>
      </c>
      <c r="K521">
        <f t="shared" si="53"/>
        <v>529</v>
      </c>
    </row>
    <row r="522" spans="1:11" x14ac:dyDescent="0.25">
      <c r="A522" t="s">
        <v>606</v>
      </c>
      <c r="B522">
        <v>8816</v>
      </c>
      <c r="C522">
        <v>83</v>
      </c>
      <c r="F522">
        <f t="shared" si="51"/>
        <v>504</v>
      </c>
      <c r="G522">
        <f t="shared" si="48"/>
        <v>8815</v>
      </c>
      <c r="H522">
        <f t="shared" si="49"/>
        <v>1.0606352261790184</v>
      </c>
      <c r="I522">
        <f t="shared" si="50"/>
        <v>8816</v>
      </c>
      <c r="J522">
        <f t="shared" si="52"/>
        <v>8815</v>
      </c>
      <c r="K522">
        <f t="shared" si="53"/>
        <v>386</v>
      </c>
    </row>
    <row r="523" spans="1:11" x14ac:dyDescent="0.25">
      <c r="A523" t="s">
        <v>607</v>
      </c>
      <c r="B523">
        <v>8636</v>
      </c>
      <c r="C523">
        <v>98</v>
      </c>
      <c r="F523">
        <f t="shared" si="51"/>
        <v>-180</v>
      </c>
      <c r="G523">
        <f t="shared" si="48"/>
        <v>8635</v>
      </c>
      <c r="H523">
        <f t="shared" si="49"/>
        <v>0.97958257713248642</v>
      </c>
      <c r="I523">
        <f t="shared" si="50"/>
        <v>8636</v>
      </c>
      <c r="J523">
        <f t="shared" si="52"/>
        <v>8635</v>
      </c>
      <c r="K523">
        <f t="shared" si="53"/>
        <v>-684</v>
      </c>
    </row>
    <row r="524" spans="1:11" x14ac:dyDescent="0.25">
      <c r="A524" t="s">
        <v>608</v>
      </c>
      <c r="B524">
        <v>9169</v>
      </c>
      <c r="C524">
        <v>65</v>
      </c>
      <c r="F524">
        <f t="shared" si="51"/>
        <v>533</v>
      </c>
      <c r="G524">
        <f t="shared" si="48"/>
        <v>9168</v>
      </c>
      <c r="H524">
        <f t="shared" si="49"/>
        <v>1.0617183881426586</v>
      </c>
      <c r="I524">
        <f t="shared" si="50"/>
        <v>9169</v>
      </c>
      <c r="J524">
        <f t="shared" si="52"/>
        <v>9168</v>
      </c>
      <c r="K524">
        <f t="shared" si="53"/>
        <v>713</v>
      </c>
    </row>
    <row r="525" spans="1:11" x14ac:dyDescent="0.25">
      <c r="A525" t="s">
        <v>609</v>
      </c>
      <c r="B525">
        <v>9772</v>
      </c>
      <c r="C525">
        <v>68</v>
      </c>
      <c r="F525">
        <f t="shared" si="51"/>
        <v>603</v>
      </c>
      <c r="G525">
        <f t="shared" si="48"/>
        <v>9771</v>
      </c>
      <c r="H525">
        <f t="shared" si="49"/>
        <v>1.0657650779801504</v>
      </c>
      <c r="I525">
        <f t="shared" si="50"/>
        <v>9772</v>
      </c>
      <c r="J525">
        <f t="shared" si="52"/>
        <v>9771</v>
      </c>
      <c r="K525">
        <f t="shared" si="53"/>
        <v>70</v>
      </c>
    </row>
    <row r="526" spans="1:11" x14ac:dyDescent="0.25">
      <c r="A526" t="s">
        <v>610</v>
      </c>
      <c r="B526">
        <v>8666</v>
      </c>
      <c r="C526">
        <v>84</v>
      </c>
      <c r="F526">
        <f t="shared" si="51"/>
        <v>-1106</v>
      </c>
      <c r="G526">
        <f t="shared" si="48"/>
        <v>8665</v>
      </c>
      <c r="H526">
        <f t="shared" si="49"/>
        <v>0.88681948424068768</v>
      </c>
      <c r="I526">
        <f t="shared" si="50"/>
        <v>8666</v>
      </c>
      <c r="J526">
        <f t="shared" si="52"/>
        <v>8665</v>
      </c>
      <c r="K526">
        <f t="shared" si="53"/>
        <v>-1709</v>
      </c>
    </row>
    <row r="527" spans="1:11" x14ac:dyDescent="0.25">
      <c r="A527" t="s">
        <v>611</v>
      </c>
      <c r="B527">
        <v>8972</v>
      </c>
      <c r="C527">
        <v>79</v>
      </c>
      <c r="F527">
        <f t="shared" si="51"/>
        <v>306</v>
      </c>
      <c r="G527">
        <f t="shared" si="48"/>
        <v>8971</v>
      </c>
      <c r="H527">
        <f t="shared" si="49"/>
        <v>1.035310408492961</v>
      </c>
      <c r="I527">
        <f t="shared" si="50"/>
        <v>8972</v>
      </c>
      <c r="J527">
        <f t="shared" si="52"/>
        <v>8971</v>
      </c>
      <c r="K527">
        <f t="shared" si="53"/>
        <v>1412</v>
      </c>
    </row>
    <row r="528" spans="1:11" x14ac:dyDescent="0.25">
      <c r="A528" t="s">
        <v>612</v>
      </c>
      <c r="B528">
        <v>9764</v>
      </c>
      <c r="C528">
        <v>78</v>
      </c>
      <c r="F528">
        <f t="shared" si="51"/>
        <v>792</v>
      </c>
      <c r="G528">
        <f t="shared" si="48"/>
        <v>9763</v>
      </c>
      <c r="H528">
        <f t="shared" si="49"/>
        <v>1.0882746321890326</v>
      </c>
      <c r="I528">
        <f t="shared" si="50"/>
        <v>9764</v>
      </c>
      <c r="J528">
        <f t="shared" si="52"/>
        <v>9763</v>
      </c>
      <c r="K528">
        <f t="shared" si="53"/>
        <v>486</v>
      </c>
    </row>
    <row r="529" spans="1:11" x14ac:dyDescent="0.25">
      <c r="A529" t="s">
        <v>613</v>
      </c>
      <c r="B529">
        <v>9740</v>
      </c>
      <c r="C529">
        <v>84</v>
      </c>
      <c r="F529">
        <f t="shared" si="51"/>
        <v>-24</v>
      </c>
      <c r="G529">
        <f t="shared" si="48"/>
        <v>9739</v>
      </c>
      <c r="H529">
        <f t="shared" si="49"/>
        <v>0.99754199098730034</v>
      </c>
      <c r="I529">
        <f t="shared" si="50"/>
        <v>9740</v>
      </c>
      <c r="J529">
        <f t="shared" si="52"/>
        <v>9739</v>
      </c>
      <c r="K529">
        <f t="shared" si="53"/>
        <v>-816</v>
      </c>
    </row>
    <row r="530" spans="1:11" x14ac:dyDescent="0.25">
      <c r="A530" t="s">
        <v>614</v>
      </c>
      <c r="B530">
        <v>9548</v>
      </c>
      <c r="C530">
        <v>63</v>
      </c>
      <c r="F530">
        <f t="shared" si="51"/>
        <v>-192</v>
      </c>
      <c r="G530">
        <f t="shared" si="48"/>
        <v>9547</v>
      </c>
      <c r="H530">
        <f t="shared" si="49"/>
        <v>0.98028747433264884</v>
      </c>
      <c r="I530">
        <f t="shared" si="50"/>
        <v>9548</v>
      </c>
      <c r="J530">
        <f t="shared" si="52"/>
        <v>9547</v>
      </c>
      <c r="K530">
        <f t="shared" si="53"/>
        <v>-168</v>
      </c>
    </row>
    <row r="531" spans="1:11" x14ac:dyDescent="0.25">
      <c r="A531" t="s">
        <v>615</v>
      </c>
      <c r="B531">
        <v>9320</v>
      </c>
      <c r="C531">
        <v>74</v>
      </c>
      <c r="F531">
        <f t="shared" si="51"/>
        <v>-228</v>
      </c>
      <c r="G531">
        <f t="shared" si="48"/>
        <v>9319</v>
      </c>
      <c r="H531">
        <f t="shared" si="49"/>
        <v>0.97612065354000843</v>
      </c>
      <c r="I531">
        <f t="shared" si="50"/>
        <v>9320</v>
      </c>
      <c r="J531">
        <f t="shared" si="52"/>
        <v>9319</v>
      </c>
      <c r="K531">
        <f t="shared" si="53"/>
        <v>-36</v>
      </c>
    </row>
    <row r="532" spans="1:11" x14ac:dyDescent="0.25">
      <c r="A532" t="s">
        <v>616</v>
      </c>
      <c r="B532">
        <v>9907</v>
      </c>
      <c r="C532">
        <v>92</v>
      </c>
      <c r="F532">
        <f t="shared" si="51"/>
        <v>587</v>
      </c>
      <c r="G532">
        <f t="shared" si="48"/>
        <v>9906</v>
      </c>
      <c r="H532">
        <f t="shared" si="49"/>
        <v>1.0629828326180257</v>
      </c>
      <c r="I532">
        <f t="shared" si="50"/>
        <v>9907</v>
      </c>
      <c r="J532">
        <f t="shared" si="52"/>
        <v>9906</v>
      </c>
      <c r="K532">
        <f t="shared" si="53"/>
        <v>815</v>
      </c>
    </row>
    <row r="533" spans="1:11" x14ac:dyDescent="0.25">
      <c r="A533" t="s">
        <v>617</v>
      </c>
      <c r="B533">
        <v>8637</v>
      </c>
      <c r="C533">
        <v>96</v>
      </c>
      <c r="F533">
        <f t="shared" si="51"/>
        <v>-1270</v>
      </c>
      <c r="G533">
        <f t="shared" si="48"/>
        <v>8636</v>
      </c>
      <c r="H533">
        <f t="shared" si="49"/>
        <v>0.87180781265771679</v>
      </c>
      <c r="I533">
        <f t="shared" si="50"/>
        <v>8637</v>
      </c>
      <c r="J533">
        <f t="shared" si="52"/>
        <v>8636</v>
      </c>
      <c r="K533">
        <f t="shared" si="53"/>
        <v>-1857</v>
      </c>
    </row>
    <row r="534" spans="1:11" x14ac:dyDescent="0.25">
      <c r="A534" t="s">
        <v>618</v>
      </c>
      <c r="B534">
        <v>8509</v>
      </c>
      <c r="C534">
        <v>96</v>
      </c>
      <c r="F534">
        <f t="shared" si="51"/>
        <v>-128</v>
      </c>
      <c r="G534">
        <f t="shared" si="48"/>
        <v>8508</v>
      </c>
      <c r="H534">
        <f t="shared" si="49"/>
        <v>0.98518003936552045</v>
      </c>
      <c r="I534">
        <f t="shared" si="50"/>
        <v>8509</v>
      </c>
      <c r="J534">
        <f t="shared" si="52"/>
        <v>8508</v>
      </c>
      <c r="K534">
        <f t="shared" si="53"/>
        <v>1142</v>
      </c>
    </row>
    <row r="535" spans="1:11" x14ac:dyDescent="0.25">
      <c r="A535" t="s">
        <v>619</v>
      </c>
      <c r="B535">
        <v>7639</v>
      </c>
      <c r="C535">
        <v>82</v>
      </c>
      <c r="F535">
        <f t="shared" si="51"/>
        <v>-870</v>
      </c>
      <c r="G535">
        <f t="shared" si="48"/>
        <v>7638</v>
      </c>
      <c r="H535">
        <f t="shared" si="49"/>
        <v>0.89775531789869545</v>
      </c>
      <c r="I535">
        <f t="shared" si="50"/>
        <v>7639</v>
      </c>
      <c r="J535">
        <f t="shared" si="52"/>
        <v>7638</v>
      </c>
      <c r="K535">
        <f t="shared" si="53"/>
        <v>-742</v>
      </c>
    </row>
    <row r="536" spans="1:11" x14ac:dyDescent="0.25">
      <c r="A536" t="s">
        <v>620</v>
      </c>
      <c r="B536">
        <v>6850</v>
      </c>
      <c r="C536">
        <v>83</v>
      </c>
      <c r="F536">
        <f t="shared" si="51"/>
        <v>-789</v>
      </c>
      <c r="G536">
        <f t="shared" si="48"/>
        <v>6849</v>
      </c>
      <c r="H536">
        <f t="shared" si="49"/>
        <v>0.89671422961120562</v>
      </c>
      <c r="I536">
        <f t="shared" si="50"/>
        <v>6850</v>
      </c>
      <c r="J536">
        <f t="shared" si="52"/>
        <v>6849</v>
      </c>
      <c r="K536">
        <f t="shared" si="53"/>
        <v>81</v>
      </c>
    </row>
    <row r="537" spans="1:11" x14ac:dyDescent="0.25">
      <c r="A537" t="s">
        <v>621</v>
      </c>
      <c r="B537">
        <v>6277</v>
      </c>
      <c r="C537">
        <v>77</v>
      </c>
      <c r="F537">
        <f t="shared" si="51"/>
        <v>-573</v>
      </c>
      <c r="G537">
        <f t="shared" si="48"/>
        <v>6276</v>
      </c>
      <c r="H537">
        <f t="shared" si="49"/>
        <v>0.91635036496350364</v>
      </c>
      <c r="I537">
        <f t="shared" si="50"/>
        <v>6277</v>
      </c>
      <c r="J537">
        <f t="shared" si="52"/>
        <v>6276</v>
      </c>
      <c r="K537">
        <f t="shared" si="53"/>
        <v>216</v>
      </c>
    </row>
    <row r="538" spans="1:11" x14ac:dyDescent="0.25">
      <c r="A538" t="s">
        <v>622</v>
      </c>
      <c r="B538">
        <v>6075</v>
      </c>
      <c r="C538">
        <v>75</v>
      </c>
      <c r="F538">
        <f t="shared" si="51"/>
        <v>-202</v>
      </c>
      <c r="G538">
        <f t="shared" si="48"/>
        <v>6074</v>
      </c>
      <c r="H538">
        <f t="shared" si="49"/>
        <v>0.96781902182571289</v>
      </c>
      <c r="I538">
        <f t="shared" si="50"/>
        <v>6075</v>
      </c>
      <c r="J538">
        <f t="shared" si="52"/>
        <v>6074</v>
      </c>
      <c r="K538">
        <f t="shared" si="53"/>
        <v>371</v>
      </c>
    </row>
    <row r="539" spans="1:11" x14ac:dyDescent="0.25">
      <c r="A539" t="s">
        <v>623</v>
      </c>
      <c r="B539">
        <v>6342</v>
      </c>
      <c r="C539">
        <v>84</v>
      </c>
      <c r="F539">
        <f t="shared" si="51"/>
        <v>267</v>
      </c>
      <c r="G539">
        <f t="shared" si="48"/>
        <v>6341</v>
      </c>
      <c r="H539">
        <f t="shared" si="49"/>
        <v>1.0439506172839506</v>
      </c>
      <c r="I539">
        <f t="shared" si="50"/>
        <v>6342</v>
      </c>
      <c r="J539">
        <f t="shared" si="52"/>
        <v>6341</v>
      </c>
      <c r="K539">
        <f t="shared" si="53"/>
        <v>469</v>
      </c>
    </row>
    <row r="540" spans="1:11" x14ac:dyDescent="0.25">
      <c r="A540" t="s">
        <v>624</v>
      </c>
      <c r="B540">
        <v>6609</v>
      </c>
      <c r="C540">
        <v>74</v>
      </c>
      <c r="F540">
        <f t="shared" si="51"/>
        <v>267</v>
      </c>
      <c r="G540">
        <f t="shared" si="48"/>
        <v>6608</v>
      </c>
      <c r="H540">
        <f t="shared" si="49"/>
        <v>1.042100283822138</v>
      </c>
      <c r="I540">
        <f t="shared" si="50"/>
        <v>6609</v>
      </c>
      <c r="J540">
        <f t="shared" si="52"/>
        <v>6608</v>
      </c>
      <c r="K540">
        <f t="shared" si="53"/>
        <v>0</v>
      </c>
    </row>
    <row r="541" spans="1:11" x14ac:dyDescent="0.25">
      <c r="A541" t="s">
        <v>625</v>
      </c>
      <c r="B541">
        <v>6208</v>
      </c>
      <c r="C541">
        <v>87</v>
      </c>
      <c r="F541">
        <f t="shared" si="51"/>
        <v>-401</v>
      </c>
      <c r="G541">
        <f t="shared" si="48"/>
        <v>6207</v>
      </c>
      <c r="H541">
        <f t="shared" si="49"/>
        <v>0.93932516265698285</v>
      </c>
      <c r="I541">
        <f t="shared" si="50"/>
        <v>6208</v>
      </c>
      <c r="J541">
        <f t="shared" si="52"/>
        <v>6207</v>
      </c>
      <c r="K541">
        <f t="shared" si="53"/>
        <v>-668</v>
      </c>
    </row>
    <row r="542" spans="1:11" x14ac:dyDescent="0.25">
      <c r="A542" t="s">
        <v>626</v>
      </c>
      <c r="B542">
        <v>6927</v>
      </c>
      <c r="C542">
        <v>74</v>
      </c>
      <c r="F542">
        <f t="shared" si="51"/>
        <v>719</v>
      </c>
      <c r="G542">
        <f t="shared" si="48"/>
        <v>6926</v>
      </c>
      <c r="H542">
        <f t="shared" si="49"/>
        <v>1.1158182989690721</v>
      </c>
      <c r="I542">
        <f t="shared" si="50"/>
        <v>6927</v>
      </c>
      <c r="J542">
        <f t="shared" si="52"/>
        <v>6926</v>
      </c>
      <c r="K542">
        <f t="shared" si="53"/>
        <v>1120</v>
      </c>
    </row>
    <row r="543" spans="1:11" x14ac:dyDescent="0.25">
      <c r="A543" t="s">
        <v>627</v>
      </c>
      <c r="B543">
        <v>7854</v>
      </c>
      <c r="C543">
        <v>79</v>
      </c>
      <c r="F543">
        <f t="shared" si="51"/>
        <v>927</v>
      </c>
      <c r="G543">
        <f t="shared" si="48"/>
        <v>7853</v>
      </c>
      <c r="H543">
        <f t="shared" si="49"/>
        <v>1.13382416630576</v>
      </c>
      <c r="I543">
        <f t="shared" si="50"/>
        <v>7854</v>
      </c>
      <c r="J543">
        <f t="shared" si="52"/>
        <v>7853</v>
      </c>
      <c r="K543">
        <f t="shared" si="53"/>
        <v>208</v>
      </c>
    </row>
    <row r="544" spans="1:11" x14ac:dyDescent="0.25">
      <c r="A544" t="s">
        <v>628</v>
      </c>
      <c r="B544">
        <v>9221</v>
      </c>
      <c r="C544">
        <v>86</v>
      </c>
      <c r="F544">
        <f t="shared" si="51"/>
        <v>1367</v>
      </c>
      <c r="G544">
        <f t="shared" si="48"/>
        <v>9220</v>
      </c>
      <c r="H544">
        <f t="shared" si="49"/>
        <v>1.1740514387573211</v>
      </c>
      <c r="I544">
        <f t="shared" si="50"/>
        <v>9221</v>
      </c>
      <c r="J544">
        <f t="shared" si="52"/>
        <v>9220</v>
      </c>
      <c r="K544">
        <f t="shared" si="53"/>
        <v>440</v>
      </c>
    </row>
    <row r="545" spans="1:11" x14ac:dyDescent="0.25">
      <c r="A545" t="s">
        <v>629</v>
      </c>
      <c r="B545">
        <v>7230</v>
      </c>
      <c r="C545">
        <v>85</v>
      </c>
      <c r="F545">
        <f t="shared" si="51"/>
        <v>-1991</v>
      </c>
      <c r="G545">
        <f t="shared" si="48"/>
        <v>7229</v>
      </c>
      <c r="H545">
        <f t="shared" si="49"/>
        <v>0.78407981780717928</v>
      </c>
      <c r="I545">
        <f t="shared" si="50"/>
        <v>7230</v>
      </c>
      <c r="J545">
        <f t="shared" si="52"/>
        <v>7229</v>
      </c>
      <c r="K545">
        <f t="shared" si="53"/>
        <v>-3358</v>
      </c>
    </row>
    <row r="546" spans="1:11" x14ac:dyDescent="0.25">
      <c r="A546" t="s">
        <v>630</v>
      </c>
      <c r="B546">
        <v>7771</v>
      </c>
      <c r="C546">
        <v>93</v>
      </c>
      <c r="F546">
        <f t="shared" si="51"/>
        <v>541</v>
      </c>
      <c r="G546">
        <f t="shared" si="48"/>
        <v>7770</v>
      </c>
      <c r="H546">
        <f t="shared" si="49"/>
        <v>1.0748271092669432</v>
      </c>
      <c r="I546">
        <f t="shared" si="50"/>
        <v>7771</v>
      </c>
      <c r="J546">
        <f t="shared" si="52"/>
        <v>7770</v>
      </c>
      <c r="K546">
        <f t="shared" si="53"/>
        <v>2532</v>
      </c>
    </row>
    <row r="547" spans="1:11" x14ac:dyDescent="0.25">
      <c r="A547" t="s">
        <v>631</v>
      </c>
      <c r="B547">
        <v>8317</v>
      </c>
      <c r="C547">
        <v>86</v>
      </c>
      <c r="F547">
        <f t="shared" si="51"/>
        <v>546</v>
      </c>
      <c r="G547">
        <f t="shared" si="48"/>
        <v>8316</v>
      </c>
      <c r="H547">
        <f t="shared" si="49"/>
        <v>1.0702612276412302</v>
      </c>
      <c r="I547">
        <f t="shared" si="50"/>
        <v>8317</v>
      </c>
      <c r="J547">
        <f t="shared" si="52"/>
        <v>8316</v>
      </c>
      <c r="K547">
        <f t="shared" si="53"/>
        <v>5</v>
      </c>
    </row>
    <row r="548" spans="1:11" x14ac:dyDescent="0.25">
      <c r="A548" t="s">
        <v>632</v>
      </c>
      <c r="B548">
        <v>7747</v>
      </c>
      <c r="C548">
        <v>89</v>
      </c>
      <c r="F548">
        <f t="shared" si="51"/>
        <v>-570</v>
      </c>
      <c r="G548">
        <f t="shared" si="48"/>
        <v>7746</v>
      </c>
      <c r="H548">
        <f t="shared" si="49"/>
        <v>0.93146567271852831</v>
      </c>
      <c r="I548">
        <f t="shared" si="50"/>
        <v>7747</v>
      </c>
      <c r="J548">
        <f t="shared" si="52"/>
        <v>7746</v>
      </c>
      <c r="K548">
        <f t="shared" si="53"/>
        <v>-1116</v>
      </c>
    </row>
    <row r="549" spans="1:11" x14ac:dyDescent="0.25">
      <c r="A549" t="s">
        <v>633</v>
      </c>
      <c r="B549">
        <v>8394</v>
      </c>
      <c r="C549">
        <v>84</v>
      </c>
      <c r="F549">
        <f t="shared" si="51"/>
        <v>647</v>
      </c>
      <c r="G549">
        <f t="shared" si="48"/>
        <v>8393</v>
      </c>
      <c r="H549">
        <f t="shared" si="49"/>
        <v>1.0835161998192848</v>
      </c>
      <c r="I549">
        <f t="shared" si="50"/>
        <v>8394</v>
      </c>
      <c r="J549">
        <f t="shared" si="52"/>
        <v>8393</v>
      </c>
      <c r="K549">
        <f t="shared" si="53"/>
        <v>1217</v>
      </c>
    </row>
    <row r="550" spans="1:11" x14ac:dyDescent="0.25">
      <c r="A550" t="s">
        <v>634</v>
      </c>
      <c r="B550">
        <v>8035</v>
      </c>
      <c r="C550">
        <v>79</v>
      </c>
      <c r="F550">
        <f t="shared" si="51"/>
        <v>-359</v>
      </c>
      <c r="G550">
        <f t="shared" si="48"/>
        <v>8034</v>
      </c>
      <c r="H550">
        <f t="shared" si="49"/>
        <v>0.95723135573028351</v>
      </c>
      <c r="I550">
        <f t="shared" si="50"/>
        <v>8035</v>
      </c>
      <c r="J550">
        <f t="shared" si="52"/>
        <v>8034</v>
      </c>
      <c r="K550">
        <f t="shared" si="53"/>
        <v>-1006</v>
      </c>
    </row>
    <row r="551" spans="1:11" x14ac:dyDescent="0.25">
      <c r="A551" t="s">
        <v>635</v>
      </c>
      <c r="B551">
        <v>8034</v>
      </c>
      <c r="C551">
        <v>80</v>
      </c>
      <c r="F551">
        <f t="shared" si="51"/>
        <v>-1</v>
      </c>
      <c r="G551">
        <f t="shared" si="48"/>
        <v>8033</v>
      </c>
      <c r="H551">
        <f t="shared" si="49"/>
        <v>0.99987554449284377</v>
      </c>
      <c r="I551">
        <f t="shared" si="50"/>
        <v>8034</v>
      </c>
      <c r="J551">
        <f t="shared" si="52"/>
        <v>8033</v>
      </c>
      <c r="K551">
        <f t="shared" si="53"/>
        <v>358</v>
      </c>
    </row>
    <row r="552" spans="1:11" x14ac:dyDescent="0.25">
      <c r="A552" t="s">
        <v>636</v>
      </c>
      <c r="B552">
        <v>8342</v>
      </c>
      <c r="C552">
        <v>74</v>
      </c>
      <c r="F552">
        <f t="shared" si="51"/>
        <v>308</v>
      </c>
      <c r="G552">
        <f t="shared" si="48"/>
        <v>8341</v>
      </c>
      <c r="H552">
        <f t="shared" si="49"/>
        <v>1.038337067463281</v>
      </c>
      <c r="I552">
        <f t="shared" si="50"/>
        <v>8342</v>
      </c>
      <c r="J552">
        <f t="shared" si="52"/>
        <v>8341</v>
      </c>
      <c r="K552">
        <f t="shared" si="53"/>
        <v>309</v>
      </c>
    </row>
    <row r="553" spans="1:11" x14ac:dyDescent="0.25">
      <c r="A553" t="s">
        <v>637</v>
      </c>
      <c r="B553">
        <v>7516</v>
      </c>
      <c r="C553">
        <v>76</v>
      </c>
      <c r="F553">
        <f t="shared" si="51"/>
        <v>-826</v>
      </c>
      <c r="G553">
        <f t="shared" si="48"/>
        <v>7515</v>
      </c>
      <c r="H553">
        <f t="shared" si="49"/>
        <v>0.90098297770318869</v>
      </c>
      <c r="I553">
        <f t="shared" si="50"/>
        <v>7516</v>
      </c>
      <c r="J553">
        <f t="shared" si="52"/>
        <v>7515</v>
      </c>
      <c r="K553">
        <f t="shared" si="53"/>
        <v>-1134</v>
      </c>
    </row>
    <row r="554" spans="1:11" x14ac:dyDescent="0.25">
      <c r="A554" t="s">
        <v>638</v>
      </c>
      <c r="B554">
        <v>7437</v>
      </c>
      <c r="C554">
        <v>74</v>
      </c>
      <c r="F554">
        <f t="shared" si="51"/>
        <v>-79</v>
      </c>
      <c r="G554">
        <f t="shared" si="48"/>
        <v>7436</v>
      </c>
      <c r="H554">
        <f t="shared" si="49"/>
        <v>0.98948908994145823</v>
      </c>
      <c r="I554">
        <f t="shared" si="50"/>
        <v>7437</v>
      </c>
      <c r="J554">
        <f t="shared" si="52"/>
        <v>7436</v>
      </c>
      <c r="K554">
        <f t="shared" si="53"/>
        <v>747</v>
      </c>
    </row>
    <row r="555" spans="1:11" x14ac:dyDescent="0.25">
      <c r="A555" t="s">
        <v>639</v>
      </c>
      <c r="B555">
        <v>7628</v>
      </c>
      <c r="C555">
        <v>78</v>
      </c>
      <c r="F555">
        <f t="shared" si="51"/>
        <v>191</v>
      </c>
      <c r="G555">
        <f t="shared" si="48"/>
        <v>7627</v>
      </c>
      <c r="H555">
        <f t="shared" si="49"/>
        <v>1.0256823988167272</v>
      </c>
      <c r="I555">
        <f t="shared" si="50"/>
        <v>7628</v>
      </c>
      <c r="J555">
        <f t="shared" si="52"/>
        <v>7627</v>
      </c>
      <c r="K555">
        <f t="shared" si="53"/>
        <v>270</v>
      </c>
    </row>
    <row r="556" spans="1:11" x14ac:dyDescent="0.25">
      <c r="A556" t="s">
        <v>640</v>
      </c>
      <c r="B556">
        <v>8291</v>
      </c>
      <c r="C556">
        <v>75</v>
      </c>
      <c r="F556">
        <f t="shared" si="51"/>
        <v>663</v>
      </c>
      <c r="G556">
        <f t="shared" si="48"/>
        <v>8290</v>
      </c>
      <c r="H556">
        <f t="shared" si="49"/>
        <v>1.0869166229680125</v>
      </c>
      <c r="I556">
        <f t="shared" si="50"/>
        <v>8291</v>
      </c>
      <c r="J556">
        <f t="shared" si="52"/>
        <v>8290</v>
      </c>
      <c r="K556">
        <f t="shared" si="53"/>
        <v>472</v>
      </c>
    </row>
    <row r="557" spans="1:11" x14ac:dyDescent="0.25">
      <c r="A557" t="s">
        <v>641</v>
      </c>
      <c r="B557">
        <v>8517</v>
      </c>
      <c r="C557">
        <v>57</v>
      </c>
      <c r="F557">
        <f t="shared" si="51"/>
        <v>226</v>
      </c>
      <c r="G557">
        <f t="shared" si="48"/>
        <v>8516</v>
      </c>
      <c r="H557">
        <f t="shared" si="49"/>
        <v>1.0272584730430587</v>
      </c>
      <c r="I557">
        <f t="shared" si="50"/>
        <v>8517</v>
      </c>
      <c r="J557">
        <f t="shared" si="52"/>
        <v>8516</v>
      </c>
      <c r="K557">
        <f t="shared" si="53"/>
        <v>-437</v>
      </c>
    </row>
    <row r="558" spans="1:11" x14ac:dyDescent="0.25">
      <c r="A558" t="s">
        <v>642</v>
      </c>
      <c r="B558">
        <v>8434</v>
      </c>
      <c r="C558">
        <v>63</v>
      </c>
      <c r="F558">
        <f t="shared" si="51"/>
        <v>-83</v>
      </c>
      <c r="G558">
        <f t="shared" si="48"/>
        <v>8433</v>
      </c>
      <c r="H558">
        <f t="shared" si="49"/>
        <v>0.99025478454854998</v>
      </c>
      <c r="I558">
        <f t="shared" si="50"/>
        <v>8434</v>
      </c>
      <c r="J558">
        <f t="shared" si="52"/>
        <v>8433</v>
      </c>
      <c r="K558">
        <f t="shared" si="53"/>
        <v>-309</v>
      </c>
    </row>
    <row r="559" spans="1:11" x14ac:dyDescent="0.25">
      <c r="A559" t="s">
        <v>643</v>
      </c>
      <c r="B559">
        <v>8544</v>
      </c>
      <c r="C559">
        <v>60</v>
      </c>
      <c r="F559">
        <f t="shared" si="51"/>
        <v>110</v>
      </c>
      <c r="G559">
        <f t="shared" si="48"/>
        <v>8543</v>
      </c>
      <c r="H559">
        <f t="shared" si="49"/>
        <v>1.0130424472373725</v>
      </c>
      <c r="I559">
        <f t="shared" si="50"/>
        <v>8544</v>
      </c>
      <c r="J559">
        <f t="shared" si="52"/>
        <v>8543</v>
      </c>
      <c r="K559">
        <f t="shared" si="53"/>
        <v>193</v>
      </c>
    </row>
    <row r="560" spans="1:11" x14ac:dyDescent="0.25">
      <c r="A560" t="s">
        <v>644</v>
      </c>
      <c r="B560">
        <v>8289</v>
      </c>
      <c r="C560">
        <v>63</v>
      </c>
      <c r="F560">
        <f t="shared" si="51"/>
        <v>-255</v>
      </c>
      <c r="G560">
        <f t="shared" si="48"/>
        <v>8288</v>
      </c>
      <c r="H560">
        <f t="shared" si="49"/>
        <v>0.9701544943820225</v>
      </c>
      <c r="I560">
        <f t="shared" si="50"/>
        <v>8289</v>
      </c>
      <c r="J560">
        <f t="shared" si="52"/>
        <v>8288</v>
      </c>
      <c r="K560">
        <f t="shared" si="53"/>
        <v>-365</v>
      </c>
    </row>
    <row r="561" spans="1:11" x14ac:dyDescent="0.25">
      <c r="A561" t="s">
        <v>645</v>
      </c>
      <c r="B561">
        <v>7151</v>
      </c>
      <c r="C561">
        <v>59</v>
      </c>
      <c r="F561">
        <f t="shared" si="51"/>
        <v>-1138</v>
      </c>
      <c r="G561">
        <f t="shared" si="48"/>
        <v>7150</v>
      </c>
      <c r="H561">
        <f t="shared" si="49"/>
        <v>0.86270961515261191</v>
      </c>
      <c r="I561">
        <f t="shared" si="50"/>
        <v>7151</v>
      </c>
      <c r="J561">
        <f t="shared" si="52"/>
        <v>7150</v>
      </c>
      <c r="K561">
        <f t="shared" si="53"/>
        <v>-883</v>
      </c>
    </row>
    <row r="562" spans="1:11" x14ac:dyDescent="0.25">
      <c r="A562" t="s">
        <v>646</v>
      </c>
      <c r="B562">
        <v>6935</v>
      </c>
      <c r="C562">
        <v>70</v>
      </c>
      <c r="F562">
        <f t="shared" si="51"/>
        <v>-216</v>
      </c>
      <c r="G562">
        <f t="shared" si="48"/>
        <v>6934</v>
      </c>
      <c r="H562">
        <f t="shared" si="49"/>
        <v>0.96979443434484691</v>
      </c>
      <c r="I562">
        <f t="shared" si="50"/>
        <v>6935</v>
      </c>
      <c r="J562">
        <f t="shared" si="52"/>
        <v>6934</v>
      </c>
      <c r="K562">
        <f t="shared" si="53"/>
        <v>922</v>
      </c>
    </row>
    <row r="563" spans="1:11" x14ac:dyDescent="0.25">
      <c r="A563" t="s">
        <v>647</v>
      </c>
      <c r="B563">
        <v>7695</v>
      </c>
      <c r="C563">
        <v>56</v>
      </c>
      <c r="F563">
        <f t="shared" si="51"/>
        <v>760</v>
      </c>
      <c r="G563">
        <f t="shared" si="48"/>
        <v>7694</v>
      </c>
      <c r="H563">
        <f t="shared" si="49"/>
        <v>1.1095890410958904</v>
      </c>
      <c r="I563">
        <f t="shared" si="50"/>
        <v>7695</v>
      </c>
      <c r="J563">
        <f t="shared" si="52"/>
        <v>7694</v>
      </c>
      <c r="K563">
        <f t="shared" si="53"/>
        <v>976</v>
      </c>
    </row>
    <row r="564" spans="1:11" x14ac:dyDescent="0.25">
      <c r="A564" t="s">
        <v>648</v>
      </c>
      <c r="B564">
        <v>7513</v>
      </c>
      <c r="C564">
        <v>59</v>
      </c>
      <c r="F564">
        <f t="shared" si="51"/>
        <v>-182</v>
      </c>
      <c r="G564">
        <f t="shared" si="48"/>
        <v>7512</v>
      </c>
      <c r="H564">
        <f t="shared" si="49"/>
        <v>0.97634827810266411</v>
      </c>
      <c r="I564">
        <f t="shared" si="50"/>
        <v>7513</v>
      </c>
      <c r="J564">
        <f t="shared" si="52"/>
        <v>7512</v>
      </c>
      <c r="K564">
        <f t="shared" si="53"/>
        <v>-942</v>
      </c>
    </row>
    <row r="565" spans="1:11" x14ac:dyDescent="0.25">
      <c r="A565" t="s">
        <v>649</v>
      </c>
      <c r="B565">
        <v>6673</v>
      </c>
      <c r="C565">
        <v>64</v>
      </c>
      <c r="F565">
        <f t="shared" si="51"/>
        <v>-840</v>
      </c>
      <c r="G565">
        <f t="shared" si="48"/>
        <v>6672</v>
      </c>
      <c r="H565">
        <f t="shared" si="49"/>
        <v>0.88819379741780913</v>
      </c>
      <c r="I565">
        <f t="shared" si="50"/>
        <v>6673</v>
      </c>
      <c r="J565">
        <f t="shared" si="52"/>
        <v>6672</v>
      </c>
      <c r="K565">
        <f t="shared" si="53"/>
        <v>-658</v>
      </c>
    </row>
    <row r="566" spans="1:11" x14ac:dyDescent="0.25">
      <c r="A566" t="s">
        <v>650</v>
      </c>
      <c r="B566">
        <v>6632</v>
      </c>
      <c r="C566">
        <v>52</v>
      </c>
      <c r="F566">
        <f t="shared" si="51"/>
        <v>-41</v>
      </c>
      <c r="G566">
        <f t="shared" si="48"/>
        <v>6631</v>
      </c>
      <c r="H566">
        <f t="shared" si="49"/>
        <v>0.99385583695489288</v>
      </c>
      <c r="I566">
        <f t="shared" si="50"/>
        <v>6632</v>
      </c>
      <c r="J566">
        <f t="shared" si="52"/>
        <v>6631</v>
      </c>
      <c r="K566">
        <f t="shared" si="53"/>
        <v>799</v>
      </c>
    </row>
    <row r="567" spans="1:11" x14ac:dyDescent="0.25">
      <c r="A567" t="s">
        <v>651</v>
      </c>
      <c r="B567">
        <v>6009</v>
      </c>
      <c r="C567">
        <v>51</v>
      </c>
      <c r="F567">
        <f t="shared" si="51"/>
        <v>-623</v>
      </c>
      <c r="G567">
        <f t="shared" si="48"/>
        <v>6008</v>
      </c>
      <c r="H567">
        <f t="shared" si="49"/>
        <v>0.90606151990349815</v>
      </c>
      <c r="I567">
        <f t="shared" si="50"/>
        <v>6009</v>
      </c>
      <c r="J567">
        <f t="shared" si="52"/>
        <v>6008</v>
      </c>
      <c r="K567">
        <f t="shared" si="53"/>
        <v>-582</v>
      </c>
    </row>
    <row r="568" spans="1:11" x14ac:dyDescent="0.25">
      <c r="A568" t="s">
        <v>652</v>
      </c>
      <c r="B568">
        <v>5617</v>
      </c>
      <c r="C568">
        <v>48</v>
      </c>
      <c r="F568">
        <f t="shared" si="51"/>
        <v>-392</v>
      </c>
      <c r="G568">
        <f t="shared" si="48"/>
        <v>5616</v>
      </c>
      <c r="H568">
        <f t="shared" si="49"/>
        <v>0.9347645198868364</v>
      </c>
      <c r="I568">
        <f t="shared" si="50"/>
        <v>5617</v>
      </c>
      <c r="J568">
        <f t="shared" si="52"/>
        <v>5616</v>
      </c>
      <c r="K568">
        <f t="shared" si="53"/>
        <v>231</v>
      </c>
    </row>
    <row r="569" spans="1:11" x14ac:dyDescent="0.25">
      <c r="A569" t="s">
        <v>653</v>
      </c>
      <c r="B569">
        <v>5003</v>
      </c>
      <c r="C569">
        <v>58</v>
      </c>
      <c r="F569">
        <f t="shared" si="51"/>
        <v>-614</v>
      </c>
      <c r="G569">
        <f t="shared" si="48"/>
        <v>5002</v>
      </c>
      <c r="H569">
        <f t="shared" si="49"/>
        <v>0.89068897988249951</v>
      </c>
      <c r="I569">
        <f t="shared" si="50"/>
        <v>5003</v>
      </c>
      <c r="J569">
        <f t="shared" si="52"/>
        <v>5002</v>
      </c>
      <c r="K569">
        <f t="shared" si="53"/>
        <v>-222</v>
      </c>
    </row>
    <row r="570" spans="1:11" x14ac:dyDescent="0.25">
      <c r="A570" t="s">
        <v>654</v>
      </c>
      <c r="B570">
        <v>5049</v>
      </c>
      <c r="C570">
        <v>50</v>
      </c>
      <c r="F570">
        <f t="shared" si="51"/>
        <v>46</v>
      </c>
      <c r="G570">
        <f t="shared" si="48"/>
        <v>5048</v>
      </c>
      <c r="H570">
        <f t="shared" si="49"/>
        <v>1.0091944833100139</v>
      </c>
      <c r="I570">
        <f t="shared" si="50"/>
        <v>5049</v>
      </c>
      <c r="J570">
        <f t="shared" si="52"/>
        <v>5048</v>
      </c>
      <c r="K570">
        <f t="shared" si="53"/>
        <v>660</v>
      </c>
    </row>
    <row r="571" spans="1:11" x14ac:dyDescent="0.25">
      <c r="A571" t="s">
        <v>655</v>
      </c>
      <c r="B571">
        <v>4873</v>
      </c>
      <c r="C571">
        <v>48</v>
      </c>
      <c r="F571">
        <f t="shared" si="51"/>
        <v>-176</v>
      </c>
      <c r="G571">
        <f t="shared" si="48"/>
        <v>4872</v>
      </c>
      <c r="H571">
        <f t="shared" si="49"/>
        <v>0.96514161220043571</v>
      </c>
      <c r="I571">
        <f t="shared" si="50"/>
        <v>4873</v>
      </c>
      <c r="J571">
        <f t="shared" si="52"/>
        <v>4872</v>
      </c>
      <c r="K571">
        <f t="shared" si="53"/>
        <v>-222</v>
      </c>
    </row>
    <row r="572" spans="1:11" x14ac:dyDescent="0.25">
      <c r="A572" t="s">
        <v>656</v>
      </c>
      <c r="B572">
        <v>4097</v>
      </c>
      <c r="C572">
        <v>46</v>
      </c>
      <c r="F572">
        <f t="shared" si="51"/>
        <v>-776</v>
      </c>
      <c r="G572">
        <f t="shared" si="48"/>
        <v>4096</v>
      </c>
      <c r="H572">
        <f t="shared" si="49"/>
        <v>0.84075518161296947</v>
      </c>
      <c r="I572">
        <f t="shared" si="50"/>
        <v>4097</v>
      </c>
      <c r="J572">
        <f t="shared" si="52"/>
        <v>4096</v>
      </c>
      <c r="K572">
        <f t="shared" si="53"/>
        <v>-600</v>
      </c>
    </row>
    <row r="573" spans="1:11" x14ac:dyDescent="0.25">
      <c r="A573" t="s">
        <v>657</v>
      </c>
      <c r="B573">
        <v>4272</v>
      </c>
      <c r="C573">
        <v>38</v>
      </c>
      <c r="F573">
        <f t="shared" si="51"/>
        <v>175</v>
      </c>
      <c r="G573">
        <f t="shared" si="48"/>
        <v>4271</v>
      </c>
      <c r="H573">
        <f t="shared" si="49"/>
        <v>1.042714181108128</v>
      </c>
      <c r="I573">
        <f t="shared" si="50"/>
        <v>4272</v>
      </c>
      <c r="J573">
        <f t="shared" si="52"/>
        <v>4271</v>
      </c>
      <c r="K573">
        <f t="shared" si="53"/>
        <v>951</v>
      </c>
    </row>
    <row r="574" spans="1:11" x14ac:dyDescent="0.25">
      <c r="A574" t="s">
        <v>658</v>
      </c>
      <c r="B574">
        <v>4793</v>
      </c>
      <c r="C574">
        <v>45</v>
      </c>
      <c r="F574">
        <f t="shared" si="51"/>
        <v>521</v>
      </c>
      <c r="G574">
        <f t="shared" si="48"/>
        <v>4792</v>
      </c>
      <c r="H574">
        <f t="shared" si="49"/>
        <v>1.1219569288389513</v>
      </c>
      <c r="I574">
        <f t="shared" si="50"/>
        <v>4793</v>
      </c>
      <c r="J574">
        <f t="shared" si="52"/>
        <v>4792</v>
      </c>
      <c r="K574">
        <f t="shared" si="53"/>
        <v>346</v>
      </c>
    </row>
    <row r="575" spans="1:11" x14ac:dyDescent="0.25">
      <c r="A575" t="s">
        <v>659</v>
      </c>
      <c r="B575">
        <v>3596</v>
      </c>
      <c r="C575">
        <v>40</v>
      </c>
      <c r="F575">
        <f t="shared" si="51"/>
        <v>-1197</v>
      </c>
      <c r="G575">
        <f t="shared" si="48"/>
        <v>3595</v>
      </c>
      <c r="H575">
        <f t="shared" si="49"/>
        <v>0.75026079699561865</v>
      </c>
      <c r="I575">
        <f t="shared" si="50"/>
        <v>3596</v>
      </c>
      <c r="J575">
        <f t="shared" si="52"/>
        <v>3595</v>
      </c>
      <c r="K575">
        <f t="shared" si="53"/>
        <v>-1718</v>
      </c>
    </row>
    <row r="576" spans="1:11" x14ac:dyDescent="0.25">
      <c r="A576" t="s">
        <v>660</v>
      </c>
      <c r="B576">
        <v>3833</v>
      </c>
      <c r="C576">
        <v>39</v>
      </c>
      <c r="F576">
        <f t="shared" si="51"/>
        <v>237</v>
      </c>
      <c r="G576">
        <f t="shared" si="48"/>
        <v>3832</v>
      </c>
      <c r="H576">
        <f t="shared" si="49"/>
        <v>1.0659065628476085</v>
      </c>
      <c r="I576">
        <f t="shared" si="50"/>
        <v>3833</v>
      </c>
      <c r="J576">
        <f t="shared" si="52"/>
        <v>3832</v>
      </c>
      <c r="K576">
        <f t="shared" si="53"/>
        <v>1434</v>
      </c>
    </row>
    <row r="577" spans="1:11" x14ac:dyDescent="0.25">
      <c r="A577" t="s">
        <v>661</v>
      </c>
      <c r="B577">
        <v>3396</v>
      </c>
      <c r="C577">
        <v>35</v>
      </c>
      <c r="F577">
        <f t="shared" si="51"/>
        <v>-437</v>
      </c>
      <c r="G577">
        <f t="shared" si="48"/>
        <v>3395</v>
      </c>
      <c r="H577">
        <f t="shared" si="49"/>
        <v>0.88599008609444296</v>
      </c>
      <c r="I577">
        <f t="shared" si="50"/>
        <v>3396</v>
      </c>
      <c r="J577">
        <f t="shared" si="52"/>
        <v>3395</v>
      </c>
      <c r="K577">
        <f t="shared" si="53"/>
        <v>-674</v>
      </c>
    </row>
    <row r="578" spans="1:11" x14ac:dyDescent="0.25">
      <c r="A578" t="s">
        <v>662</v>
      </c>
      <c r="B578">
        <v>3442</v>
      </c>
      <c r="C578">
        <v>35</v>
      </c>
      <c r="F578">
        <f t="shared" si="51"/>
        <v>46</v>
      </c>
      <c r="G578">
        <f t="shared" si="48"/>
        <v>3441</v>
      </c>
      <c r="H578">
        <f t="shared" si="49"/>
        <v>1.013545347467609</v>
      </c>
      <c r="I578">
        <f t="shared" si="50"/>
        <v>3442</v>
      </c>
      <c r="J578">
        <f t="shared" si="52"/>
        <v>3441</v>
      </c>
      <c r="K578">
        <f t="shared" si="53"/>
        <v>483</v>
      </c>
    </row>
    <row r="579" spans="1:11" x14ac:dyDescent="0.25">
      <c r="A579" t="s">
        <v>663</v>
      </c>
      <c r="B579">
        <v>3604</v>
      </c>
      <c r="C579">
        <v>39</v>
      </c>
      <c r="F579">
        <f t="shared" si="51"/>
        <v>162</v>
      </c>
      <c r="G579">
        <f t="shared" si="48"/>
        <v>3603</v>
      </c>
      <c r="H579">
        <f t="shared" si="49"/>
        <v>1.0470656595002905</v>
      </c>
      <c r="I579">
        <f t="shared" si="50"/>
        <v>3604</v>
      </c>
      <c r="J579">
        <f t="shared" si="52"/>
        <v>3603</v>
      </c>
      <c r="K579">
        <f t="shared" si="53"/>
        <v>116</v>
      </c>
    </row>
    <row r="580" spans="1:11" x14ac:dyDescent="0.25">
      <c r="A580" t="s">
        <v>664</v>
      </c>
      <c r="B580">
        <v>2945</v>
      </c>
      <c r="C580">
        <v>40</v>
      </c>
      <c r="F580">
        <f t="shared" si="51"/>
        <v>-659</v>
      </c>
      <c r="G580">
        <f t="shared" ref="G580:G629" si="54">B580-$B$3</f>
        <v>2944</v>
      </c>
      <c r="H580">
        <f t="shared" ref="H580:H628" si="55">IFERROR(B580/B579,"")</f>
        <v>0.81714761376248612</v>
      </c>
      <c r="I580">
        <f t="shared" ref="I580:I628" si="56">IFERROR(B580/$B$3,"")</f>
        <v>2945</v>
      </c>
      <c r="J580">
        <f t="shared" si="52"/>
        <v>2944</v>
      </c>
      <c r="K580">
        <f t="shared" si="53"/>
        <v>-821</v>
      </c>
    </row>
    <row r="581" spans="1:11" x14ac:dyDescent="0.25">
      <c r="A581" t="s">
        <v>665</v>
      </c>
      <c r="B581">
        <v>2638</v>
      </c>
      <c r="C581">
        <v>37</v>
      </c>
      <c r="F581">
        <f t="shared" ref="F581:F629" si="57">B581-B580</f>
        <v>-307</v>
      </c>
      <c r="G581">
        <f t="shared" si="54"/>
        <v>2637</v>
      </c>
      <c r="H581">
        <f t="shared" si="55"/>
        <v>0.89575551782682516</v>
      </c>
      <c r="I581">
        <f t="shared" si="56"/>
        <v>2638</v>
      </c>
      <c r="J581">
        <f t="shared" ref="J581:J628" si="58">IFERROR(I581-1,"")</f>
        <v>2637</v>
      </c>
      <c r="K581">
        <f t="shared" si="53"/>
        <v>352</v>
      </c>
    </row>
    <row r="582" spans="1:11" x14ac:dyDescent="0.25">
      <c r="A582" t="s">
        <v>666</v>
      </c>
      <c r="B582">
        <v>2354</v>
      </c>
      <c r="C582">
        <v>28</v>
      </c>
      <c r="F582">
        <f t="shared" si="57"/>
        <v>-284</v>
      </c>
      <c r="G582">
        <f t="shared" si="54"/>
        <v>2353</v>
      </c>
      <c r="H582">
        <f t="shared" si="55"/>
        <v>0.89234268385140258</v>
      </c>
      <c r="I582">
        <f t="shared" si="56"/>
        <v>2354</v>
      </c>
      <c r="J582">
        <f t="shared" si="58"/>
        <v>2353</v>
      </c>
      <c r="K582">
        <f t="shared" ref="K582:K628" si="59">F582-F581</f>
        <v>23</v>
      </c>
    </row>
    <row r="583" spans="1:11" x14ac:dyDescent="0.25">
      <c r="A583" t="s">
        <v>667</v>
      </c>
      <c r="B583">
        <v>2364</v>
      </c>
      <c r="C583">
        <v>38</v>
      </c>
      <c r="F583">
        <f t="shared" si="57"/>
        <v>10</v>
      </c>
      <c r="G583">
        <f t="shared" si="54"/>
        <v>2363</v>
      </c>
      <c r="H583">
        <f t="shared" si="55"/>
        <v>1.0042480883602378</v>
      </c>
      <c r="I583">
        <f t="shared" si="56"/>
        <v>2364</v>
      </c>
      <c r="J583">
        <f t="shared" si="58"/>
        <v>2363</v>
      </c>
      <c r="K583">
        <f t="shared" si="59"/>
        <v>294</v>
      </c>
    </row>
    <row r="584" spans="1:11" x14ac:dyDescent="0.25">
      <c r="A584" t="s">
        <v>668</v>
      </c>
      <c r="B584">
        <v>2138</v>
      </c>
      <c r="C584">
        <v>24</v>
      </c>
      <c r="F584">
        <f t="shared" si="57"/>
        <v>-226</v>
      </c>
      <c r="G584">
        <f t="shared" si="54"/>
        <v>2137</v>
      </c>
      <c r="H584">
        <f t="shared" si="55"/>
        <v>0.9043993231810491</v>
      </c>
      <c r="I584">
        <f t="shared" si="56"/>
        <v>2138</v>
      </c>
      <c r="J584">
        <f t="shared" si="58"/>
        <v>2137</v>
      </c>
      <c r="K584">
        <f t="shared" si="59"/>
        <v>-236</v>
      </c>
    </row>
    <row r="585" spans="1:11" x14ac:dyDescent="0.25">
      <c r="A585" t="s">
        <v>669</v>
      </c>
      <c r="B585">
        <v>1946</v>
      </c>
      <c r="C585">
        <v>19</v>
      </c>
      <c r="F585">
        <f t="shared" si="57"/>
        <v>-192</v>
      </c>
      <c r="G585">
        <f t="shared" si="54"/>
        <v>1945</v>
      </c>
      <c r="H585">
        <f t="shared" si="55"/>
        <v>0.91019644527595889</v>
      </c>
      <c r="I585">
        <f t="shared" si="56"/>
        <v>1946</v>
      </c>
      <c r="J585">
        <f t="shared" si="58"/>
        <v>1945</v>
      </c>
      <c r="K585">
        <f t="shared" si="59"/>
        <v>34</v>
      </c>
    </row>
    <row r="586" spans="1:11" x14ac:dyDescent="0.25">
      <c r="A586" t="s">
        <v>670</v>
      </c>
      <c r="B586">
        <v>2197</v>
      </c>
      <c r="C586">
        <v>21</v>
      </c>
      <c r="F586">
        <f t="shared" si="57"/>
        <v>251</v>
      </c>
      <c r="G586">
        <f t="shared" si="54"/>
        <v>2196</v>
      </c>
      <c r="H586">
        <f t="shared" si="55"/>
        <v>1.1289825282631039</v>
      </c>
      <c r="I586">
        <f t="shared" si="56"/>
        <v>2197</v>
      </c>
      <c r="J586">
        <f t="shared" si="58"/>
        <v>2196</v>
      </c>
      <c r="K586">
        <f t="shared" si="59"/>
        <v>443</v>
      </c>
    </row>
    <row r="587" spans="1:11" x14ac:dyDescent="0.25">
      <c r="A587" t="s">
        <v>671</v>
      </c>
      <c r="B587">
        <v>1844</v>
      </c>
      <c r="C587">
        <v>21</v>
      </c>
      <c r="F587">
        <f t="shared" si="57"/>
        <v>-353</v>
      </c>
      <c r="G587">
        <f t="shared" si="54"/>
        <v>1843</v>
      </c>
      <c r="H587">
        <f t="shared" si="55"/>
        <v>0.83932635411925349</v>
      </c>
      <c r="I587">
        <f t="shared" si="56"/>
        <v>1844</v>
      </c>
      <c r="J587">
        <f t="shared" si="58"/>
        <v>1843</v>
      </c>
      <c r="K587">
        <f t="shared" si="59"/>
        <v>-604</v>
      </c>
    </row>
    <row r="588" spans="1:11" x14ac:dyDescent="0.25">
      <c r="A588" t="s">
        <v>672</v>
      </c>
      <c r="B588">
        <v>1768</v>
      </c>
      <c r="C588">
        <v>22</v>
      </c>
      <c r="F588">
        <f t="shared" si="57"/>
        <v>-76</v>
      </c>
      <c r="G588">
        <f t="shared" si="54"/>
        <v>1767</v>
      </c>
      <c r="H588">
        <f t="shared" si="55"/>
        <v>0.95878524945770061</v>
      </c>
      <c r="I588">
        <f t="shared" si="56"/>
        <v>1768</v>
      </c>
      <c r="J588">
        <f t="shared" si="58"/>
        <v>1767</v>
      </c>
      <c r="K588">
        <f t="shared" si="59"/>
        <v>277</v>
      </c>
    </row>
    <row r="589" spans="1:11" x14ac:dyDescent="0.25">
      <c r="A589" t="s">
        <v>673</v>
      </c>
      <c r="B589">
        <v>1550</v>
      </c>
      <c r="C589">
        <v>13</v>
      </c>
      <c r="F589">
        <f t="shared" si="57"/>
        <v>-218</v>
      </c>
      <c r="G589">
        <f t="shared" si="54"/>
        <v>1549</v>
      </c>
      <c r="H589">
        <f t="shared" si="55"/>
        <v>0.87669683257918551</v>
      </c>
      <c r="I589">
        <f t="shared" si="56"/>
        <v>1550</v>
      </c>
      <c r="J589">
        <f t="shared" si="58"/>
        <v>1549</v>
      </c>
      <c r="K589">
        <f t="shared" si="59"/>
        <v>-142</v>
      </c>
    </row>
    <row r="590" spans="1:11" x14ac:dyDescent="0.25">
      <c r="A590" t="s">
        <v>674</v>
      </c>
      <c r="B590">
        <v>1435</v>
      </c>
      <c r="C590">
        <v>19</v>
      </c>
      <c r="F590">
        <f t="shared" si="57"/>
        <v>-115</v>
      </c>
      <c r="G590">
        <f t="shared" si="54"/>
        <v>1434</v>
      </c>
      <c r="H590">
        <f t="shared" si="55"/>
        <v>0.9258064516129032</v>
      </c>
      <c r="I590">
        <f t="shared" si="56"/>
        <v>1435</v>
      </c>
      <c r="J590">
        <f t="shared" si="58"/>
        <v>1434</v>
      </c>
      <c r="K590">
        <f t="shared" si="59"/>
        <v>103</v>
      </c>
    </row>
    <row r="591" spans="1:11" x14ac:dyDescent="0.25">
      <c r="A591" t="s">
        <v>675</v>
      </c>
      <c r="B591">
        <v>1476</v>
      </c>
      <c r="C591">
        <v>20</v>
      </c>
      <c r="F591">
        <f t="shared" si="57"/>
        <v>41</v>
      </c>
      <c r="G591">
        <f t="shared" si="54"/>
        <v>1475</v>
      </c>
      <c r="H591">
        <f t="shared" si="55"/>
        <v>1.0285714285714285</v>
      </c>
      <c r="I591">
        <f t="shared" si="56"/>
        <v>1476</v>
      </c>
      <c r="J591">
        <f t="shared" si="58"/>
        <v>1475</v>
      </c>
      <c r="K591">
        <f t="shared" si="59"/>
        <v>156</v>
      </c>
    </row>
    <row r="592" spans="1:11" x14ac:dyDescent="0.25">
      <c r="A592" t="s">
        <v>676</v>
      </c>
      <c r="B592">
        <v>1393</v>
      </c>
      <c r="C592">
        <v>14</v>
      </c>
      <c r="F592">
        <f t="shared" si="57"/>
        <v>-83</v>
      </c>
      <c r="G592">
        <f t="shared" si="54"/>
        <v>1392</v>
      </c>
      <c r="H592">
        <f t="shared" si="55"/>
        <v>0.94376693766937669</v>
      </c>
      <c r="I592">
        <f t="shared" si="56"/>
        <v>1393</v>
      </c>
      <c r="J592">
        <f t="shared" si="58"/>
        <v>1392</v>
      </c>
      <c r="K592">
        <f t="shared" si="59"/>
        <v>-124</v>
      </c>
    </row>
    <row r="593" spans="1:11" x14ac:dyDescent="0.25">
      <c r="A593" t="s">
        <v>677</v>
      </c>
      <c r="B593">
        <v>1319</v>
      </c>
      <c r="C593">
        <v>0</v>
      </c>
      <c r="F593">
        <f t="shared" si="57"/>
        <v>-74</v>
      </c>
      <c r="G593">
        <f t="shared" si="54"/>
        <v>1318</v>
      </c>
      <c r="H593">
        <f t="shared" si="55"/>
        <v>0.9468772433596554</v>
      </c>
      <c r="I593">
        <f t="shared" si="56"/>
        <v>1319</v>
      </c>
      <c r="J593">
        <f t="shared" si="58"/>
        <v>1318</v>
      </c>
      <c r="K593">
        <f t="shared" si="59"/>
        <v>9</v>
      </c>
    </row>
    <row r="594" spans="1:11" x14ac:dyDescent="0.25">
      <c r="A594" t="s">
        <v>678</v>
      </c>
      <c r="B594">
        <v>1210</v>
      </c>
      <c r="C594">
        <v>24</v>
      </c>
      <c r="F594">
        <f t="shared" si="57"/>
        <v>-109</v>
      </c>
      <c r="G594">
        <f t="shared" si="54"/>
        <v>1209</v>
      </c>
      <c r="H594">
        <f t="shared" si="55"/>
        <v>0.91736163760424561</v>
      </c>
      <c r="I594">
        <f t="shared" si="56"/>
        <v>1210</v>
      </c>
      <c r="J594">
        <f t="shared" si="58"/>
        <v>1209</v>
      </c>
      <c r="K594">
        <f t="shared" si="59"/>
        <v>-35</v>
      </c>
    </row>
    <row r="595" spans="1:11" x14ac:dyDescent="0.25">
      <c r="A595" t="s">
        <v>679</v>
      </c>
      <c r="B595">
        <v>975</v>
      </c>
      <c r="C595">
        <v>10</v>
      </c>
      <c r="F595">
        <f t="shared" si="57"/>
        <v>-235</v>
      </c>
      <c r="G595">
        <f t="shared" si="54"/>
        <v>974</v>
      </c>
      <c r="H595">
        <f t="shared" si="55"/>
        <v>0.80578512396694213</v>
      </c>
      <c r="I595">
        <f t="shared" si="56"/>
        <v>975</v>
      </c>
      <c r="J595">
        <f t="shared" si="58"/>
        <v>974</v>
      </c>
      <c r="K595">
        <f t="shared" si="59"/>
        <v>-126</v>
      </c>
    </row>
    <row r="596" spans="1:11" x14ac:dyDescent="0.25">
      <c r="A596" t="s">
        <v>680</v>
      </c>
      <c r="B596">
        <v>912</v>
      </c>
      <c r="C596">
        <v>9</v>
      </c>
      <c r="F596">
        <f t="shared" si="57"/>
        <v>-63</v>
      </c>
      <c r="G596">
        <f t="shared" si="54"/>
        <v>911</v>
      </c>
      <c r="H596">
        <f t="shared" si="55"/>
        <v>0.93538461538461537</v>
      </c>
      <c r="I596">
        <f t="shared" si="56"/>
        <v>912</v>
      </c>
      <c r="J596">
        <f t="shared" si="58"/>
        <v>911</v>
      </c>
      <c r="K596">
        <f t="shared" si="59"/>
        <v>172</v>
      </c>
    </row>
    <row r="597" spans="1:11" x14ac:dyDescent="0.25">
      <c r="A597" t="s">
        <v>681</v>
      </c>
      <c r="B597">
        <v>900</v>
      </c>
      <c r="C597">
        <v>9</v>
      </c>
      <c r="F597">
        <f t="shared" si="57"/>
        <v>-12</v>
      </c>
      <c r="G597">
        <f t="shared" si="54"/>
        <v>899</v>
      </c>
      <c r="H597">
        <f t="shared" si="55"/>
        <v>0.98684210526315785</v>
      </c>
      <c r="I597">
        <f t="shared" si="56"/>
        <v>900</v>
      </c>
      <c r="J597">
        <f t="shared" si="58"/>
        <v>899</v>
      </c>
      <c r="K597">
        <f t="shared" si="59"/>
        <v>51</v>
      </c>
    </row>
    <row r="598" spans="1:11" x14ac:dyDescent="0.25">
      <c r="A598" t="s">
        <v>682</v>
      </c>
      <c r="B598">
        <v>866</v>
      </c>
      <c r="C598">
        <v>4</v>
      </c>
      <c r="F598">
        <f t="shared" si="57"/>
        <v>-34</v>
      </c>
      <c r="G598">
        <f t="shared" si="54"/>
        <v>865</v>
      </c>
      <c r="H598">
        <f t="shared" si="55"/>
        <v>0.9622222222222222</v>
      </c>
      <c r="I598">
        <f t="shared" si="56"/>
        <v>866</v>
      </c>
      <c r="J598">
        <f t="shared" si="58"/>
        <v>865</v>
      </c>
      <c r="K598">
        <f t="shared" si="59"/>
        <v>-22</v>
      </c>
    </row>
    <row r="599" spans="1:11" x14ac:dyDescent="0.25">
      <c r="A599" t="s">
        <v>683</v>
      </c>
      <c r="B599">
        <v>712</v>
      </c>
      <c r="C599">
        <v>7</v>
      </c>
      <c r="F599">
        <f t="shared" si="57"/>
        <v>-154</v>
      </c>
      <c r="G599">
        <f t="shared" si="54"/>
        <v>711</v>
      </c>
      <c r="H599">
        <f t="shared" si="55"/>
        <v>0.8221709006928406</v>
      </c>
      <c r="I599">
        <f t="shared" si="56"/>
        <v>712</v>
      </c>
      <c r="J599">
        <f t="shared" si="58"/>
        <v>711</v>
      </c>
      <c r="K599">
        <f t="shared" si="59"/>
        <v>-120</v>
      </c>
    </row>
    <row r="600" spans="1:11" x14ac:dyDescent="0.25">
      <c r="A600" t="s">
        <v>684</v>
      </c>
      <c r="B600">
        <v>676</v>
      </c>
      <c r="C600">
        <v>6</v>
      </c>
      <c r="F600">
        <f t="shared" si="57"/>
        <v>-36</v>
      </c>
      <c r="G600">
        <f t="shared" si="54"/>
        <v>675</v>
      </c>
      <c r="H600">
        <f t="shared" si="55"/>
        <v>0.949438202247191</v>
      </c>
      <c r="I600">
        <f t="shared" si="56"/>
        <v>676</v>
      </c>
      <c r="J600">
        <f t="shared" si="58"/>
        <v>675</v>
      </c>
      <c r="K600">
        <f t="shared" si="59"/>
        <v>118</v>
      </c>
    </row>
    <row r="601" spans="1:11" x14ac:dyDescent="0.25">
      <c r="A601" t="s">
        <v>685</v>
      </c>
      <c r="B601">
        <v>633</v>
      </c>
      <c r="C601">
        <v>4</v>
      </c>
      <c r="F601">
        <f t="shared" si="57"/>
        <v>-43</v>
      </c>
      <c r="G601">
        <f t="shared" si="54"/>
        <v>632</v>
      </c>
      <c r="H601">
        <f t="shared" si="55"/>
        <v>0.93639053254437865</v>
      </c>
      <c r="I601">
        <f t="shared" si="56"/>
        <v>633</v>
      </c>
      <c r="J601">
        <f t="shared" si="58"/>
        <v>632</v>
      </c>
      <c r="K601">
        <f t="shared" si="59"/>
        <v>-7</v>
      </c>
    </row>
    <row r="602" spans="1:11" x14ac:dyDescent="0.25">
      <c r="A602" t="s">
        <v>686</v>
      </c>
      <c r="B602">
        <v>549</v>
      </c>
      <c r="C602">
        <v>6</v>
      </c>
      <c r="F602">
        <f t="shared" si="57"/>
        <v>-84</v>
      </c>
      <c r="G602">
        <f t="shared" si="54"/>
        <v>548</v>
      </c>
      <c r="H602">
        <f t="shared" si="55"/>
        <v>0.86729857819905209</v>
      </c>
      <c r="I602">
        <f t="shared" si="56"/>
        <v>549</v>
      </c>
      <c r="J602">
        <f t="shared" si="58"/>
        <v>548</v>
      </c>
      <c r="K602">
        <f t="shared" si="59"/>
        <v>-41</v>
      </c>
    </row>
    <row r="603" spans="1:11" x14ac:dyDescent="0.25">
      <c r="A603" t="s">
        <v>687</v>
      </c>
      <c r="B603">
        <v>567</v>
      </c>
      <c r="C603">
        <v>4</v>
      </c>
      <c r="F603">
        <f t="shared" si="57"/>
        <v>18</v>
      </c>
      <c r="G603">
        <f t="shared" si="54"/>
        <v>566</v>
      </c>
      <c r="H603">
        <f t="shared" si="55"/>
        <v>1.0327868852459017</v>
      </c>
      <c r="I603">
        <f t="shared" si="56"/>
        <v>567</v>
      </c>
      <c r="J603">
        <f t="shared" si="58"/>
        <v>566</v>
      </c>
      <c r="K603">
        <f t="shared" si="59"/>
        <v>102</v>
      </c>
    </row>
    <row r="604" spans="1:11" x14ac:dyDescent="0.25">
      <c r="A604" t="s">
        <v>688</v>
      </c>
      <c r="B604">
        <v>592</v>
      </c>
      <c r="C604">
        <v>2</v>
      </c>
      <c r="F604">
        <f t="shared" si="57"/>
        <v>25</v>
      </c>
      <c r="G604">
        <f t="shared" si="54"/>
        <v>591</v>
      </c>
      <c r="H604">
        <f t="shared" si="55"/>
        <v>1.0440917107583774</v>
      </c>
      <c r="I604">
        <f t="shared" si="56"/>
        <v>592</v>
      </c>
      <c r="J604">
        <f t="shared" si="58"/>
        <v>591</v>
      </c>
      <c r="K604">
        <f t="shared" si="59"/>
        <v>7</v>
      </c>
    </row>
    <row r="605" spans="1:11" x14ac:dyDescent="0.25">
      <c r="A605" t="s">
        <v>689</v>
      </c>
      <c r="B605">
        <v>606</v>
      </c>
      <c r="C605">
        <v>5</v>
      </c>
      <c r="F605">
        <f t="shared" si="57"/>
        <v>14</v>
      </c>
      <c r="G605">
        <f t="shared" si="54"/>
        <v>605</v>
      </c>
      <c r="H605">
        <f t="shared" si="55"/>
        <v>1.0236486486486487</v>
      </c>
      <c r="I605">
        <f t="shared" si="56"/>
        <v>606</v>
      </c>
      <c r="J605">
        <f t="shared" si="58"/>
        <v>605</v>
      </c>
      <c r="K605">
        <f t="shared" si="59"/>
        <v>-11</v>
      </c>
    </row>
    <row r="606" spans="1:11" x14ac:dyDescent="0.25">
      <c r="A606" t="s">
        <v>690</v>
      </c>
      <c r="B606">
        <v>550</v>
      </c>
      <c r="C606">
        <v>4</v>
      </c>
      <c r="F606">
        <f t="shared" si="57"/>
        <v>-56</v>
      </c>
      <c r="G606">
        <f t="shared" si="54"/>
        <v>549</v>
      </c>
      <c r="H606">
        <f t="shared" si="55"/>
        <v>0.90759075907590758</v>
      </c>
      <c r="I606">
        <f t="shared" si="56"/>
        <v>550</v>
      </c>
      <c r="J606">
        <f t="shared" si="58"/>
        <v>549</v>
      </c>
      <c r="K606">
        <f t="shared" si="59"/>
        <v>-70</v>
      </c>
    </row>
    <row r="607" spans="1:11" x14ac:dyDescent="0.25">
      <c r="A607" t="s">
        <v>691</v>
      </c>
      <c r="B607">
        <v>483</v>
      </c>
      <c r="C607">
        <v>1</v>
      </c>
      <c r="F607">
        <f t="shared" si="57"/>
        <v>-67</v>
      </c>
      <c r="G607">
        <f t="shared" si="54"/>
        <v>482</v>
      </c>
      <c r="H607">
        <f t="shared" si="55"/>
        <v>0.87818181818181817</v>
      </c>
      <c r="I607">
        <f t="shared" si="56"/>
        <v>483</v>
      </c>
      <c r="J607">
        <f t="shared" si="58"/>
        <v>482</v>
      </c>
      <c r="K607">
        <f t="shared" si="59"/>
        <v>-11</v>
      </c>
    </row>
    <row r="608" spans="1:11" x14ac:dyDescent="0.25">
      <c r="A608" t="s">
        <v>692</v>
      </c>
      <c r="B608">
        <v>471</v>
      </c>
      <c r="C608">
        <v>3</v>
      </c>
      <c r="F608">
        <f t="shared" si="57"/>
        <v>-12</v>
      </c>
      <c r="G608">
        <f t="shared" si="54"/>
        <v>470</v>
      </c>
      <c r="H608">
        <f t="shared" si="55"/>
        <v>0.97515527950310554</v>
      </c>
      <c r="I608">
        <f t="shared" si="56"/>
        <v>471</v>
      </c>
      <c r="J608">
        <f t="shared" si="58"/>
        <v>470</v>
      </c>
      <c r="K608">
        <f t="shared" si="59"/>
        <v>55</v>
      </c>
    </row>
    <row r="609" spans="1:11" x14ac:dyDescent="0.25">
      <c r="A609" t="s">
        <v>693</v>
      </c>
      <c r="B609">
        <v>467</v>
      </c>
      <c r="C609">
        <v>5</v>
      </c>
      <c r="F609">
        <f t="shared" si="57"/>
        <v>-4</v>
      </c>
      <c r="G609">
        <f t="shared" si="54"/>
        <v>466</v>
      </c>
      <c r="H609">
        <f t="shared" si="55"/>
        <v>0.99150743099787686</v>
      </c>
      <c r="I609">
        <f t="shared" si="56"/>
        <v>467</v>
      </c>
      <c r="J609">
        <f t="shared" si="58"/>
        <v>466</v>
      </c>
      <c r="K609">
        <f t="shared" si="59"/>
        <v>8</v>
      </c>
    </row>
    <row r="610" spans="1:11" x14ac:dyDescent="0.25">
      <c r="A610" t="s">
        <v>694</v>
      </c>
      <c r="B610">
        <v>413</v>
      </c>
      <c r="C610">
        <v>4</v>
      </c>
      <c r="F610">
        <f t="shared" si="57"/>
        <v>-54</v>
      </c>
      <c r="G610">
        <f t="shared" si="54"/>
        <v>412</v>
      </c>
      <c r="H610">
        <f t="shared" si="55"/>
        <v>0.88436830835117775</v>
      </c>
      <c r="I610">
        <f t="shared" si="56"/>
        <v>413</v>
      </c>
      <c r="J610">
        <f t="shared" si="58"/>
        <v>412</v>
      </c>
      <c r="K610">
        <f t="shared" si="59"/>
        <v>-50</v>
      </c>
    </row>
    <row r="611" spans="1:11" x14ac:dyDescent="0.25">
      <c r="A611" t="s">
        <v>695</v>
      </c>
      <c r="B611">
        <v>403</v>
      </c>
      <c r="C611">
        <v>4</v>
      </c>
      <c r="F611">
        <f t="shared" si="57"/>
        <v>-10</v>
      </c>
      <c r="G611">
        <f t="shared" si="54"/>
        <v>402</v>
      </c>
      <c r="H611">
        <f t="shared" si="55"/>
        <v>0.97578692493946728</v>
      </c>
      <c r="I611">
        <f t="shared" si="56"/>
        <v>403</v>
      </c>
      <c r="J611">
        <f t="shared" si="58"/>
        <v>402</v>
      </c>
      <c r="K611">
        <f t="shared" si="59"/>
        <v>44</v>
      </c>
    </row>
    <row r="612" spans="1:11" x14ac:dyDescent="0.25">
      <c r="A612" t="s">
        <v>696</v>
      </c>
      <c r="B612">
        <v>362</v>
      </c>
      <c r="C612">
        <v>1</v>
      </c>
      <c r="F612">
        <f t="shared" si="57"/>
        <v>-41</v>
      </c>
      <c r="G612">
        <f t="shared" si="54"/>
        <v>361</v>
      </c>
      <c r="H612">
        <f t="shared" si="55"/>
        <v>0.8982630272952854</v>
      </c>
      <c r="I612">
        <f t="shared" si="56"/>
        <v>362</v>
      </c>
      <c r="J612">
        <f t="shared" si="58"/>
        <v>361</v>
      </c>
      <c r="K612">
        <f t="shared" si="59"/>
        <v>-31</v>
      </c>
    </row>
    <row r="613" spans="1:11" x14ac:dyDescent="0.25">
      <c r="A613" t="s">
        <v>697</v>
      </c>
      <c r="B613">
        <v>293</v>
      </c>
      <c r="C613">
        <v>0</v>
      </c>
      <c r="F613">
        <f t="shared" si="57"/>
        <v>-69</v>
      </c>
      <c r="G613">
        <f t="shared" si="54"/>
        <v>292</v>
      </c>
      <c r="H613">
        <f t="shared" si="55"/>
        <v>0.80939226519337015</v>
      </c>
      <c r="I613">
        <f t="shared" si="56"/>
        <v>293</v>
      </c>
      <c r="J613">
        <f t="shared" si="58"/>
        <v>292</v>
      </c>
      <c r="K613">
        <f t="shared" si="59"/>
        <v>-28</v>
      </c>
    </row>
    <row r="614" spans="1:11" x14ac:dyDescent="0.25">
      <c r="A614" t="s">
        <v>698</v>
      </c>
      <c r="B614">
        <v>348</v>
      </c>
      <c r="C614">
        <v>3</v>
      </c>
      <c r="F614">
        <f t="shared" si="57"/>
        <v>55</v>
      </c>
      <c r="G614">
        <f t="shared" si="54"/>
        <v>347</v>
      </c>
      <c r="H614">
        <f t="shared" si="55"/>
        <v>1.1877133105802047</v>
      </c>
      <c r="I614">
        <f t="shared" si="56"/>
        <v>348</v>
      </c>
      <c r="J614">
        <f t="shared" si="58"/>
        <v>347</v>
      </c>
      <c r="K614">
        <f t="shared" si="59"/>
        <v>124</v>
      </c>
    </row>
    <row r="615" spans="1:11" x14ac:dyDescent="0.25">
      <c r="A615" t="s">
        <v>699</v>
      </c>
      <c r="B615">
        <v>326</v>
      </c>
      <c r="C615">
        <v>1</v>
      </c>
      <c r="F615">
        <f t="shared" si="57"/>
        <v>-22</v>
      </c>
      <c r="G615">
        <f t="shared" si="54"/>
        <v>325</v>
      </c>
      <c r="H615">
        <f t="shared" si="55"/>
        <v>0.93678160919540232</v>
      </c>
      <c r="I615">
        <f t="shared" si="56"/>
        <v>326</v>
      </c>
      <c r="J615">
        <f t="shared" si="58"/>
        <v>325</v>
      </c>
      <c r="K615">
        <f t="shared" si="59"/>
        <v>-77</v>
      </c>
    </row>
    <row r="616" spans="1:11" x14ac:dyDescent="0.25">
      <c r="A616" t="s">
        <v>700</v>
      </c>
      <c r="B616">
        <v>243</v>
      </c>
      <c r="C616">
        <v>1</v>
      </c>
      <c r="F616">
        <f t="shared" si="57"/>
        <v>-83</v>
      </c>
      <c r="G616">
        <f t="shared" si="54"/>
        <v>242</v>
      </c>
      <c r="H616">
        <f t="shared" si="55"/>
        <v>0.745398773006135</v>
      </c>
      <c r="I616">
        <f t="shared" si="56"/>
        <v>243</v>
      </c>
      <c r="J616">
        <f t="shared" si="58"/>
        <v>242</v>
      </c>
      <c r="K616">
        <f t="shared" si="59"/>
        <v>-61</v>
      </c>
    </row>
    <row r="617" spans="1:11" x14ac:dyDescent="0.25">
      <c r="A617" t="s">
        <v>701</v>
      </c>
      <c r="B617">
        <v>246</v>
      </c>
      <c r="C617">
        <v>2</v>
      </c>
      <c r="F617">
        <f t="shared" si="57"/>
        <v>3</v>
      </c>
      <c r="G617">
        <f t="shared" si="54"/>
        <v>245</v>
      </c>
      <c r="H617">
        <f t="shared" si="55"/>
        <v>1.0123456790123457</v>
      </c>
      <c r="I617">
        <f t="shared" si="56"/>
        <v>246</v>
      </c>
      <c r="J617">
        <f t="shared" si="58"/>
        <v>245</v>
      </c>
      <c r="K617">
        <f t="shared" si="59"/>
        <v>86</v>
      </c>
    </row>
    <row r="618" spans="1:11" x14ac:dyDescent="0.25">
      <c r="A618" t="s">
        <v>702</v>
      </c>
      <c r="B618">
        <v>316</v>
      </c>
      <c r="C618">
        <v>3</v>
      </c>
      <c r="F618">
        <f t="shared" si="57"/>
        <v>70</v>
      </c>
      <c r="G618">
        <f t="shared" si="54"/>
        <v>315</v>
      </c>
      <c r="H618">
        <f t="shared" si="55"/>
        <v>1.2845528455284554</v>
      </c>
      <c r="I618">
        <f t="shared" si="56"/>
        <v>316</v>
      </c>
      <c r="J618">
        <f t="shared" si="58"/>
        <v>315</v>
      </c>
      <c r="K618">
        <f t="shared" si="59"/>
        <v>67</v>
      </c>
    </row>
    <row r="619" spans="1:11" x14ac:dyDescent="0.25">
      <c r="A619" t="s">
        <v>703</v>
      </c>
      <c r="B619">
        <v>316</v>
      </c>
      <c r="C619">
        <v>1</v>
      </c>
      <c r="F619">
        <f t="shared" si="57"/>
        <v>0</v>
      </c>
      <c r="G619">
        <f t="shared" si="54"/>
        <v>315</v>
      </c>
      <c r="H619">
        <f t="shared" si="55"/>
        <v>1</v>
      </c>
      <c r="I619">
        <f t="shared" si="56"/>
        <v>316</v>
      </c>
      <c r="J619">
        <f t="shared" si="58"/>
        <v>315</v>
      </c>
      <c r="K619">
        <f t="shared" si="59"/>
        <v>-70</v>
      </c>
    </row>
    <row r="620" spans="1:11" x14ac:dyDescent="0.25">
      <c r="A620" t="s">
        <v>704</v>
      </c>
      <c r="B620">
        <v>287</v>
      </c>
      <c r="C620">
        <v>3</v>
      </c>
      <c r="F620">
        <f t="shared" si="57"/>
        <v>-29</v>
      </c>
      <c r="G620">
        <f t="shared" si="54"/>
        <v>286</v>
      </c>
      <c r="H620">
        <f t="shared" si="55"/>
        <v>0.90822784810126578</v>
      </c>
      <c r="I620">
        <f t="shared" si="56"/>
        <v>287</v>
      </c>
      <c r="J620">
        <f t="shared" si="58"/>
        <v>286</v>
      </c>
      <c r="K620">
        <f t="shared" si="59"/>
        <v>-29</v>
      </c>
    </row>
    <row r="621" spans="1:11" x14ac:dyDescent="0.25">
      <c r="A621" t="s">
        <v>705</v>
      </c>
      <c r="B621">
        <v>330</v>
      </c>
      <c r="C621">
        <v>2</v>
      </c>
      <c r="F621">
        <f t="shared" si="57"/>
        <v>43</v>
      </c>
      <c r="G621">
        <f t="shared" si="54"/>
        <v>329</v>
      </c>
      <c r="H621">
        <f t="shared" si="55"/>
        <v>1.1498257839721255</v>
      </c>
      <c r="I621">
        <f t="shared" si="56"/>
        <v>330</v>
      </c>
      <c r="J621">
        <f t="shared" si="58"/>
        <v>329</v>
      </c>
      <c r="K621">
        <f t="shared" si="59"/>
        <v>72</v>
      </c>
    </row>
    <row r="622" spans="1:11" x14ac:dyDescent="0.25">
      <c r="A622" t="s">
        <v>706</v>
      </c>
      <c r="B622">
        <v>240</v>
      </c>
      <c r="C622">
        <v>0</v>
      </c>
      <c r="F622">
        <f t="shared" si="57"/>
        <v>-90</v>
      </c>
      <c r="G622">
        <f t="shared" si="54"/>
        <v>239</v>
      </c>
      <c r="H622">
        <f t="shared" si="55"/>
        <v>0.72727272727272729</v>
      </c>
      <c r="I622">
        <f t="shared" si="56"/>
        <v>240</v>
      </c>
      <c r="J622">
        <f t="shared" si="58"/>
        <v>239</v>
      </c>
      <c r="K622">
        <f t="shared" si="59"/>
        <v>-133</v>
      </c>
    </row>
    <row r="623" spans="1:11" x14ac:dyDescent="0.25">
      <c r="A623" t="s">
        <v>707</v>
      </c>
      <c r="B623">
        <v>234</v>
      </c>
      <c r="C623">
        <v>3</v>
      </c>
      <c r="F623">
        <f t="shared" si="57"/>
        <v>-6</v>
      </c>
      <c r="G623">
        <f t="shared" si="54"/>
        <v>233</v>
      </c>
      <c r="H623">
        <f t="shared" si="55"/>
        <v>0.97499999999999998</v>
      </c>
      <c r="I623">
        <f t="shared" si="56"/>
        <v>234</v>
      </c>
      <c r="J623">
        <f t="shared" si="58"/>
        <v>233</v>
      </c>
      <c r="K623">
        <f t="shared" si="59"/>
        <v>84</v>
      </c>
    </row>
    <row r="624" spans="1:11" x14ac:dyDescent="0.25">
      <c r="A624" t="s">
        <v>708</v>
      </c>
      <c r="B624">
        <v>182</v>
      </c>
      <c r="C624">
        <v>1</v>
      </c>
      <c r="F624">
        <f t="shared" si="57"/>
        <v>-52</v>
      </c>
      <c r="G624">
        <f t="shared" si="54"/>
        <v>181</v>
      </c>
      <c r="H624">
        <f t="shared" si="55"/>
        <v>0.77777777777777779</v>
      </c>
      <c r="I624">
        <f t="shared" si="56"/>
        <v>182</v>
      </c>
      <c r="J624">
        <f t="shared" si="58"/>
        <v>181</v>
      </c>
      <c r="K624">
        <f t="shared" si="59"/>
        <v>-46</v>
      </c>
    </row>
    <row r="625" spans="1:11" x14ac:dyDescent="0.25">
      <c r="A625" t="s">
        <v>709</v>
      </c>
      <c r="B625">
        <v>240</v>
      </c>
      <c r="C625">
        <v>0</v>
      </c>
      <c r="F625">
        <f t="shared" si="57"/>
        <v>58</v>
      </c>
      <c r="G625">
        <f t="shared" si="54"/>
        <v>239</v>
      </c>
      <c r="H625">
        <f t="shared" si="55"/>
        <v>1.3186813186813187</v>
      </c>
      <c r="I625">
        <f t="shared" si="56"/>
        <v>240</v>
      </c>
      <c r="J625">
        <f t="shared" si="58"/>
        <v>239</v>
      </c>
      <c r="K625">
        <f t="shared" si="59"/>
        <v>110</v>
      </c>
    </row>
    <row r="626" spans="1:11" x14ac:dyDescent="0.25">
      <c r="A626" t="s">
        <v>710</v>
      </c>
      <c r="B626">
        <v>186</v>
      </c>
      <c r="C626">
        <v>0</v>
      </c>
      <c r="F626">
        <f t="shared" si="57"/>
        <v>-54</v>
      </c>
      <c r="G626">
        <f t="shared" si="54"/>
        <v>185</v>
      </c>
      <c r="H626">
        <f t="shared" si="55"/>
        <v>0.77500000000000002</v>
      </c>
      <c r="I626">
        <f t="shared" si="56"/>
        <v>186</v>
      </c>
      <c r="J626">
        <f t="shared" si="58"/>
        <v>185</v>
      </c>
      <c r="K626">
        <f t="shared" si="59"/>
        <v>-112</v>
      </c>
    </row>
    <row r="627" spans="1:11" x14ac:dyDescent="0.25">
      <c r="A627" t="s">
        <v>711</v>
      </c>
      <c r="B627">
        <v>183</v>
      </c>
      <c r="C627">
        <v>1</v>
      </c>
      <c r="F627">
        <f t="shared" si="57"/>
        <v>-3</v>
      </c>
      <c r="G627">
        <f t="shared" si="54"/>
        <v>182</v>
      </c>
      <c r="H627">
        <f t="shared" si="55"/>
        <v>0.9838709677419355</v>
      </c>
      <c r="I627">
        <f t="shared" si="56"/>
        <v>183</v>
      </c>
      <c r="J627">
        <f t="shared" si="58"/>
        <v>182</v>
      </c>
      <c r="K627">
        <f t="shared" si="59"/>
        <v>51</v>
      </c>
    </row>
    <row r="628" spans="1:11" x14ac:dyDescent="0.25">
      <c r="A628" t="s">
        <v>712</v>
      </c>
      <c r="B628">
        <v>153</v>
      </c>
      <c r="C628">
        <v>0</v>
      </c>
      <c r="F628">
        <f t="shared" si="57"/>
        <v>-30</v>
      </c>
      <c r="G628">
        <f t="shared" si="54"/>
        <v>152</v>
      </c>
      <c r="H628">
        <f t="shared" si="55"/>
        <v>0.83606557377049184</v>
      </c>
      <c r="I628">
        <f t="shared" si="56"/>
        <v>153</v>
      </c>
      <c r="J628">
        <f t="shared" si="58"/>
        <v>152</v>
      </c>
      <c r="K628">
        <f t="shared" si="59"/>
        <v>-27</v>
      </c>
    </row>
    <row r="629" spans="1:11" x14ac:dyDescent="0.25">
      <c r="A629" t="s">
        <v>713</v>
      </c>
      <c r="B629">
        <v>130</v>
      </c>
      <c r="C629">
        <v>0</v>
      </c>
      <c r="F629">
        <f t="shared" si="57"/>
        <v>-23</v>
      </c>
      <c r="G629">
        <f t="shared" si="54"/>
        <v>129</v>
      </c>
      <c r="H629">
        <f>IFERROR(B629/B628,"")</f>
        <v>0.84967320261437906</v>
      </c>
      <c r="I629">
        <f>IFERROR(B629/$B$3,"")</f>
        <v>130</v>
      </c>
      <c r="J629">
        <f>IFERROR(I629-1,"")</f>
        <v>129</v>
      </c>
      <c r="K629">
        <f>F629-F628</f>
        <v>7</v>
      </c>
    </row>
  </sheetData>
  <mergeCells count="6">
    <mergeCell ref="N1:Q1"/>
    <mergeCell ref="N2:O2"/>
    <mergeCell ref="P2:Q2"/>
    <mergeCell ref="F1:K1"/>
    <mergeCell ref="F2:G2"/>
    <mergeCell ref="H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3"/>
  <sheetViews>
    <sheetView zoomScale="160" zoomScaleNormal="160" workbookViewId="0">
      <selection activeCell="G3" sqref="G3:G16"/>
    </sheetView>
  </sheetViews>
  <sheetFormatPr defaultRowHeight="15" x14ac:dyDescent="0.25"/>
  <cols>
    <col min="1" max="1" width="13.140625" style="48" customWidth="1"/>
    <col min="3" max="3" width="20.85546875" bestFit="1" customWidth="1"/>
    <col min="4" max="4" width="15.42578125" customWidth="1"/>
    <col min="15" max="15" width="17.5703125" customWidth="1"/>
    <col min="16" max="16" width="27.85546875" customWidth="1"/>
    <col min="17" max="17" width="19.42578125" customWidth="1"/>
    <col min="18" max="18" width="15.42578125" customWidth="1"/>
    <col min="19" max="19" width="16.85546875" customWidth="1"/>
  </cols>
  <sheetData>
    <row r="1" spans="1:19" ht="60" x14ac:dyDescent="0.25">
      <c r="A1" s="50" t="s">
        <v>83</v>
      </c>
      <c r="B1" s="47" t="s">
        <v>84</v>
      </c>
      <c r="C1" s="47" t="s">
        <v>18</v>
      </c>
      <c r="N1" s="23" t="s">
        <v>28</v>
      </c>
      <c r="O1" s="24" t="s">
        <v>29</v>
      </c>
      <c r="P1" s="24" t="s">
        <v>30</v>
      </c>
      <c r="Q1" s="24" t="s">
        <v>31</v>
      </c>
      <c r="R1" s="24" t="s">
        <v>32</v>
      </c>
      <c r="S1" s="25" t="s">
        <v>33</v>
      </c>
    </row>
    <row r="2" spans="1:19" x14ac:dyDescent="0.25">
      <c r="A2" s="48">
        <v>43902</v>
      </c>
      <c r="B2">
        <v>3</v>
      </c>
      <c r="C2">
        <v>3</v>
      </c>
      <c r="E2" s="20"/>
      <c r="F2" s="21" t="s">
        <v>19</v>
      </c>
      <c r="G2" s="21" t="s">
        <v>20</v>
      </c>
      <c r="H2" s="21" t="s">
        <v>21</v>
      </c>
      <c r="I2" s="21" t="s">
        <v>22</v>
      </c>
      <c r="J2" s="21" t="s">
        <v>23</v>
      </c>
      <c r="K2" s="21" t="s">
        <v>24</v>
      </c>
      <c r="L2" s="22" t="s">
        <v>25</v>
      </c>
      <c r="N2">
        <f>1-I17/J17</f>
        <v>-2.298832908270982</v>
      </c>
      <c r="O2">
        <f>L17/COUNT(F3:F16)*100</f>
        <v>49.654471008524908</v>
      </c>
      <c r="P2">
        <f>SQRT(I17/SUMSQ(F3:F16))</f>
        <v>0.45128624880784574</v>
      </c>
      <c r="Q2">
        <f>SQRT(I17/COUNT(F3:F16))</f>
        <v>109.35264057168442</v>
      </c>
      <c r="R2">
        <f>K17/COUNT(F3:F16)</f>
        <v>91.857142857142861</v>
      </c>
      <c r="S2">
        <f>L17/COUNT(F3:F16)</f>
        <v>0.49654471008524909</v>
      </c>
    </row>
    <row r="3" spans="1:19" x14ac:dyDescent="0.25">
      <c r="A3" s="48">
        <v>43903</v>
      </c>
      <c r="B3">
        <v>1</v>
      </c>
      <c r="C3">
        <v>1</v>
      </c>
      <c r="F3" s="45">
        <v>243</v>
      </c>
      <c r="G3" s="49">
        <v>326</v>
      </c>
      <c r="H3">
        <f>F3-G3</f>
        <v>-83</v>
      </c>
      <c r="I3">
        <f>H3^2</f>
        <v>6889</v>
      </c>
      <c r="J3">
        <f>(F3-$F$17)^2</f>
        <v>68.653061224489662</v>
      </c>
      <c r="K3">
        <f>ABS(F3-G3)</f>
        <v>83</v>
      </c>
      <c r="L3">
        <f>IFERROR(K3/F3,0)</f>
        <v>0.34156378600823045</v>
      </c>
    </row>
    <row r="4" spans="1:19" x14ac:dyDescent="0.25">
      <c r="A4" s="48">
        <v>43904</v>
      </c>
      <c r="B4">
        <v>0</v>
      </c>
      <c r="C4">
        <v>0</v>
      </c>
      <c r="F4" s="45">
        <v>246</v>
      </c>
      <c r="G4" s="49">
        <v>326</v>
      </c>
      <c r="H4">
        <f t="shared" ref="H4:H16" si="0">F4-G4</f>
        <v>-80</v>
      </c>
      <c r="I4">
        <f t="shared" ref="I4:I16" si="1">H4^2</f>
        <v>6400</v>
      </c>
      <c r="J4">
        <f t="shared" ref="J4:J16" si="2">(F4-$F$17)^2</f>
        <v>127.36734693877533</v>
      </c>
      <c r="K4">
        <f t="shared" ref="K4:K16" si="3">ABS(F4-G4)</f>
        <v>80</v>
      </c>
      <c r="L4">
        <f t="shared" ref="L4:L16" si="4">IFERROR(K4/F4,0)</f>
        <v>0.32520325203252032</v>
      </c>
    </row>
    <row r="5" spans="1:19" x14ac:dyDescent="0.25">
      <c r="A5" s="48">
        <v>43905</v>
      </c>
      <c r="B5">
        <v>0</v>
      </c>
      <c r="C5">
        <v>0</v>
      </c>
      <c r="F5" s="45">
        <v>316</v>
      </c>
      <c r="G5" s="49">
        <v>326</v>
      </c>
      <c r="H5">
        <f t="shared" si="0"/>
        <v>-10</v>
      </c>
      <c r="I5">
        <f t="shared" si="1"/>
        <v>100</v>
      </c>
      <c r="J5">
        <f t="shared" si="2"/>
        <v>6607.3673469387741</v>
      </c>
      <c r="K5">
        <f t="shared" si="3"/>
        <v>10</v>
      </c>
      <c r="L5">
        <f t="shared" si="4"/>
        <v>3.1645569620253167E-2</v>
      </c>
    </row>
    <row r="6" spans="1:19" x14ac:dyDescent="0.25">
      <c r="A6" s="48">
        <v>43906</v>
      </c>
      <c r="B6">
        <v>0</v>
      </c>
      <c r="C6">
        <v>0</v>
      </c>
      <c r="F6" s="45">
        <v>316</v>
      </c>
      <c r="G6" s="49">
        <v>326</v>
      </c>
      <c r="H6">
        <f t="shared" si="0"/>
        <v>-10</v>
      </c>
      <c r="I6">
        <f t="shared" si="1"/>
        <v>100</v>
      </c>
      <c r="J6">
        <f t="shared" si="2"/>
        <v>6607.3673469387741</v>
      </c>
      <c r="K6">
        <f t="shared" si="3"/>
        <v>10</v>
      </c>
      <c r="L6">
        <f t="shared" si="4"/>
        <v>3.1645569620253167E-2</v>
      </c>
    </row>
    <row r="7" spans="1:19" x14ac:dyDescent="0.25">
      <c r="A7" s="48">
        <v>43907</v>
      </c>
      <c r="B7">
        <v>1</v>
      </c>
      <c r="C7">
        <v>1</v>
      </c>
      <c r="F7" s="45">
        <v>287</v>
      </c>
      <c r="G7" s="49">
        <v>326</v>
      </c>
      <c r="H7">
        <f t="shared" si="0"/>
        <v>-39</v>
      </c>
      <c r="I7">
        <f t="shared" si="1"/>
        <v>1521</v>
      </c>
      <c r="J7">
        <f t="shared" si="2"/>
        <v>2733.7959183673461</v>
      </c>
      <c r="K7">
        <f t="shared" si="3"/>
        <v>39</v>
      </c>
      <c r="L7">
        <f t="shared" si="4"/>
        <v>0.13588850174216027</v>
      </c>
    </row>
    <row r="8" spans="1:19" x14ac:dyDescent="0.25">
      <c r="A8" s="48">
        <v>43908</v>
      </c>
      <c r="B8">
        <v>2</v>
      </c>
      <c r="C8">
        <v>2</v>
      </c>
      <c r="F8" s="45">
        <v>330</v>
      </c>
      <c r="G8" s="49">
        <v>326</v>
      </c>
      <c r="H8">
        <f t="shared" si="0"/>
        <v>4</v>
      </c>
      <c r="I8">
        <f t="shared" si="1"/>
        <v>16</v>
      </c>
      <c r="J8">
        <f t="shared" si="2"/>
        <v>9079.3673469387741</v>
      </c>
      <c r="K8">
        <f t="shared" si="3"/>
        <v>4</v>
      </c>
      <c r="L8">
        <f t="shared" si="4"/>
        <v>1.2121212121212121E-2</v>
      </c>
    </row>
    <row r="9" spans="1:19" x14ac:dyDescent="0.25">
      <c r="A9" s="48">
        <v>43909</v>
      </c>
      <c r="B9">
        <v>4</v>
      </c>
      <c r="C9">
        <v>4</v>
      </c>
      <c r="F9" s="45">
        <v>240</v>
      </c>
      <c r="G9" s="49">
        <v>326</v>
      </c>
      <c r="H9">
        <f t="shared" si="0"/>
        <v>-86</v>
      </c>
      <c r="I9">
        <f t="shared" si="1"/>
        <v>7396</v>
      </c>
      <c r="J9">
        <f t="shared" si="2"/>
        <v>27.938775510203996</v>
      </c>
      <c r="K9">
        <f t="shared" si="3"/>
        <v>86</v>
      </c>
      <c r="L9">
        <f t="shared" si="4"/>
        <v>0.35833333333333334</v>
      </c>
    </row>
    <row r="10" spans="1:19" x14ac:dyDescent="0.25">
      <c r="A10" s="48">
        <v>43910</v>
      </c>
      <c r="B10">
        <v>5</v>
      </c>
      <c r="C10">
        <v>5</v>
      </c>
      <c r="F10" s="45">
        <v>234</v>
      </c>
      <c r="G10" s="49">
        <v>326</v>
      </c>
      <c r="H10">
        <f t="shared" si="0"/>
        <v>-92</v>
      </c>
      <c r="I10">
        <f t="shared" si="1"/>
        <v>8464</v>
      </c>
      <c r="J10">
        <f t="shared" si="2"/>
        <v>0.51020408163266462</v>
      </c>
      <c r="K10">
        <f t="shared" si="3"/>
        <v>92</v>
      </c>
      <c r="L10">
        <f t="shared" si="4"/>
        <v>0.39316239316239315</v>
      </c>
    </row>
    <row r="11" spans="1:19" x14ac:dyDescent="0.25">
      <c r="A11" s="48">
        <v>43911</v>
      </c>
      <c r="B11">
        <v>5</v>
      </c>
      <c r="C11">
        <v>5</v>
      </c>
      <c r="F11" s="45">
        <v>182</v>
      </c>
      <c r="G11" s="49">
        <v>326</v>
      </c>
      <c r="H11">
        <f t="shared" si="0"/>
        <v>-144</v>
      </c>
      <c r="I11">
        <f t="shared" si="1"/>
        <v>20736</v>
      </c>
      <c r="J11">
        <f t="shared" si="2"/>
        <v>2778.7959183673479</v>
      </c>
      <c r="K11">
        <f t="shared" si="3"/>
        <v>144</v>
      </c>
      <c r="L11">
        <f t="shared" si="4"/>
        <v>0.79120879120879117</v>
      </c>
    </row>
    <row r="12" spans="1:19" x14ac:dyDescent="0.25">
      <c r="A12" s="48">
        <v>43912</v>
      </c>
      <c r="B12">
        <v>14</v>
      </c>
      <c r="C12">
        <v>14</v>
      </c>
      <c r="F12" s="45">
        <v>240</v>
      </c>
      <c r="G12" s="49">
        <v>326</v>
      </c>
      <c r="H12">
        <f t="shared" si="0"/>
        <v>-86</v>
      </c>
      <c r="I12">
        <f t="shared" si="1"/>
        <v>7396</v>
      </c>
      <c r="J12">
        <f t="shared" si="2"/>
        <v>27.938775510203996</v>
      </c>
      <c r="K12">
        <f t="shared" si="3"/>
        <v>86</v>
      </c>
      <c r="L12">
        <f t="shared" si="4"/>
        <v>0.35833333333333334</v>
      </c>
    </row>
    <row r="13" spans="1:19" x14ac:dyDescent="0.25">
      <c r="A13" s="48">
        <v>43913</v>
      </c>
      <c r="B13">
        <v>5</v>
      </c>
      <c r="C13">
        <v>5</v>
      </c>
      <c r="F13" s="45">
        <v>186</v>
      </c>
      <c r="G13" s="49">
        <v>326</v>
      </c>
      <c r="H13">
        <f t="shared" si="0"/>
        <v>-140</v>
      </c>
      <c r="I13">
        <f t="shared" si="1"/>
        <v>19600</v>
      </c>
      <c r="J13">
        <f t="shared" si="2"/>
        <v>2373.0816326530621</v>
      </c>
      <c r="K13">
        <f t="shared" si="3"/>
        <v>140</v>
      </c>
      <c r="L13">
        <f t="shared" si="4"/>
        <v>0.75268817204301075</v>
      </c>
    </row>
    <row r="14" spans="1:19" x14ac:dyDescent="0.25">
      <c r="A14" s="48">
        <v>43914</v>
      </c>
      <c r="B14">
        <v>8</v>
      </c>
      <c r="C14">
        <v>8</v>
      </c>
      <c r="F14" s="45">
        <v>183</v>
      </c>
      <c r="G14" s="49">
        <v>326</v>
      </c>
      <c r="H14">
        <f t="shared" si="0"/>
        <v>-143</v>
      </c>
      <c r="I14">
        <f t="shared" si="1"/>
        <v>20449</v>
      </c>
      <c r="J14">
        <f t="shared" si="2"/>
        <v>2674.3673469387763</v>
      </c>
      <c r="K14">
        <f t="shared" si="3"/>
        <v>143</v>
      </c>
      <c r="L14">
        <f t="shared" si="4"/>
        <v>0.78142076502732238</v>
      </c>
    </row>
    <row r="15" spans="1:19" x14ac:dyDescent="0.25">
      <c r="A15" s="48">
        <v>43915</v>
      </c>
      <c r="B15">
        <v>9</v>
      </c>
      <c r="C15">
        <v>9</v>
      </c>
      <c r="F15" s="45">
        <v>153</v>
      </c>
      <c r="G15" s="49">
        <v>326</v>
      </c>
      <c r="H15">
        <f t="shared" si="0"/>
        <v>-173</v>
      </c>
      <c r="I15">
        <f t="shared" si="1"/>
        <v>29929</v>
      </c>
      <c r="J15">
        <f t="shared" si="2"/>
        <v>6677.2244897959199</v>
      </c>
      <c r="K15">
        <f t="shared" si="3"/>
        <v>173</v>
      </c>
      <c r="L15">
        <f t="shared" si="4"/>
        <v>1.130718954248366</v>
      </c>
    </row>
    <row r="16" spans="1:19" x14ac:dyDescent="0.25">
      <c r="A16" s="48">
        <v>43916</v>
      </c>
      <c r="B16">
        <v>10</v>
      </c>
      <c r="C16">
        <v>10</v>
      </c>
      <c r="F16" s="45">
        <v>130</v>
      </c>
      <c r="G16" s="49">
        <v>326</v>
      </c>
      <c r="H16">
        <f t="shared" si="0"/>
        <v>-196</v>
      </c>
      <c r="I16">
        <f t="shared" si="1"/>
        <v>38416</v>
      </c>
      <c r="J16">
        <f t="shared" si="2"/>
        <v>10965.081632653062</v>
      </c>
      <c r="K16">
        <f t="shared" si="3"/>
        <v>196</v>
      </c>
      <c r="L16">
        <f t="shared" si="4"/>
        <v>1.5076923076923077</v>
      </c>
    </row>
    <row r="17" spans="1:12" x14ac:dyDescent="0.25">
      <c r="A17" s="48">
        <v>43917</v>
      </c>
      <c r="B17">
        <v>13</v>
      </c>
      <c r="C17">
        <v>13</v>
      </c>
      <c r="E17" t="s">
        <v>26</v>
      </c>
      <c r="F17">
        <f>AVERAGE(F3:F16)</f>
        <v>234.71428571428572</v>
      </c>
      <c r="H17" t="s">
        <v>27</v>
      </c>
      <c r="I17">
        <f>SUM(I3:I16)</f>
        <v>167412</v>
      </c>
      <c r="J17">
        <f t="shared" ref="J17:L17" si="5">SUM(J3:J16)</f>
        <v>50748.857142857138</v>
      </c>
      <c r="K17">
        <f t="shared" si="5"/>
        <v>1286</v>
      </c>
      <c r="L17">
        <f t="shared" si="5"/>
        <v>6.9516259411934875</v>
      </c>
    </row>
    <row r="18" spans="1:12" x14ac:dyDescent="0.25">
      <c r="A18" s="48">
        <v>43918</v>
      </c>
      <c r="B18">
        <v>39</v>
      </c>
      <c r="C18">
        <v>39</v>
      </c>
    </row>
    <row r="19" spans="1:12" x14ac:dyDescent="0.25">
      <c r="A19" s="48">
        <v>43919</v>
      </c>
      <c r="B19">
        <v>20</v>
      </c>
      <c r="C19">
        <v>20</v>
      </c>
    </row>
    <row r="20" spans="1:12" x14ac:dyDescent="0.25">
      <c r="A20" s="48">
        <v>43920</v>
      </c>
      <c r="B20">
        <v>31</v>
      </c>
      <c r="C20">
        <v>31</v>
      </c>
    </row>
    <row r="21" spans="1:12" x14ac:dyDescent="0.25">
      <c r="A21" s="48">
        <v>43921</v>
      </c>
      <c r="B21">
        <v>16</v>
      </c>
      <c r="C21">
        <v>16</v>
      </c>
    </row>
    <row r="22" spans="1:12" x14ac:dyDescent="0.25">
      <c r="A22" s="48">
        <v>43922</v>
      </c>
      <c r="B22">
        <v>26</v>
      </c>
      <c r="C22">
        <v>26</v>
      </c>
    </row>
    <row r="23" spans="1:12" x14ac:dyDescent="0.25">
      <c r="A23" s="48">
        <v>43923</v>
      </c>
      <c r="B23">
        <v>21</v>
      </c>
      <c r="C23">
        <v>21</v>
      </c>
    </row>
    <row r="24" spans="1:12" x14ac:dyDescent="0.25">
      <c r="A24" s="48">
        <v>43924</v>
      </c>
      <c r="B24">
        <v>36</v>
      </c>
      <c r="C24">
        <v>36</v>
      </c>
    </row>
    <row r="25" spans="1:12" x14ac:dyDescent="0.25">
      <c r="A25" s="48">
        <v>43925</v>
      </c>
      <c r="B25">
        <v>19</v>
      </c>
      <c r="C25">
        <v>19</v>
      </c>
    </row>
    <row r="26" spans="1:12" x14ac:dyDescent="0.25">
      <c r="A26" s="48">
        <v>43926</v>
      </c>
      <c r="B26">
        <v>32</v>
      </c>
      <c r="C26">
        <v>32</v>
      </c>
    </row>
    <row r="27" spans="1:12" x14ac:dyDescent="0.25">
      <c r="A27" s="48">
        <v>43927</v>
      </c>
      <c r="B27">
        <v>30</v>
      </c>
      <c r="C27">
        <v>30</v>
      </c>
    </row>
    <row r="28" spans="1:12" x14ac:dyDescent="0.25">
      <c r="A28" s="48">
        <v>43928</v>
      </c>
      <c r="B28">
        <v>46</v>
      </c>
      <c r="C28">
        <v>46</v>
      </c>
    </row>
    <row r="29" spans="1:12" x14ac:dyDescent="0.25">
      <c r="A29" s="48">
        <v>43929</v>
      </c>
      <c r="B29">
        <v>61</v>
      </c>
      <c r="C29">
        <v>61</v>
      </c>
    </row>
    <row r="30" spans="1:12" x14ac:dyDescent="0.25">
      <c r="A30" s="48">
        <v>43930</v>
      </c>
      <c r="B30">
        <v>58</v>
      </c>
      <c r="C30">
        <v>58</v>
      </c>
    </row>
    <row r="31" spans="1:12" x14ac:dyDescent="0.25">
      <c r="A31" s="48">
        <v>43931</v>
      </c>
      <c r="B31">
        <v>49</v>
      </c>
      <c r="C31">
        <v>49</v>
      </c>
    </row>
    <row r="32" spans="1:12" x14ac:dyDescent="0.25">
      <c r="A32" s="48">
        <v>43932</v>
      </c>
      <c r="B32">
        <v>56</v>
      </c>
      <c r="C32">
        <v>56</v>
      </c>
    </row>
    <row r="33" spans="1:3" x14ac:dyDescent="0.25">
      <c r="A33" s="48">
        <v>43933</v>
      </c>
      <c r="B33">
        <v>49</v>
      </c>
      <c r="C33">
        <v>49</v>
      </c>
    </row>
    <row r="34" spans="1:3" x14ac:dyDescent="0.25">
      <c r="A34" s="48">
        <v>43934</v>
      </c>
      <c r="B34">
        <v>57</v>
      </c>
      <c r="C34">
        <v>57</v>
      </c>
    </row>
    <row r="35" spans="1:3" x14ac:dyDescent="0.25">
      <c r="A35" s="48">
        <v>43935</v>
      </c>
      <c r="B35">
        <v>40</v>
      </c>
      <c r="C35">
        <v>40</v>
      </c>
    </row>
    <row r="36" spans="1:3" x14ac:dyDescent="0.25">
      <c r="A36" s="48">
        <v>43936</v>
      </c>
      <c r="B36">
        <v>48</v>
      </c>
      <c r="C36">
        <v>48</v>
      </c>
    </row>
    <row r="37" spans="1:3" x14ac:dyDescent="0.25">
      <c r="A37" s="48">
        <v>43937</v>
      </c>
      <c r="B37">
        <v>48</v>
      </c>
      <c r="C37">
        <v>48</v>
      </c>
    </row>
    <row r="38" spans="1:3" x14ac:dyDescent="0.25">
      <c r="A38" s="48">
        <v>43938</v>
      </c>
      <c r="B38">
        <v>61</v>
      </c>
      <c r="C38">
        <v>61</v>
      </c>
    </row>
    <row r="39" spans="1:3" x14ac:dyDescent="0.25">
      <c r="A39" s="48">
        <v>43939</v>
      </c>
      <c r="B39">
        <v>63</v>
      </c>
      <c r="C39">
        <v>63</v>
      </c>
    </row>
    <row r="40" spans="1:3" x14ac:dyDescent="0.25">
      <c r="A40" s="48">
        <v>43940</v>
      </c>
      <c r="B40">
        <v>49</v>
      </c>
      <c r="C40">
        <v>49</v>
      </c>
    </row>
    <row r="41" spans="1:3" x14ac:dyDescent="0.25">
      <c r="A41" s="48">
        <v>43941</v>
      </c>
      <c r="B41">
        <v>52</v>
      </c>
      <c r="C41">
        <v>52</v>
      </c>
    </row>
    <row r="42" spans="1:3" x14ac:dyDescent="0.25">
      <c r="A42" s="48">
        <v>43942</v>
      </c>
      <c r="B42">
        <v>50</v>
      </c>
      <c r="C42">
        <v>50</v>
      </c>
    </row>
    <row r="43" spans="1:3" x14ac:dyDescent="0.25">
      <c r="A43" s="48">
        <v>43943</v>
      </c>
      <c r="B43">
        <v>52</v>
      </c>
      <c r="C43">
        <v>52</v>
      </c>
    </row>
    <row r="44" spans="1:3" x14ac:dyDescent="0.25">
      <c r="A44" s="48">
        <v>43944</v>
      </c>
      <c r="B44">
        <v>46</v>
      </c>
      <c r="C44">
        <v>46</v>
      </c>
    </row>
    <row r="45" spans="1:3" x14ac:dyDescent="0.25">
      <c r="A45" s="48">
        <v>43945</v>
      </c>
      <c r="B45">
        <v>50</v>
      </c>
      <c r="C45">
        <v>50</v>
      </c>
    </row>
    <row r="46" spans="1:3" x14ac:dyDescent="0.25">
      <c r="A46" s="48">
        <v>43946</v>
      </c>
      <c r="B46">
        <v>52</v>
      </c>
      <c r="C46">
        <v>52</v>
      </c>
    </row>
    <row r="47" spans="1:3" x14ac:dyDescent="0.25">
      <c r="A47" s="48">
        <v>43947</v>
      </c>
      <c r="B47">
        <v>32</v>
      </c>
      <c r="C47">
        <v>32</v>
      </c>
    </row>
    <row r="48" spans="1:3" x14ac:dyDescent="0.25">
      <c r="A48" s="48">
        <v>43948</v>
      </c>
      <c r="B48">
        <v>20</v>
      </c>
      <c r="C48">
        <v>20</v>
      </c>
    </row>
    <row r="49" spans="1:3" x14ac:dyDescent="0.25">
      <c r="A49" s="48">
        <v>43949</v>
      </c>
      <c r="B49">
        <v>48</v>
      </c>
      <c r="C49">
        <v>48</v>
      </c>
    </row>
    <row r="50" spans="1:3" x14ac:dyDescent="0.25">
      <c r="A50" s="48">
        <v>43950</v>
      </c>
      <c r="B50">
        <v>30</v>
      </c>
      <c r="C50">
        <v>30</v>
      </c>
    </row>
    <row r="51" spans="1:3" x14ac:dyDescent="0.25">
      <c r="A51" s="48">
        <v>43951</v>
      </c>
      <c r="B51">
        <v>34</v>
      </c>
      <c r="C51">
        <v>34</v>
      </c>
    </row>
    <row r="52" spans="1:3" x14ac:dyDescent="0.25">
      <c r="A52" s="48">
        <v>43952</v>
      </c>
      <c r="B52">
        <v>36</v>
      </c>
      <c r="C52">
        <v>36</v>
      </c>
    </row>
    <row r="53" spans="1:3" x14ac:dyDescent="0.25">
      <c r="A53" s="48">
        <v>43953</v>
      </c>
      <c r="B53">
        <v>74</v>
      </c>
      <c r="C53">
        <v>74</v>
      </c>
    </row>
    <row r="54" spans="1:3" x14ac:dyDescent="0.25">
      <c r="A54" s="48">
        <v>43954</v>
      </c>
      <c r="B54">
        <v>38</v>
      </c>
      <c r="C54">
        <v>38</v>
      </c>
    </row>
    <row r="55" spans="1:3" x14ac:dyDescent="0.25">
      <c r="A55" s="48">
        <v>43955</v>
      </c>
      <c r="B55">
        <v>19</v>
      </c>
      <c r="C55">
        <v>19</v>
      </c>
    </row>
    <row r="56" spans="1:3" x14ac:dyDescent="0.25">
      <c r="A56" s="48">
        <v>43956</v>
      </c>
      <c r="B56">
        <v>17</v>
      </c>
      <c r="C56">
        <v>17</v>
      </c>
    </row>
    <row r="57" spans="1:3" x14ac:dyDescent="0.25">
      <c r="A57" s="48">
        <v>43957</v>
      </c>
      <c r="B57">
        <v>18</v>
      </c>
      <c r="C57">
        <v>18</v>
      </c>
    </row>
    <row r="58" spans="1:3" x14ac:dyDescent="0.25">
      <c r="A58" s="48">
        <v>43958</v>
      </c>
      <c r="B58">
        <v>26</v>
      </c>
      <c r="C58">
        <v>26</v>
      </c>
    </row>
    <row r="59" spans="1:3" x14ac:dyDescent="0.25">
      <c r="A59" s="48">
        <v>43959</v>
      </c>
      <c r="B59">
        <v>12</v>
      </c>
      <c r="C59">
        <v>12</v>
      </c>
    </row>
    <row r="60" spans="1:3" x14ac:dyDescent="0.25">
      <c r="A60" s="48">
        <v>43960</v>
      </c>
      <c r="B60">
        <v>13</v>
      </c>
      <c r="C60">
        <v>13</v>
      </c>
    </row>
    <row r="61" spans="1:3" x14ac:dyDescent="0.25">
      <c r="A61" s="48">
        <v>43961</v>
      </c>
      <c r="B61">
        <v>12</v>
      </c>
      <c r="C61">
        <v>12</v>
      </c>
    </row>
    <row r="62" spans="1:3" x14ac:dyDescent="0.25">
      <c r="A62" s="48">
        <v>43962</v>
      </c>
      <c r="B62">
        <v>17</v>
      </c>
      <c r="C62">
        <v>17</v>
      </c>
    </row>
    <row r="63" spans="1:3" x14ac:dyDescent="0.25">
      <c r="A63" s="48">
        <v>43963</v>
      </c>
      <c r="B63">
        <v>21</v>
      </c>
      <c r="C63">
        <v>21</v>
      </c>
    </row>
    <row r="64" spans="1:3" x14ac:dyDescent="0.25">
      <c r="A64" s="48">
        <v>43964</v>
      </c>
      <c r="B64">
        <v>6</v>
      </c>
      <c r="C64">
        <v>6</v>
      </c>
    </row>
    <row r="65" spans="1:3" x14ac:dyDescent="0.25">
      <c r="A65" s="48">
        <v>43965</v>
      </c>
      <c r="B65">
        <v>20</v>
      </c>
      <c r="C65">
        <v>20</v>
      </c>
    </row>
    <row r="66" spans="1:3" x14ac:dyDescent="0.25">
      <c r="A66" s="48">
        <v>43966</v>
      </c>
      <c r="B66">
        <v>10</v>
      </c>
      <c r="C66">
        <v>10</v>
      </c>
    </row>
    <row r="67" spans="1:3" x14ac:dyDescent="0.25">
      <c r="A67" s="48">
        <v>43967</v>
      </c>
      <c r="B67">
        <v>22</v>
      </c>
      <c r="C67">
        <v>22</v>
      </c>
    </row>
    <row r="68" spans="1:3" x14ac:dyDescent="0.25">
      <c r="A68" s="48">
        <v>43968</v>
      </c>
      <c r="B68">
        <v>10</v>
      </c>
      <c r="C68">
        <v>10</v>
      </c>
    </row>
    <row r="69" spans="1:3" x14ac:dyDescent="0.25">
      <c r="A69" s="48">
        <v>43969</v>
      </c>
      <c r="B69">
        <v>9</v>
      </c>
      <c r="C69">
        <v>9</v>
      </c>
    </row>
    <row r="70" spans="1:3" x14ac:dyDescent="0.25">
      <c r="A70" s="48">
        <v>43970</v>
      </c>
      <c r="B70">
        <v>6</v>
      </c>
      <c r="C70">
        <v>6</v>
      </c>
    </row>
    <row r="71" spans="1:3" x14ac:dyDescent="0.25">
      <c r="A71" s="48">
        <v>43971</v>
      </c>
      <c r="B71">
        <v>13</v>
      </c>
      <c r="C71">
        <v>13</v>
      </c>
    </row>
    <row r="72" spans="1:3" x14ac:dyDescent="0.25">
      <c r="A72" s="48">
        <v>43972</v>
      </c>
      <c r="B72">
        <v>8</v>
      </c>
      <c r="C72">
        <v>8</v>
      </c>
    </row>
    <row r="73" spans="1:3" x14ac:dyDescent="0.25">
      <c r="A73" s="48">
        <v>43973</v>
      </c>
      <c r="B73">
        <v>8</v>
      </c>
      <c r="C73">
        <v>8</v>
      </c>
    </row>
    <row r="74" spans="1:3" x14ac:dyDescent="0.25">
      <c r="A74" s="48">
        <v>43974</v>
      </c>
      <c r="B74">
        <v>15</v>
      </c>
      <c r="C74">
        <v>15</v>
      </c>
    </row>
    <row r="75" spans="1:3" x14ac:dyDescent="0.25">
      <c r="A75" s="48">
        <v>43975</v>
      </c>
      <c r="B75">
        <v>10</v>
      </c>
      <c r="C75">
        <v>10</v>
      </c>
    </row>
    <row r="76" spans="1:3" x14ac:dyDescent="0.25">
      <c r="A76" s="48">
        <v>43976</v>
      </c>
      <c r="B76">
        <v>6</v>
      </c>
      <c r="C76">
        <v>6</v>
      </c>
    </row>
    <row r="77" spans="1:3" x14ac:dyDescent="0.25">
      <c r="A77" s="48">
        <v>43977</v>
      </c>
      <c r="B77">
        <v>16</v>
      </c>
      <c r="C77">
        <v>16</v>
      </c>
    </row>
    <row r="78" spans="1:3" x14ac:dyDescent="0.25">
      <c r="A78" s="48">
        <v>43978</v>
      </c>
      <c r="B78">
        <v>11</v>
      </c>
      <c r="C78">
        <v>11</v>
      </c>
    </row>
    <row r="79" spans="1:3" x14ac:dyDescent="0.25">
      <c r="A79" s="48">
        <v>43979</v>
      </c>
      <c r="B79">
        <v>9</v>
      </c>
      <c r="C79">
        <v>9</v>
      </c>
    </row>
    <row r="80" spans="1:3" x14ac:dyDescent="0.25">
      <c r="A80" s="48">
        <v>43980</v>
      </c>
      <c r="B80">
        <v>22</v>
      </c>
      <c r="C80">
        <v>22</v>
      </c>
    </row>
    <row r="81" spans="1:3" x14ac:dyDescent="0.25">
      <c r="A81" s="48">
        <v>43981</v>
      </c>
      <c r="B81">
        <v>20</v>
      </c>
      <c r="C81">
        <v>20</v>
      </c>
    </row>
    <row r="82" spans="1:3" x14ac:dyDescent="0.25">
      <c r="A82" s="48">
        <v>43982</v>
      </c>
      <c r="B82">
        <v>20</v>
      </c>
      <c r="C82">
        <v>20</v>
      </c>
    </row>
    <row r="83" spans="1:3" x14ac:dyDescent="0.25">
      <c r="A83" s="48">
        <v>43983</v>
      </c>
      <c r="B83">
        <v>38</v>
      </c>
      <c r="C83">
        <v>38</v>
      </c>
    </row>
    <row r="84" spans="1:3" x14ac:dyDescent="0.25">
      <c r="A84" s="48">
        <v>43984</v>
      </c>
      <c r="B84">
        <v>9</v>
      </c>
      <c r="C84">
        <v>9</v>
      </c>
    </row>
    <row r="85" spans="1:3" x14ac:dyDescent="0.25">
      <c r="A85" s="48">
        <v>43985</v>
      </c>
      <c r="B85">
        <v>15</v>
      </c>
      <c r="C85">
        <v>15</v>
      </c>
    </row>
    <row r="86" spans="1:3" x14ac:dyDescent="0.25">
      <c r="A86" s="48">
        <v>43986</v>
      </c>
      <c r="B86">
        <v>12</v>
      </c>
      <c r="C86">
        <v>12</v>
      </c>
    </row>
    <row r="87" spans="1:3" x14ac:dyDescent="0.25">
      <c r="A87" s="48">
        <v>43987</v>
      </c>
      <c r="B87">
        <v>14</v>
      </c>
      <c r="C87">
        <v>14</v>
      </c>
    </row>
    <row r="88" spans="1:3" x14ac:dyDescent="0.25">
      <c r="A88" s="48">
        <v>43988</v>
      </c>
      <c r="B88">
        <v>40</v>
      </c>
      <c r="C88">
        <v>40</v>
      </c>
    </row>
    <row r="89" spans="1:3" x14ac:dyDescent="0.25">
      <c r="A89" s="48">
        <v>43989</v>
      </c>
      <c r="B89">
        <v>18</v>
      </c>
      <c r="C89">
        <v>18</v>
      </c>
    </row>
    <row r="90" spans="1:3" x14ac:dyDescent="0.25">
      <c r="A90" s="48">
        <v>43990</v>
      </c>
      <c r="B90">
        <v>9</v>
      </c>
      <c r="C90">
        <v>9</v>
      </c>
    </row>
    <row r="91" spans="1:3" x14ac:dyDescent="0.25">
      <c r="A91" s="48">
        <v>43991</v>
      </c>
      <c r="B91">
        <v>5</v>
      </c>
      <c r="C91">
        <v>5</v>
      </c>
    </row>
    <row r="92" spans="1:3" x14ac:dyDescent="0.25">
      <c r="A92" s="48">
        <v>43992</v>
      </c>
      <c r="B92">
        <v>6</v>
      </c>
      <c r="C92">
        <v>6</v>
      </c>
    </row>
    <row r="93" spans="1:3" x14ac:dyDescent="0.25">
      <c r="A93" s="48">
        <v>43993</v>
      </c>
      <c r="B93">
        <v>8</v>
      </c>
      <c r="C93">
        <v>8</v>
      </c>
    </row>
    <row r="94" spans="1:3" x14ac:dyDescent="0.25">
      <c r="A94" s="48">
        <v>43994</v>
      </c>
      <c r="B94">
        <v>14</v>
      </c>
      <c r="C94">
        <v>14</v>
      </c>
    </row>
    <row r="95" spans="1:3" x14ac:dyDescent="0.25">
      <c r="A95" s="48">
        <v>43995</v>
      </c>
      <c r="B95">
        <v>5</v>
      </c>
      <c r="C95">
        <v>5</v>
      </c>
    </row>
    <row r="96" spans="1:3" x14ac:dyDescent="0.25">
      <c r="A96" s="48">
        <v>43996</v>
      </c>
      <c r="B96">
        <v>10</v>
      </c>
      <c r="C96">
        <v>10</v>
      </c>
    </row>
    <row r="97" spans="1:3" x14ac:dyDescent="0.25">
      <c r="A97" s="48">
        <v>43997</v>
      </c>
      <c r="B97">
        <v>14</v>
      </c>
      <c r="C97">
        <v>14</v>
      </c>
    </row>
    <row r="98" spans="1:3" x14ac:dyDescent="0.25">
      <c r="A98" s="48">
        <v>43998</v>
      </c>
      <c r="B98">
        <v>11</v>
      </c>
      <c r="C98">
        <v>11</v>
      </c>
    </row>
    <row r="99" spans="1:3" x14ac:dyDescent="0.25">
      <c r="A99" s="48">
        <v>43999</v>
      </c>
      <c r="B99">
        <v>7</v>
      </c>
      <c r="C99">
        <v>7</v>
      </c>
    </row>
    <row r="100" spans="1:3" x14ac:dyDescent="0.25">
      <c r="A100" s="48">
        <v>44000</v>
      </c>
      <c r="B100">
        <v>15</v>
      </c>
      <c r="C100">
        <v>15</v>
      </c>
    </row>
    <row r="101" spans="1:3" x14ac:dyDescent="0.25">
      <c r="A101" s="48">
        <v>44001</v>
      </c>
      <c r="B101">
        <v>10</v>
      </c>
      <c r="C101">
        <v>10</v>
      </c>
    </row>
    <row r="102" spans="1:3" x14ac:dyDescent="0.25">
      <c r="A102" s="48">
        <v>44002</v>
      </c>
      <c r="B102">
        <v>4</v>
      </c>
      <c r="C102">
        <v>4</v>
      </c>
    </row>
    <row r="103" spans="1:3" x14ac:dyDescent="0.25">
      <c r="A103" s="48">
        <v>44003</v>
      </c>
      <c r="B103">
        <v>3</v>
      </c>
      <c r="C103">
        <v>3</v>
      </c>
    </row>
    <row r="104" spans="1:3" x14ac:dyDescent="0.25">
      <c r="A104" s="48">
        <v>44004</v>
      </c>
      <c r="B104">
        <v>3</v>
      </c>
      <c r="C104">
        <v>3</v>
      </c>
    </row>
    <row r="105" spans="1:3" x14ac:dyDescent="0.25">
      <c r="A105" s="48">
        <v>44005</v>
      </c>
      <c r="B105">
        <v>3</v>
      </c>
      <c r="C105">
        <v>3</v>
      </c>
    </row>
    <row r="106" spans="1:3" x14ac:dyDescent="0.25">
      <c r="A106" s="48">
        <v>44006</v>
      </c>
      <c r="B106">
        <v>1</v>
      </c>
      <c r="C106">
        <v>1</v>
      </c>
    </row>
    <row r="107" spans="1:3" x14ac:dyDescent="0.25">
      <c r="A107" s="48">
        <v>44007</v>
      </c>
      <c r="B107">
        <v>2</v>
      </c>
      <c r="C107">
        <v>2</v>
      </c>
    </row>
    <row r="108" spans="1:3" x14ac:dyDescent="0.25">
      <c r="A108" s="48">
        <v>44008</v>
      </c>
      <c r="B108">
        <v>4</v>
      </c>
      <c r="C108">
        <v>4</v>
      </c>
    </row>
    <row r="109" spans="1:3" x14ac:dyDescent="0.25">
      <c r="A109" s="48">
        <v>44009</v>
      </c>
      <c r="B109">
        <v>5</v>
      </c>
      <c r="C109">
        <v>5</v>
      </c>
    </row>
    <row r="110" spans="1:3" x14ac:dyDescent="0.25">
      <c r="A110" s="48">
        <v>44010</v>
      </c>
      <c r="B110">
        <v>2</v>
      </c>
      <c r="C110">
        <v>2</v>
      </c>
    </row>
    <row r="111" spans="1:3" x14ac:dyDescent="0.25">
      <c r="A111" s="48">
        <v>44011</v>
      </c>
      <c r="B111">
        <v>8</v>
      </c>
      <c r="C111">
        <v>8</v>
      </c>
    </row>
    <row r="112" spans="1:3" x14ac:dyDescent="0.25">
      <c r="A112" s="48">
        <v>44012</v>
      </c>
      <c r="B112">
        <v>1</v>
      </c>
      <c r="C112">
        <v>1</v>
      </c>
    </row>
    <row r="113" spans="1:3" x14ac:dyDescent="0.25">
      <c r="A113" s="48">
        <v>44013</v>
      </c>
      <c r="B113">
        <v>7</v>
      </c>
      <c r="C113">
        <v>7</v>
      </c>
    </row>
    <row r="114" spans="1:3" x14ac:dyDescent="0.25">
      <c r="A114" s="48">
        <v>44014</v>
      </c>
      <c r="B114">
        <v>5</v>
      </c>
      <c r="C114">
        <v>5</v>
      </c>
    </row>
    <row r="115" spans="1:3" x14ac:dyDescent="0.25">
      <c r="A115" s="48">
        <v>44015</v>
      </c>
      <c r="B115">
        <v>8</v>
      </c>
      <c r="C115">
        <v>8</v>
      </c>
    </row>
    <row r="116" spans="1:3" x14ac:dyDescent="0.25">
      <c r="A116" s="48">
        <v>44016</v>
      </c>
      <c r="B116">
        <v>8</v>
      </c>
      <c r="C116">
        <v>8</v>
      </c>
    </row>
    <row r="117" spans="1:3" x14ac:dyDescent="0.25">
      <c r="A117" s="48">
        <v>44017</v>
      </c>
      <c r="B117">
        <v>3</v>
      </c>
      <c r="C117">
        <v>3</v>
      </c>
    </row>
    <row r="118" spans="1:3" x14ac:dyDescent="0.25">
      <c r="A118" s="48">
        <v>44018</v>
      </c>
      <c r="B118">
        <v>8</v>
      </c>
      <c r="C118">
        <v>8</v>
      </c>
    </row>
    <row r="119" spans="1:3" x14ac:dyDescent="0.25">
      <c r="A119" s="48">
        <v>44019</v>
      </c>
      <c r="B119">
        <v>15</v>
      </c>
      <c r="C119">
        <v>15</v>
      </c>
    </row>
    <row r="120" spans="1:3" x14ac:dyDescent="0.25">
      <c r="A120" s="48">
        <v>44020</v>
      </c>
      <c r="B120">
        <v>4</v>
      </c>
      <c r="C120">
        <v>4</v>
      </c>
    </row>
    <row r="121" spans="1:3" x14ac:dyDescent="0.25">
      <c r="A121" s="48">
        <v>44021</v>
      </c>
      <c r="B121">
        <v>4</v>
      </c>
      <c r="C121">
        <v>4</v>
      </c>
    </row>
    <row r="122" spans="1:3" x14ac:dyDescent="0.25">
      <c r="A122" s="48">
        <v>44022</v>
      </c>
      <c r="B122">
        <v>10</v>
      </c>
      <c r="C122">
        <v>10</v>
      </c>
    </row>
    <row r="123" spans="1:3" x14ac:dyDescent="0.25">
      <c r="A123" s="48">
        <v>44023</v>
      </c>
      <c r="B123">
        <v>7</v>
      </c>
      <c r="C123">
        <v>7</v>
      </c>
    </row>
    <row r="124" spans="1:3" x14ac:dyDescent="0.25">
      <c r="A124" s="48">
        <v>44024</v>
      </c>
      <c r="B124">
        <v>6</v>
      </c>
      <c r="C124">
        <v>6</v>
      </c>
    </row>
    <row r="125" spans="1:3" x14ac:dyDescent="0.25">
      <c r="A125" s="48">
        <v>44025</v>
      </c>
      <c r="B125">
        <v>2</v>
      </c>
      <c r="C125">
        <v>2</v>
      </c>
    </row>
    <row r="126" spans="1:3" x14ac:dyDescent="0.25">
      <c r="A126" s="48">
        <v>44026</v>
      </c>
      <c r="B126">
        <v>4</v>
      </c>
      <c r="C126">
        <v>4</v>
      </c>
    </row>
    <row r="127" spans="1:3" x14ac:dyDescent="0.25">
      <c r="A127" s="48">
        <v>44027</v>
      </c>
      <c r="B127">
        <v>6</v>
      </c>
      <c r="C127">
        <v>6</v>
      </c>
    </row>
    <row r="128" spans="1:3" x14ac:dyDescent="0.25">
      <c r="A128" s="48">
        <v>44028</v>
      </c>
      <c r="B128">
        <v>2</v>
      </c>
      <c r="C128">
        <v>2</v>
      </c>
    </row>
    <row r="129" spans="1:3" x14ac:dyDescent="0.25">
      <c r="A129" s="48">
        <v>44029</v>
      </c>
      <c r="B129">
        <v>4</v>
      </c>
      <c r="C129">
        <v>4</v>
      </c>
    </row>
    <row r="130" spans="1:3" x14ac:dyDescent="0.25">
      <c r="A130" s="48">
        <v>44030</v>
      </c>
      <c r="B130">
        <v>1</v>
      </c>
      <c r="C130">
        <v>1</v>
      </c>
    </row>
    <row r="131" spans="1:3" x14ac:dyDescent="0.25">
      <c r="A131" s="48">
        <v>44031</v>
      </c>
      <c r="B131">
        <v>1</v>
      </c>
      <c r="C131">
        <v>1</v>
      </c>
    </row>
    <row r="132" spans="1:3" x14ac:dyDescent="0.25">
      <c r="A132" s="48">
        <v>44032</v>
      </c>
      <c r="B132">
        <v>0</v>
      </c>
      <c r="C132">
        <v>0</v>
      </c>
    </row>
    <row r="133" spans="1:3" x14ac:dyDescent="0.25">
      <c r="A133" s="48">
        <v>44033</v>
      </c>
      <c r="B133">
        <v>3</v>
      </c>
      <c r="C133">
        <v>3</v>
      </c>
    </row>
    <row r="134" spans="1:3" x14ac:dyDescent="0.25">
      <c r="A134" s="48">
        <v>44034</v>
      </c>
      <c r="B134">
        <v>13</v>
      </c>
      <c r="C134">
        <v>13</v>
      </c>
    </row>
    <row r="135" spans="1:3" x14ac:dyDescent="0.25">
      <c r="A135" s="48">
        <v>44035</v>
      </c>
      <c r="B135">
        <v>4</v>
      </c>
      <c r="C135">
        <v>4</v>
      </c>
    </row>
    <row r="136" spans="1:3" x14ac:dyDescent="0.25">
      <c r="A136" s="48">
        <v>44036</v>
      </c>
      <c r="B136">
        <v>3</v>
      </c>
      <c r="C136">
        <v>3</v>
      </c>
    </row>
    <row r="137" spans="1:3" x14ac:dyDescent="0.25">
      <c r="A137" s="48">
        <v>44037</v>
      </c>
      <c r="B137">
        <v>9</v>
      </c>
      <c r="C137">
        <v>9</v>
      </c>
    </row>
    <row r="138" spans="1:3" x14ac:dyDescent="0.25">
      <c r="A138" s="48">
        <v>44038</v>
      </c>
      <c r="B138">
        <v>17</v>
      </c>
      <c r="C138">
        <v>17</v>
      </c>
    </row>
    <row r="139" spans="1:3" x14ac:dyDescent="0.25">
      <c r="A139" s="48">
        <v>44039</v>
      </c>
      <c r="B139">
        <v>37</v>
      </c>
      <c r="C139">
        <v>37</v>
      </c>
    </row>
    <row r="140" spans="1:3" x14ac:dyDescent="0.25">
      <c r="A140" s="48">
        <v>44040</v>
      </c>
      <c r="B140">
        <v>23</v>
      </c>
      <c r="C140">
        <v>23</v>
      </c>
    </row>
    <row r="141" spans="1:3" x14ac:dyDescent="0.25">
      <c r="A141" s="48">
        <v>44041</v>
      </c>
      <c r="B141">
        <v>33</v>
      </c>
      <c r="C141">
        <v>33</v>
      </c>
    </row>
    <row r="142" spans="1:3" x14ac:dyDescent="0.25">
      <c r="A142" s="48">
        <v>44042</v>
      </c>
      <c r="B142">
        <v>9</v>
      </c>
      <c r="C142">
        <v>9</v>
      </c>
    </row>
    <row r="143" spans="1:3" x14ac:dyDescent="0.25">
      <c r="A143" s="48">
        <v>44043</v>
      </c>
      <c r="B143">
        <v>11</v>
      </c>
      <c r="C143">
        <v>11</v>
      </c>
    </row>
    <row r="144" spans="1:3" x14ac:dyDescent="0.25">
      <c r="A144" s="48">
        <v>44044</v>
      </c>
      <c r="B144">
        <v>25</v>
      </c>
      <c r="C144">
        <v>25</v>
      </c>
    </row>
    <row r="145" spans="1:3" x14ac:dyDescent="0.25">
      <c r="A145" s="48">
        <v>44045</v>
      </c>
      <c r="B145">
        <v>13</v>
      </c>
      <c r="C145">
        <v>13</v>
      </c>
    </row>
    <row r="146" spans="1:3" x14ac:dyDescent="0.25">
      <c r="A146" s="48">
        <v>44046</v>
      </c>
      <c r="B146">
        <v>24</v>
      </c>
      <c r="C146">
        <v>24</v>
      </c>
    </row>
    <row r="147" spans="1:3" x14ac:dyDescent="0.25">
      <c r="A147" s="48">
        <v>44047</v>
      </c>
      <c r="B147">
        <v>31</v>
      </c>
      <c r="C147">
        <v>31</v>
      </c>
    </row>
    <row r="148" spans="1:3" x14ac:dyDescent="0.25">
      <c r="A148" s="48">
        <v>44048</v>
      </c>
      <c r="B148">
        <v>25</v>
      </c>
      <c r="C148">
        <v>25</v>
      </c>
    </row>
    <row r="149" spans="1:3" x14ac:dyDescent="0.25">
      <c r="A149" s="48">
        <v>44049</v>
      </c>
      <c r="B149">
        <v>49</v>
      </c>
      <c r="C149">
        <v>49</v>
      </c>
    </row>
    <row r="150" spans="1:3" x14ac:dyDescent="0.25">
      <c r="A150" s="48">
        <v>44050</v>
      </c>
      <c r="B150">
        <v>54</v>
      </c>
      <c r="C150">
        <v>54</v>
      </c>
    </row>
    <row r="151" spans="1:3" x14ac:dyDescent="0.25">
      <c r="A151" s="48">
        <v>44051</v>
      </c>
      <c r="B151">
        <v>59</v>
      </c>
      <c r="C151">
        <v>59</v>
      </c>
    </row>
    <row r="152" spans="1:3" x14ac:dyDescent="0.25">
      <c r="A152" s="48">
        <v>44052</v>
      </c>
      <c r="B152">
        <v>65</v>
      </c>
      <c r="C152">
        <v>65</v>
      </c>
    </row>
    <row r="153" spans="1:3" x14ac:dyDescent="0.25">
      <c r="A153" s="48">
        <v>44053</v>
      </c>
      <c r="B153">
        <v>93</v>
      </c>
      <c r="C153">
        <v>93</v>
      </c>
    </row>
    <row r="154" spans="1:3" x14ac:dyDescent="0.25">
      <c r="A154" s="48">
        <v>44054</v>
      </c>
      <c r="B154">
        <v>47</v>
      </c>
      <c r="C154">
        <v>47</v>
      </c>
    </row>
    <row r="155" spans="1:3" x14ac:dyDescent="0.25">
      <c r="A155" s="48">
        <v>44055</v>
      </c>
      <c r="B155">
        <v>35</v>
      </c>
      <c r="C155">
        <v>35</v>
      </c>
    </row>
    <row r="156" spans="1:3" x14ac:dyDescent="0.25">
      <c r="A156" s="48">
        <v>44056</v>
      </c>
      <c r="B156">
        <v>46</v>
      </c>
      <c r="C156">
        <v>46</v>
      </c>
    </row>
    <row r="157" spans="1:3" x14ac:dyDescent="0.25">
      <c r="A157" s="48">
        <v>44057</v>
      </c>
      <c r="B157">
        <v>55</v>
      </c>
      <c r="C157">
        <v>55</v>
      </c>
    </row>
    <row r="158" spans="1:3" x14ac:dyDescent="0.25">
      <c r="A158" s="48">
        <v>44058</v>
      </c>
      <c r="B158">
        <v>63</v>
      </c>
      <c r="C158">
        <v>63</v>
      </c>
    </row>
    <row r="159" spans="1:3" x14ac:dyDescent="0.25">
      <c r="A159" s="48">
        <v>44059</v>
      </c>
      <c r="B159">
        <v>24</v>
      </c>
      <c r="C159">
        <v>24</v>
      </c>
    </row>
    <row r="160" spans="1:3" x14ac:dyDescent="0.25">
      <c r="A160" s="48">
        <v>44060</v>
      </c>
      <c r="B160">
        <v>48</v>
      </c>
      <c r="C160">
        <v>48</v>
      </c>
    </row>
    <row r="161" spans="1:3" x14ac:dyDescent="0.25">
      <c r="A161" s="48">
        <v>44061</v>
      </c>
      <c r="B161">
        <v>44</v>
      </c>
      <c r="C161">
        <v>44</v>
      </c>
    </row>
    <row r="162" spans="1:3" x14ac:dyDescent="0.25">
      <c r="A162" s="48">
        <v>44062</v>
      </c>
      <c r="B162">
        <v>74</v>
      </c>
      <c r="C162">
        <v>74</v>
      </c>
    </row>
    <row r="163" spans="1:3" x14ac:dyDescent="0.25">
      <c r="A163" s="48">
        <v>44063</v>
      </c>
      <c r="B163">
        <v>83</v>
      </c>
      <c r="C163">
        <v>83</v>
      </c>
    </row>
    <row r="164" spans="1:3" x14ac:dyDescent="0.25">
      <c r="A164" s="48">
        <v>44064</v>
      </c>
      <c r="B164">
        <v>17</v>
      </c>
      <c r="C164">
        <v>17</v>
      </c>
    </row>
    <row r="165" spans="1:3" x14ac:dyDescent="0.25">
      <c r="A165" s="48">
        <v>44065</v>
      </c>
      <c r="B165">
        <v>35</v>
      </c>
      <c r="C165">
        <v>35</v>
      </c>
    </row>
    <row r="166" spans="1:3" x14ac:dyDescent="0.25">
      <c r="A166" s="48">
        <v>44066</v>
      </c>
      <c r="B166">
        <v>65</v>
      </c>
      <c r="C166">
        <v>65</v>
      </c>
    </row>
    <row r="167" spans="1:3" x14ac:dyDescent="0.25">
      <c r="A167" s="48">
        <v>44067</v>
      </c>
      <c r="B167">
        <v>35</v>
      </c>
      <c r="C167">
        <v>35</v>
      </c>
    </row>
    <row r="168" spans="1:3" x14ac:dyDescent="0.25">
      <c r="A168" s="48">
        <v>44068</v>
      </c>
      <c r="B168">
        <v>27</v>
      </c>
      <c r="C168">
        <v>27</v>
      </c>
    </row>
    <row r="169" spans="1:3" x14ac:dyDescent="0.25">
      <c r="A169" s="48">
        <v>44069</v>
      </c>
      <c r="B169">
        <v>15</v>
      </c>
      <c r="C169">
        <v>15</v>
      </c>
    </row>
    <row r="170" spans="1:3" x14ac:dyDescent="0.25">
      <c r="A170" s="48">
        <v>44070</v>
      </c>
      <c r="B170">
        <v>47</v>
      </c>
      <c r="C170">
        <v>47</v>
      </c>
    </row>
    <row r="171" spans="1:3" x14ac:dyDescent="0.25">
      <c r="A171" s="48">
        <v>44071</v>
      </c>
      <c r="B171">
        <v>60</v>
      </c>
      <c r="C171">
        <v>60</v>
      </c>
    </row>
    <row r="172" spans="1:3" x14ac:dyDescent="0.25">
      <c r="A172" s="48">
        <v>44072</v>
      </c>
      <c r="B172">
        <v>59</v>
      </c>
      <c r="C172">
        <v>59</v>
      </c>
    </row>
    <row r="173" spans="1:3" x14ac:dyDescent="0.25">
      <c r="A173" s="48">
        <v>44073</v>
      </c>
      <c r="B173">
        <v>48</v>
      </c>
      <c r="C173">
        <v>48</v>
      </c>
    </row>
    <row r="174" spans="1:3" x14ac:dyDescent="0.25">
      <c r="A174" s="48">
        <v>44074</v>
      </c>
      <c r="B174">
        <v>59</v>
      </c>
      <c r="C174">
        <v>59</v>
      </c>
    </row>
    <row r="175" spans="1:3" x14ac:dyDescent="0.25">
      <c r="A175" s="48">
        <v>44075</v>
      </c>
      <c r="B175">
        <v>33</v>
      </c>
      <c r="C175">
        <v>33</v>
      </c>
    </row>
    <row r="176" spans="1:3" x14ac:dyDescent="0.25">
      <c r="A176" s="48">
        <v>44076</v>
      </c>
      <c r="B176">
        <v>61</v>
      </c>
      <c r="C176">
        <v>61</v>
      </c>
    </row>
    <row r="177" spans="1:3" x14ac:dyDescent="0.25">
      <c r="A177" s="48">
        <v>44077</v>
      </c>
      <c r="B177">
        <v>88</v>
      </c>
      <c r="C177">
        <v>88</v>
      </c>
    </row>
    <row r="178" spans="1:3" x14ac:dyDescent="0.25">
      <c r="A178" s="48">
        <v>44078</v>
      </c>
      <c r="B178">
        <v>52</v>
      </c>
      <c r="C178">
        <v>52</v>
      </c>
    </row>
    <row r="179" spans="1:3" x14ac:dyDescent="0.25">
      <c r="A179" s="48">
        <v>44079</v>
      </c>
      <c r="B179">
        <v>32</v>
      </c>
      <c r="C179">
        <v>32</v>
      </c>
    </row>
    <row r="180" spans="1:3" x14ac:dyDescent="0.25">
      <c r="A180" s="48">
        <v>44080</v>
      </c>
      <c r="B180">
        <v>11</v>
      </c>
      <c r="C180">
        <v>11</v>
      </c>
    </row>
    <row r="181" spans="1:3" x14ac:dyDescent="0.25">
      <c r="A181" s="48">
        <v>44081</v>
      </c>
      <c r="B181">
        <v>43</v>
      </c>
      <c r="C181">
        <v>43</v>
      </c>
    </row>
    <row r="182" spans="1:3" x14ac:dyDescent="0.25">
      <c r="A182" s="48">
        <v>44082</v>
      </c>
      <c r="B182">
        <v>25</v>
      </c>
      <c r="C182">
        <v>25</v>
      </c>
    </row>
    <row r="183" spans="1:3" x14ac:dyDescent="0.25">
      <c r="A183" s="48">
        <v>44083</v>
      </c>
      <c r="B183">
        <v>82</v>
      </c>
      <c r="C183">
        <v>82</v>
      </c>
    </row>
    <row r="184" spans="1:3" x14ac:dyDescent="0.25">
      <c r="A184" s="48">
        <v>44084</v>
      </c>
      <c r="B184">
        <v>92</v>
      </c>
      <c r="C184">
        <v>92</v>
      </c>
    </row>
    <row r="185" spans="1:3" x14ac:dyDescent="0.25">
      <c r="A185" s="48">
        <v>44085</v>
      </c>
      <c r="B185">
        <v>42</v>
      </c>
      <c r="C185">
        <v>42</v>
      </c>
    </row>
    <row r="186" spans="1:3" x14ac:dyDescent="0.25">
      <c r="A186" s="48">
        <v>44086</v>
      </c>
      <c r="B186">
        <v>60</v>
      </c>
      <c r="C186">
        <v>60</v>
      </c>
    </row>
    <row r="187" spans="1:3" x14ac:dyDescent="0.25">
      <c r="A187" s="48">
        <v>44087</v>
      </c>
      <c r="B187">
        <v>31</v>
      </c>
      <c r="C187">
        <v>31</v>
      </c>
    </row>
    <row r="188" spans="1:3" x14ac:dyDescent="0.25">
      <c r="A188" s="48">
        <v>44088</v>
      </c>
      <c r="B188">
        <v>42</v>
      </c>
      <c r="C188">
        <v>42</v>
      </c>
    </row>
    <row r="189" spans="1:3" x14ac:dyDescent="0.25">
      <c r="A189" s="48">
        <v>44089</v>
      </c>
      <c r="B189">
        <v>77</v>
      </c>
      <c r="C189">
        <v>77</v>
      </c>
    </row>
    <row r="190" spans="1:3" x14ac:dyDescent="0.25">
      <c r="A190" s="48">
        <v>44090</v>
      </c>
      <c r="B190">
        <v>73</v>
      </c>
      <c r="C190">
        <v>73</v>
      </c>
    </row>
    <row r="191" spans="1:3" x14ac:dyDescent="0.25">
      <c r="A191" s="48">
        <v>44091</v>
      </c>
      <c r="B191">
        <v>57</v>
      </c>
      <c r="C191">
        <v>57</v>
      </c>
    </row>
    <row r="192" spans="1:3" x14ac:dyDescent="0.25">
      <c r="A192" s="48">
        <v>44092</v>
      </c>
      <c r="B192">
        <v>71</v>
      </c>
      <c r="C192">
        <v>71</v>
      </c>
    </row>
    <row r="193" spans="1:3" x14ac:dyDescent="0.25">
      <c r="A193" s="48">
        <v>44093</v>
      </c>
      <c r="B193">
        <v>51</v>
      </c>
      <c r="C193">
        <v>51</v>
      </c>
    </row>
    <row r="194" spans="1:3" x14ac:dyDescent="0.25">
      <c r="A194" s="48">
        <v>44094</v>
      </c>
      <c r="B194">
        <v>36</v>
      </c>
      <c r="C194">
        <v>36</v>
      </c>
    </row>
    <row r="195" spans="1:3" x14ac:dyDescent="0.25">
      <c r="A195" s="48">
        <v>44095</v>
      </c>
      <c r="B195">
        <v>50</v>
      </c>
      <c r="C195">
        <v>50</v>
      </c>
    </row>
    <row r="196" spans="1:3" x14ac:dyDescent="0.25">
      <c r="A196" s="48">
        <v>44096</v>
      </c>
      <c r="B196">
        <v>81</v>
      </c>
      <c r="C196">
        <v>81</v>
      </c>
    </row>
    <row r="197" spans="1:3" x14ac:dyDescent="0.25">
      <c r="A197" s="48">
        <v>44097</v>
      </c>
      <c r="B197">
        <v>48</v>
      </c>
      <c r="C197">
        <v>48</v>
      </c>
    </row>
    <row r="198" spans="1:3" x14ac:dyDescent="0.25">
      <c r="A198" s="48">
        <v>44098</v>
      </c>
      <c r="B198">
        <v>40</v>
      </c>
      <c r="C198">
        <v>40</v>
      </c>
    </row>
    <row r="199" spans="1:3" x14ac:dyDescent="0.25">
      <c r="A199" s="48">
        <v>44099</v>
      </c>
      <c r="B199">
        <v>40</v>
      </c>
      <c r="C199">
        <v>40</v>
      </c>
    </row>
    <row r="200" spans="1:3" x14ac:dyDescent="0.25">
      <c r="A200" s="48">
        <v>44100</v>
      </c>
      <c r="B200">
        <v>62</v>
      </c>
      <c r="C200">
        <v>62</v>
      </c>
    </row>
    <row r="201" spans="1:3" x14ac:dyDescent="0.25">
      <c r="A201" s="48">
        <v>44101</v>
      </c>
      <c r="B201">
        <v>45</v>
      </c>
      <c r="C201">
        <v>45</v>
      </c>
    </row>
    <row r="202" spans="1:3" x14ac:dyDescent="0.25">
      <c r="A202" s="48">
        <v>44102</v>
      </c>
      <c r="B202">
        <v>26</v>
      </c>
      <c r="C202">
        <v>26</v>
      </c>
    </row>
    <row r="203" spans="1:3" x14ac:dyDescent="0.25">
      <c r="A203" s="48">
        <v>44103</v>
      </c>
      <c r="B203">
        <v>48</v>
      </c>
      <c r="C203">
        <v>48</v>
      </c>
    </row>
    <row r="204" spans="1:3" x14ac:dyDescent="0.25">
      <c r="A204" s="48">
        <v>44104</v>
      </c>
      <c r="B204">
        <v>66</v>
      </c>
      <c r="C204">
        <v>66</v>
      </c>
    </row>
    <row r="205" spans="1:3" x14ac:dyDescent="0.25">
      <c r="A205" s="48">
        <v>44105</v>
      </c>
      <c r="B205">
        <v>73</v>
      </c>
      <c r="C205">
        <v>73</v>
      </c>
    </row>
    <row r="206" spans="1:3" x14ac:dyDescent="0.25">
      <c r="A206" s="48">
        <v>44106</v>
      </c>
      <c r="B206">
        <v>48</v>
      </c>
      <c r="C206">
        <v>48</v>
      </c>
    </row>
    <row r="207" spans="1:3" x14ac:dyDescent="0.25">
      <c r="A207" s="48">
        <v>44107</v>
      </c>
      <c r="B207">
        <v>62</v>
      </c>
      <c r="C207">
        <v>62</v>
      </c>
    </row>
    <row r="208" spans="1:3" x14ac:dyDescent="0.25">
      <c r="A208" s="48">
        <v>44108</v>
      </c>
      <c r="B208">
        <v>29</v>
      </c>
      <c r="C208">
        <v>29</v>
      </c>
    </row>
    <row r="209" spans="1:3" x14ac:dyDescent="0.25">
      <c r="A209" s="48">
        <v>44109</v>
      </c>
      <c r="B209">
        <v>36</v>
      </c>
      <c r="C209">
        <v>36</v>
      </c>
    </row>
    <row r="210" spans="1:3" x14ac:dyDescent="0.25">
      <c r="A210" s="48">
        <v>44110</v>
      </c>
      <c r="B210">
        <v>38</v>
      </c>
      <c r="C210">
        <v>38</v>
      </c>
    </row>
    <row r="211" spans="1:3" x14ac:dyDescent="0.25">
      <c r="A211" s="48">
        <v>44111</v>
      </c>
      <c r="B211">
        <v>15</v>
      </c>
      <c r="C211">
        <v>15</v>
      </c>
    </row>
    <row r="212" spans="1:3" x14ac:dyDescent="0.25">
      <c r="A212" s="48">
        <v>44112</v>
      </c>
      <c r="B212">
        <v>19</v>
      </c>
      <c r="C212">
        <v>19</v>
      </c>
    </row>
    <row r="213" spans="1:3" x14ac:dyDescent="0.25">
      <c r="A213" s="48">
        <v>44113</v>
      </c>
      <c r="B213">
        <v>26</v>
      </c>
      <c r="C213">
        <v>26</v>
      </c>
    </row>
    <row r="214" spans="1:3" x14ac:dyDescent="0.25">
      <c r="A214" s="48">
        <v>44114</v>
      </c>
      <c r="B214">
        <v>5</v>
      </c>
      <c r="C214">
        <v>5</v>
      </c>
    </row>
    <row r="215" spans="1:3" x14ac:dyDescent="0.25">
      <c r="A215" s="48">
        <v>44115</v>
      </c>
      <c r="B215">
        <v>30</v>
      </c>
      <c r="C215">
        <v>30</v>
      </c>
    </row>
    <row r="216" spans="1:3" x14ac:dyDescent="0.25">
      <c r="A216" s="48">
        <v>44116</v>
      </c>
      <c r="B216">
        <v>22</v>
      </c>
      <c r="C216">
        <v>22</v>
      </c>
    </row>
    <row r="217" spans="1:3" x14ac:dyDescent="0.25">
      <c r="A217" s="48">
        <v>44117</v>
      </c>
      <c r="B217">
        <v>17</v>
      </c>
      <c r="C217">
        <v>17</v>
      </c>
    </row>
    <row r="218" spans="1:3" x14ac:dyDescent="0.25">
      <c r="A218" s="48">
        <v>44118</v>
      </c>
      <c r="B218">
        <v>18</v>
      </c>
      <c r="C218">
        <v>18</v>
      </c>
    </row>
    <row r="219" spans="1:3" x14ac:dyDescent="0.25">
      <c r="A219" s="48">
        <v>44119</v>
      </c>
      <c r="B219">
        <v>27</v>
      </c>
      <c r="C219">
        <v>27</v>
      </c>
    </row>
    <row r="220" spans="1:3" x14ac:dyDescent="0.25">
      <c r="A220" s="48">
        <v>44120</v>
      </c>
      <c r="B220">
        <v>56</v>
      </c>
      <c r="C220">
        <v>56</v>
      </c>
    </row>
    <row r="221" spans="1:3" x14ac:dyDescent="0.25">
      <c r="A221" s="48">
        <v>44121</v>
      </c>
      <c r="B221">
        <v>52</v>
      </c>
      <c r="C221">
        <v>52</v>
      </c>
    </row>
    <row r="222" spans="1:3" x14ac:dyDescent="0.25">
      <c r="A222" s="48">
        <v>44122</v>
      </c>
      <c r="B222">
        <v>50</v>
      </c>
      <c r="C222">
        <v>50</v>
      </c>
    </row>
    <row r="223" spans="1:3" x14ac:dyDescent="0.25">
      <c r="A223" s="48">
        <v>44123</v>
      </c>
      <c r="B223">
        <v>38</v>
      </c>
      <c r="C223">
        <v>38</v>
      </c>
    </row>
    <row r="224" spans="1:3" x14ac:dyDescent="0.25">
      <c r="A224" s="48">
        <v>44124</v>
      </c>
      <c r="B224">
        <v>47</v>
      </c>
      <c r="C224">
        <v>47</v>
      </c>
    </row>
    <row r="225" spans="1:3" x14ac:dyDescent="0.25">
      <c r="A225" s="48">
        <v>44125</v>
      </c>
      <c r="B225">
        <v>63</v>
      </c>
      <c r="C225">
        <v>63</v>
      </c>
    </row>
    <row r="226" spans="1:3" x14ac:dyDescent="0.25">
      <c r="A226" s="48">
        <v>44126</v>
      </c>
      <c r="B226">
        <v>53</v>
      </c>
      <c r="C226">
        <v>53</v>
      </c>
    </row>
    <row r="227" spans="1:3" x14ac:dyDescent="0.25">
      <c r="A227" s="48">
        <v>44127</v>
      </c>
      <c r="B227">
        <v>58</v>
      </c>
      <c r="C227">
        <v>58</v>
      </c>
    </row>
    <row r="228" spans="1:3" x14ac:dyDescent="0.25">
      <c r="A228" s="48">
        <v>44128</v>
      </c>
      <c r="B228">
        <v>55</v>
      </c>
      <c r="C228">
        <v>55</v>
      </c>
    </row>
    <row r="229" spans="1:3" x14ac:dyDescent="0.25">
      <c r="A229" s="48">
        <v>44129</v>
      </c>
      <c r="B229">
        <v>32</v>
      </c>
      <c r="C229">
        <v>32</v>
      </c>
    </row>
    <row r="230" spans="1:3" x14ac:dyDescent="0.25">
      <c r="A230" s="48">
        <v>44130</v>
      </c>
      <c r="B230">
        <v>29</v>
      </c>
      <c r="C230">
        <v>29</v>
      </c>
    </row>
    <row r="231" spans="1:3" x14ac:dyDescent="0.25">
      <c r="A231" s="48">
        <v>44131</v>
      </c>
      <c r="B231">
        <v>83</v>
      </c>
      <c r="C231">
        <v>83</v>
      </c>
    </row>
    <row r="232" spans="1:3" x14ac:dyDescent="0.25">
      <c r="A232" s="48">
        <v>44132</v>
      </c>
      <c r="B232">
        <v>49</v>
      </c>
      <c r="C232">
        <v>49</v>
      </c>
    </row>
    <row r="233" spans="1:3" x14ac:dyDescent="0.25">
      <c r="A233" s="48">
        <v>44133</v>
      </c>
      <c r="B233">
        <v>39</v>
      </c>
      <c r="C233">
        <v>39</v>
      </c>
    </row>
    <row r="234" spans="1:3" x14ac:dyDescent="0.25">
      <c r="A234" s="48">
        <v>44134</v>
      </c>
      <c r="B234">
        <v>35</v>
      </c>
      <c r="C234">
        <v>35</v>
      </c>
    </row>
    <row r="235" spans="1:3" x14ac:dyDescent="0.25">
      <c r="A235" s="48">
        <v>44135</v>
      </c>
      <c r="B235">
        <v>86</v>
      </c>
      <c r="C235">
        <v>86</v>
      </c>
    </row>
    <row r="236" spans="1:3" x14ac:dyDescent="0.25">
      <c r="A236" s="48">
        <v>44136</v>
      </c>
      <c r="B236">
        <v>48</v>
      </c>
      <c r="C236">
        <v>48</v>
      </c>
    </row>
    <row r="237" spans="1:3" x14ac:dyDescent="0.25">
      <c r="A237" s="48">
        <v>44137</v>
      </c>
      <c r="B237">
        <v>35</v>
      </c>
      <c r="C237">
        <v>35</v>
      </c>
    </row>
    <row r="238" spans="1:3" x14ac:dyDescent="0.25">
      <c r="A238" s="48">
        <v>44138</v>
      </c>
      <c r="B238">
        <v>65</v>
      </c>
      <c r="C238">
        <v>65</v>
      </c>
    </row>
    <row r="239" spans="1:3" x14ac:dyDescent="0.25">
      <c r="A239" s="48">
        <v>44139</v>
      </c>
      <c r="B239">
        <v>109</v>
      </c>
      <c r="C239">
        <v>109</v>
      </c>
    </row>
    <row r="240" spans="1:3" x14ac:dyDescent="0.25">
      <c r="A240" s="48">
        <v>44140</v>
      </c>
      <c r="B240">
        <v>40</v>
      </c>
      <c r="C240">
        <v>40</v>
      </c>
    </row>
    <row r="241" spans="1:3" x14ac:dyDescent="0.25">
      <c r="A241" s="48">
        <v>44141</v>
      </c>
      <c r="B241">
        <v>44</v>
      </c>
      <c r="C241">
        <v>44</v>
      </c>
    </row>
    <row r="242" spans="1:3" x14ac:dyDescent="0.25">
      <c r="A242" s="48">
        <v>44142</v>
      </c>
      <c r="B242">
        <v>39</v>
      </c>
      <c r="C242">
        <v>39</v>
      </c>
    </row>
    <row r="243" spans="1:3" x14ac:dyDescent="0.25">
      <c r="A243" s="48">
        <v>44143</v>
      </c>
      <c r="B243">
        <v>30</v>
      </c>
      <c r="C243">
        <v>30</v>
      </c>
    </row>
    <row r="244" spans="1:3" x14ac:dyDescent="0.25">
      <c r="A244" s="48">
        <v>44144</v>
      </c>
      <c r="B244">
        <v>52</v>
      </c>
      <c r="C244">
        <v>52</v>
      </c>
    </row>
    <row r="245" spans="1:3" x14ac:dyDescent="0.25">
      <c r="A245" s="48">
        <v>44145</v>
      </c>
      <c r="B245">
        <v>43</v>
      </c>
      <c r="C245">
        <v>43</v>
      </c>
    </row>
    <row r="246" spans="1:3" x14ac:dyDescent="0.25">
      <c r="A246" s="48">
        <v>44146</v>
      </c>
      <c r="B246">
        <v>37</v>
      </c>
      <c r="C246">
        <v>37</v>
      </c>
    </row>
    <row r="247" spans="1:3" x14ac:dyDescent="0.25">
      <c r="A247" s="48">
        <v>44147</v>
      </c>
      <c r="B247">
        <v>58</v>
      </c>
      <c r="C247">
        <v>58</v>
      </c>
    </row>
    <row r="248" spans="1:3" x14ac:dyDescent="0.25">
      <c r="A248" s="48">
        <v>44148</v>
      </c>
      <c r="B248">
        <v>54</v>
      </c>
      <c r="C248">
        <v>54</v>
      </c>
    </row>
    <row r="249" spans="1:3" x14ac:dyDescent="0.25">
      <c r="A249" s="48">
        <v>44149</v>
      </c>
      <c r="B249">
        <v>27</v>
      </c>
      <c r="C249">
        <v>27</v>
      </c>
    </row>
    <row r="250" spans="1:3" x14ac:dyDescent="0.25">
      <c r="A250" s="48">
        <v>44150</v>
      </c>
      <c r="B250">
        <v>22</v>
      </c>
      <c r="C250">
        <v>22</v>
      </c>
    </row>
    <row r="251" spans="1:3" x14ac:dyDescent="0.25">
      <c r="A251" s="48">
        <v>44151</v>
      </c>
      <c r="B251">
        <v>49</v>
      </c>
      <c r="C251">
        <v>49</v>
      </c>
    </row>
    <row r="252" spans="1:3" x14ac:dyDescent="0.25">
      <c r="A252" s="48">
        <v>44152</v>
      </c>
      <c r="B252">
        <v>28</v>
      </c>
      <c r="C252">
        <v>28</v>
      </c>
    </row>
    <row r="253" spans="1:3" x14ac:dyDescent="0.25">
      <c r="A253" s="48">
        <v>44153</v>
      </c>
      <c r="B253">
        <v>37</v>
      </c>
      <c r="C253">
        <v>37</v>
      </c>
    </row>
    <row r="254" spans="1:3" x14ac:dyDescent="0.25">
      <c r="A254" s="48">
        <v>44154</v>
      </c>
      <c r="B254">
        <v>21</v>
      </c>
      <c r="C254">
        <v>21</v>
      </c>
    </row>
    <row r="255" spans="1:3" x14ac:dyDescent="0.25">
      <c r="A255" s="48">
        <v>44155</v>
      </c>
      <c r="B255">
        <v>38</v>
      </c>
      <c r="C255">
        <v>38</v>
      </c>
    </row>
    <row r="256" spans="1:3" x14ac:dyDescent="0.25">
      <c r="A256" s="48">
        <v>44156</v>
      </c>
      <c r="B256">
        <v>35</v>
      </c>
      <c r="C256">
        <v>35</v>
      </c>
    </row>
    <row r="257" spans="1:3" x14ac:dyDescent="0.25">
      <c r="A257" s="48">
        <v>44157</v>
      </c>
      <c r="B257">
        <v>48</v>
      </c>
      <c r="C257">
        <v>48</v>
      </c>
    </row>
    <row r="258" spans="1:3" x14ac:dyDescent="0.25">
      <c r="A258" s="48">
        <v>44158</v>
      </c>
      <c r="B258">
        <v>33</v>
      </c>
      <c r="C258">
        <v>33</v>
      </c>
    </row>
    <row r="259" spans="1:3" x14ac:dyDescent="0.25">
      <c r="A259" s="48">
        <v>44159</v>
      </c>
      <c r="B259">
        <v>71</v>
      </c>
      <c r="C259">
        <v>71</v>
      </c>
    </row>
    <row r="260" spans="1:3" x14ac:dyDescent="0.25">
      <c r="A260" s="48">
        <v>44160</v>
      </c>
      <c r="B260">
        <v>76</v>
      </c>
      <c r="C260">
        <v>76</v>
      </c>
    </row>
    <row r="261" spans="1:3" x14ac:dyDescent="0.25">
      <c r="A261" s="48">
        <v>44161</v>
      </c>
      <c r="B261">
        <v>49</v>
      </c>
      <c r="C261">
        <v>49</v>
      </c>
    </row>
    <row r="262" spans="1:3" x14ac:dyDescent="0.25">
      <c r="A262" s="48">
        <v>44162</v>
      </c>
      <c r="B262">
        <v>35</v>
      </c>
      <c r="C262">
        <v>35</v>
      </c>
    </row>
    <row r="263" spans="1:3" x14ac:dyDescent="0.25">
      <c r="A263" s="48">
        <v>44163</v>
      </c>
      <c r="B263">
        <v>63</v>
      </c>
      <c r="C263">
        <v>63</v>
      </c>
    </row>
    <row r="264" spans="1:3" x14ac:dyDescent="0.25">
      <c r="A264" s="48">
        <v>44164</v>
      </c>
      <c r="B264">
        <v>60</v>
      </c>
      <c r="C264">
        <v>60</v>
      </c>
    </row>
    <row r="265" spans="1:3" x14ac:dyDescent="0.25">
      <c r="A265" s="48">
        <v>44165</v>
      </c>
      <c r="B265">
        <v>51</v>
      </c>
      <c r="C265">
        <v>51</v>
      </c>
    </row>
    <row r="266" spans="1:3" x14ac:dyDescent="0.25">
      <c r="A266" s="48">
        <v>44166</v>
      </c>
      <c r="B266">
        <v>97</v>
      </c>
      <c r="C266">
        <v>97</v>
      </c>
    </row>
    <row r="267" spans="1:3" x14ac:dyDescent="0.25">
      <c r="A267" s="48">
        <v>44167</v>
      </c>
      <c r="B267">
        <v>75</v>
      </c>
      <c r="C267">
        <v>75</v>
      </c>
    </row>
    <row r="268" spans="1:3" x14ac:dyDescent="0.25">
      <c r="A268" s="48">
        <v>44168</v>
      </c>
      <c r="B268">
        <v>75</v>
      </c>
      <c r="C268">
        <v>75</v>
      </c>
    </row>
    <row r="269" spans="1:3" x14ac:dyDescent="0.25">
      <c r="A269" s="48">
        <v>44169</v>
      </c>
      <c r="B269">
        <v>79</v>
      </c>
      <c r="C269">
        <v>79</v>
      </c>
    </row>
    <row r="270" spans="1:3" x14ac:dyDescent="0.25">
      <c r="A270" s="48">
        <v>44170</v>
      </c>
      <c r="B270">
        <v>104</v>
      </c>
      <c r="C270">
        <v>104</v>
      </c>
    </row>
    <row r="271" spans="1:3" x14ac:dyDescent="0.25">
      <c r="A271" s="48">
        <v>44171</v>
      </c>
      <c r="B271">
        <v>68</v>
      </c>
      <c r="C271">
        <v>68</v>
      </c>
    </row>
    <row r="272" spans="1:3" x14ac:dyDescent="0.25">
      <c r="A272" s="48">
        <v>44172</v>
      </c>
      <c r="B272">
        <v>124</v>
      </c>
      <c r="C272">
        <v>124</v>
      </c>
    </row>
    <row r="273" spans="1:3" x14ac:dyDescent="0.25">
      <c r="A273" s="48">
        <v>44173</v>
      </c>
      <c r="B273">
        <v>76</v>
      </c>
      <c r="C273">
        <v>76</v>
      </c>
    </row>
    <row r="274" spans="1:3" x14ac:dyDescent="0.25">
      <c r="A274" s="48">
        <v>44174</v>
      </c>
      <c r="B274">
        <v>124</v>
      </c>
      <c r="C274">
        <v>124</v>
      </c>
    </row>
    <row r="275" spans="1:3" x14ac:dyDescent="0.25">
      <c r="A275" s="48">
        <v>44175</v>
      </c>
      <c r="B275">
        <v>75</v>
      </c>
      <c r="C275">
        <v>75</v>
      </c>
    </row>
    <row r="276" spans="1:3" x14ac:dyDescent="0.25">
      <c r="A276" s="48">
        <v>44176</v>
      </c>
      <c r="B276">
        <v>86</v>
      </c>
      <c r="C276">
        <v>86</v>
      </c>
    </row>
    <row r="277" spans="1:3" x14ac:dyDescent="0.25">
      <c r="A277" s="48">
        <v>44177</v>
      </c>
      <c r="B277">
        <v>87</v>
      </c>
      <c r="C277">
        <v>87</v>
      </c>
    </row>
    <row r="278" spans="1:3" x14ac:dyDescent="0.25">
      <c r="A278" s="48">
        <v>44178</v>
      </c>
      <c r="B278">
        <v>69</v>
      </c>
      <c r="C278">
        <v>69</v>
      </c>
    </row>
    <row r="279" spans="1:3" x14ac:dyDescent="0.25">
      <c r="A279" s="48">
        <v>44179</v>
      </c>
      <c r="B279">
        <v>69</v>
      </c>
      <c r="C279">
        <v>69</v>
      </c>
    </row>
    <row r="280" spans="1:3" x14ac:dyDescent="0.25">
      <c r="A280" s="48">
        <v>44180</v>
      </c>
      <c r="B280">
        <v>96</v>
      </c>
      <c r="C280">
        <v>96</v>
      </c>
    </row>
    <row r="281" spans="1:3" x14ac:dyDescent="0.25">
      <c r="A281" s="48">
        <v>44181</v>
      </c>
      <c r="B281">
        <v>83</v>
      </c>
      <c r="C281">
        <v>83</v>
      </c>
    </row>
    <row r="282" spans="1:3" x14ac:dyDescent="0.25">
      <c r="A282" s="48">
        <v>44182</v>
      </c>
      <c r="B282">
        <v>100</v>
      </c>
      <c r="C282">
        <v>100</v>
      </c>
    </row>
    <row r="283" spans="1:3" x14ac:dyDescent="0.25">
      <c r="A283" s="48">
        <v>44183</v>
      </c>
      <c r="B283">
        <v>122</v>
      </c>
      <c r="C283">
        <v>122</v>
      </c>
    </row>
    <row r="284" spans="1:3" x14ac:dyDescent="0.25">
      <c r="A284" s="48">
        <v>44184</v>
      </c>
      <c r="B284">
        <v>131</v>
      </c>
      <c r="C284">
        <v>131</v>
      </c>
    </row>
    <row r="285" spans="1:3" x14ac:dyDescent="0.25">
      <c r="A285" s="48">
        <v>44185</v>
      </c>
      <c r="B285">
        <v>103</v>
      </c>
      <c r="C285">
        <v>103</v>
      </c>
    </row>
    <row r="286" spans="1:3" x14ac:dyDescent="0.25">
      <c r="A286" s="48">
        <v>44186</v>
      </c>
      <c r="B286">
        <v>115</v>
      </c>
      <c r="C286">
        <v>115</v>
      </c>
    </row>
    <row r="287" spans="1:3" x14ac:dyDescent="0.25">
      <c r="A287" s="48">
        <v>44187</v>
      </c>
      <c r="B287">
        <v>142</v>
      </c>
      <c r="C287">
        <v>142</v>
      </c>
    </row>
    <row r="288" spans="1:3" x14ac:dyDescent="0.25">
      <c r="A288" s="48">
        <v>44188</v>
      </c>
      <c r="B288">
        <v>116</v>
      </c>
      <c r="C288">
        <v>116</v>
      </c>
    </row>
    <row r="289" spans="1:3" x14ac:dyDescent="0.25">
      <c r="A289" s="48">
        <v>44189</v>
      </c>
      <c r="B289">
        <v>217</v>
      </c>
      <c r="C289">
        <v>217</v>
      </c>
    </row>
    <row r="290" spans="1:3" x14ac:dyDescent="0.25">
      <c r="A290" s="48">
        <v>44190</v>
      </c>
      <c r="B290">
        <v>183</v>
      </c>
      <c r="C290">
        <v>183</v>
      </c>
    </row>
    <row r="291" spans="1:3" x14ac:dyDescent="0.25">
      <c r="A291" s="48">
        <v>44191</v>
      </c>
      <c r="B291">
        <v>138</v>
      </c>
      <c r="C291">
        <v>138</v>
      </c>
    </row>
    <row r="292" spans="1:3" x14ac:dyDescent="0.25">
      <c r="A292" s="48">
        <v>44192</v>
      </c>
      <c r="B292">
        <v>167</v>
      </c>
      <c r="C292">
        <v>167</v>
      </c>
    </row>
    <row r="293" spans="1:3" x14ac:dyDescent="0.25">
      <c r="A293" s="48">
        <v>44193</v>
      </c>
      <c r="B293">
        <v>229</v>
      </c>
      <c r="C293">
        <v>229</v>
      </c>
    </row>
    <row r="294" spans="1:3" x14ac:dyDescent="0.25">
      <c r="A294" s="48">
        <v>44194</v>
      </c>
      <c r="B294">
        <v>167</v>
      </c>
      <c r="C294">
        <v>167</v>
      </c>
    </row>
    <row r="295" spans="1:3" x14ac:dyDescent="0.25">
      <c r="A295" s="48">
        <v>44195</v>
      </c>
      <c r="B295">
        <v>86</v>
      </c>
      <c r="C295">
        <v>86</v>
      </c>
    </row>
    <row r="296" spans="1:3" x14ac:dyDescent="0.25">
      <c r="A296" s="48">
        <v>44196</v>
      </c>
      <c r="B296">
        <v>176</v>
      </c>
      <c r="C296">
        <v>176</v>
      </c>
    </row>
    <row r="297" spans="1:3" x14ac:dyDescent="0.25">
      <c r="A297" s="48">
        <v>44197</v>
      </c>
      <c r="B297">
        <v>193</v>
      </c>
      <c r="C297">
        <v>193</v>
      </c>
    </row>
    <row r="298" spans="1:3" x14ac:dyDescent="0.25">
      <c r="A298" s="48">
        <v>44198</v>
      </c>
      <c r="B298">
        <v>169</v>
      </c>
      <c r="C298">
        <v>169</v>
      </c>
    </row>
    <row r="299" spans="1:3" x14ac:dyDescent="0.25">
      <c r="A299" s="48">
        <v>44199</v>
      </c>
      <c r="B299">
        <v>199</v>
      </c>
      <c r="C299">
        <v>199</v>
      </c>
    </row>
    <row r="300" spans="1:3" x14ac:dyDescent="0.25">
      <c r="A300" s="48">
        <v>44200</v>
      </c>
      <c r="B300">
        <v>316</v>
      </c>
      <c r="C300">
        <v>316</v>
      </c>
    </row>
    <row r="301" spans="1:3" x14ac:dyDescent="0.25">
      <c r="A301" s="48">
        <v>44201</v>
      </c>
      <c r="B301">
        <v>224</v>
      </c>
      <c r="C301">
        <v>224</v>
      </c>
    </row>
    <row r="302" spans="1:3" x14ac:dyDescent="0.25">
      <c r="A302" s="48">
        <v>44202</v>
      </c>
      <c r="B302">
        <v>201</v>
      </c>
      <c r="C302">
        <v>201</v>
      </c>
    </row>
    <row r="303" spans="1:3" x14ac:dyDescent="0.25">
      <c r="A303" s="48">
        <v>44203</v>
      </c>
      <c r="B303">
        <v>314</v>
      </c>
      <c r="C303">
        <v>314</v>
      </c>
    </row>
    <row r="304" spans="1:3" x14ac:dyDescent="0.25">
      <c r="A304" s="48">
        <v>44204</v>
      </c>
      <c r="B304">
        <v>344</v>
      </c>
      <c r="C304">
        <v>344</v>
      </c>
    </row>
    <row r="305" spans="1:3" x14ac:dyDescent="0.25">
      <c r="A305" s="48">
        <v>44205</v>
      </c>
      <c r="B305">
        <v>365</v>
      </c>
      <c r="C305">
        <v>365</v>
      </c>
    </row>
    <row r="306" spans="1:3" x14ac:dyDescent="0.25">
      <c r="A306" s="48">
        <v>44206</v>
      </c>
      <c r="B306">
        <v>388</v>
      </c>
      <c r="C306">
        <v>388</v>
      </c>
    </row>
    <row r="307" spans="1:3" x14ac:dyDescent="0.25">
      <c r="A307" s="48">
        <v>44207</v>
      </c>
      <c r="B307">
        <v>431</v>
      </c>
      <c r="C307">
        <v>431</v>
      </c>
    </row>
    <row r="308" spans="1:3" x14ac:dyDescent="0.25">
      <c r="A308" s="48">
        <v>44208</v>
      </c>
      <c r="B308">
        <v>487</v>
      </c>
      <c r="C308">
        <v>487</v>
      </c>
    </row>
    <row r="309" spans="1:3" x14ac:dyDescent="0.25">
      <c r="A309" s="48">
        <v>44209</v>
      </c>
      <c r="B309">
        <v>550</v>
      </c>
      <c r="C309">
        <v>550</v>
      </c>
    </row>
    <row r="310" spans="1:3" x14ac:dyDescent="0.25">
      <c r="A310" s="48">
        <v>44210</v>
      </c>
      <c r="B310">
        <v>505</v>
      </c>
      <c r="C310">
        <v>505</v>
      </c>
    </row>
    <row r="311" spans="1:3" x14ac:dyDescent="0.25">
      <c r="A311" s="48">
        <v>44211</v>
      </c>
      <c r="B311">
        <v>547</v>
      </c>
      <c r="C311">
        <v>547</v>
      </c>
    </row>
    <row r="312" spans="1:3" x14ac:dyDescent="0.25">
      <c r="A312" s="48">
        <v>44212</v>
      </c>
      <c r="B312">
        <v>405</v>
      </c>
      <c r="C312">
        <v>405</v>
      </c>
    </row>
    <row r="313" spans="1:3" x14ac:dyDescent="0.25">
      <c r="A313" s="48">
        <v>44213</v>
      </c>
      <c r="B313">
        <v>650</v>
      </c>
      <c r="C313">
        <v>650</v>
      </c>
    </row>
    <row r="314" spans="1:3" x14ac:dyDescent="0.25">
      <c r="A314" s="48">
        <v>44214</v>
      </c>
      <c r="B314">
        <v>292</v>
      </c>
      <c r="C314">
        <v>292</v>
      </c>
    </row>
    <row r="315" spans="1:3" x14ac:dyDescent="0.25">
      <c r="A315" s="48">
        <v>44215</v>
      </c>
      <c r="B315">
        <v>330</v>
      </c>
      <c r="C315">
        <v>330</v>
      </c>
    </row>
    <row r="316" spans="1:3" x14ac:dyDescent="0.25">
      <c r="A316" s="48">
        <v>44216</v>
      </c>
      <c r="B316">
        <v>349</v>
      </c>
      <c r="C316">
        <v>349</v>
      </c>
    </row>
    <row r="317" spans="1:3" x14ac:dyDescent="0.25">
      <c r="A317" s="48">
        <v>44217</v>
      </c>
      <c r="B317">
        <v>408</v>
      </c>
      <c r="C317">
        <v>408</v>
      </c>
    </row>
    <row r="318" spans="1:3" x14ac:dyDescent="0.25">
      <c r="A318" s="48">
        <v>44218</v>
      </c>
      <c r="B318">
        <v>530</v>
      </c>
      <c r="C318">
        <v>530</v>
      </c>
    </row>
    <row r="319" spans="1:3" x14ac:dyDescent="0.25">
      <c r="A319" s="48">
        <v>44219</v>
      </c>
      <c r="B319">
        <v>567</v>
      </c>
      <c r="C319">
        <v>567</v>
      </c>
    </row>
    <row r="320" spans="1:3" x14ac:dyDescent="0.25">
      <c r="A320" s="48">
        <v>44220</v>
      </c>
      <c r="B320">
        <v>634</v>
      </c>
      <c r="C320">
        <v>634</v>
      </c>
    </row>
    <row r="321" spans="1:3" x14ac:dyDescent="0.25">
      <c r="A321" s="48">
        <v>44221</v>
      </c>
      <c r="B321">
        <v>567</v>
      </c>
      <c r="C321">
        <v>567</v>
      </c>
    </row>
    <row r="322" spans="1:3" x14ac:dyDescent="0.25">
      <c r="A322" s="48">
        <v>44222</v>
      </c>
      <c r="B322">
        <v>786</v>
      </c>
      <c r="C322">
        <v>786</v>
      </c>
    </row>
    <row r="323" spans="1:3" x14ac:dyDescent="0.25">
      <c r="A323" s="48">
        <v>44223</v>
      </c>
      <c r="B323">
        <v>825</v>
      </c>
      <c r="C323">
        <v>825</v>
      </c>
    </row>
    <row r="324" spans="1:3" x14ac:dyDescent="0.25">
      <c r="A324" s="48">
        <v>44224</v>
      </c>
      <c r="B324">
        <v>666</v>
      </c>
      <c r="C324">
        <v>666</v>
      </c>
    </row>
    <row r="325" spans="1:3" x14ac:dyDescent="0.25">
      <c r="A325" s="48">
        <v>44225</v>
      </c>
      <c r="B325">
        <v>659</v>
      </c>
      <c r="C325">
        <v>659</v>
      </c>
    </row>
    <row r="326" spans="1:3" x14ac:dyDescent="0.25">
      <c r="A326" s="48">
        <v>44226</v>
      </c>
      <c r="B326">
        <v>910</v>
      </c>
      <c r="C326">
        <v>910</v>
      </c>
    </row>
    <row r="327" spans="1:3" x14ac:dyDescent="0.25">
      <c r="A327" s="48">
        <v>44227</v>
      </c>
      <c r="B327">
        <v>1012</v>
      </c>
      <c r="C327">
        <v>1012</v>
      </c>
    </row>
    <row r="328" spans="1:3" x14ac:dyDescent="0.25">
      <c r="A328" s="48">
        <v>44228</v>
      </c>
      <c r="B328">
        <v>906</v>
      </c>
      <c r="C328">
        <v>906</v>
      </c>
    </row>
    <row r="329" spans="1:3" x14ac:dyDescent="0.25">
      <c r="A329" s="48">
        <v>44229</v>
      </c>
      <c r="B329">
        <v>1044</v>
      </c>
      <c r="C329">
        <v>1044</v>
      </c>
    </row>
    <row r="330" spans="1:3" x14ac:dyDescent="0.25">
      <c r="A330" s="48">
        <v>44230</v>
      </c>
      <c r="B330">
        <v>893</v>
      </c>
      <c r="C330">
        <v>893</v>
      </c>
    </row>
    <row r="331" spans="1:3" x14ac:dyDescent="0.25">
      <c r="A331" s="48">
        <v>44231</v>
      </c>
      <c r="B331">
        <v>816</v>
      </c>
      <c r="C331">
        <v>816</v>
      </c>
    </row>
    <row r="332" spans="1:3" x14ac:dyDescent="0.25">
      <c r="A332" s="48">
        <v>44232</v>
      </c>
      <c r="B332">
        <v>845</v>
      </c>
      <c r="C332">
        <v>845</v>
      </c>
    </row>
    <row r="333" spans="1:3" x14ac:dyDescent="0.25">
      <c r="A333" s="48">
        <v>44233</v>
      </c>
      <c r="B333">
        <v>821</v>
      </c>
      <c r="C333">
        <v>821</v>
      </c>
    </row>
    <row r="334" spans="1:3" x14ac:dyDescent="0.25">
      <c r="A334" s="48">
        <v>44234</v>
      </c>
      <c r="B334">
        <v>820</v>
      </c>
      <c r="C334">
        <v>820</v>
      </c>
    </row>
    <row r="335" spans="1:3" x14ac:dyDescent="0.25">
      <c r="A335" s="48">
        <v>44235</v>
      </c>
      <c r="B335">
        <v>653</v>
      </c>
      <c r="C335">
        <v>653</v>
      </c>
    </row>
    <row r="336" spans="1:3" x14ac:dyDescent="0.25">
      <c r="A336" s="48">
        <v>44236</v>
      </c>
      <c r="B336">
        <v>580</v>
      </c>
      <c r="C336">
        <v>580</v>
      </c>
    </row>
    <row r="337" spans="1:3" x14ac:dyDescent="0.25">
      <c r="A337" s="48">
        <v>44237</v>
      </c>
      <c r="B337">
        <v>858</v>
      </c>
      <c r="C337">
        <v>858</v>
      </c>
    </row>
    <row r="338" spans="1:3" x14ac:dyDescent="0.25">
      <c r="A338" s="48">
        <v>44238</v>
      </c>
      <c r="B338">
        <v>850</v>
      </c>
      <c r="C338">
        <v>850</v>
      </c>
    </row>
    <row r="339" spans="1:3" x14ac:dyDescent="0.25">
      <c r="A339" s="48">
        <v>44239</v>
      </c>
      <c r="B339">
        <v>823</v>
      </c>
      <c r="C339">
        <v>823</v>
      </c>
    </row>
    <row r="340" spans="1:3" x14ac:dyDescent="0.25">
      <c r="A340" s="48">
        <v>44240</v>
      </c>
      <c r="B340">
        <v>888</v>
      </c>
      <c r="C340">
        <v>888</v>
      </c>
    </row>
    <row r="341" spans="1:3" x14ac:dyDescent="0.25">
      <c r="A341" s="48">
        <v>44241</v>
      </c>
      <c r="B341">
        <v>806</v>
      </c>
      <c r="C341">
        <v>806</v>
      </c>
    </row>
    <row r="342" spans="1:3" x14ac:dyDescent="0.25">
      <c r="A342" s="48">
        <v>44242</v>
      </c>
      <c r="B342">
        <v>715</v>
      </c>
      <c r="C342">
        <v>715</v>
      </c>
    </row>
    <row r="343" spans="1:3" x14ac:dyDescent="0.25">
      <c r="A343" s="48">
        <v>44243</v>
      </c>
      <c r="B343">
        <v>937</v>
      </c>
      <c r="C343">
        <v>937</v>
      </c>
    </row>
    <row r="344" spans="1:3" x14ac:dyDescent="0.25">
      <c r="A344" s="48">
        <v>44244</v>
      </c>
      <c r="B344">
        <v>824</v>
      </c>
      <c r="C344">
        <v>824</v>
      </c>
    </row>
    <row r="345" spans="1:3" x14ac:dyDescent="0.25">
      <c r="A345" s="48">
        <v>44245</v>
      </c>
      <c r="B345">
        <v>923</v>
      </c>
      <c r="C345">
        <v>923</v>
      </c>
    </row>
    <row r="346" spans="1:3" x14ac:dyDescent="0.25">
      <c r="A346" s="48">
        <v>44246</v>
      </c>
      <c r="B346">
        <v>859</v>
      </c>
      <c r="C346">
        <v>859</v>
      </c>
    </row>
    <row r="347" spans="1:3" x14ac:dyDescent="0.25">
      <c r="A347" s="48">
        <v>44247</v>
      </c>
      <c r="B347">
        <v>937</v>
      </c>
      <c r="C347">
        <v>937</v>
      </c>
    </row>
    <row r="348" spans="1:3" x14ac:dyDescent="0.25">
      <c r="A348" s="48">
        <v>44248</v>
      </c>
      <c r="B348">
        <v>1039</v>
      </c>
      <c r="C348">
        <v>1039</v>
      </c>
    </row>
    <row r="349" spans="1:3" x14ac:dyDescent="0.25">
      <c r="A349" s="48">
        <v>44249</v>
      </c>
      <c r="B349">
        <v>838</v>
      </c>
      <c r="C349">
        <v>838</v>
      </c>
    </row>
    <row r="350" spans="1:3" x14ac:dyDescent="0.25">
      <c r="A350" s="48">
        <v>44250</v>
      </c>
      <c r="B350">
        <v>836</v>
      </c>
      <c r="C350">
        <v>836</v>
      </c>
    </row>
    <row r="351" spans="1:3" x14ac:dyDescent="0.25">
      <c r="A351" s="48">
        <v>44251</v>
      </c>
      <c r="B351">
        <v>699</v>
      </c>
      <c r="C351">
        <v>699</v>
      </c>
    </row>
    <row r="352" spans="1:3" x14ac:dyDescent="0.25">
      <c r="A352" s="48">
        <v>44252</v>
      </c>
      <c r="B352">
        <v>670</v>
      </c>
      <c r="C352">
        <v>670</v>
      </c>
    </row>
    <row r="353" spans="1:3" x14ac:dyDescent="0.25">
      <c r="A353" s="48">
        <v>44253</v>
      </c>
      <c r="B353">
        <v>875</v>
      </c>
      <c r="C353">
        <v>875</v>
      </c>
    </row>
    <row r="354" spans="1:3" x14ac:dyDescent="0.25">
      <c r="A354" s="48">
        <v>44254</v>
      </c>
      <c r="B354">
        <v>720</v>
      </c>
      <c r="C354">
        <v>720</v>
      </c>
    </row>
    <row r="355" spans="1:3" x14ac:dyDescent="0.25">
      <c r="A355" s="48">
        <v>44255</v>
      </c>
      <c r="B355">
        <v>618</v>
      </c>
      <c r="C355">
        <v>618</v>
      </c>
    </row>
    <row r="356" spans="1:3" x14ac:dyDescent="0.25">
      <c r="A356" s="48">
        <v>44256</v>
      </c>
      <c r="B356">
        <v>811</v>
      </c>
      <c r="C356">
        <v>811</v>
      </c>
    </row>
    <row r="357" spans="1:3" x14ac:dyDescent="0.25">
      <c r="A357" s="48">
        <v>44257</v>
      </c>
      <c r="B357">
        <v>997</v>
      </c>
      <c r="C357">
        <v>997</v>
      </c>
    </row>
    <row r="358" spans="1:3" x14ac:dyDescent="0.25">
      <c r="A358" s="48">
        <v>44258</v>
      </c>
      <c r="B358">
        <v>914</v>
      </c>
      <c r="C358">
        <v>914</v>
      </c>
    </row>
    <row r="359" spans="1:3" x14ac:dyDescent="0.25">
      <c r="A359" s="48">
        <v>44259</v>
      </c>
      <c r="B359">
        <v>807</v>
      </c>
      <c r="C359">
        <v>807</v>
      </c>
    </row>
    <row r="360" spans="1:3" x14ac:dyDescent="0.25">
      <c r="A360" s="48">
        <v>44260</v>
      </c>
      <c r="B360">
        <v>777</v>
      </c>
      <c r="C360">
        <v>777</v>
      </c>
    </row>
    <row r="361" spans="1:3" x14ac:dyDescent="0.25">
      <c r="A361" s="48">
        <v>44261</v>
      </c>
      <c r="B361">
        <v>750</v>
      </c>
      <c r="C361">
        <v>750</v>
      </c>
    </row>
    <row r="362" spans="1:3" x14ac:dyDescent="0.25">
      <c r="A362" s="48">
        <v>44262</v>
      </c>
      <c r="B362">
        <v>858</v>
      </c>
      <c r="C362">
        <v>858</v>
      </c>
    </row>
    <row r="363" spans="1:3" x14ac:dyDescent="0.25">
      <c r="A363" s="48">
        <v>44263</v>
      </c>
      <c r="B363">
        <v>873</v>
      </c>
      <c r="C363">
        <v>873</v>
      </c>
    </row>
    <row r="364" spans="1:3" x14ac:dyDescent="0.25">
      <c r="A364" s="48">
        <v>44264</v>
      </c>
      <c r="B364">
        <v>1041</v>
      </c>
      <c r="C364">
        <v>1041</v>
      </c>
    </row>
    <row r="365" spans="1:3" x14ac:dyDescent="0.25">
      <c r="A365" s="48">
        <v>44265</v>
      </c>
      <c r="B365">
        <v>772</v>
      </c>
      <c r="C365">
        <v>772</v>
      </c>
    </row>
    <row r="366" spans="1:3" x14ac:dyDescent="0.25">
      <c r="A366" s="48">
        <v>44266</v>
      </c>
      <c r="B366">
        <v>778</v>
      </c>
      <c r="C366">
        <v>778</v>
      </c>
    </row>
    <row r="367" spans="1:3" x14ac:dyDescent="0.25">
      <c r="A367" s="48">
        <v>44267</v>
      </c>
      <c r="B367">
        <v>762</v>
      </c>
      <c r="C367">
        <v>762</v>
      </c>
    </row>
    <row r="368" spans="1:3" x14ac:dyDescent="0.25">
      <c r="A368" s="48">
        <v>44268</v>
      </c>
      <c r="B368">
        <v>639</v>
      </c>
      <c r="C368">
        <v>639</v>
      </c>
    </row>
    <row r="369" spans="1:3" x14ac:dyDescent="0.25">
      <c r="A369" s="48">
        <v>44269</v>
      </c>
      <c r="B369">
        <v>914</v>
      </c>
      <c r="C369">
        <v>914</v>
      </c>
    </row>
    <row r="370" spans="1:3" x14ac:dyDescent="0.25">
      <c r="A370" s="48">
        <v>44270</v>
      </c>
      <c r="B370">
        <v>734</v>
      </c>
      <c r="C370">
        <v>734</v>
      </c>
    </row>
    <row r="371" spans="1:3" x14ac:dyDescent="0.25">
      <c r="A371" s="48">
        <v>44271</v>
      </c>
      <c r="B371">
        <v>792</v>
      </c>
      <c r="C371">
        <v>792</v>
      </c>
    </row>
    <row r="372" spans="1:3" x14ac:dyDescent="0.25">
      <c r="A372" s="48">
        <v>44272</v>
      </c>
      <c r="B372">
        <v>727</v>
      </c>
      <c r="C372">
        <v>727</v>
      </c>
    </row>
    <row r="373" spans="1:3" x14ac:dyDescent="0.25">
      <c r="A373" s="48">
        <v>44273</v>
      </c>
      <c r="B373">
        <v>689</v>
      </c>
      <c r="C373">
        <v>689</v>
      </c>
    </row>
    <row r="374" spans="1:3" x14ac:dyDescent="0.25">
      <c r="A374" s="48">
        <v>44274</v>
      </c>
      <c r="B374">
        <v>735</v>
      </c>
      <c r="C374">
        <v>735</v>
      </c>
    </row>
    <row r="375" spans="1:3" x14ac:dyDescent="0.25">
      <c r="A375" s="48">
        <v>44275</v>
      </c>
      <c r="B375">
        <v>813</v>
      </c>
      <c r="C375">
        <v>813</v>
      </c>
    </row>
    <row r="376" spans="1:3" x14ac:dyDescent="0.25">
      <c r="A376" s="48">
        <v>44276</v>
      </c>
      <c r="B376">
        <v>796</v>
      </c>
      <c r="C376">
        <v>796</v>
      </c>
    </row>
    <row r="377" spans="1:3" x14ac:dyDescent="0.25">
      <c r="A377" s="48">
        <v>44277</v>
      </c>
      <c r="B377">
        <v>718</v>
      </c>
      <c r="C377">
        <v>718</v>
      </c>
    </row>
    <row r="378" spans="1:3" x14ac:dyDescent="0.25">
      <c r="A378" s="48">
        <v>44278</v>
      </c>
      <c r="B378">
        <v>774</v>
      </c>
      <c r="C378">
        <v>774</v>
      </c>
    </row>
    <row r="379" spans="1:3" x14ac:dyDescent="0.25">
      <c r="A379" s="48">
        <v>44279</v>
      </c>
      <c r="B379">
        <v>736</v>
      </c>
      <c r="C379">
        <v>736</v>
      </c>
    </row>
    <row r="380" spans="1:3" x14ac:dyDescent="0.25">
      <c r="A380" s="48">
        <v>44280</v>
      </c>
      <c r="B380">
        <v>816</v>
      </c>
      <c r="C380">
        <v>816</v>
      </c>
    </row>
    <row r="381" spans="1:3" x14ac:dyDescent="0.25">
      <c r="A381" s="48">
        <v>44281</v>
      </c>
      <c r="B381">
        <v>832</v>
      </c>
      <c r="C381">
        <v>832</v>
      </c>
    </row>
    <row r="382" spans="1:3" x14ac:dyDescent="0.25">
      <c r="A382" s="48">
        <v>44282</v>
      </c>
      <c r="B382">
        <v>950</v>
      </c>
      <c r="C382">
        <v>950</v>
      </c>
    </row>
    <row r="383" spans="1:3" x14ac:dyDescent="0.25">
      <c r="A383" s="48">
        <v>44283</v>
      </c>
      <c r="B383">
        <v>919</v>
      </c>
      <c r="C383">
        <v>919</v>
      </c>
    </row>
    <row r="384" spans="1:3" x14ac:dyDescent="0.25">
      <c r="A384" s="48">
        <v>44284</v>
      </c>
      <c r="B384">
        <v>701</v>
      </c>
      <c r="C384">
        <v>701</v>
      </c>
    </row>
    <row r="385" spans="1:3" x14ac:dyDescent="0.25">
      <c r="A385" s="48">
        <v>44285</v>
      </c>
      <c r="B385">
        <v>1008</v>
      </c>
      <c r="C385">
        <v>1008</v>
      </c>
    </row>
    <row r="386" spans="1:3" x14ac:dyDescent="0.25">
      <c r="A386" s="48">
        <v>44286</v>
      </c>
      <c r="B386">
        <v>1051</v>
      </c>
      <c r="C386">
        <v>1051</v>
      </c>
    </row>
    <row r="387" spans="1:3" x14ac:dyDescent="0.25">
      <c r="A387" s="48">
        <v>44287</v>
      </c>
      <c r="B387">
        <v>1013</v>
      </c>
      <c r="C387">
        <v>1013</v>
      </c>
    </row>
    <row r="388" spans="1:3" x14ac:dyDescent="0.25">
      <c r="A388" s="48">
        <v>44288</v>
      </c>
      <c r="B388">
        <v>1077</v>
      </c>
      <c r="C388">
        <v>1077</v>
      </c>
    </row>
    <row r="389" spans="1:3" x14ac:dyDescent="0.25">
      <c r="A389" s="48">
        <v>44289</v>
      </c>
      <c r="B389">
        <v>1029</v>
      </c>
      <c r="C389">
        <v>1029</v>
      </c>
    </row>
    <row r="390" spans="1:3" x14ac:dyDescent="0.25">
      <c r="A390" s="48">
        <v>44290</v>
      </c>
      <c r="B390">
        <v>1162</v>
      </c>
      <c r="C390">
        <v>1162</v>
      </c>
    </row>
    <row r="391" spans="1:3" x14ac:dyDescent="0.25">
      <c r="A391" s="48">
        <v>44291</v>
      </c>
      <c r="B391">
        <v>1066</v>
      </c>
      <c r="C391">
        <v>1066</v>
      </c>
    </row>
    <row r="392" spans="1:3" x14ac:dyDescent="0.25">
      <c r="A392" s="48">
        <v>44292</v>
      </c>
      <c r="B392">
        <v>1030</v>
      </c>
      <c r="C392">
        <v>1030</v>
      </c>
    </row>
    <row r="393" spans="1:3" x14ac:dyDescent="0.25">
      <c r="A393" s="48">
        <v>44293</v>
      </c>
      <c r="B393">
        <v>961</v>
      </c>
      <c r="C393">
        <v>961</v>
      </c>
    </row>
    <row r="394" spans="1:3" x14ac:dyDescent="0.25">
      <c r="A394" s="48">
        <v>44294</v>
      </c>
      <c r="B394">
        <v>914</v>
      </c>
      <c r="C394">
        <v>914</v>
      </c>
    </row>
    <row r="395" spans="1:3" x14ac:dyDescent="0.25">
      <c r="A395" s="48">
        <v>44295</v>
      </c>
      <c r="B395">
        <v>1017</v>
      </c>
      <c r="C395">
        <v>1017</v>
      </c>
    </row>
    <row r="396" spans="1:3" x14ac:dyDescent="0.25">
      <c r="A396" s="48">
        <v>44296</v>
      </c>
      <c r="B396">
        <v>1040</v>
      </c>
      <c r="C396">
        <v>1040</v>
      </c>
    </row>
    <row r="397" spans="1:3" x14ac:dyDescent="0.25">
      <c r="A397" s="48">
        <v>44297</v>
      </c>
      <c r="B397">
        <v>959</v>
      </c>
      <c r="C397">
        <v>959</v>
      </c>
    </row>
    <row r="398" spans="1:3" x14ac:dyDescent="0.25">
      <c r="A398" s="48">
        <v>44298</v>
      </c>
      <c r="B398">
        <v>854</v>
      </c>
      <c r="C398">
        <v>854</v>
      </c>
    </row>
    <row r="399" spans="1:3" x14ac:dyDescent="0.25">
      <c r="A399" s="48">
        <v>44299</v>
      </c>
      <c r="B399">
        <v>1060</v>
      </c>
      <c r="C399">
        <v>1060</v>
      </c>
    </row>
    <row r="400" spans="1:3" x14ac:dyDescent="0.25">
      <c r="A400" s="48">
        <v>44300</v>
      </c>
      <c r="B400">
        <v>959</v>
      </c>
      <c r="C400">
        <v>959</v>
      </c>
    </row>
    <row r="401" spans="1:3" x14ac:dyDescent="0.25">
      <c r="A401" s="48">
        <v>44301</v>
      </c>
      <c r="B401">
        <v>1004</v>
      </c>
      <c r="C401">
        <v>1004</v>
      </c>
    </row>
    <row r="402" spans="1:3" x14ac:dyDescent="0.25">
      <c r="A402" s="48">
        <v>44302</v>
      </c>
      <c r="B402">
        <v>1040</v>
      </c>
      <c r="C402">
        <v>1040</v>
      </c>
    </row>
    <row r="403" spans="1:3" x14ac:dyDescent="0.25">
      <c r="A403" s="48">
        <v>44303</v>
      </c>
      <c r="B403">
        <v>1026</v>
      </c>
      <c r="C403">
        <v>1026</v>
      </c>
    </row>
    <row r="404" spans="1:3" x14ac:dyDescent="0.25">
      <c r="A404" s="48">
        <v>44304</v>
      </c>
      <c r="B404">
        <v>1037</v>
      </c>
      <c r="C404">
        <v>1037</v>
      </c>
    </row>
    <row r="405" spans="1:3" x14ac:dyDescent="0.25">
      <c r="A405" s="48">
        <v>44305</v>
      </c>
      <c r="B405">
        <v>1060</v>
      </c>
      <c r="C405">
        <v>1060</v>
      </c>
    </row>
    <row r="406" spans="1:3" x14ac:dyDescent="0.25">
      <c r="A406" s="48">
        <v>44306</v>
      </c>
      <c r="B406">
        <v>1183</v>
      </c>
      <c r="C406">
        <v>1183</v>
      </c>
    </row>
    <row r="407" spans="1:3" x14ac:dyDescent="0.25">
      <c r="A407" s="48">
        <v>44307</v>
      </c>
      <c r="B407">
        <v>1006</v>
      </c>
      <c r="C407">
        <v>1006</v>
      </c>
    </row>
    <row r="408" spans="1:3" x14ac:dyDescent="0.25">
      <c r="A408" s="48">
        <v>44308</v>
      </c>
      <c r="B408">
        <v>1207</v>
      </c>
      <c r="C408">
        <v>1207</v>
      </c>
    </row>
    <row r="409" spans="1:3" x14ac:dyDescent="0.25">
      <c r="A409" s="48">
        <v>44309</v>
      </c>
      <c r="B409">
        <v>1241</v>
      </c>
      <c r="C409">
        <v>1241</v>
      </c>
    </row>
    <row r="410" spans="1:3" x14ac:dyDescent="0.25">
      <c r="A410" s="48">
        <v>44310</v>
      </c>
      <c r="B410">
        <v>1110</v>
      </c>
      <c r="C410">
        <v>1110</v>
      </c>
    </row>
    <row r="411" spans="1:3" x14ac:dyDescent="0.25">
      <c r="A411" s="48">
        <v>44311</v>
      </c>
      <c r="B411">
        <v>1185</v>
      </c>
      <c r="C411">
        <v>1185</v>
      </c>
    </row>
    <row r="412" spans="1:3" x14ac:dyDescent="0.25">
      <c r="A412" s="48">
        <v>44312</v>
      </c>
      <c r="B412">
        <v>938</v>
      </c>
      <c r="C412">
        <v>938</v>
      </c>
    </row>
    <row r="413" spans="1:3" x14ac:dyDescent="0.25">
      <c r="A413" s="48">
        <v>44313</v>
      </c>
      <c r="B413">
        <v>1083</v>
      </c>
      <c r="C413">
        <v>1083</v>
      </c>
    </row>
    <row r="414" spans="1:3" x14ac:dyDescent="0.25">
      <c r="A414" s="48">
        <v>44314</v>
      </c>
      <c r="B414">
        <v>988</v>
      </c>
      <c r="C414">
        <v>988</v>
      </c>
    </row>
    <row r="415" spans="1:3" x14ac:dyDescent="0.25">
      <c r="A415" s="48">
        <v>44315</v>
      </c>
      <c r="B415">
        <v>1149</v>
      </c>
      <c r="C415">
        <v>1149</v>
      </c>
    </row>
    <row r="416" spans="1:3" x14ac:dyDescent="0.25">
      <c r="A416" s="48">
        <v>44316</v>
      </c>
      <c r="B416">
        <v>1046</v>
      </c>
      <c r="C416">
        <v>1046</v>
      </c>
    </row>
    <row r="417" spans="1:3" x14ac:dyDescent="0.25">
      <c r="A417" s="48">
        <v>44317</v>
      </c>
      <c r="B417">
        <v>915</v>
      </c>
      <c r="C417">
        <v>915</v>
      </c>
    </row>
    <row r="418" spans="1:3" x14ac:dyDescent="0.25">
      <c r="A418" s="48">
        <v>44318</v>
      </c>
      <c r="B418">
        <v>1071</v>
      </c>
      <c r="C418">
        <v>1071</v>
      </c>
    </row>
    <row r="419" spans="1:3" x14ac:dyDescent="0.25">
      <c r="A419" s="48">
        <v>44319</v>
      </c>
      <c r="B419">
        <v>932</v>
      </c>
      <c r="C419">
        <v>932</v>
      </c>
    </row>
    <row r="420" spans="1:3" x14ac:dyDescent="0.25">
      <c r="A420" s="48">
        <v>44320</v>
      </c>
      <c r="B420">
        <v>1019</v>
      </c>
      <c r="C420">
        <v>1019</v>
      </c>
    </row>
    <row r="421" spans="1:3" x14ac:dyDescent="0.25">
      <c r="A421" s="48">
        <v>44321</v>
      </c>
      <c r="B421">
        <v>1010</v>
      </c>
      <c r="C421">
        <v>1010</v>
      </c>
    </row>
    <row r="422" spans="1:3" x14ac:dyDescent="0.25">
      <c r="A422" s="48">
        <v>44322</v>
      </c>
      <c r="B422">
        <v>1060</v>
      </c>
      <c r="C422">
        <v>1060</v>
      </c>
    </row>
    <row r="423" spans="1:3" x14ac:dyDescent="0.25">
      <c r="A423" s="48">
        <v>44323</v>
      </c>
      <c r="B423">
        <v>1162</v>
      </c>
      <c r="C423">
        <v>1162</v>
      </c>
    </row>
    <row r="424" spans="1:3" x14ac:dyDescent="0.25">
      <c r="A424" s="48">
        <v>44324</v>
      </c>
      <c r="B424">
        <v>1036</v>
      </c>
      <c r="C424">
        <v>1036</v>
      </c>
    </row>
    <row r="425" spans="1:3" x14ac:dyDescent="0.25">
      <c r="A425" s="48">
        <v>44325</v>
      </c>
      <c r="B425">
        <v>1069</v>
      </c>
      <c r="C425">
        <v>1069</v>
      </c>
    </row>
    <row r="426" spans="1:3" x14ac:dyDescent="0.25">
      <c r="A426" s="48">
        <v>44326</v>
      </c>
      <c r="B426">
        <v>1116</v>
      </c>
      <c r="C426">
        <v>1116</v>
      </c>
    </row>
    <row r="427" spans="1:3" x14ac:dyDescent="0.25">
      <c r="A427" s="48">
        <v>44327</v>
      </c>
      <c r="B427">
        <v>1071</v>
      </c>
      <c r="C427">
        <v>1071</v>
      </c>
    </row>
    <row r="428" spans="1:3" x14ac:dyDescent="0.25">
      <c r="A428" s="48">
        <v>44328</v>
      </c>
      <c r="B428">
        <v>1207</v>
      </c>
      <c r="C428">
        <v>1207</v>
      </c>
    </row>
    <row r="429" spans="1:3" x14ac:dyDescent="0.25">
      <c r="A429" s="48">
        <v>44329</v>
      </c>
      <c r="B429">
        <v>1186</v>
      </c>
      <c r="C429">
        <v>1186</v>
      </c>
    </row>
    <row r="430" spans="1:3" x14ac:dyDescent="0.25">
      <c r="A430" s="48">
        <v>44330</v>
      </c>
      <c r="B430">
        <v>1277</v>
      </c>
      <c r="C430">
        <v>1277</v>
      </c>
    </row>
    <row r="431" spans="1:3" x14ac:dyDescent="0.25">
      <c r="A431" s="48">
        <v>44331</v>
      </c>
      <c r="B431">
        <v>1383</v>
      </c>
      <c r="C431">
        <v>1383</v>
      </c>
    </row>
    <row r="432" spans="1:3" x14ac:dyDescent="0.25">
      <c r="A432" s="48">
        <v>44332</v>
      </c>
      <c r="B432">
        <v>1233</v>
      </c>
      <c r="C432">
        <v>1233</v>
      </c>
    </row>
    <row r="433" spans="1:3" x14ac:dyDescent="0.25">
      <c r="A433" s="48">
        <v>44333</v>
      </c>
      <c r="B433">
        <v>1057</v>
      </c>
      <c r="C433">
        <v>1057</v>
      </c>
    </row>
    <row r="434" spans="1:3" x14ac:dyDescent="0.25">
      <c r="A434" s="48">
        <v>44334</v>
      </c>
      <c r="B434">
        <v>1244</v>
      </c>
      <c r="C434">
        <v>1244</v>
      </c>
    </row>
    <row r="435" spans="1:3" x14ac:dyDescent="0.25">
      <c r="A435" s="48">
        <v>44335</v>
      </c>
      <c r="B435">
        <v>1339</v>
      </c>
      <c r="C435">
        <v>1339</v>
      </c>
    </row>
    <row r="436" spans="1:3" x14ac:dyDescent="0.25">
      <c r="A436" s="48">
        <v>44336</v>
      </c>
      <c r="B436">
        <v>1252</v>
      </c>
      <c r="C436">
        <v>1252</v>
      </c>
    </row>
    <row r="437" spans="1:3" x14ac:dyDescent="0.25">
      <c r="A437" s="48">
        <v>44337</v>
      </c>
      <c r="B437">
        <v>1197</v>
      </c>
      <c r="C437">
        <v>1197</v>
      </c>
    </row>
    <row r="438" spans="1:3" x14ac:dyDescent="0.25">
      <c r="A438" s="48">
        <v>44338</v>
      </c>
      <c r="B438">
        <v>1289</v>
      </c>
      <c r="C438">
        <v>1289</v>
      </c>
    </row>
    <row r="439" spans="1:3" x14ac:dyDescent="0.25">
      <c r="A439" s="48">
        <v>44339</v>
      </c>
      <c r="B439">
        <v>1221</v>
      </c>
      <c r="C439">
        <v>1221</v>
      </c>
    </row>
    <row r="440" spans="1:3" x14ac:dyDescent="0.25">
      <c r="A440" s="48">
        <v>44340</v>
      </c>
      <c r="B440">
        <v>1155</v>
      </c>
      <c r="C440">
        <v>1155</v>
      </c>
    </row>
    <row r="441" spans="1:3" x14ac:dyDescent="0.25">
      <c r="A441" s="48">
        <v>44341</v>
      </c>
      <c r="B441">
        <v>1291</v>
      </c>
      <c r="C441">
        <v>1291</v>
      </c>
    </row>
    <row r="442" spans="1:3" x14ac:dyDescent="0.25">
      <c r="A442" s="48">
        <v>44342</v>
      </c>
      <c r="B442">
        <v>1129</v>
      </c>
      <c r="C442">
        <v>1129</v>
      </c>
    </row>
    <row r="443" spans="1:3" x14ac:dyDescent="0.25">
      <c r="A443" s="48">
        <v>44343</v>
      </c>
      <c r="B443">
        <v>1102</v>
      </c>
      <c r="C443">
        <v>1102</v>
      </c>
    </row>
    <row r="444" spans="1:3" x14ac:dyDescent="0.25">
      <c r="A444" s="48">
        <v>44344</v>
      </c>
      <c r="B444">
        <v>1169</v>
      </c>
      <c r="C444">
        <v>1169</v>
      </c>
    </row>
    <row r="445" spans="1:3" x14ac:dyDescent="0.25">
      <c r="A445" s="48">
        <v>44345</v>
      </c>
      <c r="B445">
        <v>1188</v>
      </c>
      <c r="C445">
        <v>1188</v>
      </c>
    </row>
    <row r="446" spans="1:3" x14ac:dyDescent="0.25">
      <c r="A446" s="48">
        <v>44346</v>
      </c>
      <c r="B446">
        <v>1079</v>
      </c>
      <c r="C446">
        <v>1079</v>
      </c>
    </row>
    <row r="447" spans="1:3" x14ac:dyDescent="0.25">
      <c r="A447" s="48">
        <v>44347</v>
      </c>
      <c r="B447">
        <v>1100</v>
      </c>
      <c r="C447">
        <v>1100</v>
      </c>
    </row>
    <row r="448" spans="1:3" x14ac:dyDescent="0.25">
      <c r="A448" s="48">
        <v>44348</v>
      </c>
      <c r="B448">
        <v>1057</v>
      </c>
      <c r="C448">
        <v>1057</v>
      </c>
    </row>
    <row r="449" spans="1:3" x14ac:dyDescent="0.25">
      <c r="A449" s="48">
        <v>44349</v>
      </c>
      <c r="B449">
        <v>1191</v>
      </c>
      <c r="C449">
        <v>1191</v>
      </c>
    </row>
    <row r="450" spans="1:3" x14ac:dyDescent="0.25">
      <c r="A450" s="48">
        <v>44350</v>
      </c>
      <c r="B450">
        <v>1053</v>
      </c>
      <c r="C450">
        <v>1053</v>
      </c>
    </row>
    <row r="451" spans="1:3" x14ac:dyDescent="0.25">
      <c r="A451" s="48">
        <v>44351</v>
      </c>
      <c r="B451">
        <v>1129</v>
      </c>
      <c r="C451">
        <v>1129</v>
      </c>
    </row>
    <row r="452" spans="1:3" x14ac:dyDescent="0.25">
      <c r="A452" s="48">
        <v>44352</v>
      </c>
      <c r="B452">
        <v>1135</v>
      </c>
      <c r="C452">
        <v>1135</v>
      </c>
    </row>
    <row r="453" spans="1:3" x14ac:dyDescent="0.25">
      <c r="A453" s="48">
        <v>44353</v>
      </c>
      <c r="B453">
        <v>1087</v>
      </c>
      <c r="C453">
        <v>1087</v>
      </c>
    </row>
    <row r="454" spans="1:3" x14ac:dyDescent="0.25">
      <c r="A454" s="48">
        <v>44354</v>
      </c>
      <c r="B454">
        <v>1185</v>
      </c>
      <c r="C454">
        <v>1185</v>
      </c>
    </row>
    <row r="455" spans="1:3" x14ac:dyDescent="0.25">
      <c r="A455" s="48">
        <v>44355</v>
      </c>
      <c r="B455">
        <v>1156</v>
      </c>
      <c r="C455">
        <v>1156</v>
      </c>
    </row>
    <row r="456" spans="1:3" x14ac:dyDescent="0.25">
      <c r="A456" s="48">
        <v>44356</v>
      </c>
      <c r="B456">
        <v>1161</v>
      </c>
      <c r="C456">
        <v>1161</v>
      </c>
    </row>
    <row r="457" spans="1:3" x14ac:dyDescent="0.25">
      <c r="A457" s="48">
        <v>44357</v>
      </c>
      <c r="B457">
        <v>1158</v>
      </c>
      <c r="C457">
        <v>1158</v>
      </c>
    </row>
    <row r="458" spans="1:3" x14ac:dyDescent="0.25">
      <c r="A458" s="48">
        <v>44358</v>
      </c>
      <c r="B458">
        <v>1288</v>
      </c>
      <c r="C458">
        <v>1288</v>
      </c>
    </row>
    <row r="459" spans="1:3" x14ac:dyDescent="0.25">
      <c r="A459" s="48">
        <v>44359</v>
      </c>
      <c r="B459">
        <v>1372</v>
      </c>
      <c r="C459">
        <v>1372</v>
      </c>
    </row>
    <row r="460" spans="1:3" x14ac:dyDescent="0.25">
      <c r="A460" s="48">
        <v>44360</v>
      </c>
      <c r="B460">
        <v>1470</v>
      </c>
      <c r="C460">
        <v>1470</v>
      </c>
    </row>
    <row r="461" spans="1:3" x14ac:dyDescent="0.25">
      <c r="A461" s="48">
        <v>44361</v>
      </c>
      <c r="B461">
        <v>1349</v>
      </c>
      <c r="C461">
        <v>1349</v>
      </c>
    </row>
    <row r="462" spans="1:3" x14ac:dyDescent="0.25">
      <c r="A462" s="48">
        <v>44362</v>
      </c>
      <c r="B462">
        <v>1537</v>
      </c>
      <c r="C462">
        <v>1537</v>
      </c>
    </row>
    <row r="463" spans="1:3" x14ac:dyDescent="0.25">
      <c r="A463" s="48">
        <v>44363</v>
      </c>
      <c r="B463">
        <v>1403</v>
      </c>
      <c r="C463">
        <v>1403</v>
      </c>
    </row>
    <row r="464" spans="1:3" x14ac:dyDescent="0.25">
      <c r="A464" s="48">
        <v>44364</v>
      </c>
      <c r="B464">
        <v>1418</v>
      </c>
      <c r="C464">
        <v>1418</v>
      </c>
    </row>
    <row r="465" spans="1:3" x14ac:dyDescent="0.25">
      <c r="A465" s="48">
        <v>44365</v>
      </c>
      <c r="B465">
        <v>1481</v>
      </c>
      <c r="C465">
        <v>1481</v>
      </c>
    </row>
    <row r="466" spans="1:3" x14ac:dyDescent="0.25">
      <c r="A466" s="48">
        <v>44366</v>
      </c>
      <c r="B466">
        <v>1472</v>
      </c>
      <c r="C466">
        <v>1472</v>
      </c>
    </row>
    <row r="467" spans="1:3" x14ac:dyDescent="0.25">
      <c r="A467" s="48">
        <v>44367</v>
      </c>
      <c r="B467">
        <v>1436</v>
      </c>
      <c r="C467">
        <v>1436</v>
      </c>
    </row>
    <row r="468" spans="1:3" x14ac:dyDescent="0.25">
      <c r="A468" s="48">
        <v>44368</v>
      </c>
      <c r="B468">
        <v>1561</v>
      </c>
      <c r="C468">
        <v>1561</v>
      </c>
    </row>
    <row r="469" spans="1:3" x14ac:dyDescent="0.25">
      <c r="A469" s="48">
        <v>44369</v>
      </c>
      <c r="B469">
        <v>1489</v>
      </c>
      <c r="C469">
        <v>1489</v>
      </c>
    </row>
    <row r="470" spans="1:3" x14ac:dyDescent="0.25">
      <c r="A470" s="48">
        <v>44370</v>
      </c>
      <c r="B470">
        <v>2055</v>
      </c>
      <c r="C470">
        <v>2055</v>
      </c>
    </row>
    <row r="471" spans="1:3" x14ac:dyDescent="0.25">
      <c r="A471" s="48">
        <v>44371</v>
      </c>
      <c r="B471">
        <v>1880</v>
      </c>
      <c r="C471">
        <v>1880</v>
      </c>
    </row>
    <row r="472" spans="1:3" x14ac:dyDescent="0.25">
      <c r="A472" s="48">
        <v>44372</v>
      </c>
      <c r="B472">
        <v>2464</v>
      </c>
      <c r="C472">
        <v>2464</v>
      </c>
    </row>
    <row r="473" spans="1:3" x14ac:dyDescent="0.25">
      <c r="A473" s="48">
        <v>44373</v>
      </c>
      <c r="B473">
        <v>2403</v>
      </c>
      <c r="C473">
        <v>2403</v>
      </c>
    </row>
    <row r="474" spans="1:3" x14ac:dyDescent="0.25">
      <c r="A474" s="48">
        <v>44374</v>
      </c>
      <c r="B474">
        <v>2698</v>
      </c>
      <c r="C474">
        <v>2698</v>
      </c>
    </row>
    <row r="475" spans="1:3" x14ac:dyDescent="0.25">
      <c r="A475" s="48">
        <v>44375</v>
      </c>
      <c r="B475">
        <v>2589</v>
      </c>
      <c r="C475">
        <v>2589</v>
      </c>
    </row>
    <row r="476" spans="1:3" x14ac:dyDescent="0.25">
      <c r="A476" s="48">
        <v>44376</v>
      </c>
      <c r="B476">
        <v>3080</v>
      </c>
      <c r="C476">
        <v>3080</v>
      </c>
    </row>
    <row r="477" spans="1:3" x14ac:dyDescent="0.25">
      <c r="A477" s="48">
        <v>44377</v>
      </c>
      <c r="B477">
        <v>2970</v>
      </c>
      <c r="C477">
        <v>2970</v>
      </c>
    </row>
    <row r="478" spans="1:3" x14ac:dyDescent="0.25">
      <c r="A478" s="48">
        <v>44378</v>
      </c>
      <c r="B478">
        <v>2952</v>
      </c>
      <c r="C478">
        <v>2952</v>
      </c>
    </row>
    <row r="479" spans="1:3" x14ac:dyDescent="0.25">
      <c r="A479" s="48">
        <v>44379</v>
      </c>
      <c r="B479">
        <v>3308</v>
      </c>
      <c r="C479">
        <v>3308</v>
      </c>
    </row>
    <row r="480" spans="1:3" x14ac:dyDescent="0.25">
      <c r="A480" s="48">
        <v>44380</v>
      </c>
      <c r="B480">
        <v>3475</v>
      </c>
      <c r="C480">
        <v>3475</v>
      </c>
    </row>
    <row r="481" spans="1:3" x14ac:dyDescent="0.25">
      <c r="A481" s="48">
        <v>44381</v>
      </c>
      <c r="B481">
        <v>3519</v>
      </c>
      <c r="C481">
        <v>3519</v>
      </c>
    </row>
    <row r="482" spans="1:3" x14ac:dyDescent="0.25">
      <c r="A482" s="48">
        <v>44382</v>
      </c>
      <c r="B482">
        <v>3075</v>
      </c>
      <c r="C482">
        <v>3075</v>
      </c>
    </row>
    <row r="483" spans="1:3" x14ac:dyDescent="0.25">
      <c r="A483" s="48">
        <v>44383</v>
      </c>
      <c r="B483">
        <v>3591</v>
      </c>
      <c r="C483">
        <v>3591</v>
      </c>
    </row>
    <row r="484" spans="1:3" x14ac:dyDescent="0.25">
      <c r="A484" s="48">
        <v>44384</v>
      </c>
      <c r="B484">
        <v>3664</v>
      </c>
      <c r="C484">
        <v>3664</v>
      </c>
    </row>
    <row r="485" spans="1:3" x14ac:dyDescent="0.25">
      <c r="A485" s="48">
        <v>44385</v>
      </c>
      <c r="B485">
        <v>3819</v>
      </c>
      <c r="C485">
        <v>3819</v>
      </c>
    </row>
    <row r="486" spans="1:3" x14ac:dyDescent="0.25">
      <c r="A486" s="48">
        <v>44386</v>
      </c>
      <c r="B486">
        <v>6422</v>
      </c>
      <c r="C486">
        <v>6422</v>
      </c>
    </row>
    <row r="487" spans="1:3" x14ac:dyDescent="0.25">
      <c r="A487" s="48">
        <v>44387</v>
      </c>
      <c r="B487">
        <v>6750</v>
      </c>
      <c r="C487">
        <v>6750</v>
      </c>
    </row>
    <row r="488" spans="1:3" x14ac:dyDescent="0.25">
      <c r="A488" s="48">
        <v>44388</v>
      </c>
      <c r="B488">
        <v>6923</v>
      </c>
      <c r="C488">
        <v>6923</v>
      </c>
    </row>
    <row r="489" spans="1:3" x14ac:dyDescent="0.25">
      <c r="A489" s="48">
        <v>44389</v>
      </c>
      <c r="B489">
        <v>6423</v>
      </c>
      <c r="C489">
        <v>6423</v>
      </c>
    </row>
    <row r="490" spans="1:3" x14ac:dyDescent="0.25">
      <c r="A490" s="48">
        <v>44390</v>
      </c>
      <c r="B490">
        <v>5613</v>
      </c>
      <c r="C490">
        <v>5613</v>
      </c>
    </row>
    <row r="491" spans="1:3" x14ac:dyDescent="0.25">
      <c r="A491" s="48">
        <v>44391</v>
      </c>
      <c r="B491">
        <v>6080</v>
      </c>
      <c r="C491">
        <v>6080</v>
      </c>
    </row>
    <row r="492" spans="1:3" x14ac:dyDescent="0.25">
      <c r="A492" s="48">
        <v>44392</v>
      </c>
      <c r="B492">
        <v>6479</v>
      </c>
      <c r="C492">
        <v>6479</v>
      </c>
    </row>
    <row r="493" spans="1:3" x14ac:dyDescent="0.25">
      <c r="A493" s="48">
        <v>44393</v>
      </c>
      <c r="B493">
        <v>6460</v>
      </c>
      <c r="C493">
        <v>6460</v>
      </c>
    </row>
    <row r="494" spans="1:3" x14ac:dyDescent="0.25">
      <c r="A494" s="48">
        <v>44394</v>
      </c>
      <c r="B494">
        <v>6062</v>
      </c>
      <c r="C494">
        <v>6062</v>
      </c>
    </row>
    <row r="495" spans="1:3" x14ac:dyDescent="0.25">
      <c r="A495" s="48">
        <v>44395</v>
      </c>
      <c r="B495">
        <v>6279</v>
      </c>
      <c r="C495">
        <v>6279</v>
      </c>
    </row>
    <row r="496" spans="1:3" x14ac:dyDescent="0.25">
      <c r="A496" s="48">
        <v>44396</v>
      </c>
      <c r="B496">
        <v>6505</v>
      </c>
      <c r="C496">
        <v>6505</v>
      </c>
    </row>
    <row r="497" spans="1:3" x14ac:dyDescent="0.25">
      <c r="A497" s="48">
        <v>44397</v>
      </c>
      <c r="B497">
        <v>6057</v>
      </c>
      <c r="C497">
        <v>6057</v>
      </c>
    </row>
    <row r="498" spans="1:3" x14ac:dyDescent="0.25">
      <c r="A498" s="48">
        <v>44398</v>
      </c>
      <c r="B498">
        <v>6405</v>
      </c>
      <c r="C498">
        <v>6405</v>
      </c>
    </row>
    <row r="499" spans="1:3" x14ac:dyDescent="0.25">
      <c r="A499" s="48">
        <v>44399</v>
      </c>
      <c r="B499">
        <v>7745</v>
      </c>
      <c r="C499">
        <v>7745</v>
      </c>
    </row>
    <row r="500" spans="1:3" x14ac:dyDescent="0.25">
      <c r="A500" s="48">
        <v>44400</v>
      </c>
      <c r="B500">
        <v>7784</v>
      </c>
      <c r="C500">
        <v>7784</v>
      </c>
    </row>
    <row r="501" spans="1:3" x14ac:dyDescent="0.25">
      <c r="A501" s="48">
        <v>44401</v>
      </c>
      <c r="B501">
        <v>7732</v>
      </c>
      <c r="C501">
        <v>7732</v>
      </c>
    </row>
    <row r="502" spans="1:3" x14ac:dyDescent="0.25">
      <c r="A502" s="48">
        <v>44402</v>
      </c>
      <c r="B502">
        <v>8853</v>
      </c>
      <c r="C502">
        <v>8853</v>
      </c>
    </row>
    <row r="503" spans="1:3" x14ac:dyDescent="0.25">
      <c r="A503" s="48">
        <v>44403</v>
      </c>
      <c r="B503">
        <v>8184</v>
      </c>
      <c r="C503">
        <v>8184</v>
      </c>
    </row>
    <row r="504" spans="1:3" x14ac:dyDescent="0.25">
      <c r="A504" s="48">
        <v>44404</v>
      </c>
      <c r="B504">
        <v>7903</v>
      </c>
      <c r="C504">
        <v>7903</v>
      </c>
    </row>
    <row r="505" spans="1:3" x14ac:dyDescent="0.25">
      <c r="A505" s="48">
        <v>44405</v>
      </c>
      <c r="B505">
        <v>9323</v>
      </c>
      <c r="C505">
        <v>9323</v>
      </c>
    </row>
    <row r="506" spans="1:3" x14ac:dyDescent="0.25">
      <c r="A506" s="48">
        <v>44406</v>
      </c>
      <c r="B506">
        <v>8607</v>
      </c>
      <c r="C506">
        <v>8607</v>
      </c>
    </row>
    <row r="507" spans="1:3" x14ac:dyDescent="0.25">
      <c r="A507" s="48">
        <v>44407</v>
      </c>
      <c r="B507">
        <v>8736</v>
      </c>
      <c r="C507">
        <v>8736</v>
      </c>
    </row>
    <row r="508" spans="1:3" x14ac:dyDescent="0.25">
      <c r="A508" s="48">
        <v>44408</v>
      </c>
      <c r="B508">
        <v>8875</v>
      </c>
      <c r="C508">
        <v>8875</v>
      </c>
    </row>
    <row r="509" spans="1:3" x14ac:dyDescent="0.25">
      <c r="A509" s="48">
        <v>44409</v>
      </c>
      <c r="B509">
        <v>9747</v>
      </c>
      <c r="C509">
        <v>9747</v>
      </c>
    </row>
    <row r="510" spans="1:3" x14ac:dyDescent="0.25">
      <c r="A510" s="48">
        <v>44410</v>
      </c>
      <c r="B510">
        <v>9279</v>
      </c>
      <c r="C510">
        <v>9279</v>
      </c>
    </row>
    <row r="511" spans="1:3" x14ac:dyDescent="0.25">
      <c r="A511" s="48">
        <v>44411</v>
      </c>
      <c r="B511">
        <v>9629</v>
      </c>
      <c r="C511">
        <v>9629</v>
      </c>
    </row>
    <row r="512" spans="1:3" x14ac:dyDescent="0.25">
      <c r="A512" s="48">
        <v>44412</v>
      </c>
      <c r="B512">
        <v>9363</v>
      </c>
      <c r="C512">
        <v>9363</v>
      </c>
    </row>
    <row r="513" spans="1:3" x14ac:dyDescent="0.25">
      <c r="A513" s="48">
        <v>44413</v>
      </c>
      <c r="B513">
        <v>8399</v>
      </c>
      <c r="C513">
        <v>8399</v>
      </c>
    </row>
    <row r="514" spans="1:3" x14ac:dyDescent="0.25">
      <c r="A514" s="48">
        <v>44414</v>
      </c>
      <c r="B514">
        <v>8886</v>
      </c>
      <c r="C514">
        <v>8886</v>
      </c>
    </row>
    <row r="515" spans="1:3" x14ac:dyDescent="0.25">
      <c r="A515" s="48">
        <v>44415</v>
      </c>
      <c r="B515">
        <v>8893</v>
      </c>
      <c r="C515">
        <v>8893</v>
      </c>
    </row>
    <row r="516" spans="1:3" x14ac:dyDescent="0.25">
      <c r="A516" s="48">
        <v>44416</v>
      </c>
      <c r="B516">
        <v>9427</v>
      </c>
      <c r="C516">
        <v>9427</v>
      </c>
    </row>
    <row r="517" spans="1:3" x14ac:dyDescent="0.25">
      <c r="A517" s="48">
        <v>44417</v>
      </c>
      <c r="B517">
        <v>7950</v>
      </c>
      <c r="C517">
        <v>7950</v>
      </c>
    </row>
    <row r="518" spans="1:3" x14ac:dyDescent="0.25">
      <c r="A518" s="48">
        <v>44418</v>
      </c>
      <c r="B518">
        <v>8936</v>
      </c>
      <c r="C518">
        <v>8936</v>
      </c>
    </row>
    <row r="519" spans="1:3" x14ac:dyDescent="0.25">
      <c r="A519" s="48">
        <v>44419</v>
      </c>
      <c r="B519">
        <v>8605</v>
      </c>
      <c r="C519">
        <v>8605</v>
      </c>
    </row>
    <row r="520" spans="1:3" x14ac:dyDescent="0.25">
      <c r="A520" s="48">
        <v>44420</v>
      </c>
      <c r="B520">
        <v>8194</v>
      </c>
      <c r="C520">
        <v>8194</v>
      </c>
    </row>
    <row r="521" spans="1:3" x14ac:dyDescent="0.25">
      <c r="A521" s="48">
        <v>44421</v>
      </c>
      <c r="B521">
        <v>8312</v>
      </c>
      <c r="C521">
        <v>8312</v>
      </c>
    </row>
    <row r="522" spans="1:3" x14ac:dyDescent="0.25">
      <c r="A522" s="48">
        <v>44422</v>
      </c>
      <c r="B522">
        <v>8816</v>
      </c>
      <c r="C522">
        <v>8816</v>
      </c>
    </row>
    <row r="523" spans="1:3" x14ac:dyDescent="0.25">
      <c r="A523" s="48">
        <v>44423</v>
      </c>
      <c r="B523">
        <v>8636</v>
      </c>
      <c r="C523">
        <v>8636</v>
      </c>
    </row>
    <row r="524" spans="1:3" x14ac:dyDescent="0.25">
      <c r="A524" s="48">
        <v>44424</v>
      </c>
      <c r="B524">
        <v>9169</v>
      </c>
      <c r="C524">
        <v>9169</v>
      </c>
    </row>
    <row r="525" spans="1:3" x14ac:dyDescent="0.25">
      <c r="A525" s="48">
        <v>44425</v>
      </c>
      <c r="B525">
        <v>9772</v>
      </c>
      <c r="C525">
        <v>9772</v>
      </c>
    </row>
    <row r="526" spans="1:3" x14ac:dyDescent="0.25">
      <c r="A526" s="48">
        <v>44426</v>
      </c>
      <c r="B526">
        <v>8666</v>
      </c>
      <c r="C526">
        <v>8666</v>
      </c>
    </row>
    <row r="527" spans="1:3" x14ac:dyDescent="0.25">
      <c r="A527" s="48">
        <v>44427</v>
      </c>
      <c r="B527">
        <v>8972</v>
      </c>
      <c r="C527">
        <v>8972</v>
      </c>
    </row>
    <row r="528" spans="1:3" x14ac:dyDescent="0.25">
      <c r="A528" s="48">
        <v>44428</v>
      </c>
      <c r="B528">
        <v>9764</v>
      </c>
      <c r="C528">
        <v>9764</v>
      </c>
    </row>
    <row r="529" spans="1:3" x14ac:dyDescent="0.25">
      <c r="A529" s="48">
        <v>44429</v>
      </c>
      <c r="B529">
        <v>9740</v>
      </c>
      <c r="C529">
        <v>9740</v>
      </c>
    </row>
    <row r="530" spans="1:3" x14ac:dyDescent="0.25">
      <c r="A530" s="48">
        <v>44430</v>
      </c>
      <c r="B530">
        <v>9548</v>
      </c>
      <c r="C530">
        <v>9548</v>
      </c>
    </row>
    <row r="531" spans="1:3" x14ac:dyDescent="0.25">
      <c r="A531" s="48">
        <v>44431</v>
      </c>
      <c r="B531">
        <v>9320</v>
      </c>
      <c r="C531">
        <v>9320</v>
      </c>
    </row>
    <row r="532" spans="1:3" x14ac:dyDescent="0.25">
      <c r="A532" s="48">
        <v>44432</v>
      </c>
      <c r="B532">
        <v>9907</v>
      </c>
      <c r="C532">
        <v>9907</v>
      </c>
    </row>
    <row r="533" spans="1:3" x14ac:dyDescent="0.25">
      <c r="A533" s="48">
        <v>44433</v>
      </c>
      <c r="B533">
        <v>8637</v>
      </c>
      <c r="C533">
        <v>8637</v>
      </c>
    </row>
    <row r="534" spans="1:3" x14ac:dyDescent="0.25">
      <c r="A534" s="48">
        <v>44434</v>
      </c>
      <c r="B534">
        <v>8509</v>
      </c>
      <c r="C534">
        <v>8509</v>
      </c>
    </row>
    <row r="535" spans="1:3" x14ac:dyDescent="0.25">
      <c r="A535" s="48">
        <v>44435</v>
      </c>
      <c r="B535">
        <v>7639</v>
      </c>
      <c r="C535">
        <v>7639</v>
      </c>
    </row>
    <row r="536" spans="1:3" x14ac:dyDescent="0.25">
      <c r="A536" s="48">
        <v>44436</v>
      </c>
      <c r="B536">
        <v>6850</v>
      </c>
      <c r="C536">
        <v>6850</v>
      </c>
    </row>
    <row r="537" spans="1:3" x14ac:dyDescent="0.25">
      <c r="A537" s="48">
        <v>44437</v>
      </c>
      <c r="B537">
        <v>6277</v>
      </c>
      <c r="C537">
        <v>6277</v>
      </c>
    </row>
    <row r="538" spans="1:3" x14ac:dyDescent="0.25">
      <c r="A538" s="48">
        <v>44438</v>
      </c>
      <c r="B538">
        <v>6075</v>
      </c>
      <c r="C538">
        <v>6075</v>
      </c>
    </row>
    <row r="539" spans="1:3" x14ac:dyDescent="0.25">
      <c r="A539" s="48">
        <v>44439</v>
      </c>
      <c r="B539">
        <v>6342</v>
      </c>
      <c r="C539">
        <v>6342</v>
      </c>
    </row>
    <row r="540" spans="1:3" x14ac:dyDescent="0.25">
      <c r="A540" s="48">
        <v>44440</v>
      </c>
      <c r="B540">
        <v>6609</v>
      </c>
      <c r="C540">
        <v>6609</v>
      </c>
    </row>
    <row r="541" spans="1:3" x14ac:dyDescent="0.25">
      <c r="A541" s="48">
        <v>44441</v>
      </c>
      <c r="B541">
        <v>6208</v>
      </c>
      <c r="C541">
        <v>6208</v>
      </c>
    </row>
    <row r="542" spans="1:3" x14ac:dyDescent="0.25">
      <c r="A542" s="48">
        <v>44442</v>
      </c>
      <c r="B542">
        <v>6927</v>
      </c>
      <c r="C542">
        <v>6927</v>
      </c>
    </row>
    <row r="543" spans="1:3" x14ac:dyDescent="0.25">
      <c r="A543" s="48">
        <v>44443</v>
      </c>
      <c r="B543">
        <v>7854</v>
      </c>
      <c r="C543">
        <v>7854</v>
      </c>
    </row>
    <row r="544" spans="1:3" x14ac:dyDescent="0.25">
      <c r="A544" s="48">
        <v>44444</v>
      </c>
      <c r="B544">
        <v>9221</v>
      </c>
      <c r="C544">
        <v>9221</v>
      </c>
    </row>
    <row r="545" spans="1:3" x14ac:dyDescent="0.25">
      <c r="A545" s="48">
        <v>44445</v>
      </c>
      <c r="B545">
        <v>7230</v>
      </c>
      <c r="C545">
        <v>7230</v>
      </c>
    </row>
    <row r="546" spans="1:3" x14ac:dyDescent="0.25">
      <c r="A546" s="48">
        <v>44446</v>
      </c>
      <c r="B546">
        <v>7771</v>
      </c>
      <c r="C546">
        <v>7771</v>
      </c>
    </row>
    <row r="547" spans="1:3" x14ac:dyDescent="0.25">
      <c r="A547" s="48">
        <v>44447</v>
      </c>
      <c r="B547">
        <v>8317</v>
      </c>
      <c r="C547">
        <v>8317</v>
      </c>
    </row>
    <row r="548" spans="1:3" x14ac:dyDescent="0.25">
      <c r="A548" s="48">
        <v>44448</v>
      </c>
      <c r="B548">
        <v>7747</v>
      </c>
      <c r="C548">
        <v>7747</v>
      </c>
    </row>
    <row r="549" spans="1:3" x14ac:dyDescent="0.25">
      <c r="A549" s="48">
        <v>44449</v>
      </c>
      <c r="B549">
        <v>8394</v>
      </c>
      <c r="C549">
        <v>8394</v>
      </c>
    </row>
    <row r="550" spans="1:3" x14ac:dyDescent="0.25">
      <c r="A550" s="48">
        <v>44450</v>
      </c>
      <c r="B550">
        <v>8035</v>
      </c>
      <c r="C550">
        <v>8035</v>
      </c>
    </row>
    <row r="551" spans="1:3" x14ac:dyDescent="0.25">
      <c r="A551" s="48">
        <v>44451</v>
      </c>
      <c r="B551">
        <v>8034</v>
      </c>
      <c r="C551">
        <v>8034</v>
      </c>
    </row>
    <row r="552" spans="1:3" x14ac:dyDescent="0.25">
      <c r="A552" s="48">
        <v>44452</v>
      </c>
      <c r="B552">
        <v>8342</v>
      </c>
      <c r="C552">
        <v>8342</v>
      </c>
    </row>
    <row r="553" spans="1:3" x14ac:dyDescent="0.25">
      <c r="A553" s="48">
        <v>44453</v>
      </c>
      <c r="B553">
        <v>7516</v>
      </c>
      <c r="C553">
        <v>7516</v>
      </c>
    </row>
    <row r="554" spans="1:3" x14ac:dyDescent="0.25">
      <c r="A554" s="48">
        <v>44454</v>
      </c>
      <c r="B554">
        <v>7437</v>
      </c>
      <c r="C554">
        <v>7437</v>
      </c>
    </row>
    <row r="555" spans="1:3" x14ac:dyDescent="0.25">
      <c r="A555" s="48">
        <v>44455</v>
      </c>
      <c r="B555">
        <v>7628</v>
      </c>
      <c r="C555">
        <v>7628</v>
      </c>
    </row>
    <row r="556" spans="1:3" x14ac:dyDescent="0.25">
      <c r="A556" s="48">
        <v>44456</v>
      </c>
      <c r="B556">
        <v>8291</v>
      </c>
      <c r="C556">
        <v>8291</v>
      </c>
    </row>
    <row r="557" spans="1:3" x14ac:dyDescent="0.25">
      <c r="A557" s="48">
        <v>44457</v>
      </c>
      <c r="B557">
        <v>8517</v>
      </c>
      <c r="C557">
        <v>8517</v>
      </c>
    </row>
    <row r="558" spans="1:3" x14ac:dyDescent="0.25">
      <c r="A558" s="48">
        <v>44458</v>
      </c>
      <c r="B558">
        <v>8434</v>
      </c>
      <c r="C558">
        <v>8434</v>
      </c>
    </row>
    <row r="559" spans="1:3" x14ac:dyDescent="0.25">
      <c r="A559" s="48">
        <v>44459</v>
      </c>
      <c r="B559">
        <v>8544</v>
      </c>
      <c r="C559">
        <v>8544</v>
      </c>
    </row>
    <row r="560" spans="1:3" x14ac:dyDescent="0.25">
      <c r="A560" s="48">
        <v>44460</v>
      </c>
      <c r="B560">
        <v>8289</v>
      </c>
      <c r="C560">
        <v>8289</v>
      </c>
    </row>
    <row r="561" spans="1:3" x14ac:dyDescent="0.25">
      <c r="A561" s="48">
        <v>44461</v>
      </c>
      <c r="B561">
        <v>7151</v>
      </c>
      <c r="C561">
        <v>7151</v>
      </c>
    </row>
    <row r="562" spans="1:3" x14ac:dyDescent="0.25">
      <c r="A562" s="48">
        <v>44462</v>
      </c>
      <c r="B562">
        <v>6935</v>
      </c>
      <c r="C562">
        <v>6935</v>
      </c>
    </row>
    <row r="563" spans="1:3" x14ac:dyDescent="0.25">
      <c r="A563" s="48">
        <v>44463</v>
      </c>
      <c r="B563">
        <v>7695</v>
      </c>
      <c r="C563">
        <v>7695</v>
      </c>
    </row>
    <row r="564" spans="1:3" x14ac:dyDescent="0.25">
      <c r="A564" s="48">
        <v>44464</v>
      </c>
      <c r="B564">
        <v>7513</v>
      </c>
      <c r="C564">
        <v>7513</v>
      </c>
    </row>
    <row r="565" spans="1:3" x14ac:dyDescent="0.25">
      <c r="A565" s="48">
        <v>44465</v>
      </c>
      <c r="B565">
        <v>6673</v>
      </c>
      <c r="C565">
        <v>6673</v>
      </c>
    </row>
    <row r="566" spans="1:3" x14ac:dyDescent="0.25">
      <c r="A566" s="48">
        <v>44466</v>
      </c>
      <c r="B566">
        <v>6632</v>
      </c>
      <c r="C566">
        <v>6632</v>
      </c>
    </row>
    <row r="567" spans="1:3" x14ac:dyDescent="0.25">
      <c r="A567" s="48">
        <v>44467</v>
      </c>
      <c r="B567">
        <v>6009</v>
      </c>
      <c r="C567">
        <v>6009</v>
      </c>
    </row>
    <row r="568" spans="1:3" x14ac:dyDescent="0.25">
      <c r="A568" s="48">
        <v>44468</v>
      </c>
      <c r="B568">
        <v>5617</v>
      </c>
      <c r="C568">
        <v>5617</v>
      </c>
    </row>
    <row r="569" spans="1:3" x14ac:dyDescent="0.25">
      <c r="A569" s="48">
        <v>44469</v>
      </c>
      <c r="B569">
        <v>5003</v>
      </c>
      <c r="C569">
        <v>5003</v>
      </c>
    </row>
    <row r="570" spans="1:3" x14ac:dyDescent="0.25">
      <c r="A570" s="48">
        <v>44470</v>
      </c>
      <c r="B570">
        <v>5049</v>
      </c>
      <c r="C570">
        <v>5049</v>
      </c>
    </row>
    <row r="571" spans="1:3" x14ac:dyDescent="0.25">
      <c r="A571" s="48">
        <v>44471</v>
      </c>
      <c r="B571">
        <v>4873</v>
      </c>
      <c r="C571">
        <v>4873</v>
      </c>
    </row>
    <row r="572" spans="1:3" x14ac:dyDescent="0.25">
      <c r="A572" s="48">
        <v>44472</v>
      </c>
      <c r="B572">
        <v>4097</v>
      </c>
      <c r="C572">
        <v>4097</v>
      </c>
    </row>
    <row r="573" spans="1:3" x14ac:dyDescent="0.25">
      <c r="A573" s="48">
        <v>44473</v>
      </c>
      <c r="B573">
        <v>4272</v>
      </c>
      <c r="C573">
        <v>4272</v>
      </c>
    </row>
    <row r="574" spans="1:3" x14ac:dyDescent="0.25">
      <c r="A574" s="48">
        <v>44474</v>
      </c>
      <c r="B574">
        <v>4793</v>
      </c>
      <c r="C574">
        <v>4793</v>
      </c>
    </row>
    <row r="575" spans="1:3" x14ac:dyDescent="0.25">
      <c r="A575" s="48">
        <v>44475</v>
      </c>
      <c r="B575">
        <v>3596</v>
      </c>
      <c r="C575">
        <v>3596</v>
      </c>
    </row>
    <row r="576" spans="1:3" x14ac:dyDescent="0.25">
      <c r="A576" s="48">
        <v>44476</v>
      </c>
      <c r="B576">
        <v>3833</v>
      </c>
      <c r="C576">
        <v>3833</v>
      </c>
    </row>
    <row r="577" spans="1:3" x14ac:dyDescent="0.25">
      <c r="A577" s="48">
        <v>44477</v>
      </c>
      <c r="B577">
        <v>3396</v>
      </c>
      <c r="C577">
        <v>3396</v>
      </c>
    </row>
    <row r="578" spans="1:3" x14ac:dyDescent="0.25">
      <c r="A578" s="48">
        <v>44478</v>
      </c>
      <c r="B578">
        <v>3442</v>
      </c>
      <c r="C578">
        <v>3442</v>
      </c>
    </row>
    <row r="579" spans="1:3" x14ac:dyDescent="0.25">
      <c r="A579" s="48">
        <v>44479</v>
      </c>
      <c r="B579">
        <v>3604</v>
      </c>
      <c r="C579">
        <v>3604</v>
      </c>
    </row>
    <row r="580" spans="1:3" x14ac:dyDescent="0.25">
      <c r="A580" s="48">
        <v>44480</v>
      </c>
      <c r="B580">
        <v>2945</v>
      </c>
      <c r="C580">
        <v>2945</v>
      </c>
    </row>
    <row r="581" spans="1:3" x14ac:dyDescent="0.25">
      <c r="A581" s="48">
        <v>44481</v>
      </c>
      <c r="B581">
        <v>2638</v>
      </c>
      <c r="C581">
        <v>2638</v>
      </c>
    </row>
    <row r="582" spans="1:3" x14ac:dyDescent="0.25">
      <c r="A582" s="48">
        <v>44482</v>
      </c>
      <c r="B582">
        <v>2354</v>
      </c>
      <c r="C582">
        <v>2354</v>
      </c>
    </row>
    <row r="583" spans="1:3" x14ac:dyDescent="0.25">
      <c r="A583" s="48">
        <v>44483</v>
      </c>
      <c r="B583">
        <v>2364</v>
      </c>
      <c r="C583">
        <v>2364</v>
      </c>
    </row>
    <row r="584" spans="1:3" x14ac:dyDescent="0.25">
      <c r="A584" s="48">
        <v>44484</v>
      </c>
      <c r="B584">
        <v>2138</v>
      </c>
      <c r="C584">
        <v>2138</v>
      </c>
    </row>
    <row r="585" spans="1:3" x14ac:dyDescent="0.25">
      <c r="A585" s="48">
        <v>44485</v>
      </c>
      <c r="B585">
        <v>1946</v>
      </c>
      <c r="C585">
        <v>1946</v>
      </c>
    </row>
    <row r="586" spans="1:3" x14ac:dyDescent="0.25">
      <c r="A586" s="48">
        <v>44486</v>
      </c>
      <c r="B586">
        <v>2197</v>
      </c>
      <c r="C586">
        <v>2197</v>
      </c>
    </row>
    <row r="587" spans="1:3" x14ac:dyDescent="0.25">
      <c r="A587" s="48">
        <v>44487</v>
      </c>
      <c r="B587">
        <v>1844</v>
      </c>
      <c r="C587">
        <v>1844</v>
      </c>
    </row>
    <row r="588" spans="1:3" x14ac:dyDescent="0.25">
      <c r="A588" s="48">
        <v>44488</v>
      </c>
      <c r="B588">
        <v>1768</v>
      </c>
      <c r="C588">
        <v>1768</v>
      </c>
    </row>
    <row r="589" spans="1:3" x14ac:dyDescent="0.25">
      <c r="A589" s="48">
        <v>44489</v>
      </c>
      <c r="B589">
        <v>1550</v>
      </c>
      <c r="C589">
        <v>1550</v>
      </c>
    </row>
    <row r="590" spans="1:3" x14ac:dyDescent="0.25">
      <c r="A590" s="48">
        <v>44490</v>
      </c>
      <c r="B590">
        <v>1435</v>
      </c>
      <c r="C590">
        <v>1435</v>
      </c>
    </row>
    <row r="591" spans="1:3" x14ac:dyDescent="0.25">
      <c r="A591" s="48">
        <v>44491</v>
      </c>
      <c r="B591">
        <v>1476</v>
      </c>
      <c r="C591">
        <v>1476</v>
      </c>
    </row>
    <row r="592" spans="1:3" x14ac:dyDescent="0.25">
      <c r="A592" s="48">
        <v>44492</v>
      </c>
      <c r="B592">
        <v>1393</v>
      </c>
      <c r="C592">
        <v>1393</v>
      </c>
    </row>
    <row r="593" spans="1:3" x14ac:dyDescent="0.25">
      <c r="A593" s="48">
        <v>44493</v>
      </c>
      <c r="B593">
        <v>1319</v>
      </c>
      <c r="C593">
        <v>1319</v>
      </c>
    </row>
    <row r="594" spans="1:3" x14ac:dyDescent="0.25">
      <c r="A594" s="48">
        <v>44494</v>
      </c>
      <c r="B594">
        <v>1210</v>
      </c>
      <c r="C594">
        <v>1210</v>
      </c>
    </row>
    <row r="595" spans="1:3" x14ac:dyDescent="0.25">
      <c r="A595" s="48">
        <v>44495</v>
      </c>
      <c r="B595">
        <v>975</v>
      </c>
      <c r="C595">
        <v>975</v>
      </c>
    </row>
    <row r="596" spans="1:3" x14ac:dyDescent="0.25">
      <c r="A596" s="48">
        <v>44496</v>
      </c>
      <c r="B596">
        <v>912</v>
      </c>
      <c r="C596">
        <v>912</v>
      </c>
    </row>
    <row r="597" spans="1:3" x14ac:dyDescent="0.25">
      <c r="A597" s="48">
        <v>44497</v>
      </c>
      <c r="B597">
        <v>900</v>
      </c>
      <c r="C597">
        <v>900</v>
      </c>
    </row>
    <row r="598" spans="1:3" x14ac:dyDescent="0.25">
      <c r="A598" s="48">
        <v>44498</v>
      </c>
      <c r="B598">
        <v>866</v>
      </c>
      <c r="C598">
        <v>866</v>
      </c>
    </row>
    <row r="599" spans="1:3" x14ac:dyDescent="0.25">
      <c r="A599" s="48">
        <v>44499</v>
      </c>
      <c r="B599">
        <v>712</v>
      </c>
      <c r="C599">
        <v>712</v>
      </c>
    </row>
    <row r="600" spans="1:3" x14ac:dyDescent="0.25">
      <c r="A600" s="48">
        <v>44500</v>
      </c>
      <c r="B600">
        <v>676</v>
      </c>
      <c r="C600">
        <v>676</v>
      </c>
    </row>
    <row r="601" spans="1:3" x14ac:dyDescent="0.25">
      <c r="A601" s="48">
        <v>44501</v>
      </c>
      <c r="B601">
        <v>633</v>
      </c>
      <c r="C601">
        <v>633</v>
      </c>
    </row>
    <row r="602" spans="1:3" x14ac:dyDescent="0.25">
      <c r="A602" s="48">
        <v>44502</v>
      </c>
      <c r="B602">
        <v>549</v>
      </c>
      <c r="C602">
        <v>549</v>
      </c>
    </row>
    <row r="603" spans="1:3" x14ac:dyDescent="0.25">
      <c r="A603" s="48">
        <v>44503</v>
      </c>
      <c r="B603">
        <v>567</v>
      </c>
      <c r="C603">
        <v>567</v>
      </c>
    </row>
    <row r="604" spans="1:3" x14ac:dyDescent="0.25">
      <c r="A604" s="48">
        <v>44504</v>
      </c>
      <c r="B604">
        <v>592</v>
      </c>
      <c r="C604">
        <v>592</v>
      </c>
    </row>
    <row r="605" spans="1:3" x14ac:dyDescent="0.25">
      <c r="A605" s="48">
        <v>44505</v>
      </c>
      <c r="B605">
        <v>606</v>
      </c>
      <c r="C605">
        <v>606</v>
      </c>
    </row>
    <row r="606" spans="1:3" x14ac:dyDescent="0.25">
      <c r="A606" s="48">
        <v>44506</v>
      </c>
      <c r="B606">
        <v>550</v>
      </c>
      <c r="C606">
        <v>550</v>
      </c>
    </row>
    <row r="607" spans="1:3" x14ac:dyDescent="0.25">
      <c r="A607" s="48">
        <v>44507</v>
      </c>
      <c r="B607">
        <v>483</v>
      </c>
      <c r="C607">
        <v>483</v>
      </c>
    </row>
    <row r="608" spans="1:3" x14ac:dyDescent="0.25">
      <c r="A608" s="48">
        <v>44508</v>
      </c>
      <c r="B608">
        <v>471</v>
      </c>
      <c r="C608">
        <v>471</v>
      </c>
    </row>
    <row r="609" spans="1:3" x14ac:dyDescent="0.25">
      <c r="A609" s="48">
        <v>44509</v>
      </c>
      <c r="B609">
        <v>467</v>
      </c>
      <c r="C609">
        <v>467</v>
      </c>
    </row>
    <row r="610" spans="1:3" x14ac:dyDescent="0.25">
      <c r="A610" s="48">
        <v>44510</v>
      </c>
      <c r="B610">
        <v>413</v>
      </c>
      <c r="C610">
        <v>413</v>
      </c>
    </row>
    <row r="611" spans="1:3" x14ac:dyDescent="0.25">
      <c r="A611" s="48">
        <v>44511</v>
      </c>
      <c r="B611">
        <v>403</v>
      </c>
      <c r="C611">
        <v>403</v>
      </c>
    </row>
    <row r="612" spans="1:3" x14ac:dyDescent="0.25">
      <c r="A612" s="48">
        <v>44512</v>
      </c>
      <c r="B612">
        <v>362</v>
      </c>
      <c r="C612">
        <v>362</v>
      </c>
    </row>
    <row r="613" spans="1:3" x14ac:dyDescent="0.25">
      <c r="A613" s="48">
        <v>44513</v>
      </c>
      <c r="B613">
        <v>293</v>
      </c>
      <c r="C613">
        <v>293</v>
      </c>
    </row>
    <row r="614" spans="1:3" x14ac:dyDescent="0.25">
      <c r="A614" s="48">
        <v>44514</v>
      </c>
      <c r="B614">
        <v>348</v>
      </c>
      <c r="C614">
        <v>348</v>
      </c>
    </row>
    <row r="615" spans="1:3" x14ac:dyDescent="0.25">
      <c r="A615" s="48">
        <v>44515</v>
      </c>
      <c r="B615">
        <v>326</v>
      </c>
      <c r="C615">
        <v>326</v>
      </c>
    </row>
    <row r="616" spans="1:3" x14ac:dyDescent="0.25">
      <c r="A616" s="48">
        <v>44516</v>
      </c>
      <c r="B616" s="45">
        <v>243</v>
      </c>
      <c r="C616" s="49">
        <v>326</v>
      </c>
    </row>
    <row r="617" spans="1:3" x14ac:dyDescent="0.25">
      <c r="A617" s="48">
        <v>44517</v>
      </c>
      <c r="B617" s="45">
        <v>246</v>
      </c>
      <c r="C617" s="49">
        <v>326</v>
      </c>
    </row>
    <row r="618" spans="1:3" x14ac:dyDescent="0.25">
      <c r="A618" s="48">
        <v>44518</v>
      </c>
      <c r="B618" s="45">
        <v>316</v>
      </c>
      <c r="C618" s="49">
        <v>326</v>
      </c>
    </row>
    <row r="619" spans="1:3" x14ac:dyDescent="0.25">
      <c r="A619" s="48">
        <v>44519</v>
      </c>
      <c r="B619" s="45">
        <v>316</v>
      </c>
      <c r="C619" s="49">
        <v>326</v>
      </c>
    </row>
    <row r="620" spans="1:3" x14ac:dyDescent="0.25">
      <c r="A620" s="48">
        <v>44520</v>
      </c>
      <c r="B620" s="45">
        <v>287</v>
      </c>
      <c r="C620" s="49">
        <v>326</v>
      </c>
    </row>
    <row r="621" spans="1:3" x14ac:dyDescent="0.25">
      <c r="A621" s="48">
        <v>44521</v>
      </c>
      <c r="B621" s="45">
        <v>330</v>
      </c>
      <c r="C621" s="49">
        <v>326</v>
      </c>
    </row>
    <row r="622" spans="1:3" x14ac:dyDescent="0.25">
      <c r="A622" s="48">
        <v>44522</v>
      </c>
      <c r="B622" s="45">
        <v>240</v>
      </c>
      <c r="C622" s="49">
        <v>326</v>
      </c>
    </row>
    <row r="623" spans="1:3" x14ac:dyDescent="0.25">
      <c r="A623" s="48">
        <v>44523</v>
      </c>
      <c r="B623" s="45">
        <v>234</v>
      </c>
      <c r="C623" s="49">
        <v>326</v>
      </c>
    </row>
    <row r="624" spans="1:3" x14ac:dyDescent="0.25">
      <c r="A624" s="48">
        <v>44524</v>
      </c>
      <c r="B624" s="45">
        <v>182</v>
      </c>
      <c r="C624" s="49">
        <v>326</v>
      </c>
    </row>
    <row r="625" spans="1:3" x14ac:dyDescent="0.25">
      <c r="A625" s="48">
        <v>44525</v>
      </c>
      <c r="B625" s="45">
        <v>240</v>
      </c>
      <c r="C625" s="49">
        <v>326</v>
      </c>
    </row>
    <row r="626" spans="1:3" x14ac:dyDescent="0.25">
      <c r="A626" s="48">
        <v>44526</v>
      </c>
      <c r="B626" s="45">
        <v>186</v>
      </c>
      <c r="C626" s="49">
        <v>326</v>
      </c>
    </row>
    <row r="627" spans="1:3" x14ac:dyDescent="0.25">
      <c r="A627" s="48">
        <v>44527</v>
      </c>
      <c r="B627" s="45">
        <v>183</v>
      </c>
      <c r="C627" s="49">
        <v>326</v>
      </c>
    </row>
    <row r="628" spans="1:3" x14ac:dyDescent="0.25">
      <c r="A628" s="48">
        <v>44528</v>
      </c>
      <c r="B628" s="45">
        <v>153</v>
      </c>
      <c r="C628" s="49">
        <v>326</v>
      </c>
    </row>
    <row r="629" spans="1:3" x14ac:dyDescent="0.25">
      <c r="A629" s="48">
        <v>44529</v>
      </c>
      <c r="B629" s="45">
        <v>130</v>
      </c>
      <c r="C629" s="49">
        <v>326</v>
      </c>
    </row>
    <row r="630" spans="1:3" x14ac:dyDescent="0.25">
      <c r="A630" s="48">
        <v>44530</v>
      </c>
      <c r="B630" s="49">
        <v>130</v>
      </c>
    </row>
    <row r="631" spans="1:3" x14ac:dyDescent="0.25">
      <c r="A631" s="48">
        <v>44531</v>
      </c>
      <c r="B631" s="49">
        <v>130</v>
      </c>
    </row>
    <row r="632" spans="1:3" x14ac:dyDescent="0.25">
      <c r="A632" s="48">
        <v>44532</v>
      </c>
      <c r="B632" s="49">
        <v>130</v>
      </c>
    </row>
    <row r="633" spans="1:3" x14ac:dyDescent="0.25">
      <c r="A633" s="48">
        <v>44533</v>
      </c>
      <c r="B633" s="49">
        <v>130</v>
      </c>
    </row>
    <row r="634" spans="1:3" x14ac:dyDescent="0.25">
      <c r="A634" s="48">
        <v>44534</v>
      </c>
      <c r="B634" s="49">
        <v>130</v>
      </c>
    </row>
    <row r="635" spans="1:3" x14ac:dyDescent="0.25">
      <c r="A635" s="48">
        <v>44535</v>
      </c>
      <c r="B635" s="49">
        <v>130</v>
      </c>
    </row>
    <row r="636" spans="1:3" x14ac:dyDescent="0.25">
      <c r="A636" s="48">
        <v>44536</v>
      </c>
      <c r="B636" s="49">
        <v>130</v>
      </c>
    </row>
    <row r="637" spans="1:3" x14ac:dyDescent="0.25">
      <c r="A637" s="48">
        <v>44537</v>
      </c>
      <c r="B637" s="49">
        <v>130</v>
      </c>
    </row>
    <row r="638" spans="1:3" x14ac:dyDescent="0.25">
      <c r="A638" s="48">
        <v>44538</v>
      </c>
      <c r="B638" s="49">
        <v>130</v>
      </c>
    </row>
    <row r="639" spans="1:3" x14ac:dyDescent="0.25">
      <c r="A639" s="48">
        <v>44539</v>
      </c>
      <c r="B639" s="49">
        <v>130</v>
      </c>
    </row>
    <row r="640" spans="1:3" x14ac:dyDescent="0.25">
      <c r="A640" s="48">
        <v>44540</v>
      </c>
      <c r="B640" s="49">
        <v>130</v>
      </c>
    </row>
    <row r="641" spans="1:2" x14ac:dyDescent="0.25">
      <c r="A641" s="48">
        <v>44541</v>
      </c>
      <c r="B641" s="49">
        <v>130</v>
      </c>
    </row>
    <row r="642" spans="1:2" x14ac:dyDescent="0.25">
      <c r="A642" s="48">
        <v>44542</v>
      </c>
      <c r="B642" s="49">
        <v>130</v>
      </c>
    </row>
    <row r="643" spans="1:2" x14ac:dyDescent="0.25">
      <c r="A643" s="48">
        <v>44543</v>
      </c>
      <c r="B643" s="49">
        <v>130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3"/>
  <sheetViews>
    <sheetView zoomScaleNormal="100" workbookViewId="0">
      <selection activeCell="G4" sqref="G4:G17"/>
    </sheetView>
  </sheetViews>
  <sheetFormatPr defaultRowHeight="15" x14ac:dyDescent="0.25"/>
  <cols>
    <col min="1" max="1" width="13.140625" style="48" customWidth="1"/>
    <col min="3" max="3" width="20.85546875" bestFit="1" customWidth="1"/>
  </cols>
  <sheetData>
    <row r="1" spans="1:19" x14ac:dyDescent="0.25">
      <c r="A1" s="50" t="s">
        <v>83</v>
      </c>
      <c r="B1" s="47" t="s">
        <v>84</v>
      </c>
      <c r="C1" s="47" t="s">
        <v>18</v>
      </c>
    </row>
    <row r="2" spans="1:19" ht="90" x14ac:dyDescent="0.25">
      <c r="A2" s="48">
        <v>43902</v>
      </c>
      <c r="B2">
        <v>3</v>
      </c>
      <c r="C2">
        <v>3</v>
      </c>
      <c r="N2" s="23" t="s">
        <v>28</v>
      </c>
      <c r="O2" s="24" t="s">
        <v>29</v>
      </c>
      <c r="P2" s="24" t="s">
        <v>30</v>
      </c>
      <c r="Q2" s="24" t="s">
        <v>31</v>
      </c>
      <c r="R2" s="24" t="s">
        <v>32</v>
      </c>
      <c r="S2" s="25" t="s">
        <v>33</v>
      </c>
    </row>
    <row r="3" spans="1:19" x14ac:dyDescent="0.25">
      <c r="A3" s="48">
        <v>43903</v>
      </c>
      <c r="B3">
        <v>1</v>
      </c>
      <c r="C3">
        <v>1</v>
      </c>
      <c r="E3" s="20"/>
      <c r="F3" s="21" t="s">
        <v>19</v>
      </c>
      <c r="G3" s="21" t="s">
        <v>20</v>
      </c>
      <c r="H3" s="21" t="s">
        <v>21</v>
      </c>
      <c r="I3" s="21" t="s">
        <v>22</v>
      </c>
      <c r="J3" s="21" t="s">
        <v>23</v>
      </c>
      <c r="K3" s="21" t="s">
        <v>24</v>
      </c>
      <c r="L3" s="22" t="s">
        <v>25</v>
      </c>
      <c r="N3">
        <f>1-I18/J18</f>
        <v>-485.98889553857634</v>
      </c>
      <c r="O3">
        <f>L18/COUNT(F4:F17)*100</f>
        <v>616.22341627369678</v>
      </c>
      <c r="P3">
        <f>SQRT(I18/SUMSQ(F4:F17))</f>
        <v>5.4831669622642369</v>
      </c>
      <c r="Q3">
        <f>SQRT(I18/COUNT(F4:F17))</f>
        <v>1328.6440426735014</v>
      </c>
      <c r="R3">
        <f>K18/COUNT(F4:F17)</f>
        <v>1327.279199627734</v>
      </c>
      <c r="S3">
        <f>L18/COUNT(F4:F17)</f>
        <v>6.1622341627369677</v>
      </c>
    </row>
    <row r="4" spans="1:19" x14ac:dyDescent="0.25">
      <c r="A4" s="48">
        <v>43904</v>
      </c>
      <c r="B4">
        <v>0</v>
      </c>
      <c r="C4">
        <v>0</v>
      </c>
      <c r="F4" s="45">
        <v>243</v>
      </c>
      <c r="G4" s="49">
        <f>AVERAGE($C$2:$C$615)</f>
        <v>1561.9934853420195</v>
      </c>
      <c r="H4">
        <f>F4-G4</f>
        <v>-1318.9934853420195</v>
      </c>
      <c r="I4">
        <f>H4^2</f>
        <v>1739743.8143746883</v>
      </c>
      <c r="J4">
        <f>(F4-$F$18)^2</f>
        <v>68.653061224489662</v>
      </c>
      <c r="K4">
        <f>ABS(F4-G4)</f>
        <v>1318.9934853420195</v>
      </c>
      <c r="L4">
        <f>IFERROR(K4/F4,0)</f>
        <v>5.42795672980255</v>
      </c>
    </row>
    <row r="5" spans="1:19" x14ac:dyDescent="0.25">
      <c r="A5" s="48">
        <v>43905</v>
      </c>
      <c r="B5">
        <v>0</v>
      </c>
      <c r="C5">
        <v>0</v>
      </c>
      <c r="F5" s="45">
        <v>246</v>
      </c>
      <c r="G5" s="49">
        <f t="shared" ref="G5:G17" si="0">AVERAGE($C$2:$C$615)</f>
        <v>1561.9934853420195</v>
      </c>
      <c r="H5">
        <f t="shared" ref="H5:H17" si="1">F5-G5</f>
        <v>-1315.9934853420195</v>
      </c>
      <c r="I5">
        <f t="shared" ref="I5:I17" si="2">H5^2</f>
        <v>1731838.8534626362</v>
      </c>
      <c r="J5">
        <f t="shared" ref="J5:J17" si="3">(F5-$F$18)^2</f>
        <v>127.36734693877533</v>
      </c>
      <c r="K5">
        <f t="shared" ref="K5:K17" si="4">ABS(F5-G5)</f>
        <v>1315.9934853420195</v>
      </c>
      <c r="L5">
        <f t="shared" ref="L5:L17" si="5">IFERROR(K5/F5,0)</f>
        <v>5.3495670135854452</v>
      </c>
    </row>
    <row r="6" spans="1:19" x14ac:dyDescent="0.25">
      <c r="A6" s="48">
        <v>43906</v>
      </c>
      <c r="B6">
        <v>0</v>
      </c>
      <c r="C6">
        <v>0</v>
      </c>
      <c r="F6" s="45">
        <v>316</v>
      </c>
      <c r="G6" s="49">
        <f t="shared" si="0"/>
        <v>1561.9934853420195</v>
      </c>
      <c r="H6">
        <f t="shared" si="1"/>
        <v>-1245.9934853420195</v>
      </c>
      <c r="I6">
        <f t="shared" si="2"/>
        <v>1552499.7655147535</v>
      </c>
      <c r="J6">
        <f t="shared" si="3"/>
        <v>6607.3673469387741</v>
      </c>
      <c r="K6">
        <f t="shared" si="4"/>
        <v>1245.9934853420195</v>
      </c>
      <c r="L6">
        <f t="shared" si="5"/>
        <v>3.943017358677277</v>
      </c>
    </row>
    <row r="7" spans="1:19" x14ac:dyDescent="0.25">
      <c r="A7" s="48">
        <v>43907</v>
      </c>
      <c r="B7">
        <v>1</v>
      </c>
      <c r="C7">
        <v>1</v>
      </c>
      <c r="F7" s="45">
        <v>316</v>
      </c>
      <c r="G7" s="49">
        <f t="shared" si="0"/>
        <v>1561.9934853420195</v>
      </c>
      <c r="H7">
        <f t="shared" si="1"/>
        <v>-1245.9934853420195</v>
      </c>
      <c r="I7">
        <f t="shared" si="2"/>
        <v>1552499.7655147535</v>
      </c>
      <c r="J7">
        <f t="shared" si="3"/>
        <v>6607.3673469387741</v>
      </c>
      <c r="K7">
        <f t="shared" si="4"/>
        <v>1245.9934853420195</v>
      </c>
      <c r="L7">
        <f t="shared" si="5"/>
        <v>3.943017358677277</v>
      </c>
    </row>
    <row r="8" spans="1:19" x14ac:dyDescent="0.25">
      <c r="A8" s="48">
        <v>43908</v>
      </c>
      <c r="B8">
        <v>2</v>
      </c>
      <c r="C8">
        <v>2</v>
      </c>
      <c r="F8" s="45">
        <v>287</v>
      </c>
      <c r="G8" s="49">
        <f t="shared" si="0"/>
        <v>1561.9934853420195</v>
      </c>
      <c r="H8">
        <f t="shared" si="1"/>
        <v>-1274.9934853420195</v>
      </c>
      <c r="I8">
        <f t="shared" si="2"/>
        <v>1625608.3876645905</v>
      </c>
      <c r="J8">
        <f t="shared" si="3"/>
        <v>2733.7959183673461</v>
      </c>
      <c r="K8">
        <f t="shared" si="4"/>
        <v>1274.9934853420195</v>
      </c>
      <c r="L8">
        <f t="shared" si="5"/>
        <v>4.4424860116446672</v>
      </c>
    </row>
    <row r="9" spans="1:19" x14ac:dyDescent="0.25">
      <c r="A9" s="48">
        <v>43909</v>
      </c>
      <c r="B9">
        <v>4</v>
      </c>
      <c r="C9">
        <v>4</v>
      </c>
      <c r="F9" s="45">
        <v>330</v>
      </c>
      <c r="G9" s="49">
        <f t="shared" si="0"/>
        <v>1561.9934853420195</v>
      </c>
      <c r="H9">
        <f t="shared" si="1"/>
        <v>-1231.9934853420195</v>
      </c>
      <c r="I9">
        <f t="shared" si="2"/>
        <v>1517807.9479251769</v>
      </c>
      <c r="J9">
        <f t="shared" si="3"/>
        <v>9079.3673469387741</v>
      </c>
      <c r="K9">
        <f t="shared" si="4"/>
        <v>1231.9934853420195</v>
      </c>
      <c r="L9">
        <f t="shared" si="5"/>
        <v>3.7333135919455138</v>
      </c>
    </row>
    <row r="10" spans="1:19" x14ac:dyDescent="0.25">
      <c r="A10" s="48">
        <v>43910</v>
      </c>
      <c r="B10">
        <v>5</v>
      </c>
      <c r="C10">
        <v>5</v>
      </c>
      <c r="F10" s="45">
        <v>240</v>
      </c>
      <c r="G10" s="49">
        <f t="shared" si="0"/>
        <v>1561.9934853420195</v>
      </c>
      <c r="H10">
        <f t="shared" si="1"/>
        <v>-1321.9934853420195</v>
      </c>
      <c r="I10">
        <f t="shared" si="2"/>
        <v>1747666.7752867404</v>
      </c>
      <c r="J10">
        <f t="shared" si="3"/>
        <v>27.938775510203996</v>
      </c>
      <c r="K10">
        <f t="shared" si="4"/>
        <v>1321.9934853420195</v>
      </c>
      <c r="L10">
        <f t="shared" si="5"/>
        <v>5.5083061889250811</v>
      </c>
    </row>
    <row r="11" spans="1:19" x14ac:dyDescent="0.25">
      <c r="A11" s="48">
        <v>43911</v>
      </c>
      <c r="B11">
        <v>5</v>
      </c>
      <c r="C11">
        <v>5</v>
      </c>
      <c r="F11" s="45">
        <v>234</v>
      </c>
      <c r="G11" s="49">
        <f t="shared" si="0"/>
        <v>1561.9934853420195</v>
      </c>
      <c r="H11">
        <f t="shared" si="1"/>
        <v>-1327.9934853420195</v>
      </c>
      <c r="I11">
        <f t="shared" si="2"/>
        <v>1763566.6971108448</v>
      </c>
      <c r="J11">
        <f t="shared" si="3"/>
        <v>0.51020408163266462</v>
      </c>
      <c r="K11">
        <f t="shared" si="4"/>
        <v>1327.9934853420195</v>
      </c>
      <c r="L11">
        <f t="shared" si="5"/>
        <v>5.6751858347949549</v>
      </c>
    </row>
    <row r="12" spans="1:19" x14ac:dyDescent="0.25">
      <c r="A12" s="48">
        <v>43912</v>
      </c>
      <c r="B12">
        <v>14</v>
      </c>
      <c r="C12">
        <v>14</v>
      </c>
      <c r="F12" s="45">
        <v>182</v>
      </c>
      <c r="G12" s="49">
        <f t="shared" si="0"/>
        <v>1561.9934853420195</v>
      </c>
      <c r="H12">
        <f t="shared" si="1"/>
        <v>-1379.9934853420195</v>
      </c>
      <c r="I12">
        <f t="shared" si="2"/>
        <v>1904382.0195864148</v>
      </c>
      <c r="J12">
        <f t="shared" si="3"/>
        <v>2778.7959183673479</v>
      </c>
      <c r="K12">
        <f t="shared" si="4"/>
        <v>1379.9934853420195</v>
      </c>
      <c r="L12">
        <f t="shared" si="5"/>
        <v>7.5823817875935138</v>
      </c>
    </row>
    <row r="13" spans="1:19" x14ac:dyDescent="0.25">
      <c r="A13" s="48">
        <v>43913</v>
      </c>
      <c r="B13">
        <v>5</v>
      </c>
      <c r="C13">
        <v>5</v>
      </c>
      <c r="F13" s="45">
        <v>240</v>
      </c>
      <c r="G13" s="49">
        <f t="shared" si="0"/>
        <v>1561.9934853420195</v>
      </c>
      <c r="H13">
        <f t="shared" si="1"/>
        <v>-1321.9934853420195</v>
      </c>
      <c r="I13">
        <f t="shared" si="2"/>
        <v>1747666.7752867404</v>
      </c>
      <c r="J13">
        <f t="shared" si="3"/>
        <v>27.938775510203996</v>
      </c>
      <c r="K13">
        <f t="shared" si="4"/>
        <v>1321.9934853420195</v>
      </c>
      <c r="L13">
        <f t="shared" si="5"/>
        <v>5.5083061889250811</v>
      </c>
    </row>
    <row r="14" spans="1:19" x14ac:dyDescent="0.25">
      <c r="A14" s="48">
        <v>43914</v>
      </c>
      <c r="B14">
        <v>8</v>
      </c>
      <c r="C14">
        <v>8</v>
      </c>
      <c r="F14" s="45">
        <v>186</v>
      </c>
      <c r="G14" s="49">
        <f t="shared" si="0"/>
        <v>1561.9934853420195</v>
      </c>
      <c r="H14">
        <f t="shared" si="1"/>
        <v>-1375.9934853420195</v>
      </c>
      <c r="I14">
        <f t="shared" si="2"/>
        <v>1893358.0717036785</v>
      </c>
      <c r="J14">
        <f t="shared" si="3"/>
        <v>2373.0816326530621</v>
      </c>
      <c r="K14">
        <f t="shared" si="4"/>
        <v>1375.9934853420195</v>
      </c>
      <c r="L14">
        <f t="shared" si="5"/>
        <v>7.397814437322686</v>
      </c>
    </row>
    <row r="15" spans="1:19" x14ac:dyDescent="0.25">
      <c r="A15" s="48">
        <v>43915</v>
      </c>
      <c r="B15">
        <v>9</v>
      </c>
      <c r="C15">
        <v>9</v>
      </c>
      <c r="F15" s="45">
        <v>183</v>
      </c>
      <c r="G15" s="49">
        <f t="shared" si="0"/>
        <v>1561.9934853420195</v>
      </c>
      <c r="H15">
        <f t="shared" si="1"/>
        <v>-1378.9934853420195</v>
      </c>
      <c r="I15">
        <f t="shared" si="2"/>
        <v>1901623.0326157308</v>
      </c>
      <c r="J15">
        <f t="shared" si="3"/>
        <v>2674.3673469387763</v>
      </c>
      <c r="K15">
        <f t="shared" si="4"/>
        <v>1378.9934853420195</v>
      </c>
      <c r="L15">
        <f t="shared" si="5"/>
        <v>7.5354835264591236</v>
      </c>
    </row>
    <row r="16" spans="1:19" x14ac:dyDescent="0.25">
      <c r="A16" s="48">
        <v>43916</v>
      </c>
      <c r="B16">
        <v>10</v>
      </c>
      <c r="C16">
        <v>10</v>
      </c>
      <c r="F16" s="45">
        <v>153</v>
      </c>
      <c r="G16" s="49">
        <f t="shared" si="0"/>
        <v>1561.9934853420195</v>
      </c>
      <c r="H16">
        <f t="shared" si="1"/>
        <v>-1408.9934853420195</v>
      </c>
      <c r="I16">
        <f t="shared" si="2"/>
        <v>1985262.6417362518</v>
      </c>
      <c r="J16">
        <f t="shared" si="3"/>
        <v>6677.2244897959199</v>
      </c>
      <c r="K16">
        <f t="shared" si="4"/>
        <v>1408.9934853420195</v>
      </c>
      <c r="L16">
        <f t="shared" si="5"/>
        <v>9.2091077473334604</v>
      </c>
    </row>
    <row r="17" spans="1:12" x14ac:dyDescent="0.25">
      <c r="A17" s="48">
        <v>43917</v>
      </c>
      <c r="B17">
        <v>13</v>
      </c>
      <c r="C17">
        <v>13</v>
      </c>
      <c r="F17" s="45">
        <v>130</v>
      </c>
      <c r="G17" s="49">
        <f t="shared" si="0"/>
        <v>1561.9934853420195</v>
      </c>
      <c r="H17">
        <f t="shared" si="1"/>
        <v>-1431.9934853420195</v>
      </c>
      <c r="I17">
        <f t="shared" si="2"/>
        <v>2050605.3420619848</v>
      </c>
      <c r="J17">
        <f t="shared" si="3"/>
        <v>10965.081632653062</v>
      </c>
      <c r="K17">
        <f t="shared" si="4"/>
        <v>1431.9934853420195</v>
      </c>
      <c r="L17">
        <f t="shared" si="5"/>
        <v>11.015334502630919</v>
      </c>
    </row>
    <row r="18" spans="1:12" x14ac:dyDescent="0.25">
      <c r="A18" s="48">
        <v>43918</v>
      </c>
      <c r="B18">
        <v>39</v>
      </c>
      <c r="C18">
        <v>39</v>
      </c>
      <c r="E18" t="s">
        <v>26</v>
      </c>
      <c r="F18">
        <f>AVERAGE(F4:F17)</f>
        <v>234.71428571428572</v>
      </c>
      <c r="H18" t="s">
        <v>27</v>
      </c>
      <c r="I18">
        <f>SUM(I4:I17)</f>
        <v>24714129.889844988</v>
      </c>
      <c r="J18">
        <f t="shared" ref="J18:L18" si="6">SUM(J4:J17)</f>
        <v>50748.857142857138</v>
      </c>
      <c r="K18">
        <f t="shared" si="6"/>
        <v>18581.908794788276</v>
      </c>
      <c r="L18">
        <f t="shared" si="6"/>
        <v>86.271278278317553</v>
      </c>
    </row>
    <row r="19" spans="1:12" x14ac:dyDescent="0.25">
      <c r="A19" s="48">
        <v>43919</v>
      </c>
      <c r="B19">
        <v>20</v>
      </c>
      <c r="C19">
        <v>20</v>
      </c>
    </row>
    <row r="20" spans="1:12" x14ac:dyDescent="0.25">
      <c r="A20" s="48">
        <v>43920</v>
      </c>
      <c r="B20">
        <v>31</v>
      </c>
      <c r="C20">
        <v>31</v>
      </c>
    </row>
    <row r="21" spans="1:12" x14ac:dyDescent="0.25">
      <c r="A21" s="48">
        <v>43921</v>
      </c>
      <c r="B21">
        <v>16</v>
      </c>
      <c r="C21">
        <v>16</v>
      </c>
    </row>
    <row r="22" spans="1:12" x14ac:dyDescent="0.25">
      <c r="A22" s="48">
        <v>43922</v>
      </c>
      <c r="B22">
        <v>26</v>
      </c>
      <c r="C22">
        <v>26</v>
      </c>
    </row>
    <row r="23" spans="1:12" x14ac:dyDescent="0.25">
      <c r="A23" s="48">
        <v>43923</v>
      </c>
      <c r="B23">
        <v>21</v>
      </c>
      <c r="C23">
        <v>21</v>
      </c>
    </row>
    <row r="24" spans="1:12" x14ac:dyDescent="0.25">
      <c r="A24" s="48">
        <v>43924</v>
      </c>
      <c r="B24">
        <v>36</v>
      </c>
      <c r="C24">
        <v>36</v>
      </c>
    </row>
    <row r="25" spans="1:12" x14ac:dyDescent="0.25">
      <c r="A25" s="48">
        <v>43925</v>
      </c>
      <c r="B25">
        <v>19</v>
      </c>
      <c r="C25">
        <v>19</v>
      </c>
    </row>
    <row r="26" spans="1:12" x14ac:dyDescent="0.25">
      <c r="A26" s="48">
        <v>43926</v>
      </c>
      <c r="B26">
        <v>32</v>
      </c>
      <c r="C26">
        <v>32</v>
      </c>
    </row>
    <row r="27" spans="1:12" x14ac:dyDescent="0.25">
      <c r="A27" s="48">
        <v>43927</v>
      </c>
      <c r="B27">
        <v>30</v>
      </c>
      <c r="C27">
        <v>30</v>
      </c>
    </row>
    <row r="28" spans="1:12" x14ac:dyDescent="0.25">
      <c r="A28" s="48">
        <v>43928</v>
      </c>
      <c r="B28">
        <v>46</v>
      </c>
      <c r="C28">
        <v>46</v>
      </c>
    </row>
    <row r="29" spans="1:12" x14ac:dyDescent="0.25">
      <c r="A29" s="48">
        <v>43929</v>
      </c>
      <c r="B29">
        <v>61</v>
      </c>
      <c r="C29">
        <v>61</v>
      </c>
    </row>
    <row r="30" spans="1:12" x14ac:dyDescent="0.25">
      <c r="A30" s="48">
        <v>43930</v>
      </c>
      <c r="B30">
        <v>58</v>
      </c>
      <c r="C30">
        <v>58</v>
      </c>
    </row>
    <row r="31" spans="1:12" x14ac:dyDescent="0.25">
      <c r="A31" s="48">
        <v>43931</v>
      </c>
      <c r="B31">
        <v>49</v>
      </c>
      <c r="C31">
        <v>49</v>
      </c>
    </row>
    <row r="32" spans="1:12" x14ac:dyDescent="0.25">
      <c r="A32" s="48">
        <v>43932</v>
      </c>
      <c r="B32">
        <v>56</v>
      </c>
      <c r="C32">
        <v>56</v>
      </c>
    </row>
    <row r="33" spans="1:3" x14ac:dyDescent="0.25">
      <c r="A33" s="48">
        <v>43933</v>
      </c>
      <c r="B33">
        <v>49</v>
      </c>
      <c r="C33">
        <v>49</v>
      </c>
    </row>
    <row r="34" spans="1:3" x14ac:dyDescent="0.25">
      <c r="A34" s="48">
        <v>43934</v>
      </c>
      <c r="B34">
        <v>57</v>
      </c>
      <c r="C34">
        <v>57</v>
      </c>
    </row>
    <row r="35" spans="1:3" x14ac:dyDescent="0.25">
      <c r="A35" s="48">
        <v>43935</v>
      </c>
      <c r="B35">
        <v>40</v>
      </c>
      <c r="C35">
        <v>40</v>
      </c>
    </row>
    <row r="36" spans="1:3" x14ac:dyDescent="0.25">
      <c r="A36" s="48">
        <v>43936</v>
      </c>
      <c r="B36">
        <v>48</v>
      </c>
      <c r="C36">
        <v>48</v>
      </c>
    </row>
    <row r="37" spans="1:3" x14ac:dyDescent="0.25">
      <c r="A37" s="48">
        <v>43937</v>
      </c>
      <c r="B37">
        <v>48</v>
      </c>
      <c r="C37">
        <v>48</v>
      </c>
    </row>
    <row r="38" spans="1:3" x14ac:dyDescent="0.25">
      <c r="A38" s="48">
        <v>43938</v>
      </c>
      <c r="B38">
        <v>61</v>
      </c>
      <c r="C38">
        <v>61</v>
      </c>
    </row>
    <row r="39" spans="1:3" x14ac:dyDescent="0.25">
      <c r="A39" s="48">
        <v>43939</v>
      </c>
      <c r="B39">
        <v>63</v>
      </c>
      <c r="C39">
        <v>63</v>
      </c>
    </row>
    <row r="40" spans="1:3" x14ac:dyDescent="0.25">
      <c r="A40" s="48">
        <v>43940</v>
      </c>
      <c r="B40">
        <v>49</v>
      </c>
      <c r="C40">
        <v>49</v>
      </c>
    </row>
    <row r="41" spans="1:3" x14ac:dyDescent="0.25">
      <c r="A41" s="48">
        <v>43941</v>
      </c>
      <c r="B41">
        <v>52</v>
      </c>
      <c r="C41">
        <v>52</v>
      </c>
    </row>
    <row r="42" spans="1:3" x14ac:dyDescent="0.25">
      <c r="A42" s="48">
        <v>43942</v>
      </c>
      <c r="B42">
        <v>50</v>
      </c>
      <c r="C42">
        <v>50</v>
      </c>
    </row>
    <row r="43" spans="1:3" x14ac:dyDescent="0.25">
      <c r="A43" s="48">
        <v>43943</v>
      </c>
      <c r="B43">
        <v>52</v>
      </c>
      <c r="C43">
        <v>52</v>
      </c>
    </row>
    <row r="44" spans="1:3" x14ac:dyDescent="0.25">
      <c r="A44" s="48">
        <v>43944</v>
      </c>
      <c r="B44">
        <v>46</v>
      </c>
      <c r="C44">
        <v>46</v>
      </c>
    </row>
    <row r="45" spans="1:3" x14ac:dyDescent="0.25">
      <c r="A45" s="48">
        <v>43945</v>
      </c>
      <c r="B45">
        <v>50</v>
      </c>
      <c r="C45">
        <v>50</v>
      </c>
    </row>
    <row r="46" spans="1:3" x14ac:dyDescent="0.25">
      <c r="A46" s="48">
        <v>43946</v>
      </c>
      <c r="B46">
        <v>52</v>
      </c>
      <c r="C46">
        <v>52</v>
      </c>
    </row>
    <row r="47" spans="1:3" x14ac:dyDescent="0.25">
      <c r="A47" s="48">
        <v>43947</v>
      </c>
      <c r="B47">
        <v>32</v>
      </c>
      <c r="C47">
        <v>32</v>
      </c>
    </row>
    <row r="48" spans="1:3" x14ac:dyDescent="0.25">
      <c r="A48" s="48">
        <v>43948</v>
      </c>
      <c r="B48">
        <v>20</v>
      </c>
      <c r="C48">
        <v>20</v>
      </c>
    </row>
    <row r="49" spans="1:3" x14ac:dyDescent="0.25">
      <c r="A49" s="48">
        <v>43949</v>
      </c>
      <c r="B49">
        <v>48</v>
      </c>
      <c r="C49">
        <v>48</v>
      </c>
    </row>
    <row r="50" spans="1:3" x14ac:dyDescent="0.25">
      <c r="A50" s="48">
        <v>43950</v>
      </c>
      <c r="B50">
        <v>30</v>
      </c>
      <c r="C50">
        <v>30</v>
      </c>
    </row>
    <row r="51" spans="1:3" x14ac:dyDescent="0.25">
      <c r="A51" s="48">
        <v>43951</v>
      </c>
      <c r="B51">
        <v>34</v>
      </c>
      <c r="C51">
        <v>34</v>
      </c>
    </row>
    <row r="52" spans="1:3" x14ac:dyDescent="0.25">
      <c r="A52" s="48">
        <v>43952</v>
      </c>
      <c r="B52">
        <v>36</v>
      </c>
      <c r="C52">
        <v>36</v>
      </c>
    </row>
    <row r="53" spans="1:3" x14ac:dyDescent="0.25">
      <c r="A53" s="48">
        <v>43953</v>
      </c>
      <c r="B53">
        <v>74</v>
      </c>
      <c r="C53">
        <v>74</v>
      </c>
    </row>
    <row r="54" spans="1:3" x14ac:dyDescent="0.25">
      <c r="A54" s="48">
        <v>43954</v>
      </c>
      <c r="B54">
        <v>38</v>
      </c>
      <c r="C54">
        <v>38</v>
      </c>
    </row>
    <row r="55" spans="1:3" x14ac:dyDescent="0.25">
      <c r="A55" s="48">
        <v>43955</v>
      </c>
      <c r="B55">
        <v>19</v>
      </c>
      <c r="C55">
        <v>19</v>
      </c>
    </row>
    <row r="56" spans="1:3" x14ac:dyDescent="0.25">
      <c r="A56" s="48">
        <v>43956</v>
      </c>
      <c r="B56">
        <v>17</v>
      </c>
      <c r="C56">
        <v>17</v>
      </c>
    </row>
    <row r="57" spans="1:3" x14ac:dyDescent="0.25">
      <c r="A57" s="48">
        <v>43957</v>
      </c>
      <c r="B57">
        <v>18</v>
      </c>
      <c r="C57">
        <v>18</v>
      </c>
    </row>
    <row r="58" spans="1:3" x14ac:dyDescent="0.25">
      <c r="A58" s="48">
        <v>43958</v>
      </c>
      <c r="B58">
        <v>26</v>
      </c>
      <c r="C58">
        <v>26</v>
      </c>
    </row>
    <row r="59" spans="1:3" x14ac:dyDescent="0.25">
      <c r="A59" s="48">
        <v>43959</v>
      </c>
      <c r="B59">
        <v>12</v>
      </c>
      <c r="C59">
        <v>12</v>
      </c>
    </row>
    <row r="60" spans="1:3" x14ac:dyDescent="0.25">
      <c r="A60" s="48">
        <v>43960</v>
      </c>
      <c r="B60">
        <v>13</v>
      </c>
      <c r="C60">
        <v>13</v>
      </c>
    </row>
    <row r="61" spans="1:3" x14ac:dyDescent="0.25">
      <c r="A61" s="48">
        <v>43961</v>
      </c>
      <c r="B61">
        <v>12</v>
      </c>
      <c r="C61">
        <v>12</v>
      </c>
    </row>
    <row r="62" spans="1:3" x14ac:dyDescent="0.25">
      <c r="A62" s="48">
        <v>43962</v>
      </c>
      <c r="B62">
        <v>17</v>
      </c>
      <c r="C62">
        <v>17</v>
      </c>
    </row>
    <row r="63" spans="1:3" x14ac:dyDescent="0.25">
      <c r="A63" s="48">
        <v>43963</v>
      </c>
      <c r="B63">
        <v>21</v>
      </c>
      <c r="C63">
        <v>21</v>
      </c>
    </row>
    <row r="64" spans="1:3" x14ac:dyDescent="0.25">
      <c r="A64" s="48">
        <v>43964</v>
      </c>
      <c r="B64">
        <v>6</v>
      </c>
      <c r="C64">
        <v>6</v>
      </c>
    </row>
    <row r="65" spans="1:3" x14ac:dyDescent="0.25">
      <c r="A65" s="48">
        <v>43965</v>
      </c>
      <c r="B65">
        <v>20</v>
      </c>
      <c r="C65">
        <v>20</v>
      </c>
    </row>
    <row r="66" spans="1:3" x14ac:dyDescent="0.25">
      <c r="A66" s="48">
        <v>43966</v>
      </c>
      <c r="B66">
        <v>10</v>
      </c>
      <c r="C66">
        <v>10</v>
      </c>
    </row>
    <row r="67" spans="1:3" x14ac:dyDescent="0.25">
      <c r="A67" s="48">
        <v>43967</v>
      </c>
      <c r="B67">
        <v>22</v>
      </c>
      <c r="C67">
        <v>22</v>
      </c>
    </row>
    <row r="68" spans="1:3" x14ac:dyDescent="0.25">
      <c r="A68" s="48">
        <v>43968</v>
      </c>
      <c r="B68">
        <v>10</v>
      </c>
      <c r="C68">
        <v>10</v>
      </c>
    </row>
    <row r="69" spans="1:3" x14ac:dyDescent="0.25">
      <c r="A69" s="48">
        <v>43969</v>
      </c>
      <c r="B69">
        <v>9</v>
      </c>
      <c r="C69">
        <v>9</v>
      </c>
    </row>
    <row r="70" spans="1:3" x14ac:dyDescent="0.25">
      <c r="A70" s="48">
        <v>43970</v>
      </c>
      <c r="B70">
        <v>6</v>
      </c>
      <c r="C70">
        <v>6</v>
      </c>
    </row>
    <row r="71" spans="1:3" x14ac:dyDescent="0.25">
      <c r="A71" s="48">
        <v>43971</v>
      </c>
      <c r="B71">
        <v>13</v>
      </c>
      <c r="C71">
        <v>13</v>
      </c>
    </row>
    <row r="72" spans="1:3" x14ac:dyDescent="0.25">
      <c r="A72" s="48">
        <v>43972</v>
      </c>
      <c r="B72">
        <v>8</v>
      </c>
      <c r="C72">
        <v>8</v>
      </c>
    </row>
    <row r="73" spans="1:3" x14ac:dyDescent="0.25">
      <c r="A73" s="48">
        <v>43973</v>
      </c>
      <c r="B73">
        <v>8</v>
      </c>
      <c r="C73">
        <v>8</v>
      </c>
    </row>
    <row r="74" spans="1:3" x14ac:dyDescent="0.25">
      <c r="A74" s="48">
        <v>43974</v>
      </c>
      <c r="B74">
        <v>15</v>
      </c>
      <c r="C74">
        <v>15</v>
      </c>
    </row>
    <row r="75" spans="1:3" x14ac:dyDescent="0.25">
      <c r="A75" s="48">
        <v>43975</v>
      </c>
      <c r="B75">
        <v>10</v>
      </c>
      <c r="C75">
        <v>10</v>
      </c>
    </row>
    <row r="76" spans="1:3" x14ac:dyDescent="0.25">
      <c r="A76" s="48">
        <v>43976</v>
      </c>
      <c r="B76">
        <v>6</v>
      </c>
      <c r="C76">
        <v>6</v>
      </c>
    </row>
    <row r="77" spans="1:3" x14ac:dyDescent="0.25">
      <c r="A77" s="48">
        <v>43977</v>
      </c>
      <c r="B77">
        <v>16</v>
      </c>
      <c r="C77">
        <v>16</v>
      </c>
    </row>
    <row r="78" spans="1:3" x14ac:dyDescent="0.25">
      <c r="A78" s="48">
        <v>43978</v>
      </c>
      <c r="B78">
        <v>11</v>
      </c>
      <c r="C78">
        <v>11</v>
      </c>
    </row>
    <row r="79" spans="1:3" x14ac:dyDescent="0.25">
      <c r="A79" s="48">
        <v>43979</v>
      </c>
      <c r="B79">
        <v>9</v>
      </c>
      <c r="C79">
        <v>9</v>
      </c>
    </row>
    <row r="80" spans="1:3" x14ac:dyDescent="0.25">
      <c r="A80" s="48">
        <v>43980</v>
      </c>
      <c r="B80">
        <v>22</v>
      </c>
      <c r="C80">
        <v>22</v>
      </c>
    </row>
    <row r="81" spans="1:3" x14ac:dyDescent="0.25">
      <c r="A81" s="48">
        <v>43981</v>
      </c>
      <c r="B81">
        <v>20</v>
      </c>
      <c r="C81">
        <v>20</v>
      </c>
    </row>
    <row r="82" spans="1:3" x14ac:dyDescent="0.25">
      <c r="A82" s="48">
        <v>43982</v>
      </c>
      <c r="B82">
        <v>20</v>
      </c>
      <c r="C82">
        <v>20</v>
      </c>
    </row>
    <row r="83" spans="1:3" x14ac:dyDescent="0.25">
      <c r="A83" s="48">
        <v>43983</v>
      </c>
      <c r="B83">
        <v>38</v>
      </c>
      <c r="C83">
        <v>38</v>
      </c>
    </row>
    <row r="84" spans="1:3" x14ac:dyDescent="0.25">
      <c r="A84" s="48">
        <v>43984</v>
      </c>
      <c r="B84">
        <v>9</v>
      </c>
      <c r="C84">
        <v>9</v>
      </c>
    </row>
    <row r="85" spans="1:3" x14ac:dyDescent="0.25">
      <c r="A85" s="48">
        <v>43985</v>
      </c>
      <c r="B85">
        <v>15</v>
      </c>
      <c r="C85">
        <v>15</v>
      </c>
    </row>
    <row r="86" spans="1:3" x14ac:dyDescent="0.25">
      <c r="A86" s="48">
        <v>43986</v>
      </c>
      <c r="B86">
        <v>12</v>
      </c>
      <c r="C86">
        <v>12</v>
      </c>
    </row>
    <row r="87" spans="1:3" x14ac:dyDescent="0.25">
      <c r="A87" s="48">
        <v>43987</v>
      </c>
      <c r="B87">
        <v>14</v>
      </c>
      <c r="C87">
        <v>14</v>
      </c>
    </row>
    <row r="88" spans="1:3" x14ac:dyDescent="0.25">
      <c r="A88" s="48">
        <v>43988</v>
      </c>
      <c r="B88">
        <v>40</v>
      </c>
      <c r="C88">
        <v>40</v>
      </c>
    </row>
    <row r="89" spans="1:3" x14ac:dyDescent="0.25">
      <c r="A89" s="48">
        <v>43989</v>
      </c>
      <c r="B89">
        <v>18</v>
      </c>
      <c r="C89">
        <v>18</v>
      </c>
    </row>
    <row r="90" spans="1:3" x14ac:dyDescent="0.25">
      <c r="A90" s="48">
        <v>43990</v>
      </c>
      <c r="B90">
        <v>9</v>
      </c>
      <c r="C90">
        <v>9</v>
      </c>
    </row>
    <row r="91" spans="1:3" x14ac:dyDescent="0.25">
      <c r="A91" s="48">
        <v>43991</v>
      </c>
      <c r="B91">
        <v>5</v>
      </c>
      <c r="C91">
        <v>5</v>
      </c>
    </row>
    <row r="92" spans="1:3" x14ac:dyDescent="0.25">
      <c r="A92" s="48">
        <v>43992</v>
      </c>
      <c r="B92">
        <v>6</v>
      </c>
      <c r="C92">
        <v>6</v>
      </c>
    </row>
    <row r="93" spans="1:3" x14ac:dyDescent="0.25">
      <c r="A93" s="48">
        <v>43993</v>
      </c>
      <c r="B93">
        <v>8</v>
      </c>
      <c r="C93">
        <v>8</v>
      </c>
    </row>
    <row r="94" spans="1:3" x14ac:dyDescent="0.25">
      <c r="A94" s="48">
        <v>43994</v>
      </c>
      <c r="B94">
        <v>14</v>
      </c>
      <c r="C94">
        <v>14</v>
      </c>
    </row>
    <row r="95" spans="1:3" x14ac:dyDescent="0.25">
      <c r="A95" s="48">
        <v>43995</v>
      </c>
      <c r="B95">
        <v>5</v>
      </c>
      <c r="C95">
        <v>5</v>
      </c>
    </row>
    <row r="96" spans="1:3" x14ac:dyDescent="0.25">
      <c r="A96" s="48">
        <v>43996</v>
      </c>
      <c r="B96">
        <v>10</v>
      </c>
      <c r="C96">
        <v>10</v>
      </c>
    </row>
    <row r="97" spans="1:3" x14ac:dyDescent="0.25">
      <c r="A97" s="48">
        <v>43997</v>
      </c>
      <c r="B97">
        <v>14</v>
      </c>
      <c r="C97">
        <v>14</v>
      </c>
    </row>
    <row r="98" spans="1:3" x14ac:dyDescent="0.25">
      <c r="A98" s="48">
        <v>43998</v>
      </c>
      <c r="B98">
        <v>11</v>
      </c>
      <c r="C98">
        <v>11</v>
      </c>
    </row>
    <row r="99" spans="1:3" x14ac:dyDescent="0.25">
      <c r="A99" s="48">
        <v>43999</v>
      </c>
      <c r="B99">
        <v>7</v>
      </c>
      <c r="C99">
        <v>7</v>
      </c>
    </row>
    <row r="100" spans="1:3" x14ac:dyDescent="0.25">
      <c r="A100" s="48">
        <v>44000</v>
      </c>
      <c r="B100">
        <v>15</v>
      </c>
      <c r="C100">
        <v>15</v>
      </c>
    </row>
    <row r="101" spans="1:3" x14ac:dyDescent="0.25">
      <c r="A101" s="48">
        <v>44001</v>
      </c>
      <c r="B101">
        <v>10</v>
      </c>
      <c r="C101">
        <v>10</v>
      </c>
    </row>
    <row r="102" spans="1:3" x14ac:dyDescent="0.25">
      <c r="A102" s="48">
        <v>44002</v>
      </c>
      <c r="B102">
        <v>4</v>
      </c>
      <c r="C102">
        <v>4</v>
      </c>
    </row>
    <row r="103" spans="1:3" x14ac:dyDescent="0.25">
      <c r="A103" s="48">
        <v>44003</v>
      </c>
      <c r="B103">
        <v>3</v>
      </c>
      <c r="C103">
        <v>3</v>
      </c>
    </row>
    <row r="104" spans="1:3" x14ac:dyDescent="0.25">
      <c r="A104" s="48">
        <v>44004</v>
      </c>
      <c r="B104">
        <v>3</v>
      </c>
      <c r="C104">
        <v>3</v>
      </c>
    </row>
    <row r="105" spans="1:3" x14ac:dyDescent="0.25">
      <c r="A105" s="48">
        <v>44005</v>
      </c>
      <c r="B105">
        <v>3</v>
      </c>
      <c r="C105">
        <v>3</v>
      </c>
    </row>
    <row r="106" spans="1:3" x14ac:dyDescent="0.25">
      <c r="A106" s="48">
        <v>44006</v>
      </c>
      <c r="B106">
        <v>1</v>
      </c>
      <c r="C106">
        <v>1</v>
      </c>
    </row>
    <row r="107" spans="1:3" x14ac:dyDescent="0.25">
      <c r="A107" s="48">
        <v>44007</v>
      </c>
      <c r="B107">
        <v>2</v>
      </c>
      <c r="C107">
        <v>2</v>
      </c>
    </row>
    <row r="108" spans="1:3" x14ac:dyDescent="0.25">
      <c r="A108" s="48">
        <v>44008</v>
      </c>
      <c r="B108">
        <v>4</v>
      </c>
      <c r="C108">
        <v>4</v>
      </c>
    </row>
    <row r="109" spans="1:3" x14ac:dyDescent="0.25">
      <c r="A109" s="48">
        <v>44009</v>
      </c>
      <c r="B109">
        <v>5</v>
      </c>
      <c r="C109">
        <v>5</v>
      </c>
    </row>
    <row r="110" spans="1:3" x14ac:dyDescent="0.25">
      <c r="A110" s="48">
        <v>44010</v>
      </c>
      <c r="B110">
        <v>2</v>
      </c>
      <c r="C110">
        <v>2</v>
      </c>
    </row>
    <row r="111" spans="1:3" x14ac:dyDescent="0.25">
      <c r="A111" s="48">
        <v>44011</v>
      </c>
      <c r="B111">
        <v>8</v>
      </c>
      <c r="C111">
        <v>8</v>
      </c>
    </row>
    <row r="112" spans="1:3" x14ac:dyDescent="0.25">
      <c r="A112" s="48">
        <v>44012</v>
      </c>
      <c r="B112">
        <v>1</v>
      </c>
      <c r="C112">
        <v>1</v>
      </c>
    </row>
    <row r="113" spans="1:3" x14ac:dyDescent="0.25">
      <c r="A113" s="48">
        <v>44013</v>
      </c>
      <c r="B113">
        <v>7</v>
      </c>
      <c r="C113">
        <v>7</v>
      </c>
    </row>
    <row r="114" spans="1:3" x14ac:dyDescent="0.25">
      <c r="A114" s="48">
        <v>44014</v>
      </c>
      <c r="B114">
        <v>5</v>
      </c>
      <c r="C114">
        <v>5</v>
      </c>
    </row>
    <row r="115" spans="1:3" x14ac:dyDescent="0.25">
      <c r="A115" s="48">
        <v>44015</v>
      </c>
      <c r="B115">
        <v>8</v>
      </c>
      <c r="C115">
        <v>8</v>
      </c>
    </row>
    <row r="116" spans="1:3" x14ac:dyDescent="0.25">
      <c r="A116" s="48">
        <v>44016</v>
      </c>
      <c r="B116">
        <v>8</v>
      </c>
      <c r="C116">
        <v>8</v>
      </c>
    </row>
    <row r="117" spans="1:3" x14ac:dyDescent="0.25">
      <c r="A117" s="48">
        <v>44017</v>
      </c>
      <c r="B117">
        <v>3</v>
      </c>
      <c r="C117">
        <v>3</v>
      </c>
    </row>
    <row r="118" spans="1:3" x14ac:dyDescent="0.25">
      <c r="A118" s="48">
        <v>44018</v>
      </c>
      <c r="B118">
        <v>8</v>
      </c>
      <c r="C118">
        <v>8</v>
      </c>
    </row>
    <row r="119" spans="1:3" x14ac:dyDescent="0.25">
      <c r="A119" s="48">
        <v>44019</v>
      </c>
      <c r="B119">
        <v>15</v>
      </c>
      <c r="C119">
        <v>15</v>
      </c>
    </row>
    <row r="120" spans="1:3" x14ac:dyDescent="0.25">
      <c r="A120" s="48">
        <v>44020</v>
      </c>
      <c r="B120">
        <v>4</v>
      </c>
      <c r="C120">
        <v>4</v>
      </c>
    </row>
    <row r="121" spans="1:3" x14ac:dyDescent="0.25">
      <c r="A121" s="48">
        <v>44021</v>
      </c>
      <c r="B121">
        <v>4</v>
      </c>
      <c r="C121">
        <v>4</v>
      </c>
    </row>
    <row r="122" spans="1:3" x14ac:dyDescent="0.25">
      <c r="A122" s="48">
        <v>44022</v>
      </c>
      <c r="B122">
        <v>10</v>
      </c>
      <c r="C122">
        <v>10</v>
      </c>
    </row>
    <row r="123" spans="1:3" x14ac:dyDescent="0.25">
      <c r="A123" s="48">
        <v>44023</v>
      </c>
      <c r="B123">
        <v>7</v>
      </c>
      <c r="C123">
        <v>7</v>
      </c>
    </row>
    <row r="124" spans="1:3" x14ac:dyDescent="0.25">
      <c r="A124" s="48">
        <v>44024</v>
      </c>
      <c r="B124">
        <v>6</v>
      </c>
      <c r="C124">
        <v>6</v>
      </c>
    </row>
    <row r="125" spans="1:3" x14ac:dyDescent="0.25">
      <c r="A125" s="48">
        <v>44025</v>
      </c>
      <c r="B125">
        <v>2</v>
      </c>
      <c r="C125">
        <v>2</v>
      </c>
    </row>
    <row r="126" spans="1:3" x14ac:dyDescent="0.25">
      <c r="A126" s="48">
        <v>44026</v>
      </c>
      <c r="B126">
        <v>4</v>
      </c>
      <c r="C126">
        <v>4</v>
      </c>
    </row>
    <row r="127" spans="1:3" x14ac:dyDescent="0.25">
      <c r="A127" s="48">
        <v>44027</v>
      </c>
      <c r="B127">
        <v>6</v>
      </c>
      <c r="C127">
        <v>6</v>
      </c>
    </row>
    <row r="128" spans="1:3" x14ac:dyDescent="0.25">
      <c r="A128" s="48">
        <v>44028</v>
      </c>
      <c r="B128">
        <v>2</v>
      </c>
      <c r="C128">
        <v>2</v>
      </c>
    </row>
    <row r="129" spans="1:3" x14ac:dyDescent="0.25">
      <c r="A129" s="48">
        <v>44029</v>
      </c>
      <c r="B129">
        <v>4</v>
      </c>
      <c r="C129">
        <v>4</v>
      </c>
    </row>
    <row r="130" spans="1:3" x14ac:dyDescent="0.25">
      <c r="A130" s="48">
        <v>44030</v>
      </c>
      <c r="B130">
        <v>1</v>
      </c>
      <c r="C130">
        <v>1</v>
      </c>
    </row>
    <row r="131" spans="1:3" x14ac:dyDescent="0.25">
      <c r="A131" s="48">
        <v>44031</v>
      </c>
      <c r="B131">
        <v>1</v>
      </c>
      <c r="C131">
        <v>1</v>
      </c>
    </row>
    <row r="132" spans="1:3" x14ac:dyDescent="0.25">
      <c r="A132" s="48">
        <v>44032</v>
      </c>
      <c r="B132">
        <v>0</v>
      </c>
      <c r="C132">
        <v>0</v>
      </c>
    </row>
    <row r="133" spans="1:3" x14ac:dyDescent="0.25">
      <c r="A133" s="48">
        <v>44033</v>
      </c>
      <c r="B133">
        <v>3</v>
      </c>
      <c r="C133">
        <v>3</v>
      </c>
    </row>
    <row r="134" spans="1:3" x14ac:dyDescent="0.25">
      <c r="A134" s="48">
        <v>44034</v>
      </c>
      <c r="B134">
        <v>13</v>
      </c>
      <c r="C134">
        <v>13</v>
      </c>
    </row>
    <row r="135" spans="1:3" x14ac:dyDescent="0.25">
      <c r="A135" s="48">
        <v>44035</v>
      </c>
      <c r="B135">
        <v>4</v>
      </c>
      <c r="C135">
        <v>4</v>
      </c>
    </row>
    <row r="136" spans="1:3" x14ac:dyDescent="0.25">
      <c r="A136" s="48">
        <v>44036</v>
      </c>
      <c r="B136">
        <v>3</v>
      </c>
      <c r="C136">
        <v>3</v>
      </c>
    </row>
    <row r="137" spans="1:3" x14ac:dyDescent="0.25">
      <c r="A137" s="48">
        <v>44037</v>
      </c>
      <c r="B137">
        <v>9</v>
      </c>
      <c r="C137">
        <v>9</v>
      </c>
    </row>
    <row r="138" spans="1:3" x14ac:dyDescent="0.25">
      <c r="A138" s="48">
        <v>44038</v>
      </c>
      <c r="B138">
        <v>17</v>
      </c>
      <c r="C138">
        <v>17</v>
      </c>
    </row>
    <row r="139" spans="1:3" x14ac:dyDescent="0.25">
      <c r="A139" s="48">
        <v>44039</v>
      </c>
      <c r="B139">
        <v>37</v>
      </c>
      <c r="C139">
        <v>37</v>
      </c>
    </row>
    <row r="140" spans="1:3" x14ac:dyDescent="0.25">
      <c r="A140" s="48">
        <v>44040</v>
      </c>
      <c r="B140">
        <v>23</v>
      </c>
      <c r="C140">
        <v>23</v>
      </c>
    </row>
    <row r="141" spans="1:3" x14ac:dyDescent="0.25">
      <c r="A141" s="48">
        <v>44041</v>
      </c>
      <c r="B141">
        <v>33</v>
      </c>
      <c r="C141">
        <v>33</v>
      </c>
    </row>
    <row r="142" spans="1:3" x14ac:dyDescent="0.25">
      <c r="A142" s="48">
        <v>44042</v>
      </c>
      <c r="B142">
        <v>9</v>
      </c>
      <c r="C142">
        <v>9</v>
      </c>
    </row>
    <row r="143" spans="1:3" x14ac:dyDescent="0.25">
      <c r="A143" s="48">
        <v>44043</v>
      </c>
      <c r="B143">
        <v>11</v>
      </c>
      <c r="C143">
        <v>11</v>
      </c>
    </row>
    <row r="144" spans="1:3" x14ac:dyDescent="0.25">
      <c r="A144" s="48">
        <v>44044</v>
      </c>
      <c r="B144">
        <v>25</v>
      </c>
      <c r="C144">
        <v>25</v>
      </c>
    </row>
    <row r="145" spans="1:3" x14ac:dyDescent="0.25">
      <c r="A145" s="48">
        <v>44045</v>
      </c>
      <c r="B145">
        <v>13</v>
      </c>
      <c r="C145">
        <v>13</v>
      </c>
    </row>
    <row r="146" spans="1:3" x14ac:dyDescent="0.25">
      <c r="A146" s="48">
        <v>44046</v>
      </c>
      <c r="B146">
        <v>24</v>
      </c>
      <c r="C146">
        <v>24</v>
      </c>
    </row>
    <row r="147" spans="1:3" x14ac:dyDescent="0.25">
      <c r="A147" s="48">
        <v>44047</v>
      </c>
      <c r="B147">
        <v>31</v>
      </c>
      <c r="C147">
        <v>31</v>
      </c>
    </row>
    <row r="148" spans="1:3" x14ac:dyDescent="0.25">
      <c r="A148" s="48">
        <v>44048</v>
      </c>
      <c r="B148">
        <v>25</v>
      </c>
      <c r="C148">
        <v>25</v>
      </c>
    </row>
    <row r="149" spans="1:3" x14ac:dyDescent="0.25">
      <c r="A149" s="48">
        <v>44049</v>
      </c>
      <c r="B149">
        <v>49</v>
      </c>
      <c r="C149">
        <v>49</v>
      </c>
    </row>
    <row r="150" spans="1:3" x14ac:dyDescent="0.25">
      <c r="A150" s="48">
        <v>44050</v>
      </c>
      <c r="B150">
        <v>54</v>
      </c>
      <c r="C150">
        <v>54</v>
      </c>
    </row>
    <row r="151" spans="1:3" x14ac:dyDescent="0.25">
      <c r="A151" s="48">
        <v>44051</v>
      </c>
      <c r="B151">
        <v>59</v>
      </c>
      <c r="C151">
        <v>59</v>
      </c>
    </row>
    <row r="152" spans="1:3" x14ac:dyDescent="0.25">
      <c r="A152" s="48">
        <v>44052</v>
      </c>
      <c r="B152">
        <v>65</v>
      </c>
      <c r="C152">
        <v>65</v>
      </c>
    </row>
    <row r="153" spans="1:3" x14ac:dyDescent="0.25">
      <c r="A153" s="48">
        <v>44053</v>
      </c>
      <c r="B153">
        <v>93</v>
      </c>
      <c r="C153">
        <v>93</v>
      </c>
    </row>
    <row r="154" spans="1:3" x14ac:dyDescent="0.25">
      <c r="A154" s="48">
        <v>44054</v>
      </c>
      <c r="B154">
        <v>47</v>
      </c>
      <c r="C154">
        <v>47</v>
      </c>
    </row>
    <row r="155" spans="1:3" x14ac:dyDescent="0.25">
      <c r="A155" s="48">
        <v>44055</v>
      </c>
      <c r="B155">
        <v>35</v>
      </c>
      <c r="C155">
        <v>35</v>
      </c>
    </row>
    <row r="156" spans="1:3" x14ac:dyDescent="0.25">
      <c r="A156" s="48">
        <v>44056</v>
      </c>
      <c r="B156">
        <v>46</v>
      </c>
      <c r="C156">
        <v>46</v>
      </c>
    </row>
    <row r="157" spans="1:3" x14ac:dyDescent="0.25">
      <c r="A157" s="48">
        <v>44057</v>
      </c>
      <c r="B157">
        <v>55</v>
      </c>
      <c r="C157">
        <v>55</v>
      </c>
    </row>
    <row r="158" spans="1:3" x14ac:dyDescent="0.25">
      <c r="A158" s="48">
        <v>44058</v>
      </c>
      <c r="B158">
        <v>63</v>
      </c>
      <c r="C158">
        <v>63</v>
      </c>
    </row>
    <row r="159" spans="1:3" x14ac:dyDescent="0.25">
      <c r="A159" s="48">
        <v>44059</v>
      </c>
      <c r="B159">
        <v>24</v>
      </c>
      <c r="C159">
        <v>24</v>
      </c>
    </row>
    <row r="160" spans="1:3" x14ac:dyDescent="0.25">
      <c r="A160" s="48">
        <v>44060</v>
      </c>
      <c r="B160">
        <v>48</v>
      </c>
      <c r="C160">
        <v>48</v>
      </c>
    </row>
    <row r="161" spans="1:3" x14ac:dyDescent="0.25">
      <c r="A161" s="48">
        <v>44061</v>
      </c>
      <c r="B161">
        <v>44</v>
      </c>
      <c r="C161">
        <v>44</v>
      </c>
    </row>
    <row r="162" spans="1:3" x14ac:dyDescent="0.25">
      <c r="A162" s="48">
        <v>44062</v>
      </c>
      <c r="B162">
        <v>74</v>
      </c>
      <c r="C162">
        <v>74</v>
      </c>
    </row>
    <row r="163" spans="1:3" x14ac:dyDescent="0.25">
      <c r="A163" s="48">
        <v>44063</v>
      </c>
      <c r="B163">
        <v>83</v>
      </c>
      <c r="C163">
        <v>83</v>
      </c>
    </row>
    <row r="164" spans="1:3" x14ac:dyDescent="0.25">
      <c r="A164" s="48">
        <v>44064</v>
      </c>
      <c r="B164">
        <v>17</v>
      </c>
      <c r="C164">
        <v>17</v>
      </c>
    </row>
    <row r="165" spans="1:3" x14ac:dyDescent="0.25">
      <c r="A165" s="48">
        <v>44065</v>
      </c>
      <c r="B165">
        <v>35</v>
      </c>
      <c r="C165">
        <v>35</v>
      </c>
    </row>
    <row r="166" spans="1:3" x14ac:dyDescent="0.25">
      <c r="A166" s="48">
        <v>44066</v>
      </c>
      <c r="B166">
        <v>65</v>
      </c>
      <c r="C166">
        <v>65</v>
      </c>
    </row>
    <row r="167" spans="1:3" x14ac:dyDescent="0.25">
      <c r="A167" s="48">
        <v>44067</v>
      </c>
      <c r="B167">
        <v>35</v>
      </c>
      <c r="C167">
        <v>35</v>
      </c>
    </row>
    <row r="168" spans="1:3" x14ac:dyDescent="0.25">
      <c r="A168" s="48">
        <v>44068</v>
      </c>
      <c r="B168">
        <v>27</v>
      </c>
      <c r="C168">
        <v>27</v>
      </c>
    </row>
    <row r="169" spans="1:3" x14ac:dyDescent="0.25">
      <c r="A169" s="48">
        <v>44069</v>
      </c>
      <c r="B169">
        <v>15</v>
      </c>
      <c r="C169">
        <v>15</v>
      </c>
    </row>
    <row r="170" spans="1:3" x14ac:dyDescent="0.25">
      <c r="A170" s="48">
        <v>44070</v>
      </c>
      <c r="B170">
        <v>47</v>
      </c>
      <c r="C170">
        <v>47</v>
      </c>
    </row>
    <row r="171" spans="1:3" x14ac:dyDescent="0.25">
      <c r="A171" s="48">
        <v>44071</v>
      </c>
      <c r="B171">
        <v>60</v>
      </c>
      <c r="C171">
        <v>60</v>
      </c>
    </row>
    <row r="172" spans="1:3" x14ac:dyDescent="0.25">
      <c r="A172" s="48">
        <v>44072</v>
      </c>
      <c r="B172">
        <v>59</v>
      </c>
      <c r="C172">
        <v>59</v>
      </c>
    </row>
    <row r="173" spans="1:3" x14ac:dyDescent="0.25">
      <c r="A173" s="48">
        <v>44073</v>
      </c>
      <c r="B173">
        <v>48</v>
      </c>
      <c r="C173">
        <v>48</v>
      </c>
    </row>
    <row r="174" spans="1:3" x14ac:dyDescent="0.25">
      <c r="A174" s="48">
        <v>44074</v>
      </c>
      <c r="B174">
        <v>59</v>
      </c>
      <c r="C174">
        <v>59</v>
      </c>
    </row>
    <row r="175" spans="1:3" x14ac:dyDescent="0.25">
      <c r="A175" s="48">
        <v>44075</v>
      </c>
      <c r="B175">
        <v>33</v>
      </c>
      <c r="C175">
        <v>33</v>
      </c>
    </row>
    <row r="176" spans="1:3" x14ac:dyDescent="0.25">
      <c r="A176" s="48">
        <v>44076</v>
      </c>
      <c r="B176">
        <v>61</v>
      </c>
      <c r="C176">
        <v>61</v>
      </c>
    </row>
    <row r="177" spans="1:3" x14ac:dyDescent="0.25">
      <c r="A177" s="48">
        <v>44077</v>
      </c>
      <c r="B177">
        <v>88</v>
      </c>
      <c r="C177">
        <v>88</v>
      </c>
    </row>
    <row r="178" spans="1:3" x14ac:dyDescent="0.25">
      <c r="A178" s="48">
        <v>44078</v>
      </c>
      <c r="B178">
        <v>52</v>
      </c>
      <c r="C178">
        <v>52</v>
      </c>
    </row>
    <row r="179" spans="1:3" x14ac:dyDescent="0.25">
      <c r="A179" s="48">
        <v>44079</v>
      </c>
      <c r="B179">
        <v>32</v>
      </c>
      <c r="C179">
        <v>32</v>
      </c>
    </row>
    <row r="180" spans="1:3" x14ac:dyDescent="0.25">
      <c r="A180" s="48">
        <v>44080</v>
      </c>
      <c r="B180">
        <v>11</v>
      </c>
      <c r="C180">
        <v>11</v>
      </c>
    </row>
    <row r="181" spans="1:3" x14ac:dyDescent="0.25">
      <c r="A181" s="48">
        <v>44081</v>
      </c>
      <c r="B181">
        <v>43</v>
      </c>
      <c r="C181">
        <v>43</v>
      </c>
    </row>
    <row r="182" spans="1:3" x14ac:dyDescent="0.25">
      <c r="A182" s="48">
        <v>44082</v>
      </c>
      <c r="B182">
        <v>25</v>
      </c>
      <c r="C182">
        <v>25</v>
      </c>
    </row>
    <row r="183" spans="1:3" x14ac:dyDescent="0.25">
      <c r="A183" s="48">
        <v>44083</v>
      </c>
      <c r="B183">
        <v>82</v>
      </c>
      <c r="C183">
        <v>82</v>
      </c>
    </row>
    <row r="184" spans="1:3" x14ac:dyDescent="0.25">
      <c r="A184" s="48">
        <v>44084</v>
      </c>
      <c r="B184">
        <v>92</v>
      </c>
      <c r="C184">
        <v>92</v>
      </c>
    </row>
    <row r="185" spans="1:3" x14ac:dyDescent="0.25">
      <c r="A185" s="48">
        <v>44085</v>
      </c>
      <c r="B185">
        <v>42</v>
      </c>
      <c r="C185">
        <v>42</v>
      </c>
    </row>
    <row r="186" spans="1:3" x14ac:dyDescent="0.25">
      <c r="A186" s="48">
        <v>44086</v>
      </c>
      <c r="B186">
        <v>60</v>
      </c>
      <c r="C186">
        <v>60</v>
      </c>
    </row>
    <row r="187" spans="1:3" x14ac:dyDescent="0.25">
      <c r="A187" s="48">
        <v>44087</v>
      </c>
      <c r="B187">
        <v>31</v>
      </c>
      <c r="C187">
        <v>31</v>
      </c>
    </row>
    <row r="188" spans="1:3" x14ac:dyDescent="0.25">
      <c r="A188" s="48">
        <v>44088</v>
      </c>
      <c r="B188">
        <v>42</v>
      </c>
      <c r="C188">
        <v>42</v>
      </c>
    </row>
    <row r="189" spans="1:3" x14ac:dyDescent="0.25">
      <c r="A189" s="48">
        <v>44089</v>
      </c>
      <c r="B189">
        <v>77</v>
      </c>
      <c r="C189">
        <v>77</v>
      </c>
    </row>
    <row r="190" spans="1:3" x14ac:dyDescent="0.25">
      <c r="A190" s="48">
        <v>44090</v>
      </c>
      <c r="B190">
        <v>73</v>
      </c>
      <c r="C190">
        <v>73</v>
      </c>
    </row>
    <row r="191" spans="1:3" x14ac:dyDescent="0.25">
      <c r="A191" s="48">
        <v>44091</v>
      </c>
      <c r="B191">
        <v>57</v>
      </c>
      <c r="C191">
        <v>57</v>
      </c>
    </row>
    <row r="192" spans="1:3" x14ac:dyDescent="0.25">
      <c r="A192" s="48">
        <v>44092</v>
      </c>
      <c r="B192">
        <v>71</v>
      </c>
      <c r="C192">
        <v>71</v>
      </c>
    </row>
    <row r="193" spans="1:3" x14ac:dyDescent="0.25">
      <c r="A193" s="48">
        <v>44093</v>
      </c>
      <c r="B193">
        <v>51</v>
      </c>
      <c r="C193">
        <v>51</v>
      </c>
    </row>
    <row r="194" spans="1:3" x14ac:dyDescent="0.25">
      <c r="A194" s="48">
        <v>44094</v>
      </c>
      <c r="B194">
        <v>36</v>
      </c>
      <c r="C194">
        <v>36</v>
      </c>
    </row>
    <row r="195" spans="1:3" x14ac:dyDescent="0.25">
      <c r="A195" s="48">
        <v>44095</v>
      </c>
      <c r="B195">
        <v>50</v>
      </c>
      <c r="C195">
        <v>50</v>
      </c>
    </row>
    <row r="196" spans="1:3" x14ac:dyDescent="0.25">
      <c r="A196" s="48">
        <v>44096</v>
      </c>
      <c r="B196">
        <v>81</v>
      </c>
      <c r="C196">
        <v>81</v>
      </c>
    </row>
    <row r="197" spans="1:3" x14ac:dyDescent="0.25">
      <c r="A197" s="48">
        <v>44097</v>
      </c>
      <c r="B197">
        <v>48</v>
      </c>
      <c r="C197">
        <v>48</v>
      </c>
    </row>
    <row r="198" spans="1:3" x14ac:dyDescent="0.25">
      <c r="A198" s="48">
        <v>44098</v>
      </c>
      <c r="B198">
        <v>40</v>
      </c>
      <c r="C198">
        <v>40</v>
      </c>
    </row>
    <row r="199" spans="1:3" x14ac:dyDescent="0.25">
      <c r="A199" s="48">
        <v>44099</v>
      </c>
      <c r="B199">
        <v>40</v>
      </c>
      <c r="C199">
        <v>40</v>
      </c>
    </row>
    <row r="200" spans="1:3" x14ac:dyDescent="0.25">
      <c r="A200" s="48">
        <v>44100</v>
      </c>
      <c r="B200">
        <v>62</v>
      </c>
      <c r="C200">
        <v>62</v>
      </c>
    </row>
    <row r="201" spans="1:3" x14ac:dyDescent="0.25">
      <c r="A201" s="48">
        <v>44101</v>
      </c>
      <c r="B201">
        <v>45</v>
      </c>
      <c r="C201">
        <v>45</v>
      </c>
    </row>
    <row r="202" spans="1:3" x14ac:dyDescent="0.25">
      <c r="A202" s="48">
        <v>44102</v>
      </c>
      <c r="B202">
        <v>26</v>
      </c>
      <c r="C202">
        <v>26</v>
      </c>
    </row>
    <row r="203" spans="1:3" x14ac:dyDescent="0.25">
      <c r="A203" s="48">
        <v>44103</v>
      </c>
      <c r="B203">
        <v>48</v>
      </c>
      <c r="C203">
        <v>48</v>
      </c>
    </row>
    <row r="204" spans="1:3" x14ac:dyDescent="0.25">
      <c r="A204" s="48">
        <v>44104</v>
      </c>
      <c r="B204">
        <v>66</v>
      </c>
      <c r="C204">
        <v>66</v>
      </c>
    </row>
    <row r="205" spans="1:3" x14ac:dyDescent="0.25">
      <c r="A205" s="48">
        <v>44105</v>
      </c>
      <c r="B205">
        <v>73</v>
      </c>
      <c r="C205">
        <v>73</v>
      </c>
    </row>
    <row r="206" spans="1:3" x14ac:dyDescent="0.25">
      <c r="A206" s="48">
        <v>44106</v>
      </c>
      <c r="B206">
        <v>48</v>
      </c>
      <c r="C206">
        <v>48</v>
      </c>
    </row>
    <row r="207" spans="1:3" x14ac:dyDescent="0.25">
      <c r="A207" s="48">
        <v>44107</v>
      </c>
      <c r="B207">
        <v>62</v>
      </c>
      <c r="C207">
        <v>62</v>
      </c>
    </row>
    <row r="208" spans="1:3" x14ac:dyDescent="0.25">
      <c r="A208" s="48">
        <v>44108</v>
      </c>
      <c r="B208">
        <v>29</v>
      </c>
      <c r="C208">
        <v>29</v>
      </c>
    </row>
    <row r="209" spans="1:3" x14ac:dyDescent="0.25">
      <c r="A209" s="48">
        <v>44109</v>
      </c>
      <c r="B209">
        <v>36</v>
      </c>
      <c r="C209">
        <v>36</v>
      </c>
    </row>
    <row r="210" spans="1:3" x14ac:dyDescent="0.25">
      <c r="A210" s="48">
        <v>44110</v>
      </c>
      <c r="B210">
        <v>38</v>
      </c>
      <c r="C210">
        <v>38</v>
      </c>
    </row>
    <row r="211" spans="1:3" x14ac:dyDescent="0.25">
      <c r="A211" s="48">
        <v>44111</v>
      </c>
      <c r="B211">
        <v>15</v>
      </c>
      <c r="C211">
        <v>15</v>
      </c>
    </row>
    <row r="212" spans="1:3" x14ac:dyDescent="0.25">
      <c r="A212" s="48">
        <v>44112</v>
      </c>
      <c r="B212">
        <v>19</v>
      </c>
      <c r="C212">
        <v>19</v>
      </c>
    </row>
    <row r="213" spans="1:3" x14ac:dyDescent="0.25">
      <c r="A213" s="48">
        <v>44113</v>
      </c>
      <c r="B213">
        <v>26</v>
      </c>
      <c r="C213">
        <v>26</v>
      </c>
    </row>
    <row r="214" spans="1:3" x14ac:dyDescent="0.25">
      <c r="A214" s="48">
        <v>44114</v>
      </c>
      <c r="B214">
        <v>5</v>
      </c>
      <c r="C214">
        <v>5</v>
      </c>
    </row>
    <row r="215" spans="1:3" x14ac:dyDescent="0.25">
      <c r="A215" s="48">
        <v>44115</v>
      </c>
      <c r="B215">
        <v>30</v>
      </c>
      <c r="C215">
        <v>30</v>
      </c>
    </row>
    <row r="216" spans="1:3" x14ac:dyDescent="0.25">
      <c r="A216" s="48">
        <v>44116</v>
      </c>
      <c r="B216">
        <v>22</v>
      </c>
      <c r="C216">
        <v>22</v>
      </c>
    </row>
    <row r="217" spans="1:3" x14ac:dyDescent="0.25">
      <c r="A217" s="48">
        <v>44117</v>
      </c>
      <c r="B217">
        <v>17</v>
      </c>
      <c r="C217">
        <v>17</v>
      </c>
    </row>
    <row r="218" spans="1:3" x14ac:dyDescent="0.25">
      <c r="A218" s="48">
        <v>44118</v>
      </c>
      <c r="B218">
        <v>18</v>
      </c>
      <c r="C218">
        <v>18</v>
      </c>
    </row>
    <row r="219" spans="1:3" x14ac:dyDescent="0.25">
      <c r="A219" s="48">
        <v>44119</v>
      </c>
      <c r="B219">
        <v>27</v>
      </c>
      <c r="C219">
        <v>27</v>
      </c>
    </row>
    <row r="220" spans="1:3" x14ac:dyDescent="0.25">
      <c r="A220" s="48">
        <v>44120</v>
      </c>
      <c r="B220">
        <v>56</v>
      </c>
      <c r="C220">
        <v>56</v>
      </c>
    </row>
    <row r="221" spans="1:3" x14ac:dyDescent="0.25">
      <c r="A221" s="48">
        <v>44121</v>
      </c>
      <c r="B221">
        <v>52</v>
      </c>
      <c r="C221">
        <v>52</v>
      </c>
    </row>
    <row r="222" spans="1:3" x14ac:dyDescent="0.25">
      <c r="A222" s="48">
        <v>44122</v>
      </c>
      <c r="B222">
        <v>50</v>
      </c>
      <c r="C222">
        <v>50</v>
      </c>
    </row>
    <row r="223" spans="1:3" x14ac:dyDescent="0.25">
      <c r="A223" s="48">
        <v>44123</v>
      </c>
      <c r="B223">
        <v>38</v>
      </c>
      <c r="C223">
        <v>38</v>
      </c>
    </row>
    <row r="224" spans="1:3" x14ac:dyDescent="0.25">
      <c r="A224" s="48">
        <v>44124</v>
      </c>
      <c r="B224">
        <v>47</v>
      </c>
      <c r="C224">
        <v>47</v>
      </c>
    </row>
    <row r="225" spans="1:3" x14ac:dyDescent="0.25">
      <c r="A225" s="48">
        <v>44125</v>
      </c>
      <c r="B225">
        <v>63</v>
      </c>
      <c r="C225">
        <v>63</v>
      </c>
    </row>
    <row r="226" spans="1:3" x14ac:dyDescent="0.25">
      <c r="A226" s="48">
        <v>44126</v>
      </c>
      <c r="B226">
        <v>53</v>
      </c>
      <c r="C226">
        <v>53</v>
      </c>
    </row>
    <row r="227" spans="1:3" x14ac:dyDescent="0.25">
      <c r="A227" s="48">
        <v>44127</v>
      </c>
      <c r="B227">
        <v>58</v>
      </c>
      <c r="C227">
        <v>58</v>
      </c>
    </row>
    <row r="228" spans="1:3" x14ac:dyDescent="0.25">
      <c r="A228" s="48">
        <v>44128</v>
      </c>
      <c r="B228">
        <v>55</v>
      </c>
      <c r="C228">
        <v>55</v>
      </c>
    </row>
    <row r="229" spans="1:3" x14ac:dyDescent="0.25">
      <c r="A229" s="48">
        <v>44129</v>
      </c>
      <c r="B229">
        <v>32</v>
      </c>
      <c r="C229">
        <v>32</v>
      </c>
    </row>
    <row r="230" spans="1:3" x14ac:dyDescent="0.25">
      <c r="A230" s="48">
        <v>44130</v>
      </c>
      <c r="B230">
        <v>29</v>
      </c>
      <c r="C230">
        <v>29</v>
      </c>
    </row>
    <row r="231" spans="1:3" x14ac:dyDescent="0.25">
      <c r="A231" s="48">
        <v>44131</v>
      </c>
      <c r="B231">
        <v>83</v>
      </c>
      <c r="C231">
        <v>83</v>
      </c>
    </row>
    <row r="232" spans="1:3" x14ac:dyDescent="0.25">
      <c r="A232" s="48">
        <v>44132</v>
      </c>
      <c r="B232">
        <v>49</v>
      </c>
      <c r="C232">
        <v>49</v>
      </c>
    </row>
    <row r="233" spans="1:3" x14ac:dyDescent="0.25">
      <c r="A233" s="48">
        <v>44133</v>
      </c>
      <c r="B233">
        <v>39</v>
      </c>
      <c r="C233">
        <v>39</v>
      </c>
    </row>
    <row r="234" spans="1:3" x14ac:dyDescent="0.25">
      <c r="A234" s="48">
        <v>44134</v>
      </c>
      <c r="B234">
        <v>35</v>
      </c>
      <c r="C234">
        <v>35</v>
      </c>
    </row>
    <row r="235" spans="1:3" x14ac:dyDescent="0.25">
      <c r="A235" s="48">
        <v>44135</v>
      </c>
      <c r="B235">
        <v>86</v>
      </c>
      <c r="C235">
        <v>86</v>
      </c>
    </row>
    <row r="236" spans="1:3" x14ac:dyDescent="0.25">
      <c r="A236" s="48">
        <v>44136</v>
      </c>
      <c r="B236">
        <v>48</v>
      </c>
      <c r="C236">
        <v>48</v>
      </c>
    </row>
    <row r="237" spans="1:3" x14ac:dyDescent="0.25">
      <c r="A237" s="48">
        <v>44137</v>
      </c>
      <c r="B237">
        <v>35</v>
      </c>
      <c r="C237">
        <v>35</v>
      </c>
    </row>
    <row r="238" spans="1:3" x14ac:dyDescent="0.25">
      <c r="A238" s="48">
        <v>44138</v>
      </c>
      <c r="B238">
        <v>65</v>
      </c>
      <c r="C238">
        <v>65</v>
      </c>
    </row>
    <row r="239" spans="1:3" x14ac:dyDescent="0.25">
      <c r="A239" s="48">
        <v>44139</v>
      </c>
      <c r="B239">
        <v>109</v>
      </c>
      <c r="C239">
        <v>109</v>
      </c>
    </row>
    <row r="240" spans="1:3" x14ac:dyDescent="0.25">
      <c r="A240" s="48">
        <v>44140</v>
      </c>
      <c r="B240">
        <v>40</v>
      </c>
      <c r="C240">
        <v>40</v>
      </c>
    </row>
    <row r="241" spans="1:3" x14ac:dyDescent="0.25">
      <c r="A241" s="48">
        <v>44141</v>
      </c>
      <c r="B241">
        <v>44</v>
      </c>
      <c r="C241">
        <v>44</v>
      </c>
    </row>
    <row r="242" spans="1:3" x14ac:dyDescent="0.25">
      <c r="A242" s="48">
        <v>44142</v>
      </c>
      <c r="B242">
        <v>39</v>
      </c>
      <c r="C242">
        <v>39</v>
      </c>
    </row>
    <row r="243" spans="1:3" x14ac:dyDescent="0.25">
      <c r="A243" s="48">
        <v>44143</v>
      </c>
      <c r="B243">
        <v>30</v>
      </c>
      <c r="C243">
        <v>30</v>
      </c>
    </row>
    <row r="244" spans="1:3" x14ac:dyDescent="0.25">
      <c r="A244" s="48">
        <v>44144</v>
      </c>
      <c r="B244">
        <v>52</v>
      </c>
      <c r="C244">
        <v>52</v>
      </c>
    </row>
    <row r="245" spans="1:3" x14ac:dyDescent="0.25">
      <c r="A245" s="48">
        <v>44145</v>
      </c>
      <c r="B245">
        <v>43</v>
      </c>
      <c r="C245">
        <v>43</v>
      </c>
    </row>
    <row r="246" spans="1:3" x14ac:dyDescent="0.25">
      <c r="A246" s="48">
        <v>44146</v>
      </c>
      <c r="B246">
        <v>37</v>
      </c>
      <c r="C246">
        <v>37</v>
      </c>
    </row>
    <row r="247" spans="1:3" x14ac:dyDescent="0.25">
      <c r="A247" s="48">
        <v>44147</v>
      </c>
      <c r="B247">
        <v>58</v>
      </c>
      <c r="C247">
        <v>58</v>
      </c>
    </row>
    <row r="248" spans="1:3" x14ac:dyDescent="0.25">
      <c r="A248" s="48">
        <v>44148</v>
      </c>
      <c r="B248">
        <v>54</v>
      </c>
      <c r="C248">
        <v>54</v>
      </c>
    </row>
    <row r="249" spans="1:3" x14ac:dyDescent="0.25">
      <c r="A249" s="48">
        <v>44149</v>
      </c>
      <c r="B249">
        <v>27</v>
      </c>
      <c r="C249">
        <v>27</v>
      </c>
    </row>
    <row r="250" spans="1:3" x14ac:dyDescent="0.25">
      <c r="A250" s="48">
        <v>44150</v>
      </c>
      <c r="B250">
        <v>22</v>
      </c>
      <c r="C250">
        <v>22</v>
      </c>
    </row>
    <row r="251" spans="1:3" x14ac:dyDescent="0.25">
      <c r="A251" s="48">
        <v>44151</v>
      </c>
      <c r="B251">
        <v>49</v>
      </c>
      <c r="C251">
        <v>49</v>
      </c>
    </row>
    <row r="252" spans="1:3" x14ac:dyDescent="0.25">
      <c r="A252" s="48">
        <v>44152</v>
      </c>
      <c r="B252">
        <v>28</v>
      </c>
      <c r="C252">
        <v>28</v>
      </c>
    </row>
    <row r="253" spans="1:3" x14ac:dyDescent="0.25">
      <c r="A253" s="48">
        <v>44153</v>
      </c>
      <c r="B253">
        <v>37</v>
      </c>
      <c r="C253">
        <v>37</v>
      </c>
    </row>
    <row r="254" spans="1:3" x14ac:dyDescent="0.25">
      <c r="A254" s="48">
        <v>44154</v>
      </c>
      <c r="B254">
        <v>21</v>
      </c>
      <c r="C254">
        <v>21</v>
      </c>
    </row>
    <row r="255" spans="1:3" x14ac:dyDescent="0.25">
      <c r="A255" s="48">
        <v>44155</v>
      </c>
      <c r="B255">
        <v>38</v>
      </c>
      <c r="C255">
        <v>38</v>
      </c>
    </row>
    <row r="256" spans="1:3" x14ac:dyDescent="0.25">
      <c r="A256" s="48">
        <v>44156</v>
      </c>
      <c r="B256">
        <v>35</v>
      </c>
      <c r="C256">
        <v>35</v>
      </c>
    </row>
    <row r="257" spans="1:3" x14ac:dyDescent="0.25">
      <c r="A257" s="48">
        <v>44157</v>
      </c>
      <c r="B257">
        <v>48</v>
      </c>
      <c r="C257">
        <v>48</v>
      </c>
    </row>
    <row r="258" spans="1:3" x14ac:dyDescent="0.25">
      <c r="A258" s="48">
        <v>44158</v>
      </c>
      <c r="B258">
        <v>33</v>
      </c>
      <c r="C258">
        <v>33</v>
      </c>
    </row>
    <row r="259" spans="1:3" x14ac:dyDescent="0.25">
      <c r="A259" s="48">
        <v>44159</v>
      </c>
      <c r="B259">
        <v>71</v>
      </c>
      <c r="C259">
        <v>71</v>
      </c>
    </row>
    <row r="260" spans="1:3" x14ac:dyDescent="0.25">
      <c r="A260" s="48">
        <v>44160</v>
      </c>
      <c r="B260">
        <v>76</v>
      </c>
      <c r="C260">
        <v>76</v>
      </c>
    </row>
    <row r="261" spans="1:3" x14ac:dyDescent="0.25">
      <c r="A261" s="48">
        <v>44161</v>
      </c>
      <c r="B261">
        <v>49</v>
      </c>
      <c r="C261">
        <v>49</v>
      </c>
    </row>
    <row r="262" spans="1:3" x14ac:dyDescent="0.25">
      <c r="A262" s="48">
        <v>44162</v>
      </c>
      <c r="B262">
        <v>35</v>
      </c>
      <c r="C262">
        <v>35</v>
      </c>
    </row>
    <row r="263" spans="1:3" x14ac:dyDescent="0.25">
      <c r="A263" s="48">
        <v>44163</v>
      </c>
      <c r="B263">
        <v>63</v>
      </c>
      <c r="C263">
        <v>63</v>
      </c>
    </row>
    <row r="264" spans="1:3" x14ac:dyDescent="0.25">
      <c r="A264" s="48">
        <v>44164</v>
      </c>
      <c r="B264">
        <v>60</v>
      </c>
      <c r="C264">
        <v>60</v>
      </c>
    </row>
    <row r="265" spans="1:3" x14ac:dyDescent="0.25">
      <c r="A265" s="48">
        <v>44165</v>
      </c>
      <c r="B265">
        <v>51</v>
      </c>
      <c r="C265">
        <v>51</v>
      </c>
    </row>
    <row r="266" spans="1:3" x14ac:dyDescent="0.25">
      <c r="A266" s="48">
        <v>44166</v>
      </c>
      <c r="B266">
        <v>97</v>
      </c>
      <c r="C266">
        <v>97</v>
      </c>
    </row>
    <row r="267" spans="1:3" x14ac:dyDescent="0.25">
      <c r="A267" s="48">
        <v>44167</v>
      </c>
      <c r="B267">
        <v>75</v>
      </c>
      <c r="C267">
        <v>75</v>
      </c>
    </row>
    <row r="268" spans="1:3" x14ac:dyDescent="0.25">
      <c r="A268" s="48">
        <v>44168</v>
      </c>
      <c r="B268">
        <v>75</v>
      </c>
      <c r="C268">
        <v>75</v>
      </c>
    </row>
    <row r="269" spans="1:3" x14ac:dyDescent="0.25">
      <c r="A269" s="48">
        <v>44169</v>
      </c>
      <c r="B269">
        <v>79</v>
      </c>
      <c r="C269">
        <v>79</v>
      </c>
    </row>
    <row r="270" spans="1:3" x14ac:dyDescent="0.25">
      <c r="A270" s="48">
        <v>44170</v>
      </c>
      <c r="B270">
        <v>104</v>
      </c>
      <c r="C270">
        <v>104</v>
      </c>
    </row>
    <row r="271" spans="1:3" x14ac:dyDescent="0.25">
      <c r="A271" s="48">
        <v>44171</v>
      </c>
      <c r="B271">
        <v>68</v>
      </c>
      <c r="C271">
        <v>68</v>
      </c>
    </row>
    <row r="272" spans="1:3" x14ac:dyDescent="0.25">
      <c r="A272" s="48">
        <v>44172</v>
      </c>
      <c r="B272">
        <v>124</v>
      </c>
      <c r="C272">
        <v>124</v>
      </c>
    </row>
    <row r="273" spans="1:3" x14ac:dyDescent="0.25">
      <c r="A273" s="48">
        <v>44173</v>
      </c>
      <c r="B273">
        <v>76</v>
      </c>
      <c r="C273">
        <v>76</v>
      </c>
    </row>
    <row r="274" spans="1:3" x14ac:dyDescent="0.25">
      <c r="A274" s="48">
        <v>44174</v>
      </c>
      <c r="B274">
        <v>124</v>
      </c>
      <c r="C274">
        <v>124</v>
      </c>
    </row>
    <row r="275" spans="1:3" x14ac:dyDescent="0.25">
      <c r="A275" s="48">
        <v>44175</v>
      </c>
      <c r="B275">
        <v>75</v>
      </c>
      <c r="C275">
        <v>75</v>
      </c>
    </row>
    <row r="276" spans="1:3" x14ac:dyDescent="0.25">
      <c r="A276" s="48">
        <v>44176</v>
      </c>
      <c r="B276">
        <v>86</v>
      </c>
      <c r="C276">
        <v>86</v>
      </c>
    </row>
    <row r="277" spans="1:3" x14ac:dyDescent="0.25">
      <c r="A277" s="48">
        <v>44177</v>
      </c>
      <c r="B277">
        <v>87</v>
      </c>
      <c r="C277">
        <v>87</v>
      </c>
    </row>
    <row r="278" spans="1:3" x14ac:dyDescent="0.25">
      <c r="A278" s="48">
        <v>44178</v>
      </c>
      <c r="B278">
        <v>69</v>
      </c>
      <c r="C278">
        <v>69</v>
      </c>
    </row>
    <row r="279" spans="1:3" x14ac:dyDescent="0.25">
      <c r="A279" s="48">
        <v>44179</v>
      </c>
      <c r="B279">
        <v>69</v>
      </c>
      <c r="C279">
        <v>69</v>
      </c>
    </row>
    <row r="280" spans="1:3" x14ac:dyDescent="0.25">
      <c r="A280" s="48">
        <v>44180</v>
      </c>
      <c r="B280">
        <v>96</v>
      </c>
      <c r="C280">
        <v>96</v>
      </c>
    </row>
    <row r="281" spans="1:3" x14ac:dyDescent="0.25">
      <c r="A281" s="48">
        <v>44181</v>
      </c>
      <c r="B281">
        <v>83</v>
      </c>
      <c r="C281">
        <v>83</v>
      </c>
    </row>
    <row r="282" spans="1:3" x14ac:dyDescent="0.25">
      <c r="A282" s="48">
        <v>44182</v>
      </c>
      <c r="B282">
        <v>100</v>
      </c>
      <c r="C282">
        <v>100</v>
      </c>
    </row>
    <row r="283" spans="1:3" x14ac:dyDescent="0.25">
      <c r="A283" s="48">
        <v>44183</v>
      </c>
      <c r="B283">
        <v>122</v>
      </c>
      <c r="C283">
        <v>122</v>
      </c>
    </row>
    <row r="284" spans="1:3" x14ac:dyDescent="0.25">
      <c r="A284" s="48">
        <v>44184</v>
      </c>
      <c r="B284">
        <v>131</v>
      </c>
      <c r="C284">
        <v>131</v>
      </c>
    </row>
    <row r="285" spans="1:3" x14ac:dyDescent="0.25">
      <c r="A285" s="48">
        <v>44185</v>
      </c>
      <c r="B285">
        <v>103</v>
      </c>
      <c r="C285">
        <v>103</v>
      </c>
    </row>
    <row r="286" spans="1:3" x14ac:dyDescent="0.25">
      <c r="A286" s="48">
        <v>44186</v>
      </c>
      <c r="B286">
        <v>115</v>
      </c>
      <c r="C286">
        <v>115</v>
      </c>
    </row>
    <row r="287" spans="1:3" x14ac:dyDescent="0.25">
      <c r="A287" s="48">
        <v>44187</v>
      </c>
      <c r="B287">
        <v>142</v>
      </c>
      <c r="C287">
        <v>142</v>
      </c>
    </row>
    <row r="288" spans="1:3" x14ac:dyDescent="0.25">
      <c r="A288" s="48">
        <v>44188</v>
      </c>
      <c r="B288">
        <v>116</v>
      </c>
      <c r="C288">
        <v>116</v>
      </c>
    </row>
    <row r="289" spans="1:3" x14ac:dyDescent="0.25">
      <c r="A289" s="48">
        <v>44189</v>
      </c>
      <c r="B289">
        <v>217</v>
      </c>
      <c r="C289">
        <v>217</v>
      </c>
    </row>
    <row r="290" spans="1:3" x14ac:dyDescent="0.25">
      <c r="A290" s="48">
        <v>44190</v>
      </c>
      <c r="B290">
        <v>183</v>
      </c>
      <c r="C290">
        <v>183</v>
      </c>
    </row>
    <row r="291" spans="1:3" x14ac:dyDescent="0.25">
      <c r="A291" s="48">
        <v>44191</v>
      </c>
      <c r="B291">
        <v>138</v>
      </c>
      <c r="C291">
        <v>138</v>
      </c>
    </row>
    <row r="292" spans="1:3" x14ac:dyDescent="0.25">
      <c r="A292" s="48">
        <v>44192</v>
      </c>
      <c r="B292">
        <v>167</v>
      </c>
      <c r="C292">
        <v>167</v>
      </c>
    </row>
    <row r="293" spans="1:3" x14ac:dyDescent="0.25">
      <c r="A293" s="48">
        <v>44193</v>
      </c>
      <c r="B293">
        <v>229</v>
      </c>
      <c r="C293">
        <v>229</v>
      </c>
    </row>
    <row r="294" spans="1:3" x14ac:dyDescent="0.25">
      <c r="A294" s="48">
        <v>44194</v>
      </c>
      <c r="B294">
        <v>167</v>
      </c>
      <c r="C294">
        <v>167</v>
      </c>
    </row>
    <row r="295" spans="1:3" x14ac:dyDescent="0.25">
      <c r="A295" s="48">
        <v>44195</v>
      </c>
      <c r="B295">
        <v>86</v>
      </c>
      <c r="C295">
        <v>86</v>
      </c>
    </row>
    <row r="296" spans="1:3" x14ac:dyDescent="0.25">
      <c r="A296" s="48">
        <v>44196</v>
      </c>
      <c r="B296">
        <v>176</v>
      </c>
      <c r="C296">
        <v>176</v>
      </c>
    </row>
    <row r="297" spans="1:3" x14ac:dyDescent="0.25">
      <c r="A297" s="48">
        <v>44197</v>
      </c>
      <c r="B297">
        <v>193</v>
      </c>
      <c r="C297">
        <v>193</v>
      </c>
    </row>
    <row r="298" spans="1:3" x14ac:dyDescent="0.25">
      <c r="A298" s="48">
        <v>44198</v>
      </c>
      <c r="B298">
        <v>169</v>
      </c>
      <c r="C298">
        <v>169</v>
      </c>
    </row>
    <row r="299" spans="1:3" x14ac:dyDescent="0.25">
      <c r="A299" s="48">
        <v>44199</v>
      </c>
      <c r="B299">
        <v>199</v>
      </c>
      <c r="C299">
        <v>199</v>
      </c>
    </row>
    <row r="300" spans="1:3" x14ac:dyDescent="0.25">
      <c r="A300" s="48">
        <v>44200</v>
      </c>
      <c r="B300">
        <v>316</v>
      </c>
      <c r="C300">
        <v>316</v>
      </c>
    </row>
    <row r="301" spans="1:3" x14ac:dyDescent="0.25">
      <c r="A301" s="48">
        <v>44201</v>
      </c>
      <c r="B301">
        <v>224</v>
      </c>
      <c r="C301">
        <v>224</v>
      </c>
    </row>
    <row r="302" spans="1:3" x14ac:dyDescent="0.25">
      <c r="A302" s="48">
        <v>44202</v>
      </c>
      <c r="B302">
        <v>201</v>
      </c>
      <c r="C302">
        <v>201</v>
      </c>
    </row>
    <row r="303" spans="1:3" x14ac:dyDescent="0.25">
      <c r="A303" s="48">
        <v>44203</v>
      </c>
      <c r="B303">
        <v>314</v>
      </c>
      <c r="C303">
        <v>314</v>
      </c>
    </row>
    <row r="304" spans="1:3" x14ac:dyDescent="0.25">
      <c r="A304" s="48">
        <v>44204</v>
      </c>
      <c r="B304">
        <v>344</v>
      </c>
      <c r="C304">
        <v>344</v>
      </c>
    </row>
    <row r="305" spans="1:3" x14ac:dyDescent="0.25">
      <c r="A305" s="48">
        <v>44205</v>
      </c>
      <c r="B305">
        <v>365</v>
      </c>
      <c r="C305">
        <v>365</v>
      </c>
    </row>
    <row r="306" spans="1:3" x14ac:dyDescent="0.25">
      <c r="A306" s="48">
        <v>44206</v>
      </c>
      <c r="B306">
        <v>388</v>
      </c>
      <c r="C306">
        <v>388</v>
      </c>
    </row>
    <row r="307" spans="1:3" x14ac:dyDescent="0.25">
      <c r="A307" s="48">
        <v>44207</v>
      </c>
      <c r="B307">
        <v>431</v>
      </c>
      <c r="C307">
        <v>431</v>
      </c>
    </row>
    <row r="308" spans="1:3" x14ac:dyDescent="0.25">
      <c r="A308" s="48">
        <v>44208</v>
      </c>
      <c r="B308">
        <v>487</v>
      </c>
      <c r="C308">
        <v>487</v>
      </c>
    </row>
    <row r="309" spans="1:3" x14ac:dyDescent="0.25">
      <c r="A309" s="48">
        <v>44209</v>
      </c>
      <c r="B309">
        <v>550</v>
      </c>
      <c r="C309">
        <v>550</v>
      </c>
    </row>
    <row r="310" spans="1:3" x14ac:dyDescent="0.25">
      <c r="A310" s="48">
        <v>44210</v>
      </c>
      <c r="B310">
        <v>505</v>
      </c>
      <c r="C310">
        <v>505</v>
      </c>
    </row>
    <row r="311" spans="1:3" x14ac:dyDescent="0.25">
      <c r="A311" s="48">
        <v>44211</v>
      </c>
      <c r="B311">
        <v>547</v>
      </c>
      <c r="C311">
        <v>547</v>
      </c>
    </row>
    <row r="312" spans="1:3" x14ac:dyDescent="0.25">
      <c r="A312" s="48">
        <v>44212</v>
      </c>
      <c r="B312">
        <v>405</v>
      </c>
      <c r="C312">
        <v>405</v>
      </c>
    </row>
    <row r="313" spans="1:3" x14ac:dyDescent="0.25">
      <c r="A313" s="48">
        <v>44213</v>
      </c>
      <c r="B313">
        <v>650</v>
      </c>
      <c r="C313">
        <v>650</v>
      </c>
    </row>
    <row r="314" spans="1:3" x14ac:dyDescent="0.25">
      <c r="A314" s="48">
        <v>44214</v>
      </c>
      <c r="B314">
        <v>292</v>
      </c>
      <c r="C314">
        <v>292</v>
      </c>
    </row>
    <row r="315" spans="1:3" x14ac:dyDescent="0.25">
      <c r="A315" s="48">
        <v>44215</v>
      </c>
      <c r="B315">
        <v>330</v>
      </c>
      <c r="C315">
        <v>330</v>
      </c>
    </row>
    <row r="316" spans="1:3" x14ac:dyDescent="0.25">
      <c r="A316" s="48">
        <v>44216</v>
      </c>
      <c r="B316">
        <v>349</v>
      </c>
      <c r="C316">
        <v>349</v>
      </c>
    </row>
    <row r="317" spans="1:3" x14ac:dyDescent="0.25">
      <c r="A317" s="48">
        <v>44217</v>
      </c>
      <c r="B317">
        <v>408</v>
      </c>
      <c r="C317">
        <v>408</v>
      </c>
    </row>
    <row r="318" spans="1:3" x14ac:dyDescent="0.25">
      <c r="A318" s="48">
        <v>44218</v>
      </c>
      <c r="B318">
        <v>530</v>
      </c>
      <c r="C318">
        <v>530</v>
      </c>
    </row>
    <row r="319" spans="1:3" x14ac:dyDescent="0.25">
      <c r="A319" s="48">
        <v>44219</v>
      </c>
      <c r="B319">
        <v>567</v>
      </c>
      <c r="C319">
        <v>567</v>
      </c>
    </row>
    <row r="320" spans="1:3" x14ac:dyDescent="0.25">
      <c r="A320" s="48">
        <v>44220</v>
      </c>
      <c r="B320">
        <v>634</v>
      </c>
      <c r="C320">
        <v>634</v>
      </c>
    </row>
    <row r="321" spans="1:3" x14ac:dyDescent="0.25">
      <c r="A321" s="48">
        <v>44221</v>
      </c>
      <c r="B321">
        <v>567</v>
      </c>
      <c r="C321">
        <v>567</v>
      </c>
    </row>
    <row r="322" spans="1:3" x14ac:dyDescent="0.25">
      <c r="A322" s="48">
        <v>44222</v>
      </c>
      <c r="B322">
        <v>786</v>
      </c>
      <c r="C322">
        <v>786</v>
      </c>
    </row>
    <row r="323" spans="1:3" x14ac:dyDescent="0.25">
      <c r="A323" s="48">
        <v>44223</v>
      </c>
      <c r="B323">
        <v>825</v>
      </c>
      <c r="C323">
        <v>825</v>
      </c>
    </row>
    <row r="324" spans="1:3" x14ac:dyDescent="0.25">
      <c r="A324" s="48">
        <v>44224</v>
      </c>
      <c r="B324">
        <v>666</v>
      </c>
      <c r="C324">
        <v>666</v>
      </c>
    </row>
    <row r="325" spans="1:3" x14ac:dyDescent="0.25">
      <c r="A325" s="48">
        <v>44225</v>
      </c>
      <c r="B325">
        <v>659</v>
      </c>
      <c r="C325">
        <v>659</v>
      </c>
    </row>
    <row r="326" spans="1:3" x14ac:dyDescent="0.25">
      <c r="A326" s="48">
        <v>44226</v>
      </c>
      <c r="B326">
        <v>910</v>
      </c>
      <c r="C326">
        <v>910</v>
      </c>
    </row>
    <row r="327" spans="1:3" x14ac:dyDescent="0.25">
      <c r="A327" s="48">
        <v>44227</v>
      </c>
      <c r="B327">
        <v>1012</v>
      </c>
      <c r="C327">
        <v>1012</v>
      </c>
    </row>
    <row r="328" spans="1:3" x14ac:dyDescent="0.25">
      <c r="A328" s="48">
        <v>44228</v>
      </c>
      <c r="B328">
        <v>906</v>
      </c>
      <c r="C328">
        <v>906</v>
      </c>
    </row>
    <row r="329" spans="1:3" x14ac:dyDescent="0.25">
      <c r="A329" s="48">
        <v>44229</v>
      </c>
      <c r="B329">
        <v>1044</v>
      </c>
      <c r="C329">
        <v>1044</v>
      </c>
    </row>
    <row r="330" spans="1:3" x14ac:dyDescent="0.25">
      <c r="A330" s="48">
        <v>44230</v>
      </c>
      <c r="B330">
        <v>893</v>
      </c>
      <c r="C330">
        <v>893</v>
      </c>
    </row>
    <row r="331" spans="1:3" x14ac:dyDescent="0.25">
      <c r="A331" s="48">
        <v>44231</v>
      </c>
      <c r="B331">
        <v>816</v>
      </c>
      <c r="C331">
        <v>816</v>
      </c>
    </row>
    <row r="332" spans="1:3" x14ac:dyDescent="0.25">
      <c r="A332" s="48">
        <v>44232</v>
      </c>
      <c r="B332">
        <v>845</v>
      </c>
      <c r="C332">
        <v>845</v>
      </c>
    </row>
    <row r="333" spans="1:3" x14ac:dyDescent="0.25">
      <c r="A333" s="48">
        <v>44233</v>
      </c>
      <c r="B333">
        <v>821</v>
      </c>
      <c r="C333">
        <v>821</v>
      </c>
    </row>
    <row r="334" spans="1:3" x14ac:dyDescent="0.25">
      <c r="A334" s="48">
        <v>44234</v>
      </c>
      <c r="B334">
        <v>820</v>
      </c>
      <c r="C334">
        <v>820</v>
      </c>
    </row>
    <row r="335" spans="1:3" x14ac:dyDescent="0.25">
      <c r="A335" s="48">
        <v>44235</v>
      </c>
      <c r="B335">
        <v>653</v>
      </c>
      <c r="C335">
        <v>653</v>
      </c>
    </row>
    <row r="336" spans="1:3" x14ac:dyDescent="0.25">
      <c r="A336" s="48">
        <v>44236</v>
      </c>
      <c r="B336">
        <v>580</v>
      </c>
      <c r="C336">
        <v>580</v>
      </c>
    </row>
    <row r="337" spans="1:3" x14ac:dyDescent="0.25">
      <c r="A337" s="48">
        <v>44237</v>
      </c>
      <c r="B337">
        <v>858</v>
      </c>
      <c r="C337">
        <v>858</v>
      </c>
    </row>
    <row r="338" spans="1:3" x14ac:dyDescent="0.25">
      <c r="A338" s="48">
        <v>44238</v>
      </c>
      <c r="B338">
        <v>850</v>
      </c>
      <c r="C338">
        <v>850</v>
      </c>
    </row>
    <row r="339" spans="1:3" x14ac:dyDescent="0.25">
      <c r="A339" s="48">
        <v>44239</v>
      </c>
      <c r="B339">
        <v>823</v>
      </c>
      <c r="C339">
        <v>823</v>
      </c>
    </row>
    <row r="340" spans="1:3" x14ac:dyDescent="0.25">
      <c r="A340" s="48">
        <v>44240</v>
      </c>
      <c r="B340">
        <v>888</v>
      </c>
      <c r="C340">
        <v>888</v>
      </c>
    </row>
    <row r="341" spans="1:3" x14ac:dyDescent="0.25">
      <c r="A341" s="48">
        <v>44241</v>
      </c>
      <c r="B341">
        <v>806</v>
      </c>
      <c r="C341">
        <v>806</v>
      </c>
    </row>
    <row r="342" spans="1:3" x14ac:dyDescent="0.25">
      <c r="A342" s="48">
        <v>44242</v>
      </c>
      <c r="B342">
        <v>715</v>
      </c>
      <c r="C342">
        <v>715</v>
      </c>
    </row>
    <row r="343" spans="1:3" x14ac:dyDescent="0.25">
      <c r="A343" s="48">
        <v>44243</v>
      </c>
      <c r="B343">
        <v>937</v>
      </c>
      <c r="C343">
        <v>937</v>
      </c>
    </row>
    <row r="344" spans="1:3" x14ac:dyDescent="0.25">
      <c r="A344" s="48">
        <v>44244</v>
      </c>
      <c r="B344">
        <v>824</v>
      </c>
      <c r="C344">
        <v>824</v>
      </c>
    </row>
    <row r="345" spans="1:3" x14ac:dyDescent="0.25">
      <c r="A345" s="48">
        <v>44245</v>
      </c>
      <c r="B345">
        <v>923</v>
      </c>
      <c r="C345">
        <v>923</v>
      </c>
    </row>
    <row r="346" spans="1:3" x14ac:dyDescent="0.25">
      <c r="A346" s="48">
        <v>44246</v>
      </c>
      <c r="B346">
        <v>859</v>
      </c>
      <c r="C346">
        <v>859</v>
      </c>
    </row>
    <row r="347" spans="1:3" x14ac:dyDescent="0.25">
      <c r="A347" s="48">
        <v>44247</v>
      </c>
      <c r="B347">
        <v>937</v>
      </c>
      <c r="C347">
        <v>937</v>
      </c>
    </row>
    <row r="348" spans="1:3" x14ac:dyDescent="0.25">
      <c r="A348" s="48">
        <v>44248</v>
      </c>
      <c r="B348">
        <v>1039</v>
      </c>
      <c r="C348">
        <v>1039</v>
      </c>
    </row>
    <row r="349" spans="1:3" x14ac:dyDescent="0.25">
      <c r="A349" s="48">
        <v>44249</v>
      </c>
      <c r="B349">
        <v>838</v>
      </c>
      <c r="C349">
        <v>838</v>
      </c>
    </row>
    <row r="350" spans="1:3" x14ac:dyDescent="0.25">
      <c r="A350" s="48">
        <v>44250</v>
      </c>
      <c r="B350">
        <v>836</v>
      </c>
      <c r="C350">
        <v>836</v>
      </c>
    </row>
    <row r="351" spans="1:3" x14ac:dyDescent="0.25">
      <c r="A351" s="48">
        <v>44251</v>
      </c>
      <c r="B351">
        <v>699</v>
      </c>
      <c r="C351">
        <v>699</v>
      </c>
    </row>
    <row r="352" spans="1:3" x14ac:dyDescent="0.25">
      <c r="A352" s="48">
        <v>44252</v>
      </c>
      <c r="B352">
        <v>670</v>
      </c>
      <c r="C352">
        <v>670</v>
      </c>
    </row>
    <row r="353" spans="1:3" x14ac:dyDescent="0.25">
      <c r="A353" s="48">
        <v>44253</v>
      </c>
      <c r="B353">
        <v>875</v>
      </c>
      <c r="C353">
        <v>875</v>
      </c>
    </row>
    <row r="354" spans="1:3" x14ac:dyDescent="0.25">
      <c r="A354" s="48">
        <v>44254</v>
      </c>
      <c r="B354">
        <v>720</v>
      </c>
      <c r="C354">
        <v>720</v>
      </c>
    </row>
    <row r="355" spans="1:3" x14ac:dyDescent="0.25">
      <c r="A355" s="48">
        <v>44255</v>
      </c>
      <c r="B355">
        <v>618</v>
      </c>
      <c r="C355">
        <v>618</v>
      </c>
    </row>
    <row r="356" spans="1:3" x14ac:dyDescent="0.25">
      <c r="A356" s="48">
        <v>44256</v>
      </c>
      <c r="B356">
        <v>811</v>
      </c>
      <c r="C356">
        <v>811</v>
      </c>
    </row>
    <row r="357" spans="1:3" x14ac:dyDescent="0.25">
      <c r="A357" s="48">
        <v>44257</v>
      </c>
      <c r="B357">
        <v>997</v>
      </c>
      <c r="C357">
        <v>997</v>
      </c>
    </row>
    <row r="358" spans="1:3" x14ac:dyDescent="0.25">
      <c r="A358" s="48">
        <v>44258</v>
      </c>
      <c r="B358">
        <v>914</v>
      </c>
      <c r="C358">
        <v>914</v>
      </c>
    </row>
    <row r="359" spans="1:3" x14ac:dyDescent="0.25">
      <c r="A359" s="48">
        <v>44259</v>
      </c>
      <c r="B359">
        <v>807</v>
      </c>
      <c r="C359">
        <v>807</v>
      </c>
    </row>
    <row r="360" spans="1:3" x14ac:dyDescent="0.25">
      <c r="A360" s="48">
        <v>44260</v>
      </c>
      <c r="B360">
        <v>777</v>
      </c>
      <c r="C360">
        <v>777</v>
      </c>
    </row>
    <row r="361" spans="1:3" x14ac:dyDescent="0.25">
      <c r="A361" s="48">
        <v>44261</v>
      </c>
      <c r="B361">
        <v>750</v>
      </c>
      <c r="C361">
        <v>750</v>
      </c>
    </row>
    <row r="362" spans="1:3" x14ac:dyDescent="0.25">
      <c r="A362" s="48">
        <v>44262</v>
      </c>
      <c r="B362">
        <v>858</v>
      </c>
      <c r="C362">
        <v>858</v>
      </c>
    </row>
    <row r="363" spans="1:3" x14ac:dyDescent="0.25">
      <c r="A363" s="48">
        <v>44263</v>
      </c>
      <c r="B363">
        <v>873</v>
      </c>
      <c r="C363">
        <v>873</v>
      </c>
    </row>
    <row r="364" spans="1:3" x14ac:dyDescent="0.25">
      <c r="A364" s="48">
        <v>44264</v>
      </c>
      <c r="B364">
        <v>1041</v>
      </c>
      <c r="C364">
        <v>1041</v>
      </c>
    </row>
    <row r="365" spans="1:3" x14ac:dyDescent="0.25">
      <c r="A365" s="48">
        <v>44265</v>
      </c>
      <c r="B365">
        <v>772</v>
      </c>
      <c r="C365">
        <v>772</v>
      </c>
    </row>
    <row r="366" spans="1:3" x14ac:dyDescent="0.25">
      <c r="A366" s="48">
        <v>44266</v>
      </c>
      <c r="B366">
        <v>778</v>
      </c>
      <c r="C366">
        <v>778</v>
      </c>
    </row>
    <row r="367" spans="1:3" x14ac:dyDescent="0.25">
      <c r="A367" s="48">
        <v>44267</v>
      </c>
      <c r="B367">
        <v>762</v>
      </c>
      <c r="C367">
        <v>762</v>
      </c>
    </row>
    <row r="368" spans="1:3" x14ac:dyDescent="0.25">
      <c r="A368" s="48">
        <v>44268</v>
      </c>
      <c r="B368">
        <v>639</v>
      </c>
      <c r="C368">
        <v>639</v>
      </c>
    </row>
    <row r="369" spans="1:3" x14ac:dyDescent="0.25">
      <c r="A369" s="48">
        <v>44269</v>
      </c>
      <c r="B369">
        <v>914</v>
      </c>
      <c r="C369">
        <v>914</v>
      </c>
    </row>
    <row r="370" spans="1:3" x14ac:dyDescent="0.25">
      <c r="A370" s="48">
        <v>44270</v>
      </c>
      <c r="B370">
        <v>734</v>
      </c>
      <c r="C370">
        <v>734</v>
      </c>
    </row>
    <row r="371" spans="1:3" x14ac:dyDescent="0.25">
      <c r="A371" s="48">
        <v>44271</v>
      </c>
      <c r="B371">
        <v>792</v>
      </c>
      <c r="C371">
        <v>792</v>
      </c>
    </row>
    <row r="372" spans="1:3" x14ac:dyDescent="0.25">
      <c r="A372" s="48">
        <v>44272</v>
      </c>
      <c r="B372">
        <v>727</v>
      </c>
      <c r="C372">
        <v>727</v>
      </c>
    </row>
    <row r="373" spans="1:3" x14ac:dyDescent="0.25">
      <c r="A373" s="48">
        <v>44273</v>
      </c>
      <c r="B373">
        <v>689</v>
      </c>
      <c r="C373">
        <v>689</v>
      </c>
    </row>
    <row r="374" spans="1:3" x14ac:dyDescent="0.25">
      <c r="A374" s="48">
        <v>44274</v>
      </c>
      <c r="B374">
        <v>735</v>
      </c>
      <c r="C374">
        <v>735</v>
      </c>
    </row>
    <row r="375" spans="1:3" x14ac:dyDescent="0.25">
      <c r="A375" s="48">
        <v>44275</v>
      </c>
      <c r="B375">
        <v>813</v>
      </c>
      <c r="C375">
        <v>813</v>
      </c>
    </row>
    <row r="376" spans="1:3" x14ac:dyDescent="0.25">
      <c r="A376" s="48">
        <v>44276</v>
      </c>
      <c r="B376">
        <v>796</v>
      </c>
      <c r="C376">
        <v>796</v>
      </c>
    </row>
    <row r="377" spans="1:3" x14ac:dyDescent="0.25">
      <c r="A377" s="48">
        <v>44277</v>
      </c>
      <c r="B377">
        <v>718</v>
      </c>
      <c r="C377">
        <v>718</v>
      </c>
    </row>
    <row r="378" spans="1:3" x14ac:dyDescent="0.25">
      <c r="A378" s="48">
        <v>44278</v>
      </c>
      <c r="B378">
        <v>774</v>
      </c>
      <c r="C378">
        <v>774</v>
      </c>
    </row>
    <row r="379" spans="1:3" x14ac:dyDescent="0.25">
      <c r="A379" s="48">
        <v>44279</v>
      </c>
      <c r="B379">
        <v>736</v>
      </c>
      <c r="C379">
        <v>736</v>
      </c>
    </row>
    <row r="380" spans="1:3" x14ac:dyDescent="0.25">
      <c r="A380" s="48">
        <v>44280</v>
      </c>
      <c r="B380">
        <v>816</v>
      </c>
      <c r="C380">
        <v>816</v>
      </c>
    </row>
    <row r="381" spans="1:3" x14ac:dyDescent="0.25">
      <c r="A381" s="48">
        <v>44281</v>
      </c>
      <c r="B381">
        <v>832</v>
      </c>
      <c r="C381">
        <v>832</v>
      </c>
    </row>
    <row r="382" spans="1:3" x14ac:dyDescent="0.25">
      <c r="A382" s="48">
        <v>44282</v>
      </c>
      <c r="B382">
        <v>950</v>
      </c>
      <c r="C382">
        <v>950</v>
      </c>
    </row>
    <row r="383" spans="1:3" x14ac:dyDescent="0.25">
      <c r="A383" s="48">
        <v>44283</v>
      </c>
      <c r="B383">
        <v>919</v>
      </c>
      <c r="C383">
        <v>919</v>
      </c>
    </row>
    <row r="384" spans="1:3" x14ac:dyDescent="0.25">
      <c r="A384" s="48">
        <v>44284</v>
      </c>
      <c r="B384">
        <v>701</v>
      </c>
      <c r="C384">
        <v>701</v>
      </c>
    </row>
    <row r="385" spans="1:3" x14ac:dyDescent="0.25">
      <c r="A385" s="48">
        <v>44285</v>
      </c>
      <c r="B385">
        <v>1008</v>
      </c>
      <c r="C385">
        <v>1008</v>
      </c>
    </row>
    <row r="386" spans="1:3" x14ac:dyDescent="0.25">
      <c r="A386" s="48">
        <v>44286</v>
      </c>
      <c r="B386">
        <v>1051</v>
      </c>
      <c r="C386">
        <v>1051</v>
      </c>
    </row>
    <row r="387" spans="1:3" x14ac:dyDescent="0.25">
      <c r="A387" s="48">
        <v>44287</v>
      </c>
      <c r="B387">
        <v>1013</v>
      </c>
      <c r="C387">
        <v>1013</v>
      </c>
    </row>
    <row r="388" spans="1:3" x14ac:dyDescent="0.25">
      <c r="A388" s="48">
        <v>44288</v>
      </c>
      <c r="B388">
        <v>1077</v>
      </c>
      <c r="C388">
        <v>1077</v>
      </c>
    </row>
    <row r="389" spans="1:3" x14ac:dyDescent="0.25">
      <c r="A389" s="48">
        <v>44289</v>
      </c>
      <c r="B389">
        <v>1029</v>
      </c>
      <c r="C389">
        <v>1029</v>
      </c>
    </row>
    <row r="390" spans="1:3" x14ac:dyDescent="0.25">
      <c r="A390" s="48">
        <v>44290</v>
      </c>
      <c r="B390">
        <v>1162</v>
      </c>
      <c r="C390">
        <v>1162</v>
      </c>
    </row>
    <row r="391" spans="1:3" x14ac:dyDescent="0.25">
      <c r="A391" s="48">
        <v>44291</v>
      </c>
      <c r="B391">
        <v>1066</v>
      </c>
      <c r="C391">
        <v>1066</v>
      </c>
    </row>
    <row r="392" spans="1:3" x14ac:dyDescent="0.25">
      <c r="A392" s="48">
        <v>44292</v>
      </c>
      <c r="B392">
        <v>1030</v>
      </c>
      <c r="C392">
        <v>1030</v>
      </c>
    </row>
    <row r="393" spans="1:3" x14ac:dyDescent="0.25">
      <c r="A393" s="48">
        <v>44293</v>
      </c>
      <c r="B393">
        <v>961</v>
      </c>
      <c r="C393">
        <v>961</v>
      </c>
    </row>
    <row r="394" spans="1:3" x14ac:dyDescent="0.25">
      <c r="A394" s="48">
        <v>44294</v>
      </c>
      <c r="B394">
        <v>914</v>
      </c>
      <c r="C394">
        <v>914</v>
      </c>
    </row>
    <row r="395" spans="1:3" x14ac:dyDescent="0.25">
      <c r="A395" s="48">
        <v>44295</v>
      </c>
      <c r="B395">
        <v>1017</v>
      </c>
      <c r="C395">
        <v>1017</v>
      </c>
    </row>
    <row r="396" spans="1:3" x14ac:dyDescent="0.25">
      <c r="A396" s="48">
        <v>44296</v>
      </c>
      <c r="B396">
        <v>1040</v>
      </c>
      <c r="C396">
        <v>1040</v>
      </c>
    </row>
    <row r="397" spans="1:3" x14ac:dyDescent="0.25">
      <c r="A397" s="48">
        <v>44297</v>
      </c>
      <c r="B397">
        <v>959</v>
      </c>
      <c r="C397">
        <v>959</v>
      </c>
    </row>
    <row r="398" spans="1:3" x14ac:dyDescent="0.25">
      <c r="A398" s="48">
        <v>44298</v>
      </c>
      <c r="B398">
        <v>854</v>
      </c>
      <c r="C398">
        <v>854</v>
      </c>
    </row>
    <row r="399" spans="1:3" x14ac:dyDescent="0.25">
      <c r="A399" s="48">
        <v>44299</v>
      </c>
      <c r="B399">
        <v>1060</v>
      </c>
      <c r="C399">
        <v>1060</v>
      </c>
    </row>
    <row r="400" spans="1:3" x14ac:dyDescent="0.25">
      <c r="A400" s="48">
        <v>44300</v>
      </c>
      <c r="B400">
        <v>959</v>
      </c>
      <c r="C400">
        <v>959</v>
      </c>
    </row>
    <row r="401" spans="1:3" x14ac:dyDescent="0.25">
      <c r="A401" s="48">
        <v>44301</v>
      </c>
      <c r="B401">
        <v>1004</v>
      </c>
      <c r="C401">
        <v>1004</v>
      </c>
    </row>
    <row r="402" spans="1:3" x14ac:dyDescent="0.25">
      <c r="A402" s="48">
        <v>44302</v>
      </c>
      <c r="B402">
        <v>1040</v>
      </c>
      <c r="C402">
        <v>1040</v>
      </c>
    </row>
    <row r="403" spans="1:3" x14ac:dyDescent="0.25">
      <c r="A403" s="48">
        <v>44303</v>
      </c>
      <c r="B403">
        <v>1026</v>
      </c>
      <c r="C403">
        <v>1026</v>
      </c>
    </row>
    <row r="404" spans="1:3" x14ac:dyDescent="0.25">
      <c r="A404" s="48">
        <v>44304</v>
      </c>
      <c r="B404">
        <v>1037</v>
      </c>
      <c r="C404">
        <v>1037</v>
      </c>
    </row>
    <row r="405" spans="1:3" x14ac:dyDescent="0.25">
      <c r="A405" s="48">
        <v>44305</v>
      </c>
      <c r="B405">
        <v>1060</v>
      </c>
      <c r="C405">
        <v>1060</v>
      </c>
    </row>
    <row r="406" spans="1:3" x14ac:dyDescent="0.25">
      <c r="A406" s="48">
        <v>44306</v>
      </c>
      <c r="B406">
        <v>1183</v>
      </c>
      <c r="C406">
        <v>1183</v>
      </c>
    </row>
    <row r="407" spans="1:3" x14ac:dyDescent="0.25">
      <c r="A407" s="48">
        <v>44307</v>
      </c>
      <c r="B407">
        <v>1006</v>
      </c>
      <c r="C407">
        <v>1006</v>
      </c>
    </row>
    <row r="408" spans="1:3" x14ac:dyDescent="0.25">
      <c r="A408" s="48">
        <v>44308</v>
      </c>
      <c r="B408">
        <v>1207</v>
      </c>
      <c r="C408">
        <v>1207</v>
      </c>
    </row>
    <row r="409" spans="1:3" x14ac:dyDescent="0.25">
      <c r="A409" s="48">
        <v>44309</v>
      </c>
      <c r="B409">
        <v>1241</v>
      </c>
      <c r="C409">
        <v>1241</v>
      </c>
    </row>
    <row r="410" spans="1:3" x14ac:dyDescent="0.25">
      <c r="A410" s="48">
        <v>44310</v>
      </c>
      <c r="B410">
        <v>1110</v>
      </c>
      <c r="C410">
        <v>1110</v>
      </c>
    </row>
    <row r="411" spans="1:3" x14ac:dyDescent="0.25">
      <c r="A411" s="48">
        <v>44311</v>
      </c>
      <c r="B411">
        <v>1185</v>
      </c>
      <c r="C411">
        <v>1185</v>
      </c>
    </row>
    <row r="412" spans="1:3" x14ac:dyDescent="0.25">
      <c r="A412" s="48">
        <v>44312</v>
      </c>
      <c r="B412">
        <v>938</v>
      </c>
      <c r="C412">
        <v>938</v>
      </c>
    </row>
    <row r="413" spans="1:3" x14ac:dyDescent="0.25">
      <c r="A413" s="48">
        <v>44313</v>
      </c>
      <c r="B413">
        <v>1083</v>
      </c>
      <c r="C413">
        <v>1083</v>
      </c>
    </row>
    <row r="414" spans="1:3" x14ac:dyDescent="0.25">
      <c r="A414" s="48">
        <v>44314</v>
      </c>
      <c r="B414">
        <v>988</v>
      </c>
      <c r="C414">
        <v>988</v>
      </c>
    </row>
    <row r="415" spans="1:3" x14ac:dyDescent="0.25">
      <c r="A415" s="48">
        <v>44315</v>
      </c>
      <c r="B415">
        <v>1149</v>
      </c>
      <c r="C415">
        <v>1149</v>
      </c>
    </row>
    <row r="416" spans="1:3" x14ac:dyDescent="0.25">
      <c r="A416" s="48">
        <v>44316</v>
      </c>
      <c r="B416">
        <v>1046</v>
      </c>
      <c r="C416">
        <v>1046</v>
      </c>
    </row>
    <row r="417" spans="1:3" x14ac:dyDescent="0.25">
      <c r="A417" s="48">
        <v>44317</v>
      </c>
      <c r="B417">
        <v>915</v>
      </c>
      <c r="C417">
        <v>915</v>
      </c>
    </row>
    <row r="418" spans="1:3" x14ac:dyDescent="0.25">
      <c r="A418" s="48">
        <v>44318</v>
      </c>
      <c r="B418">
        <v>1071</v>
      </c>
      <c r="C418">
        <v>1071</v>
      </c>
    </row>
    <row r="419" spans="1:3" x14ac:dyDescent="0.25">
      <c r="A419" s="48">
        <v>44319</v>
      </c>
      <c r="B419">
        <v>932</v>
      </c>
      <c r="C419">
        <v>932</v>
      </c>
    </row>
    <row r="420" spans="1:3" x14ac:dyDescent="0.25">
      <c r="A420" s="48">
        <v>44320</v>
      </c>
      <c r="B420">
        <v>1019</v>
      </c>
      <c r="C420">
        <v>1019</v>
      </c>
    </row>
    <row r="421" spans="1:3" x14ac:dyDescent="0.25">
      <c r="A421" s="48">
        <v>44321</v>
      </c>
      <c r="B421">
        <v>1010</v>
      </c>
      <c r="C421">
        <v>1010</v>
      </c>
    </row>
    <row r="422" spans="1:3" x14ac:dyDescent="0.25">
      <c r="A422" s="48">
        <v>44322</v>
      </c>
      <c r="B422">
        <v>1060</v>
      </c>
      <c r="C422">
        <v>1060</v>
      </c>
    </row>
    <row r="423" spans="1:3" x14ac:dyDescent="0.25">
      <c r="A423" s="48">
        <v>44323</v>
      </c>
      <c r="B423">
        <v>1162</v>
      </c>
      <c r="C423">
        <v>1162</v>
      </c>
    </row>
    <row r="424" spans="1:3" x14ac:dyDescent="0.25">
      <c r="A424" s="48">
        <v>44324</v>
      </c>
      <c r="B424">
        <v>1036</v>
      </c>
      <c r="C424">
        <v>1036</v>
      </c>
    </row>
    <row r="425" spans="1:3" x14ac:dyDescent="0.25">
      <c r="A425" s="48">
        <v>44325</v>
      </c>
      <c r="B425">
        <v>1069</v>
      </c>
      <c r="C425">
        <v>1069</v>
      </c>
    </row>
    <row r="426" spans="1:3" x14ac:dyDescent="0.25">
      <c r="A426" s="48">
        <v>44326</v>
      </c>
      <c r="B426">
        <v>1116</v>
      </c>
      <c r="C426">
        <v>1116</v>
      </c>
    </row>
    <row r="427" spans="1:3" x14ac:dyDescent="0.25">
      <c r="A427" s="48">
        <v>44327</v>
      </c>
      <c r="B427">
        <v>1071</v>
      </c>
      <c r="C427">
        <v>1071</v>
      </c>
    </row>
    <row r="428" spans="1:3" x14ac:dyDescent="0.25">
      <c r="A428" s="48">
        <v>44328</v>
      </c>
      <c r="B428">
        <v>1207</v>
      </c>
      <c r="C428">
        <v>1207</v>
      </c>
    </row>
    <row r="429" spans="1:3" x14ac:dyDescent="0.25">
      <c r="A429" s="48">
        <v>44329</v>
      </c>
      <c r="B429">
        <v>1186</v>
      </c>
      <c r="C429">
        <v>1186</v>
      </c>
    </row>
    <row r="430" spans="1:3" x14ac:dyDescent="0.25">
      <c r="A430" s="48">
        <v>44330</v>
      </c>
      <c r="B430">
        <v>1277</v>
      </c>
      <c r="C430">
        <v>1277</v>
      </c>
    </row>
    <row r="431" spans="1:3" x14ac:dyDescent="0.25">
      <c r="A431" s="48">
        <v>44331</v>
      </c>
      <c r="B431">
        <v>1383</v>
      </c>
      <c r="C431">
        <v>1383</v>
      </c>
    </row>
    <row r="432" spans="1:3" x14ac:dyDescent="0.25">
      <c r="A432" s="48">
        <v>44332</v>
      </c>
      <c r="B432">
        <v>1233</v>
      </c>
      <c r="C432">
        <v>1233</v>
      </c>
    </row>
    <row r="433" spans="1:3" x14ac:dyDescent="0.25">
      <c r="A433" s="48">
        <v>44333</v>
      </c>
      <c r="B433">
        <v>1057</v>
      </c>
      <c r="C433">
        <v>1057</v>
      </c>
    </row>
    <row r="434" spans="1:3" x14ac:dyDescent="0.25">
      <c r="A434" s="48">
        <v>44334</v>
      </c>
      <c r="B434">
        <v>1244</v>
      </c>
      <c r="C434">
        <v>1244</v>
      </c>
    </row>
    <row r="435" spans="1:3" x14ac:dyDescent="0.25">
      <c r="A435" s="48">
        <v>44335</v>
      </c>
      <c r="B435">
        <v>1339</v>
      </c>
      <c r="C435">
        <v>1339</v>
      </c>
    </row>
    <row r="436" spans="1:3" x14ac:dyDescent="0.25">
      <c r="A436" s="48">
        <v>44336</v>
      </c>
      <c r="B436">
        <v>1252</v>
      </c>
      <c r="C436">
        <v>1252</v>
      </c>
    </row>
    <row r="437" spans="1:3" x14ac:dyDescent="0.25">
      <c r="A437" s="48">
        <v>44337</v>
      </c>
      <c r="B437">
        <v>1197</v>
      </c>
      <c r="C437">
        <v>1197</v>
      </c>
    </row>
    <row r="438" spans="1:3" x14ac:dyDescent="0.25">
      <c r="A438" s="48">
        <v>44338</v>
      </c>
      <c r="B438">
        <v>1289</v>
      </c>
      <c r="C438">
        <v>1289</v>
      </c>
    </row>
    <row r="439" spans="1:3" x14ac:dyDescent="0.25">
      <c r="A439" s="48">
        <v>44339</v>
      </c>
      <c r="B439">
        <v>1221</v>
      </c>
      <c r="C439">
        <v>1221</v>
      </c>
    </row>
    <row r="440" spans="1:3" x14ac:dyDescent="0.25">
      <c r="A440" s="48">
        <v>44340</v>
      </c>
      <c r="B440">
        <v>1155</v>
      </c>
      <c r="C440">
        <v>1155</v>
      </c>
    </row>
    <row r="441" spans="1:3" x14ac:dyDescent="0.25">
      <c r="A441" s="48">
        <v>44341</v>
      </c>
      <c r="B441">
        <v>1291</v>
      </c>
      <c r="C441">
        <v>1291</v>
      </c>
    </row>
    <row r="442" spans="1:3" x14ac:dyDescent="0.25">
      <c r="A442" s="48">
        <v>44342</v>
      </c>
      <c r="B442">
        <v>1129</v>
      </c>
      <c r="C442">
        <v>1129</v>
      </c>
    </row>
    <row r="443" spans="1:3" x14ac:dyDescent="0.25">
      <c r="A443" s="48">
        <v>44343</v>
      </c>
      <c r="B443">
        <v>1102</v>
      </c>
      <c r="C443">
        <v>1102</v>
      </c>
    </row>
    <row r="444" spans="1:3" x14ac:dyDescent="0.25">
      <c r="A444" s="48">
        <v>44344</v>
      </c>
      <c r="B444">
        <v>1169</v>
      </c>
      <c r="C444">
        <v>1169</v>
      </c>
    </row>
    <row r="445" spans="1:3" x14ac:dyDescent="0.25">
      <c r="A445" s="48">
        <v>44345</v>
      </c>
      <c r="B445">
        <v>1188</v>
      </c>
      <c r="C445">
        <v>1188</v>
      </c>
    </row>
    <row r="446" spans="1:3" x14ac:dyDescent="0.25">
      <c r="A446" s="48">
        <v>44346</v>
      </c>
      <c r="B446">
        <v>1079</v>
      </c>
      <c r="C446">
        <v>1079</v>
      </c>
    </row>
    <row r="447" spans="1:3" x14ac:dyDescent="0.25">
      <c r="A447" s="48">
        <v>44347</v>
      </c>
      <c r="B447">
        <v>1100</v>
      </c>
      <c r="C447">
        <v>1100</v>
      </c>
    </row>
    <row r="448" spans="1:3" x14ac:dyDescent="0.25">
      <c r="A448" s="48">
        <v>44348</v>
      </c>
      <c r="B448">
        <v>1057</v>
      </c>
      <c r="C448">
        <v>1057</v>
      </c>
    </row>
    <row r="449" spans="1:3" x14ac:dyDescent="0.25">
      <c r="A449" s="48">
        <v>44349</v>
      </c>
      <c r="B449">
        <v>1191</v>
      </c>
      <c r="C449">
        <v>1191</v>
      </c>
    </row>
    <row r="450" spans="1:3" x14ac:dyDescent="0.25">
      <c r="A450" s="48">
        <v>44350</v>
      </c>
      <c r="B450">
        <v>1053</v>
      </c>
      <c r="C450">
        <v>1053</v>
      </c>
    </row>
    <row r="451" spans="1:3" x14ac:dyDescent="0.25">
      <c r="A451" s="48">
        <v>44351</v>
      </c>
      <c r="B451">
        <v>1129</v>
      </c>
      <c r="C451">
        <v>1129</v>
      </c>
    </row>
    <row r="452" spans="1:3" x14ac:dyDescent="0.25">
      <c r="A452" s="48">
        <v>44352</v>
      </c>
      <c r="B452">
        <v>1135</v>
      </c>
      <c r="C452">
        <v>1135</v>
      </c>
    </row>
    <row r="453" spans="1:3" x14ac:dyDescent="0.25">
      <c r="A453" s="48">
        <v>44353</v>
      </c>
      <c r="B453">
        <v>1087</v>
      </c>
      <c r="C453">
        <v>1087</v>
      </c>
    </row>
    <row r="454" spans="1:3" x14ac:dyDescent="0.25">
      <c r="A454" s="48">
        <v>44354</v>
      </c>
      <c r="B454">
        <v>1185</v>
      </c>
      <c r="C454">
        <v>1185</v>
      </c>
    </row>
    <row r="455" spans="1:3" x14ac:dyDescent="0.25">
      <c r="A455" s="48">
        <v>44355</v>
      </c>
      <c r="B455">
        <v>1156</v>
      </c>
      <c r="C455">
        <v>1156</v>
      </c>
    </row>
    <row r="456" spans="1:3" x14ac:dyDescent="0.25">
      <c r="A456" s="48">
        <v>44356</v>
      </c>
      <c r="B456">
        <v>1161</v>
      </c>
      <c r="C456">
        <v>1161</v>
      </c>
    </row>
    <row r="457" spans="1:3" x14ac:dyDescent="0.25">
      <c r="A457" s="48">
        <v>44357</v>
      </c>
      <c r="B457">
        <v>1158</v>
      </c>
      <c r="C457">
        <v>1158</v>
      </c>
    </row>
    <row r="458" spans="1:3" x14ac:dyDescent="0.25">
      <c r="A458" s="48">
        <v>44358</v>
      </c>
      <c r="B458">
        <v>1288</v>
      </c>
      <c r="C458">
        <v>1288</v>
      </c>
    </row>
    <row r="459" spans="1:3" x14ac:dyDescent="0.25">
      <c r="A459" s="48">
        <v>44359</v>
      </c>
      <c r="B459">
        <v>1372</v>
      </c>
      <c r="C459">
        <v>1372</v>
      </c>
    </row>
    <row r="460" spans="1:3" x14ac:dyDescent="0.25">
      <c r="A460" s="48">
        <v>44360</v>
      </c>
      <c r="B460">
        <v>1470</v>
      </c>
      <c r="C460">
        <v>1470</v>
      </c>
    </row>
    <row r="461" spans="1:3" x14ac:dyDescent="0.25">
      <c r="A461" s="48">
        <v>44361</v>
      </c>
      <c r="B461">
        <v>1349</v>
      </c>
      <c r="C461">
        <v>1349</v>
      </c>
    </row>
    <row r="462" spans="1:3" x14ac:dyDescent="0.25">
      <c r="A462" s="48">
        <v>44362</v>
      </c>
      <c r="B462">
        <v>1537</v>
      </c>
      <c r="C462">
        <v>1537</v>
      </c>
    </row>
    <row r="463" spans="1:3" x14ac:dyDescent="0.25">
      <c r="A463" s="48">
        <v>44363</v>
      </c>
      <c r="B463">
        <v>1403</v>
      </c>
      <c r="C463">
        <v>1403</v>
      </c>
    </row>
    <row r="464" spans="1:3" x14ac:dyDescent="0.25">
      <c r="A464" s="48">
        <v>44364</v>
      </c>
      <c r="B464">
        <v>1418</v>
      </c>
      <c r="C464">
        <v>1418</v>
      </c>
    </row>
    <row r="465" spans="1:3" x14ac:dyDescent="0.25">
      <c r="A465" s="48">
        <v>44365</v>
      </c>
      <c r="B465">
        <v>1481</v>
      </c>
      <c r="C465">
        <v>1481</v>
      </c>
    </row>
    <row r="466" spans="1:3" x14ac:dyDescent="0.25">
      <c r="A466" s="48">
        <v>44366</v>
      </c>
      <c r="B466">
        <v>1472</v>
      </c>
      <c r="C466">
        <v>1472</v>
      </c>
    </row>
    <row r="467" spans="1:3" x14ac:dyDescent="0.25">
      <c r="A467" s="48">
        <v>44367</v>
      </c>
      <c r="B467">
        <v>1436</v>
      </c>
      <c r="C467">
        <v>1436</v>
      </c>
    </row>
    <row r="468" spans="1:3" x14ac:dyDescent="0.25">
      <c r="A468" s="48">
        <v>44368</v>
      </c>
      <c r="B468">
        <v>1561</v>
      </c>
      <c r="C468">
        <v>1561</v>
      </c>
    </row>
    <row r="469" spans="1:3" x14ac:dyDescent="0.25">
      <c r="A469" s="48">
        <v>44369</v>
      </c>
      <c r="B469">
        <v>1489</v>
      </c>
      <c r="C469">
        <v>1489</v>
      </c>
    </row>
    <row r="470" spans="1:3" x14ac:dyDescent="0.25">
      <c r="A470" s="48">
        <v>44370</v>
      </c>
      <c r="B470">
        <v>2055</v>
      </c>
      <c r="C470">
        <v>2055</v>
      </c>
    </row>
    <row r="471" spans="1:3" x14ac:dyDescent="0.25">
      <c r="A471" s="48">
        <v>44371</v>
      </c>
      <c r="B471">
        <v>1880</v>
      </c>
      <c r="C471">
        <v>1880</v>
      </c>
    </row>
    <row r="472" spans="1:3" x14ac:dyDescent="0.25">
      <c r="A472" s="48">
        <v>44372</v>
      </c>
      <c r="B472">
        <v>2464</v>
      </c>
      <c r="C472">
        <v>2464</v>
      </c>
    </row>
    <row r="473" spans="1:3" x14ac:dyDescent="0.25">
      <c r="A473" s="48">
        <v>44373</v>
      </c>
      <c r="B473">
        <v>2403</v>
      </c>
      <c r="C473">
        <v>2403</v>
      </c>
    </row>
    <row r="474" spans="1:3" x14ac:dyDescent="0.25">
      <c r="A474" s="48">
        <v>44374</v>
      </c>
      <c r="B474">
        <v>2698</v>
      </c>
      <c r="C474">
        <v>2698</v>
      </c>
    </row>
    <row r="475" spans="1:3" x14ac:dyDescent="0.25">
      <c r="A475" s="48">
        <v>44375</v>
      </c>
      <c r="B475">
        <v>2589</v>
      </c>
      <c r="C475">
        <v>2589</v>
      </c>
    </row>
    <row r="476" spans="1:3" x14ac:dyDescent="0.25">
      <c r="A476" s="48">
        <v>44376</v>
      </c>
      <c r="B476">
        <v>3080</v>
      </c>
      <c r="C476">
        <v>3080</v>
      </c>
    </row>
    <row r="477" spans="1:3" x14ac:dyDescent="0.25">
      <c r="A477" s="48">
        <v>44377</v>
      </c>
      <c r="B477">
        <v>2970</v>
      </c>
      <c r="C477">
        <v>2970</v>
      </c>
    </row>
    <row r="478" spans="1:3" x14ac:dyDescent="0.25">
      <c r="A478" s="48">
        <v>44378</v>
      </c>
      <c r="B478">
        <v>2952</v>
      </c>
      <c r="C478">
        <v>2952</v>
      </c>
    </row>
    <row r="479" spans="1:3" x14ac:dyDescent="0.25">
      <c r="A479" s="48">
        <v>44379</v>
      </c>
      <c r="B479">
        <v>3308</v>
      </c>
      <c r="C479">
        <v>3308</v>
      </c>
    </row>
    <row r="480" spans="1:3" x14ac:dyDescent="0.25">
      <c r="A480" s="48">
        <v>44380</v>
      </c>
      <c r="B480">
        <v>3475</v>
      </c>
      <c r="C480">
        <v>3475</v>
      </c>
    </row>
    <row r="481" spans="1:3" x14ac:dyDescent="0.25">
      <c r="A481" s="48">
        <v>44381</v>
      </c>
      <c r="B481">
        <v>3519</v>
      </c>
      <c r="C481">
        <v>3519</v>
      </c>
    </row>
    <row r="482" spans="1:3" x14ac:dyDescent="0.25">
      <c r="A482" s="48">
        <v>44382</v>
      </c>
      <c r="B482">
        <v>3075</v>
      </c>
      <c r="C482">
        <v>3075</v>
      </c>
    </row>
    <row r="483" spans="1:3" x14ac:dyDescent="0.25">
      <c r="A483" s="48">
        <v>44383</v>
      </c>
      <c r="B483">
        <v>3591</v>
      </c>
      <c r="C483">
        <v>3591</v>
      </c>
    </row>
    <row r="484" spans="1:3" x14ac:dyDescent="0.25">
      <c r="A484" s="48">
        <v>44384</v>
      </c>
      <c r="B484">
        <v>3664</v>
      </c>
      <c r="C484">
        <v>3664</v>
      </c>
    </row>
    <row r="485" spans="1:3" x14ac:dyDescent="0.25">
      <c r="A485" s="48">
        <v>44385</v>
      </c>
      <c r="B485">
        <v>3819</v>
      </c>
      <c r="C485">
        <v>3819</v>
      </c>
    </row>
    <row r="486" spans="1:3" x14ac:dyDescent="0.25">
      <c r="A486" s="48">
        <v>44386</v>
      </c>
      <c r="B486">
        <v>6422</v>
      </c>
      <c r="C486">
        <v>6422</v>
      </c>
    </row>
    <row r="487" spans="1:3" x14ac:dyDescent="0.25">
      <c r="A487" s="48">
        <v>44387</v>
      </c>
      <c r="B487">
        <v>6750</v>
      </c>
      <c r="C487">
        <v>6750</v>
      </c>
    </row>
    <row r="488" spans="1:3" x14ac:dyDescent="0.25">
      <c r="A488" s="48">
        <v>44388</v>
      </c>
      <c r="B488">
        <v>6923</v>
      </c>
      <c r="C488">
        <v>6923</v>
      </c>
    </row>
    <row r="489" spans="1:3" x14ac:dyDescent="0.25">
      <c r="A489" s="48">
        <v>44389</v>
      </c>
      <c r="B489">
        <v>6423</v>
      </c>
      <c r="C489">
        <v>6423</v>
      </c>
    </row>
    <row r="490" spans="1:3" x14ac:dyDescent="0.25">
      <c r="A490" s="48">
        <v>44390</v>
      </c>
      <c r="B490">
        <v>5613</v>
      </c>
      <c r="C490">
        <v>5613</v>
      </c>
    </row>
    <row r="491" spans="1:3" x14ac:dyDescent="0.25">
      <c r="A491" s="48">
        <v>44391</v>
      </c>
      <c r="B491">
        <v>6080</v>
      </c>
      <c r="C491">
        <v>6080</v>
      </c>
    </row>
    <row r="492" spans="1:3" x14ac:dyDescent="0.25">
      <c r="A492" s="48">
        <v>44392</v>
      </c>
      <c r="B492">
        <v>6479</v>
      </c>
      <c r="C492">
        <v>6479</v>
      </c>
    </row>
    <row r="493" spans="1:3" x14ac:dyDescent="0.25">
      <c r="A493" s="48">
        <v>44393</v>
      </c>
      <c r="B493">
        <v>6460</v>
      </c>
      <c r="C493">
        <v>6460</v>
      </c>
    </row>
    <row r="494" spans="1:3" x14ac:dyDescent="0.25">
      <c r="A494" s="48">
        <v>44394</v>
      </c>
      <c r="B494">
        <v>6062</v>
      </c>
      <c r="C494">
        <v>6062</v>
      </c>
    </row>
    <row r="495" spans="1:3" x14ac:dyDescent="0.25">
      <c r="A495" s="48">
        <v>44395</v>
      </c>
      <c r="B495">
        <v>6279</v>
      </c>
      <c r="C495">
        <v>6279</v>
      </c>
    </row>
    <row r="496" spans="1:3" x14ac:dyDescent="0.25">
      <c r="A496" s="48">
        <v>44396</v>
      </c>
      <c r="B496">
        <v>6505</v>
      </c>
      <c r="C496">
        <v>6505</v>
      </c>
    </row>
    <row r="497" spans="1:3" x14ac:dyDescent="0.25">
      <c r="A497" s="48">
        <v>44397</v>
      </c>
      <c r="B497">
        <v>6057</v>
      </c>
      <c r="C497">
        <v>6057</v>
      </c>
    </row>
    <row r="498" spans="1:3" x14ac:dyDescent="0.25">
      <c r="A498" s="48">
        <v>44398</v>
      </c>
      <c r="B498">
        <v>6405</v>
      </c>
      <c r="C498">
        <v>6405</v>
      </c>
    </row>
    <row r="499" spans="1:3" x14ac:dyDescent="0.25">
      <c r="A499" s="48">
        <v>44399</v>
      </c>
      <c r="B499">
        <v>7745</v>
      </c>
      <c r="C499">
        <v>7745</v>
      </c>
    </row>
    <row r="500" spans="1:3" x14ac:dyDescent="0.25">
      <c r="A500" s="48">
        <v>44400</v>
      </c>
      <c r="B500">
        <v>7784</v>
      </c>
      <c r="C500">
        <v>7784</v>
      </c>
    </row>
    <row r="501" spans="1:3" x14ac:dyDescent="0.25">
      <c r="A501" s="48">
        <v>44401</v>
      </c>
      <c r="B501">
        <v>7732</v>
      </c>
      <c r="C501">
        <v>7732</v>
      </c>
    </row>
    <row r="502" spans="1:3" x14ac:dyDescent="0.25">
      <c r="A502" s="48">
        <v>44402</v>
      </c>
      <c r="B502">
        <v>8853</v>
      </c>
      <c r="C502">
        <v>8853</v>
      </c>
    </row>
    <row r="503" spans="1:3" x14ac:dyDescent="0.25">
      <c r="A503" s="48">
        <v>44403</v>
      </c>
      <c r="B503">
        <v>8184</v>
      </c>
      <c r="C503">
        <v>8184</v>
      </c>
    </row>
    <row r="504" spans="1:3" x14ac:dyDescent="0.25">
      <c r="A504" s="48">
        <v>44404</v>
      </c>
      <c r="B504">
        <v>7903</v>
      </c>
      <c r="C504">
        <v>7903</v>
      </c>
    </row>
    <row r="505" spans="1:3" x14ac:dyDescent="0.25">
      <c r="A505" s="48">
        <v>44405</v>
      </c>
      <c r="B505">
        <v>9323</v>
      </c>
      <c r="C505">
        <v>9323</v>
      </c>
    </row>
    <row r="506" spans="1:3" x14ac:dyDescent="0.25">
      <c r="A506" s="48">
        <v>44406</v>
      </c>
      <c r="B506">
        <v>8607</v>
      </c>
      <c r="C506">
        <v>8607</v>
      </c>
    </row>
    <row r="507" spans="1:3" x14ac:dyDescent="0.25">
      <c r="A507" s="48">
        <v>44407</v>
      </c>
      <c r="B507">
        <v>8736</v>
      </c>
      <c r="C507">
        <v>8736</v>
      </c>
    </row>
    <row r="508" spans="1:3" x14ac:dyDescent="0.25">
      <c r="A508" s="48">
        <v>44408</v>
      </c>
      <c r="B508">
        <v>8875</v>
      </c>
      <c r="C508">
        <v>8875</v>
      </c>
    </row>
    <row r="509" spans="1:3" x14ac:dyDescent="0.25">
      <c r="A509" s="48">
        <v>44409</v>
      </c>
      <c r="B509">
        <v>9747</v>
      </c>
      <c r="C509">
        <v>9747</v>
      </c>
    </row>
    <row r="510" spans="1:3" x14ac:dyDescent="0.25">
      <c r="A510" s="48">
        <v>44410</v>
      </c>
      <c r="B510">
        <v>9279</v>
      </c>
      <c r="C510">
        <v>9279</v>
      </c>
    </row>
    <row r="511" spans="1:3" x14ac:dyDescent="0.25">
      <c r="A511" s="48">
        <v>44411</v>
      </c>
      <c r="B511">
        <v>9629</v>
      </c>
      <c r="C511">
        <v>9629</v>
      </c>
    </row>
    <row r="512" spans="1:3" x14ac:dyDescent="0.25">
      <c r="A512" s="48">
        <v>44412</v>
      </c>
      <c r="B512">
        <v>9363</v>
      </c>
      <c r="C512">
        <v>9363</v>
      </c>
    </row>
    <row r="513" spans="1:3" x14ac:dyDescent="0.25">
      <c r="A513" s="48">
        <v>44413</v>
      </c>
      <c r="B513">
        <v>8399</v>
      </c>
      <c r="C513">
        <v>8399</v>
      </c>
    </row>
    <row r="514" spans="1:3" x14ac:dyDescent="0.25">
      <c r="A514" s="48">
        <v>44414</v>
      </c>
      <c r="B514">
        <v>8886</v>
      </c>
      <c r="C514">
        <v>8886</v>
      </c>
    </row>
    <row r="515" spans="1:3" x14ac:dyDescent="0.25">
      <c r="A515" s="48">
        <v>44415</v>
      </c>
      <c r="B515">
        <v>8893</v>
      </c>
      <c r="C515">
        <v>8893</v>
      </c>
    </row>
    <row r="516" spans="1:3" x14ac:dyDescent="0.25">
      <c r="A516" s="48">
        <v>44416</v>
      </c>
      <c r="B516">
        <v>9427</v>
      </c>
      <c r="C516">
        <v>9427</v>
      </c>
    </row>
    <row r="517" spans="1:3" x14ac:dyDescent="0.25">
      <c r="A517" s="48">
        <v>44417</v>
      </c>
      <c r="B517">
        <v>7950</v>
      </c>
      <c r="C517">
        <v>7950</v>
      </c>
    </row>
    <row r="518" spans="1:3" x14ac:dyDescent="0.25">
      <c r="A518" s="48">
        <v>44418</v>
      </c>
      <c r="B518">
        <v>8936</v>
      </c>
      <c r="C518">
        <v>8936</v>
      </c>
    </row>
    <row r="519" spans="1:3" x14ac:dyDescent="0.25">
      <c r="A519" s="48">
        <v>44419</v>
      </c>
      <c r="B519">
        <v>8605</v>
      </c>
      <c r="C519">
        <v>8605</v>
      </c>
    </row>
    <row r="520" spans="1:3" x14ac:dyDescent="0.25">
      <c r="A520" s="48">
        <v>44420</v>
      </c>
      <c r="B520">
        <v>8194</v>
      </c>
      <c r="C520">
        <v>8194</v>
      </c>
    </row>
    <row r="521" spans="1:3" x14ac:dyDescent="0.25">
      <c r="A521" s="48">
        <v>44421</v>
      </c>
      <c r="B521">
        <v>8312</v>
      </c>
      <c r="C521">
        <v>8312</v>
      </c>
    </row>
    <row r="522" spans="1:3" x14ac:dyDescent="0.25">
      <c r="A522" s="48">
        <v>44422</v>
      </c>
      <c r="B522">
        <v>8816</v>
      </c>
      <c r="C522">
        <v>8816</v>
      </c>
    </row>
    <row r="523" spans="1:3" x14ac:dyDescent="0.25">
      <c r="A523" s="48">
        <v>44423</v>
      </c>
      <c r="B523">
        <v>8636</v>
      </c>
      <c r="C523">
        <v>8636</v>
      </c>
    </row>
    <row r="524" spans="1:3" x14ac:dyDescent="0.25">
      <c r="A524" s="48">
        <v>44424</v>
      </c>
      <c r="B524">
        <v>9169</v>
      </c>
      <c r="C524">
        <v>9169</v>
      </c>
    </row>
    <row r="525" spans="1:3" x14ac:dyDescent="0.25">
      <c r="A525" s="48">
        <v>44425</v>
      </c>
      <c r="B525">
        <v>9772</v>
      </c>
      <c r="C525">
        <v>9772</v>
      </c>
    </row>
    <row r="526" spans="1:3" x14ac:dyDescent="0.25">
      <c r="A526" s="48">
        <v>44426</v>
      </c>
      <c r="B526">
        <v>8666</v>
      </c>
      <c r="C526">
        <v>8666</v>
      </c>
    </row>
    <row r="527" spans="1:3" x14ac:dyDescent="0.25">
      <c r="A527" s="48">
        <v>44427</v>
      </c>
      <c r="B527">
        <v>8972</v>
      </c>
      <c r="C527">
        <v>8972</v>
      </c>
    </row>
    <row r="528" spans="1:3" x14ac:dyDescent="0.25">
      <c r="A528" s="48">
        <v>44428</v>
      </c>
      <c r="B528">
        <v>9764</v>
      </c>
      <c r="C528">
        <v>9764</v>
      </c>
    </row>
    <row r="529" spans="1:3" x14ac:dyDescent="0.25">
      <c r="A529" s="48">
        <v>44429</v>
      </c>
      <c r="B529">
        <v>9740</v>
      </c>
      <c r="C529">
        <v>9740</v>
      </c>
    </row>
    <row r="530" spans="1:3" x14ac:dyDescent="0.25">
      <c r="A530" s="48">
        <v>44430</v>
      </c>
      <c r="B530">
        <v>9548</v>
      </c>
      <c r="C530">
        <v>9548</v>
      </c>
    </row>
    <row r="531" spans="1:3" x14ac:dyDescent="0.25">
      <c r="A531" s="48">
        <v>44431</v>
      </c>
      <c r="B531">
        <v>9320</v>
      </c>
      <c r="C531">
        <v>9320</v>
      </c>
    </row>
    <row r="532" spans="1:3" x14ac:dyDescent="0.25">
      <c r="A532" s="48">
        <v>44432</v>
      </c>
      <c r="B532">
        <v>9907</v>
      </c>
      <c r="C532">
        <v>9907</v>
      </c>
    </row>
    <row r="533" spans="1:3" x14ac:dyDescent="0.25">
      <c r="A533" s="48">
        <v>44433</v>
      </c>
      <c r="B533">
        <v>8637</v>
      </c>
      <c r="C533">
        <v>8637</v>
      </c>
    </row>
    <row r="534" spans="1:3" x14ac:dyDescent="0.25">
      <c r="A534" s="48">
        <v>44434</v>
      </c>
      <c r="B534">
        <v>8509</v>
      </c>
      <c r="C534">
        <v>8509</v>
      </c>
    </row>
    <row r="535" spans="1:3" x14ac:dyDescent="0.25">
      <c r="A535" s="48">
        <v>44435</v>
      </c>
      <c r="B535">
        <v>7639</v>
      </c>
      <c r="C535">
        <v>7639</v>
      </c>
    </row>
    <row r="536" spans="1:3" x14ac:dyDescent="0.25">
      <c r="A536" s="48">
        <v>44436</v>
      </c>
      <c r="B536">
        <v>6850</v>
      </c>
      <c r="C536">
        <v>6850</v>
      </c>
    </row>
    <row r="537" spans="1:3" x14ac:dyDescent="0.25">
      <c r="A537" s="48">
        <v>44437</v>
      </c>
      <c r="B537">
        <v>6277</v>
      </c>
      <c r="C537">
        <v>6277</v>
      </c>
    </row>
    <row r="538" spans="1:3" x14ac:dyDescent="0.25">
      <c r="A538" s="48">
        <v>44438</v>
      </c>
      <c r="B538">
        <v>6075</v>
      </c>
      <c r="C538">
        <v>6075</v>
      </c>
    </row>
    <row r="539" spans="1:3" x14ac:dyDescent="0.25">
      <c r="A539" s="48">
        <v>44439</v>
      </c>
      <c r="B539">
        <v>6342</v>
      </c>
      <c r="C539">
        <v>6342</v>
      </c>
    </row>
    <row r="540" spans="1:3" x14ac:dyDescent="0.25">
      <c r="A540" s="48">
        <v>44440</v>
      </c>
      <c r="B540">
        <v>6609</v>
      </c>
      <c r="C540">
        <v>6609</v>
      </c>
    </row>
    <row r="541" spans="1:3" x14ac:dyDescent="0.25">
      <c r="A541" s="48">
        <v>44441</v>
      </c>
      <c r="B541">
        <v>6208</v>
      </c>
      <c r="C541">
        <v>6208</v>
      </c>
    </row>
    <row r="542" spans="1:3" x14ac:dyDescent="0.25">
      <c r="A542" s="48">
        <v>44442</v>
      </c>
      <c r="B542">
        <v>6927</v>
      </c>
      <c r="C542">
        <v>6927</v>
      </c>
    </row>
    <row r="543" spans="1:3" x14ac:dyDescent="0.25">
      <c r="A543" s="48">
        <v>44443</v>
      </c>
      <c r="B543">
        <v>7854</v>
      </c>
      <c r="C543">
        <v>7854</v>
      </c>
    </row>
    <row r="544" spans="1:3" x14ac:dyDescent="0.25">
      <c r="A544" s="48">
        <v>44444</v>
      </c>
      <c r="B544">
        <v>9221</v>
      </c>
      <c r="C544">
        <v>9221</v>
      </c>
    </row>
    <row r="545" spans="1:3" x14ac:dyDescent="0.25">
      <c r="A545" s="48">
        <v>44445</v>
      </c>
      <c r="B545">
        <v>7230</v>
      </c>
      <c r="C545">
        <v>7230</v>
      </c>
    </row>
    <row r="546" spans="1:3" x14ac:dyDescent="0.25">
      <c r="A546" s="48">
        <v>44446</v>
      </c>
      <c r="B546">
        <v>7771</v>
      </c>
      <c r="C546">
        <v>7771</v>
      </c>
    </row>
    <row r="547" spans="1:3" x14ac:dyDescent="0.25">
      <c r="A547" s="48">
        <v>44447</v>
      </c>
      <c r="B547">
        <v>8317</v>
      </c>
      <c r="C547">
        <v>8317</v>
      </c>
    </row>
    <row r="548" spans="1:3" x14ac:dyDescent="0.25">
      <c r="A548" s="48">
        <v>44448</v>
      </c>
      <c r="B548">
        <v>7747</v>
      </c>
      <c r="C548">
        <v>7747</v>
      </c>
    </row>
    <row r="549" spans="1:3" x14ac:dyDescent="0.25">
      <c r="A549" s="48">
        <v>44449</v>
      </c>
      <c r="B549">
        <v>8394</v>
      </c>
      <c r="C549">
        <v>8394</v>
      </c>
    </row>
    <row r="550" spans="1:3" x14ac:dyDescent="0.25">
      <c r="A550" s="48">
        <v>44450</v>
      </c>
      <c r="B550">
        <v>8035</v>
      </c>
      <c r="C550">
        <v>8035</v>
      </c>
    </row>
    <row r="551" spans="1:3" x14ac:dyDescent="0.25">
      <c r="A551" s="48">
        <v>44451</v>
      </c>
      <c r="B551">
        <v>8034</v>
      </c>
      <c r="C551">
        <v>8034</v>
      </c>
    </row>
    <row r="552" spans="1:3" x14ac:dyDescent="0.25">
      <c r="A552" s="48">
        <v>44452</v>
      </c>
      <c r="B552">
        <v>8342</v>
      </c>
      <c r="C552">
        <v>8342</v>
      </c>
    </row>
    <row r="553" spans="1:3" x14ac:dyDescent="0.25">
      <c r="A553" s="48">
        <v>44453</v>
      </c>
      <c r="B553">
        <v>7516</v>
      </c>
      <c r="C553">
        <v>7516</v>
      </c>
    </row>
    <row r="554" spans="1:3" x14ac:dyDescent="0.25">
      <c r="A554" s="48">
        <v>44454</v>
      </c>
      <c r="B554">
        <v>7437</v>
      </c>
      <c r="C554">
        <v>7437</v>
      </c>
    </row>
    <row r="555" spans="1:3" x14ac:dyDescent="0.25">
      <c r="A555" s="48">
        <v>44455</v>
      </c>
      <c r="B555">
        <v>7628</v>
      </c>
      <c r="C555">
        <v>7628</v>
      </c>
    </row>
    <row r="556" spans="1:3" x14ac:dyDescent="0.25">
      <c r="A556" s="48">
        <v>44456</v>
      </c>
      <c r="B556">
        <v>8291</v>
      </c>
      <c r="C556">
        <v>8291</v>
      </c>
    </row>
    <row r="557" spans="1:3" x14ac:dyDescent="0.25">
      <c r="A557" s="48">
        <v>44457</v>
      </c>
      <c r="B557">
        <v>8517</v>
      </c>
      <c r="C557">
        <v>8517</v>
      </c>
    </row>
    <row r="558" spans="1:3" x14ac:dyDescent="0.25">
      <c r="A558" s="48">
        <v>44458</v>
      </c>
      <c r="B558">
        <v>8434</v>
      </c>
      <c r="C558">
        <v>8434</v>
      </c>
    </row>
    <row r="559" spans="1:3" x14ac:dyDescent="0.25">
      <c r="A559" s="48">
        <v>44459</v>
      </c>
      <c r="B559">
        <v>8544</v>
      </c>
      <c r="C559">
        <v>8544</v>
      </c>
    </row>
    <row r="560" spans="1:3" x14ac:dyDescent="0.25">
      <c r="A560" s="48">
        <v>44460</v>
      </c>
      <c r="B560">
        <v>8289</v>
      </c>
      <c r="C560">
        <v>8289</v>
      </c>
    </row>
    <row r="561" spans="1:3" x14ac:dyDescent="0.25">
      <c r="A561" s="48">
        <v>44461</v>
      </c>
      <c r="B561">
        <v>7151</v>
      </c>
      <c r="C561">
        <v>7151</v>
      </c>
    </row>
    <row r="562" spans="1:3" x14ac:dyDescent="0.25">
      <c r="A562" s="48">
        <v>44462</v>
      </c>
      <c r="B562">
        <v>6935</v>
      </c>
      <c r="C562">
        <v>6935</v>
      </c>
    </row>
    <row r="563" spans="1:3" x14ac:dyDescent="0.25">
      <c r="A563" s="48">
        <v>44463</v>
      </c>
      <c r="B563">
        <v>7695</v>
      </c>
      <c r="C563">
        <v>7695</v>
      </c>
    </row>
    <row r="564" spans="1:3" x14ac:dyDescent="0.25">
      <c r="A564" s="48">
        <v>44464</v>
      </c>
      <c r="B564">
        <v>7513</v>
      </c>
      <c r="C564">
        <v>7513</v>
      </c>
    </row>
    <row r="565" spans="1:3" x14ac:dyDescent="0.25">
      <c r="A565" s="48">
        <v>44465</v>
      </c>
      <c r="B565">
        <v>6673</v>
      </c>
      <c r="C565">
        <v>6673</v>
      </c>
    </row>
    <row r="566" spans="1:3" x14ac:dyDescent="0.25">
      <c r="A566" s="48">
        <v>44466</v>
      </c>
      <c r="B566">
        <v>6632</v>
      </c>
      <c r="C566">
        <v>6632</v>
      </c>
    </row>
    <row r="567" spans="1:3" x14ac:dyDescent="0.25">
      <c r="A567" s="48">
        <v>44467</v>
      </c>
      <c r="B567">
        <v>6009</v>
      </c>
      <c r="C567">
        <v>6009</v>
      </c>
    </row>
    <row r="568" spans="1:3" x14ac:dyDescent="0.25">
      <c r="A568" s="48">
        <v>44468</v>
      </c>
      <c r="B568">
        <v>5617</v>
      </c>
      <c r="C568">
        <v>5617</v>
      </c>
    </row>
    <row r="569" spans="1:3" x14ac:dyDescent="0.25">
      <c r="A569" s="48">
        <v>44469</v>
      </c>
      <c r="B569">
        <v>5003</v>
      </c>
      <c r="C569">
        <v>5003</v>
      </c>
    </row>
    <row r="570" spans="1:3" x14ac:dyDescent="0.25">
      <c r="A570" s="48">
        <v>44470</v>
      </c>
      <c r="B570">
        <v>5049</v>
      </c>
      <c r="C570">
        <v>5049</v>
      </c>
    </row>
    <row r="571" spans="1:3" x14ac:dyDescent="0.25">
      <c r="A571" s="48">
        <v>44471</v>
      </c>
      <c r="B571">
        <v>4873</v>
      </c>
      <c r="C571">
        <v>4873</v>
      </c>
    </row>
    <row r="572" spans="1:3" x14ac:dyDescent="0.25">
      <c r="A572" s="48">
        <v>44472</v>
      </c>
      <c r="B572">
        <v>4097</v>
      </c>
      <c r="C572">
        <v>4097</v>
      </c>
    </row>
    <row r="573" spans="1:3" x14ac:dyDescent="0.25">
      <c r="A573" s="48">
        <v>44473</v>
      </c>
      <c r="B573">
        <v>4272</v>
      </c>
      <c r="C573">
        <v>4272</v>
      </c>
    </row>
    <row r="574" spans="1:3" x14ac:dyDescent="0.25">
      <c r="A574" s="48">
        <v>44474</v>
      </c>
      <c r="B574">
        <v>4793</v>
      </c>
      <c r="C574">
        <v>4793</v>
      </c>
    </row>
    <row r="575" spans="1:3" x14ac:dyDescent="0.25">
      <c r="A575" s="48">
        <v>44475</v>
      </c>
      <c r="B575">
        <v>3596</v>
      </c>
      <c r="C575">
        <v>3596</v>
      </c>
    </row>
    <row r="576" spans="1:3" x14ac:dyDescent="0.25">
      <c r="A576" s="48">
        <v>44476</v>
      </c>
      <c r="B576">
        <v>3833</v>
      </c>
      <c r="C576">
        <v>3833</v>
      </c>
    </row>
    <row r="577" spans="1:3" x14ac:dyDescent="0.25">
      <c r="A577" s="48">
        <v>44477</v>
      </c>
      <c r="B577">
        <v>3396</v>
      </c>
      <c r="C577">
        <v>3396</v>
      </c>
    </row>
    <row r="578" spans="1:3" x14ac:dyDescent="0.25">
      <c r="A578" s="48">
        <v>44478</v>
      </c>
      <c r="B578">
        <v>3442</v>
      </c>
      <c r="C578">
        <v>3442</v>
      </c>
    </row>
    <row r="579" spans="1:3" x14ac:dyDescent="0.25">
      <c r="A579" s="48">
        <v>44479</v>
      </c>
      <c r="B579">
        <v>3604</v>
      </c>
      <c r="C579">
        <v>3604</v>
      </c>
    </row>
    <row r="580" spans="1:3" x14ac:dyDescent="0.25">
      <c r="A580" s="48">
        <v>44480</v>
      </c>
      <c r="B580">
        <v>2945</v>
      </c>
      <c r="C580">
        <v>2945</v>
      </c>
    </row>
    <row r="581" spans="1:3" x14ac:dyDescent="0.25">
      <c r="A581" s="48">
        <v>44481</v>
      </c>
      <c r="B581">
        <v>2638</v>
      </c>
      <c r="C581">
        <v>2638</v>
      </c>
    </row>
    <row r="582" spans="1:3" x14ac:dyDescent="0.25">
      <c r="A582" s="48">
        <v>44482</v>
      </c>
      <c r="B582">
        <v>2354</v>
      </c>
      <c r="C582">
        <v>2354</v>
      </c>
    </row>
    <row r="583" spans="1:3" x14ac:dyDescent="0.25">
      <c r="A583" s="48">
        <v>44483</v>
      </c>
      <c r="B583">
        <v>2364</v>
      </c>
      <c r="C583">
        <v>2364</v>
      </c>
    </row>
    <row r="584" spans="1:3" x14ac:dyDescent="0.25">
      <c r="A584" s="48">
        <v>44484</v>
      </c>
      <c r="B584">
        <v>2138</v>
      </c>
      <c r="C584">
        <v>2138</v>
      </c>
    </row>
    <row r="585" spans="1:3" x14ac:dyDescent="0.25">
      <c r="A585" s="48">
        <v>44485</v>
      </c>
      <c r="B585">
        <v>1946</v>
      </c>
      <c r="C585">
        <v>1946</v>
      </c>
    </row>
    <row r="586" spans="1:3" x14ac:dyDescent="0.25">
      <c r="A586" s="48">
        <v>44486</v>
      </c>
      <c r="B586">
        <v>2197</v>
      </c>
      <c r="C586">
        <v>2197</v>
      </c>
    </row>
    <row r="587" spans="1:3" x14ac:dyDescent="0.25">
      <c r="A587" s="48">
        <v>44487</v>
      </c>
      <c r="B587">
        <v>1844</v>
      </c>
      <c r="C587">
        <v>1844</v>
      </c>
    </row>
    <row r="588" spans="1:3" x14ac:dyDescent="0.25">
      <c r="A588" s="48">
        <v>44488</v>
      </c>
      <c r="B588">
        <v>1768</v>
      </c>
      <c r="C588">
        <v>1768</v>
      </c>
    </row>
    <row r="589" spans="1:3" x14ac:dyDescent="0.25">
      <c r="A589" s="48">
        <v>44489</v>
      </c>
      <c r="B589">
        <v>1550</v>
      </c>
      <c r="C589">
        <v>1550</v>
      </c>
    </row>
    <row r="590" spans="1:3" x14ac:dyDescent="0.25">
      <c r="A590" s="48">
        <v>44490</v>
      </c>
      <c r="B590">
        <v>1435</v>
      </c>
      <c r="C590">
        <v>1435</v>
      </c>
    </row>
    <row r="591" spans="1:3" x14ac:dyDescent="0.25">
      <c r="A591" s="48">
        <v>44491</v>
      </c>
      <c r="B591">
        <v>1476</v>
      </c>
      <c r="C591">
        <v>1476</v>
      </c>
    </row>
    <row r="592" spans="1:3" x14ac:dyDescent="0.25">
      <c r="A592" s="48">
        <v>44492</v>
      </c>
      <c r="B592">
        <v>1393</v>
      </c>
      <c r="C592">
        <v>1393</v>
      </c>
    </row>
    <row r="593" spans="1:3" x14ac:dyDescent="0.25">
      <c r="A593" s="48">
        <v>44493</v>
      </c>
      <c r="B593">
        <v>1319</v>
      </c>
      <c r="C593">
        <v>1319</v>
      </c>
    </row>
    <row r="594" spans="1:3" x14ac:dyDescent="0.25">
      <c r="A594" s="48">
        <v>44494</v>
      </c>
      <c r="B594">
        <v>1210</v>
      </c>
      <c r="C594">
        <v>1210</v>
      </c>
    </row>
    <row r="595" spans="1:3" x14ac:dyDescent="0.25">
      <c r="A595" s="48">
        <v>44495</v>
      </c>
      <c r="B595">
        <v>975</v>
      </c>
      <c r="C595">
        <v>975</v>
      </c>
    </row>
    <row r="596" spans="1:3" x14ac:dyDescent="0.25">
      <c r="A596" s="48">
        <v>44496</v>
      </c>
      <c r="B596">
        <v>912</v>
      </c>
      <c r="C596">
        <v>912</v>
      </c>
    </row>
    <row r="597" spans="1:3" x14ac:dyDescent="0.25">
      <c r="A597" s="48">
        <v>44497</v>
      </c>
      <c r="B597">
        <v>900</v>
      </c>
      <c r="C597">
        <v>900</v>
      </c>
    </row>
    <row r="598" spans="1:3" x14ac:dyDescent="0.25">
      <c r="A598" s="48">
        <v>44498</v>
      </c>
      <c r="B598">
        <v>866</v>
      </c>
      <c r="C598">
        <v>866</v>
      </c>
    </row>
    <row r="599" spans="1:3" x14ac:dyDescent="0.25">
      <c r="A599" s="48">
        <v>44499</v>
      </c>
      <c r="B599">
        <v>712</v>
      </c>
      <c r="C599">
        <v>712</v>
      </c>
    </row>
    <row r="600" spans="1:3" x14ac:dyDescent="0.25">
      <c r="A600" s="48">
        <v>44500</v>
      </c>
      <c r="B600">
        <v>676</v>
      </c>
      <c r="C600">
        <v>676</v>
      </c>
    </row>
    <row r="601" spans="1:3" x14ac:dyDescent="0.25">
      <c r="A601" s="48">
        <v>44501</v>
      </c>
      <c r="B601">
        <v>633</v>
      </c>
      <c r="C601">
        <v>633</v>
      </c>
    </row>
    <row r="602" spans="1:3" x14ac:dyDescent="0.25">
      <c r="A602" s="48">
        <v>44502</v>
      </c>
      <c r="B602">
        <v>549</v>
      </c>
      <c r="C602">
        <v>549</v>
      </c>
    </row>
    <row r="603" spans="1:3" x14ac:dyDescent="0.25">
      <c r="A603" s="48">
        <v>44503</v>
      </c>
      <c r="B603">
        <v>567</v>
      </c>
      <c r="C603">
        <v>567</v>
      </c>
    </row>
    <row r="604" spans="1:3" x14ac:dyDescent="0.25">
      <c r="A604" s="48">
        <v>44504</v>
      </c>
      <c r="B604">
        <v>592</v>
      </c>
      <c r="C604">
        <v>592</v>
      </c>
    </row>
    <row r="605" spans="1:3" x14ac:dyDescent="0.25">
      <c r="A605" s="48">
        <v>44505</v>
      </c>
      <c r="B605">
        <v>606</v>
      </c>
      <c r="C605">
        <v>606</v>
      </c>
    </row>
    <row r="606" spans="1:3" x14ac:dyDescent="0.25">
      <c r="A606" s="48">
        <v>44506</v>
      </c>
      <c r="B606">
        <v>550</v>
      </c>
      <c r="C606">
        <v>550</v>
      </c>
    </row>
    <row r="607" spans="1:3" x14ac:dyDescent="0.25">
      <c r="A607" s="48">
        <v>44507</v>
      </c>
      <c r="B607">
        <v>483</v>
      </c>
      <c r="C607">
        <v>483</v>
      </c>
    </row>
    <row r="608" spans="1:3" x14ac:dyDescent="0.25">
      <c r="A608" s="48">
        <v>44508</v>
      </c>
      <c r="B608">
        <v>471</v>
      </c>
      <c r="C608">
        <v>471</v>
      </c>
    </row>
    <row r="609" spans="1:3" x14ac:dyDescent="0.25">
      <c r="A609" s="48">
        <v>44509</v>
      </c>
      <c r="B609">
        <v>467</v>
      </c>
      <c r="C609">
        <v>467</v>
      </c>
    </row>
    <row r="610" spans="1:3" x14ac:dyDescent="0.25">
      <c r="A610" s="48">
        <v>44510</v>
      </c>
      <c r="B610">
        <v>413</v>
      </c>
      <c r="C610">
        <v>413</v>
      </c>
    </row>
    <row r="611" spans="1:3" x14ac:dyDescent="0.25">
      <c r="A611" s="48">
        <v>44511</v>
      </c>
      <c r="B611">
        <v>403</v>
      </c>
      <c r="C611">
        <v>403</v>
      </c>
    </row>
    <row r="612" spans="1:3" x14ac:dyDescent="0.25">
      <c r="A612" s="48">
        <v>44512</v>
      </c>
      <c r="B612">
        <v>362</v>
      </c>
      <c r="C612">
        <v>362</v>
      </c>
    </row>
    <row r="613" spans="1:3" x14ac:dyDescent="0.25">
      <c r="A613" s="48">
        <v>44513</v>
      </c>
      <c r="B613">
        <v>293</v>
      </c>
      <c r="C613">
        <v>293</v>
      </c>
    </row>
    <row r="614" spans="1:3" x14ac:dyDescent="0.25">
      <c r="A614" s="48">
        <v>44514</v>
      </c>
      <c r="B614">
        <v>348</v>
      </c>
      <c r="C614">
        <v>348</v>
      </c>
    </row>
    <row r="615" spans="1:3" x14ac:dyDescent="0.25">
      <c r="A615" s="48">
        <v>44515</v>
      </c>
      <c r="B615">
        <v>326</v>
      </c>
      <c r="C615">
        <v>326</v>
      </c>
    </row>
    <row r="616" spans="1:3" x14ac:dyDescent="0.25">
      <c r="A616" s="48">
        <v>44516</v>
      </c>
      <c r="B616" s="45">
        <v>243</v>
      </c>
      <c r="C616" s="49">
        <f>AVERAGE($C$2:$C$615)</f>
        <v>1561.9934853420195</v>
      </c>
    </row>
    <row r="617" spans="1:3" x14ac:dyDescent="0.25">
      <c r="A617" s="48">
        <v>44517</v>
      </c>
      <c r="B617" s="45">
        <v>246</v>
      </c>
      <c r="C617" s="49">
        <f t="shared" ref="C617:C629" si="7">AVERAGE($C$2:$C$615)</f>
        <v>1561.9934853420195</v>
      </c>
    </row>
    <row r="618" spans="1:3" x14ac:dyDescent="0.25">
      <c r="A618" s="48">
        <v>44518</v>
      </c>
      <c r="B618" s="45">
        <v>316</v>
      </c>
      <c r="C618" s="49">
        <f t="shared" si="7"/>
        <v>1561.9934853420195</v>
      </c>
    </row>
    <row r="619" spans="1:3" x14ac:dyDescent="0.25">
      <c r="A619" s="48">
        <v>44519</v>
      </c>
      <c r="B619" s="45">
        <v>316</v>
      </c>
      <c r="C619" s="49">
        <f t="shared" si="7"/>
        <v>1561.9934853420195</v>
      </c>
    </row>
    <row r="620" spans="1:3" x14ac:dyDescent="0.25">
      <c r="A620" s="48">
        <v>44520</v>
      </c>
      <c r="B620" s="45">
        <v>287</v>
      </c>
      <c r="C620" s="49">
        <f t="shared" si="7"/>
        <v>1561.9934853420195</v>
      </c>
    </row>
    <row r="621" spans="1:3" x14ac:dyDescent="0.25">
      <c r="A621" s="48">
        <v>44521</v>
      </c>
      <c r="B621" s="45">
        <v>330</v>
      </c>
      <c r="C621" s="49">
        <f t="shared" si="7"/>
        <v>1561.9934853420195</v>
      </c>
    </row>
    <row r="622" spans="1:3" x14ac:dyDescent="0.25">
      <c r="A622" s="48">
        <v>44522</v>
      </c>
      <c r="B622" s="45">
        <v>240</v>
      </c>
      <c r="C622" s="49">
        <f t="shared" si="7"/>
        <v>1561.9934853420195</v>
      </c>
    </row>
    <row r="623" spans="1:3" x14ac:dyDescent="0.25">
      <c r="A623" s="48">
        <v>44523</v>
      </c>
      <c r="B623" s="45">
        <v>234</v>
      </c>
      <c r="C623" s="49">
        <f t="shared" si="7"/>
        <v>1561.9934853420195</v>
      </c>
    </row>
    <row r="624" spans="1:3" x14ac:dyDescent="0.25">
      <c r="A624" s="48">
        <v>44524</v>
      </c>
      <c r="B624" s="45">
        <v>182</v>
      </c>
      <c r="C624" s="49">
        <f t="shared" si="7"/>
        <v>1561.9934853420195</v>
      </c>
    </row>
    <row r="625" spans="1:3" x14ac:dyDescent="0.25">
      <c r="A625" s="48">
        <v>44525</v>
      </c>
      <c r="B625" s="45">
        <v>240</v>
      </c>
      <c r="C625" s="49">
        <f t="shared" si="7"/>
        <v>1561.9934853420195</v>
      </c>
    </row>
    <row r="626" spans="1:3" x14ac:dyDescent="0.25">
      <c r="A626" s="48">
        <v>44526</v>
      </c>
      <c r="B626" s="45">
        <v>186</v>
      </c>
      <c r="C626" s="49">
        <f t="shared" si="7"/>
        <v>1561.9934853420195</v>
      </c>
    </row>
    <row r="627" spans="1:3" x14ac:dyDescent="0.25">
      <c r="A627" s="48">
        <v>44527</v>
      </c>
      <c r="B627" s="45">
        <v>183</v>
      </c>
      <c r="C627" s="49">
        <f t="shared" si="7"/>
        <v>1561.9934853420195</v>
      </c>
    </row>
    <row r="628" spans="1:3" x14ac:dyDescent="0.25">
      <c r="A628" s="48">
        <v>44528</v>
      </c>
      <c r="B628" s="45">
        <v>153</v>
      </c>
      <c r="C628" s="49">
        <f t="shared" si="7"/>
        <v>1561.9934853420195</v>
      </c>
    </row>
    <row r="629" spans="1:3" x14ac:dyDescent="0.25">
      <c r="A629" s="48">
        <v>44529</v>
      </c>
      <c r="B629" s="45">
        <v>130</v>
      </c>
      <c r="C629" s="49">
        <f t="shared" si="7"/>
        <v>1561.9934853420195</v>
      </c>
    </row>
    <row r="630" spans="1:3" x14ac:dyDescent="0.25">
      <c r="A630" s="48">
        <v>44530</v>
      </c>
      <c r="B630" s="49">
        <f>AVERAGE($B$2:$B$629)</f>
        <v>1532.404458598726</v>
      </c>
    </row>
    <row r="631" spans="1:3" x14ac:dyDescent="0.25">
      <c r="A631" s="48">
        <v>44531</v>
      </c>
      <c r="B631" s="49">
        <f t="shared" ref="B631:B643" si="8">AVERAGE($B$2:$B$629)</f>
        <v>1532.404458598726</v>
      </c>
    </row>
    <row r="632" spans="1:3" x14ac:dyDescent="0.25">
      <c r="A632" s="48">
        <v>44532</v>
      </c>
      <c r="B632" s="49">
        <f t="shared" si="8"/>
        <v>1532.404458598726</v>
      </c>
    </row>
    <row r="633" spans="1:3" x14ac:dyDescent="0.25">
      <c r="A633" s="48">
        <v>44533</v>
      </c>
      <c r="B633" s="49">
        <f t="shared" si="8"/>
        <v>1532.404458598726</v>
      </c>
    </row>
    <row r="634" spans="1:3" x14ac:dyDescent="0.25">
      <c r="A634" s="48">
        <v>44534</v>
      </c>
      <c r="B634" s="49">
        <f t="shared" si="8"/>
        <v>1532.404458598726</v>
      </c>
    </row>
    <row r="635" spans="1:3" x14ac:dyDescent="0.25">
      <c r="A635" s="48">
        <v>44535</v>
      </c>
      <c r="B635" s="49">
        <f t="shared" si="8"/>
        <v>1532.404458598726</v>
      </c>
    </row>
    <row r="636" spans="1:3" x14ac:dyDescent="0.25">
      <c r="A636" s="48">
        <v>44536</v>
      </c>
      <c r="B636" s="49">
        <f t="shared" si="8"/>
        <v>1532.404458598726</v>
      </c>
    </row>
    <row r="637" spans="1:3" x14ac:dyDescent="0.25">
      <c r="A637" s="48">
        <v>44537</v>
      </c>
      <c r="B637" s="49">
        <f t="shared" si="8"/>
        <v>1532.404458598726</v>
      </c>
    </row>
    <row r="638" spans="1:3" x14ac:dyDescent="0.25">
      <c r="A638" s="48">
        <v>44538</v>
      </c>
      <c r="B638" s="49">
        <f t="shared" si="8"/>
        <v>1532.404458598726</v>
      </c>
    </row>
    <row r="639" spans="1:3" x14ac:dyDescent="0.25">
      <c r="A639" s="48">
        <v>44539</v>
      </c>
      <c r="B639" s="49">
        <f t="shared" si="8"/>
        <v>1532.404458598726</v>
      </c>
    </row>
    <row r="640" spans="1:3" x14ac:dyDescent="0.25">
      <c r="A640" s="48">
        <v>44540</v>
      </c>
      <c r="B640" s="49">
        <f t="shared" si="8"/>
        <v>1532.404458598726</v>
      </c>
    </row>
    <row r="641" spans="1:2" x14ac:dyDescent="0.25">
      <c r="A641" s="48">
        <v>44541</v>
      </c>
      <c r="B641" s="49">
        <f t="shared" si="8"/>
        <v>1532.404458598726</v>
      </c>
    </row>
    <row r="642" spans="1:2" x14ac:dyDescent="0.25">
      <c r="A642" s="48">
        <v>44542</v>
      </c>
      <c r="B642" s="49">
        <f t="shared" si="8"/>
        <v>1532.404458598726</v>
      </c>
    </row>
    <row r="643" spans="1:2" x14ac:dyDescent="0.25">
      <c r="A643" s="48">
        <v>44543</v>
      </c>
      <c r="B643" s="49">
        <f t="shared" si="8"/>
        <v>1532.404458598726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5"/>
  <sheetViews>
    <sheetView topLeftCell="A16" zoomScale="130" zoomScaleNormal="130" workbookViewId="0">
      <selection activeCell="G4" sqref="G4:G17"/>
    </sheetView>
  </sheetViews>
  <sheetFormatPr defaultRowHeight="15" x14ac:dyDescent="0.25"/>
  <cols>
    <col min="1" max="1" width="13.140625" style="48" customWidth="1"/>
    <col min="3" max="3" width="20.85546875" bestFit="1" customWidth="1"/>
  </cols>
  <sheetData>
    <row r="1" spans="1:19" x14ac:dyDescent="0.25">
      <c r="A1" s="50" t="s">
        <v>83</v>
      </c>
      <c r="B1" s="47" t="s">
        <v>84</v>
      </c>
      <c r="C1" s="47" t="s">
        <v>18</v>
      </c>
    </row>
    <row r="2" spans="1:19" ht="90" x14ac:dyDescent="0.25">
      <c r="A2" s="48">
        <v>43902</v>
      </c>
      <c r="B2">
        <v>3</v>
      </c>
      <c r="C2">
        <v>3</v>
      </c>
      <c r="N2" s="23" t="s">
        <v>28</v>
      </c>
      <c r="O2" s="24" t="s">
        <v>29</v>
      </c>
      <c r="P2" s="24" t="s">
        <v>30</v>
      </c>
      <c r="Q2" s="24" t="s">
        <v>31</v>
      </c>
      <c r="R2" s="24" t="s">
        <v>32</v>
      </c>
      <c r="S2" s="25" t="s">
        <v>33</v>
      </c>
    </row>
    <row r="3" spans="1:19" x14ac:dyDescent="0.25">
      <c r="A3" s="48">
        <v>43903</v>
      </c>
      <c r="B3">
        <v>1</v>
      </c>
      <c r="C3">
        <v>1</v>
      </c>
      <c r="E3" s="20"/>
      <c r="F3" s="21" t="s">
        <v>19</v>
      </c>
      <c r="G3" s="21" t="s">
        <v>20</v>
      </c>
      <c r="H3" s="21" t="s">
        <v>21</v>
      </c>
      <c r="I3" s="21" t="s">
        <v>22</v>
      </c>
      <c r="J3" s="21" t="s">
        <v>23</v>
      </c>
      <c r="K3" s="21" t="s">
        <v>24</v>
      </c>
      <c r="L3" s="22" t="s">
        <v>25</v>
      </c>
      <c r="N3">
        <f>1-I18/J18</f>
        <v>-2.5582876067401266</v>
      </c>
      <c r="O3">
        <f>L18/COUNT(F4:F17)*100</f>
        <v>51.55694963242837</v>
      </c>
      <c r="P3">
        <f>SQRT(I18/SUMSQ(F4:F17))</f>
        <v>0.46869731448827151</v>
      </c>
      <c r="Q3">
        <f>SQRT(I18/COUNT(F4:F17))</f>
        <v>113.57157259620588</v>
      </c>
      <c r="R3">
        <f>K18/COUNT(F4:F17)</f>
        <v>95.357375903052912</v>
      </c>
      <c r="S3">
        <f>L18/COUNT(F4:F17)</f>
        <v>0.51556949632428373</v>
      </c>
    </row>
    <row r="4" spans="1:19" x14ac:dyDescent="0.25">
      <c r="A4" s="48">
        <v>43904</v>
      </c>
      <c r="B4">
        <v>0</v>
      </c>
      <c r="C4">
        <v>0</v>
      </c>
      <c r="F4" s="45">
        <v>243</v>
      </c>
      <c r="G4" s="51">
        <v>326.52691680261012</v>
      </c>
      <c r="H4">
        <f>F4-G4</f>
        <v>-83.526916802610117</v>
      </c>
      <c r="I4">
        <f>H4^2</f>
        <v>6976.7458305501523</v>
      </c>
      <c r="J4">
        <f>(F4-$F$18)^2</f>
        <v>68.653061224489662</v>
      </c>
      <c r="K4">
        <f>ABS(F4-G4)</f>
        <v>83.526916802610117</v>
      </c>
      <c r="L4">
        <f>IFERROR(K4/F4,0)</f>
        <v>0.34373216791197581</v>
      </c>
    </row>
    <row r="5" spans="1:19" x14ac:dyDescent="0.25">
      <c r="A5" s="48">
        <v>43905</v>
      </c>
      <c r="B5">
        <v>0</v>
      </c>
      <c r="C5">
        <v>0</v>
      </c>
      <c r="F5" s="45">
        <v>246</v>
      </c>
      <c r="G5" s="51">
        <v>327.05383360522023</v>
      </c>
      <c r="H5">
        <f t="shared" ref="H5:H17" si="0">F5-G5</f>
        <v>-81.053833605220234</v>
      </c>
      <c r="I5">
        <f t="shared" ref="I5:I17" si="1">H5^2</f>
        <v>6569.7239421027289</v>
      </c>
      <c r="J5">
        <f t="shared" ref="J5:J17" si="2">(F5-$F$18)^2</f>
        <v>127.36734693877533</v>
      </c>
      <c r="K5">
        <f t="shared" ref="K5:K17" si="3">ABS(F5-G5)</f>
        <v>81.053833605220234</v>
      </c>
      <c r="L5">
        <f t="shared" ref="L5:L17" si="4">IFERROR(K5/F5,0)</f>
        <v>0.32948712847650502</v>
      </c>
      <c r="N5" t="s">
        <v>34</v>
      </c>
      <c r="O5">
        <f>(B629-B2)/(COUNT(B2:B629)-1)</f>
        <v>0.20255183413078151</v>
      </c>
    </row>
    <row r="6" spans="1:19" x14ac:dyDescent="0.25">
      <c r="A6" s="48">
        <v>43906</v>
      </c>
      <c r="B6">
        <v>0</v>
      </c>
      <c r="C6">
        <v>0</v>
      </c>
      <c r="F6" s="45">
        <v>316</v>
      </c>
      <c r="G6" s="51">
        <v>327.58075040783035</v>
      </c>
      <c r="H6">
        <f t="shared" si="0"/>
        <v>-11.580750407830351</v>
      </c>
      <c r="I6">
        <f t="shared" si="1"/>
        <v>134.11378000846284</v>
      </c>
      <c r="J6">
        <f t="shared" si="2"/>
        <v>6607.3673469387741</v>
      </c>
      <c r="K6">
        <f t="shared" si="3"/>
        <v>11.580750407830351</v>
      </c>
      <c r="L6">
        <f t="shared" si="4"/>
        <v>3.6647944328577063E-2</v>
      </c>
      <c r="N6" t="s">
        <v>35</v>
      </c>
      <c r="O6">
        <f>(C615-C2)/(COUNT(C2:C615)-1)</f>
        <v>0.5269168026101142</v>
      </c>
    </row>
    <row r="7" spans="1:19" x14ac:dyDescent="0.25">
      <c r="A7" s="48">
        <v>43907</v>
      </c>
      <c r="B7">
        <v>1</v>
      </c>
      <c r="C7">
        <v>1</v>
      </c>
      <c r="F7" s="45">
        <v>316</v>
      </c>
      <c r="G7" s="51">
        <v>328.10766721044047</v>
      </c>
      <c r="H7">
        <f t="shared" si="0"/>
        <v>-12.107667210440468</v>
      </c>
      <c r="I7">
        <f t="shared" si="1"/>
        <v>146.59560527877525</v>
      </c>
      <c r="J7">
        <f t="shared" si="2"/>
        <v>6607.3673469387741</v>
      </c>
      <c r="K7">
        <f t="shared" si="3"/>
        <v>12.107667210440468</v>
      </c>
      <c r="L7">
        <f t="shared" si="4"/>
        <v>3.8315402564685026E-2</v>
      </c>
    </row>
    <row r="8" spans="1:19" x14ac:dyDescent="0.25">
      <c r="A8" s="48">
        <v>43908</v>
      </c>
      <c r="B8">
        <v>2</v>
      </c>
      <c r="C8">
        <v>2</v>
      </c>
      <c r="F8" s="45">
        <v>287</v>
      </c>
      <c r="G8" s="51">
        <v>328.63458401305058</v>
      </c>
      <c r="H8">
        <f t="shared" si="0"/>
        <v>-41.634584013050585</v>
      </c>
      <c r="I8">
        <f t="shared" si="1"/>
        <v>1733.4385859397673</v>
      </c>
      <c r="J8">
        <f t="shared" si="2"/>
        <v>2733.7959183673461</v>
      </c>
      <c r="K8">
        <f t="shared" si="3"/>
        <v>41.634584013050585</v>
      </c>
      <c r="L8">
        <f t="shared" si="4"/>
        <v>0.14506823697927032</v>
      </c>
    </row>
    <row r="9" spans="1:19" x14ac:dyDescent="0.25">
      <c r="A9" s="48">
        <v>43909</v>
      </c>
      <c r="B9">
        <v>4</v>
      </c>
      <c r="C9">
        <v>4</v>
      </c>
      <c r="F9" s="45">
        <v>330</v>
      </c>
      <c r="G9" s="51">
        <v>329.1615008156607</v>
      </c>
      <c r="H9">
        <f t="shared" si="0"/>
        <v>0.83849918433929815</v>
      </c>
      <c r="I9">
        <f t="shared" si="1"/>
        <v>0.70308088213766828</v>
      </c>
      <c r="J9">
        <f t="shared" si="2"/>
        <v>9079.3673469387741</v>
      </c>
      <c r="K9">
        <f t="shared" si="3"/>
        <v>0.83849918433929815</v>
      </c>
      <c r="L9">
        <f t="shared" si="4"/>
        <v>2.5409066192099944E-3</v>
      </c>
    </row>
    <row r="10" spans="1:19" x14ac:dyDescent="0.25">
      <c r="A10" s="48">
        <v>43910</v>
      </c>
      <c r="B10">
        <v>5</v>
      </c>
      <c r="C10">
        <v>5</v>
      </c>
      <c r="F10" s="45">
        <v>240</v>
      </c>
      <c r="G10" s="51">
        <v>329.68841761827082</v>
      </c>
      <c r="H10">
        <f t="shared" si="0"/>
        <v>-89.688417618270819</v>
      </c>
      <c r="I10">
        <f t="shared" si="1"/>
        <v>8044.0122548693516</v>
      </c>
      <c r="J10">
        <f t="shared" si="2"/>
        <v>27.938775510203996</v>
      </c>
      <c r="K10">
        <f t="shared" si="3"/>
        <v>89.688417618270819</v>
      </c>
      <c r="L10">
        <f t="shared" si="4"/>
        <v>0.37370174007612839</v>
      </c>
    </row>
    <row r="11" spans="1:19" x14ac:dyDescent="0.25">
      <c r="A11" s="48">
        <v>43911</v>
      </c>
      <c r="B11">
        <v>5</v>
      </c>
      <c r="C11">
        <v>5</v>
      </c>
      <c r="F11" s="45">
        <v>234</v>
      </c>
      <c r="G11" s="51">
        <v>330.21533442088094</v>
      </c>
      <c r="H11">
        <f t="shared" si="0"/>
        <v>-96.215334420880936</v>
      </c>
      <c r="I11">
        <f t="shared" si="1"/>
        <v>9257.3905777219552</v>
      </c>
      <c r="J11">
        <f t="shared" si="2"/>
        <v>0.51020408163266462</v>
      </c>
      <c r="K11">
        <f t="shared" si="3"/>
        <v>96.215334420880936</v>
      </c>
      <c r="L11">
        <f t="shared" si="4"/>
        <v>0.41117664282427752</v>
      </c>
    </row>
    <row r="12" spans="1:19" x14ac:dyDescent="0.25">
      <c r="A12" s="48">
        <v>43912</v>
      </c>
      <c r="B12">
        <v>14</v>
      </c>
      <c r="C12">
        <v>14</v>
      </c>
      <c r="F12" s="45">
        <v>182</v>
      </c>
      <c r="G12" s="51">
        <v>330.74225122349105</v>
      </c>
      <c r="H12">
        <f t="shared" si="0"/>
        <v>-148.74225122349105</v>
      </c>
      <c r="I12">
        <f t="shared" si="1"/>
        <v>22124.257299032124</v>
      </c>
      <c r="J12">
        <f t="shared" si="2"/>
        <v>2778.7959183673479</v>
      </c>
      <c r="K12">
        <f t="shared" si="3"/>
        <v>148.74225122349105</v>
      </c>
      <c r="L12">
        <f t="shared" si="4"/>
        <v>0.81726511661258816</v>
      </c>
    </row>
    <row r="13" spans="1:19" x14ac:dyDescent="0.25">
      <c r="A13" s="48">
        <v>43913</v>
      </c>
      <c r="B13">
        <v>5</v>
      </c>
      <c r="C13">
        <v>5</v>
      </c>
      <c r="F13" s="45">
        <v>240</v>
      </c>
      <c r="G13" s="51">
        <v>331.26916802610117</v>
      </c>
      <c r="H13">
        <f t="shared" si="0"/>
        <v>-91.26916802610117</v>
      </c>
      <c r="I13">
        <f t="shared" si="1"/>
        <v>8330.061032176689</v>
      </c>
      <c r="J13">
        <f t="shared" si="2"/>
        <v>27.938775510203996</v>
      </c>
      <c r="K13">
        <f t="shared" si="3"/>
        <v>91.26916802610117</v>
      </c>
      <c r="L13">
        <f t="shared" si="4"/>
        <v>0.38028820010875486</v>
      </c>
    </row>
    <row r="14" spans="1:19" x14ac:dyDescent="0.25">
      <c r="A14" s="48">
        <v>43914</v>
      </c>
      <c r="B14">
        <v>8</v>
      </c>
      <c r="C14">
        <v>8</v>
      </c>
      <c r="F14" s="45">
        <v>186</v>
      </c>
      <c r="G14" s="51">
        <v>331.79608482871123</v>
      </c>
      <c r="H14">
        <f t="shared" si="0"/>
        <v>-145.79608482871123</v>
      </c>
      <c r="I14">
        <f t="shared" si="1"/>
        <v>21256.49835138076</v>
      </c>
      <c r="J14">
        <f t="shared" si="2"/>
        <v>2373.0816326530621</v>
      </c>
      <c r="K14">
        <f t="shared" si="3"/>
        <v>145.79608482871123</v>
      </c>
      <c r="L14">
        <f t="shared" si="4"/>
        <v>0.78384991843393137</v>
      </c>
    </row>
    <row r="15" spans="1:19" x14ac:dyDescent="0.25">
      <c r="A15" s="48">
        <v>43915</v>
      </c>
      <c r="B15">
        <v>9</v>
      </c>
      <c r="C15">
        <v>9</v>
      </c>
      <c r="F15" s="45">
        <v>183</v>
      </c>
      <c r="G15" s="51">
        <v>332.32300163132135</v>
      </c>
      <c r="H15">
        <f t="shared" si="0"/>
        <v>-149.32300163132135</v>
      </c>
      <c r="I15">
        <f t="shared" si="1"/>
        <v>22297.358816187596</v>
      </c>
      <c r="J15">
        <f t="shared" si="2"/>
        <v>2674.3673469387763</v>
      </c>
      <c r="K15">
        <f t="shared" si="3"/>
        <v>149.32300163132135</v>
      </c>
      <c r="L15">
        <f t="shared" si="4"/>
        <v>0.81597268650995269</v>
      </c>
    </row>
    <row r="16" spans="1:19" x14ac:dyDescent="0.25">
      <c r="A16" s="48">
        <v>43916</v>
      </c>
      <c r="B16">
        <v>10</v>
      </c>
      <c r="C16">
        <v>10</v>
      </c>
      <c r="F16" s="45">
        <v>153</v>
      </c>
      <c r="G16" s="51">
        <v>332.84991843393146</v>
      </c>
      <c r="H16">
        <f t="shared" si="0"/>
        <v>-179.84991843393146</v>
      </c>
      <c r="I16">
        <f t="shared" si="1"/>
        <v>32345.9931606918</v>
      </c>
      <c r="J16">
        <f t="shared" si="2"/>
        <v>6677.2244897959199</v>
      </c>
      <c r="K16">
        <f t="shared" si="3"/>
        <v>179.84991843393146</v>
      </c>
      <c r="L16">
        <f t="shared" si="4"/>
        <v>1.1754896629668723</v>
      </c>
    </row>
    <row r="17" spans="1:12" x14ac:dyDescent="0.25">
      <c r="A17" s="48">
        <v>43917</v>
      </c>
      <c r="B17">
        <v>13</v>
      </c>
      <c r="C17">
        <v>13</v>
      </c>
      <c r="F17" s="45">
        <v>130</v>
      </c>
      <c r="G17" s="51">
        <v>333.37683523654158</v>
      </c>
      <c r="H17">
        <f t="shared" si="0"/>
        <v>-203.37683523654158</v>
      </c>
      <c r="I17">
        <f t="shared" si="1"/>
        <v>41362.137110831383</v>
      </c>
      <c r="J17">
        <f t="shared" si="2"/>
        <v>10965.081632653062</v>
      </c>
      <c r="K17">
        <f t="shared" si="3"/>
        <v>203.37683523654158</v>
      </c>
      <c r="L17">
        <f t="shared" si="4"/>
        <v>1.564437194127243</v>
      </c>
    </row>
    <row r="18" spans="1:12" x14ac:dyDescent="0.25">
      <c r="A18" s="48">
        <v>43918</v>
      </c>
      <c r="B18">
        <v>39</v>
      </c>
      <c r="C18">
        <v>39</v>
      </c>
      <c r="E18" t="s">
        <v>26</v>
      </c>
      <c r="F18">
        <f>AVERAGE(F4:F17)</f>
        <v>234.71428571428572</v>
      </c>
      <c r="H18" t="s">
        <v>27</v>
      </c>
      <c r="I18">
        <f>SUM(I4:I17)</f>
        <v>180579.0294276537</v>
      </c>
      <c r="J18">
        <f t="shared" ref="J18:L18" si="5">SUM(J4:J17)</f>
        <v>50748.857142857138</v>
      </c>
      <c r="K18">
        <f t="shared" si="5"/>
        <v>1335.0032626427408</v>
      </c>
      <c r="L18">
        <f t="shared" si="5"/>
        <v>7.2179729485399715</v>
      </c>
    </row>
    <row r="19" spans="1:12" x14ac:dyDescent="0.25">
      <c r="A19" s="48">
        <v>43919</v>
      </c>
      <c r="B19">
        <v>20</v>
      </c>
      <c r="C19">
        <v>20</v>
      </c>
    </row>
    <row r="20" spans="1:12" x14ac:dyDescent="0.25">
      <c r="A20" s="48">
        <v>43920</v>
      </c>
      <c r="B20">
        <v>31</v>
      </c>
      <c r="C20">
        <v>31</v>
      </c>
    </row>
    <row r="21" spans="1:12" x14ac:dyDescent="0.25">
      <c r="A21" s="48">
        <v>43921</v>
      </c>
      <c r="B21">
        <v>16</v>
      </c>
      <c r="C21">
        <v>16</v>
      </c>
    </row>
    <row r="22" spans="1:12" x14ac:dyDescent="0.25">
      <c r="A22" s="48">
        <v>43922</v>
      </c>
      <c r="B22">
        <v>26</v>
      </c>
      <c r="C22">
        <v>26</v>
      </c>
    </row>
    <row r="23" spans="1:12" x14ac:dyDescent="0.25">
      <c r="A23" s="48">
        <v>43923</v>
      </c>
      <c r="B23">
        <v>21</v>
      </c>
      <c r="C23">
        <v>21</v>
      </c>
    </row>
    <row r="24" spans="1:12" x14ac:dyDescent="0.25">
      <c r="A24" s="48">
        <v>43924</v>
      </c>
      <c r="B24">
        <v>36</v>
      </c>
      <c r="C24">
        <v>36</v>
      </c>
    </row>
    <row r="25" spans="1:12" x14ac:dyDescent="0.25">
      <c r="A25" s="48">
        <v>43925</v>
      </c>
      <c r="B25">
        <v>19</v>
      </c>
      <c r="C25">
        <v>19</v>
      </c>
    </row>
    <row r="26" spans="1:12" x14ac:dyDescent="0.25">
      <c r="A26" s="48">
        <v>43926</v>
      </c>
      <c r="B26">
        <v>32</v>
      </c>
      <c r="C26">
        <v>32</v>
      </c>
    </row>
    <row r="27" spans="1:12" x14ac:dyDescent="0.25">
      <c r="A27" s="48">
        <v>43927</v>
      </c>
      <c r="B27">
        <v>30</v>
      </c>
      <c r="C27">
        <v>30</v>
      </c>
    </row>
    <row r="28" spans="1:12" x14ac:dyDescent="0.25">
      <c r="A28" s="48">
        <v>43928</v>
      </c>
      <c r="B28">
        <v>46</v>
      </c>
      <c r="C28">
        <v>46</v>
      </c>
    </row>
    <row r="29" spans="1:12" x14ac:dyDescent="0.25">
      <c r="A29" s="48">
        <v>43929</v>
      </c>
      <c r="B29">
        <v>61</v>
      </c>
      <c r="C29">
        <v>61</v>
      </c>
    </row>
    <row r="30" spans="1:12" x14ac:dyDescent="0.25">
      <c r="A30" s="48">
        <v>43930</v>
      </c>
      <c r="B30">
        <v>58</v>
      </c>
      <c r="C30">
        <v>58</v>
      </c>
    </row>
    <row r="31" spans="1:12" x14ac:dyDescent="0.25">
      <c r="A31" s="48">
        <v>43931</v>
      </c>
      <c r="B31">
        <v>49</v>
      </c>
      <c r="C31">
        <v>49</v>
      </c>
    </row>
    <row r="32" spans="1:12" x14ac:dyDescent="0.25">
      <c r="A32" s="48">
        <v>43932</v>
      </c>
      <c r="B32">
        <v>56</v>
      </c>
      <c r="C32">
        <v>56</v>
      </c>
    </row>
    <row r="33" spans="1:3" x14ac:dyDescent="0.25">
      <c r="A33" s="48">
        <v>43933</v>
      </c>
      <c r="B33">
        <v>49</v>
      </c>
      <c r="C33">
        <v>49</v>
      </c>
    </row>
    <row r="34" spans="1:3" x14ac:dyDescent="0.25">
      <c r="A34" s="48">
        <v>43934</v>
      </c>
      <c r="B34">
        <v>57</v>
      </c>
      <c r="C34">
        <v>57</v>
      </c>
    </row>
    <row r="35" spans="1:3" x14ac:dyDescent="0.25">
      <c r="A35" s="48">
        <v>43935</v>
      </c>
      <c r="B35">
        <v>40</v>
      </c>
      <c r="C35">
        <v>40</v>
      </c>
    </row>
    <row r="36" spans="1:3" x14ac:dyDescent="0.25">
      <c r="A36" s="48">
        <v>43936</v>
      </c>
      <c r="B36">
        <v>48</v>
      </c>
      <c r="C36">
        <v>48</v>
      </c>
    </row>
    <row r="37" spans="1:3" x14ac:dyDescent="0.25">
      <c r="A37" s="48">
        <v>43937</v>
      </c>
      <c r="B37">
        <v>48</v>
      </c>
      <c r="C37">
        <v>48</v>
      </c>
    </row>
    <row r="38" spans="1:3" x14ac:dyDescent="0.25">
      <c r="A38" s="48">
        <v>43938</v>
      </c>
      <c r="B38">
        <v>61</v>
      </c>
      <c r="C38">
        <v>61</v>
      </c>
    </row>
    <row r="39" spans="1:3" x14ac:dyDescent="0.25">
      <c r="A39" s="48">
        <v>43939</v>
      </c>
      <c r="B39">
        <v>63</v>
      </c>
      <c r="C39">
        <v>63</v>
      </c>
    </row>
    <row r="40" spans="1:3" x14ac:dyDescent="0.25">
      <c r="A40" s="48">
        <v>43940</v>
      </c>
      <c r="B40">
        <v>49</v>
      </c>
      <c r="C40">
        <v>49</v>
      </c>
    </row>
    <row r="41" spans="1:3" x14ac:dyDescent="0.25">
      <c r="A41" s="48">
        <v>43941</v>
      </c>
      <c r="B41">
        <v>52</v>
      </c>
      <c r="C41">
        <v>52</v>
      </c>
    </row>
    <row r="42" spans="1:3" x14ac:dyDescent="0.25">
      <c r="A42" s="48">
        <v>43942</v>
      </c>
      <c r="B42">
        <v>50</v>
      </c>
      <c r="C42">
        <v>50</v>
      </c>
    </row>
    <row r="43" spans="1:3" x14ac:dyDescent="0.25">
      <c r="A43" s="48">
        <v>43943</v>
      </c>
      <c r="B43">
        <v>52</v>
      </c>
      <c r="C43">
        <v>52</v>
      </c>
    </row>
    <row r="44" spans="1:3" x14ac:dyDescent="0.25">
      <c r="A44" s="48">
        <v>43944</v>
      </c>
      <c r="B44">
        <v>46</v>
      </c>
      <c r="C44">
        <v>46</v>
      </c>
    </row>
    <row r="45" spans="1:3" x14ac:dyDescent="0.25">
      <c r="A45" s="48">
        <v>43945</v>
      </c>
      <c r="B45">
        <v>50</v>
      </c>
      <c r="C45">
        <v>50</v>
      </c>
    </row>
    <row r="46" spans="1:3" x14ac:dyDescent="0.25">
      <c r="A46" s="48">
        <v>43946</v>
      </c>
      <c r="B46">
        <v>52</v>
      </c>
      <c r="C46">
        <v>52</v>
      </c>
    </row>
    <row r="47" spans="1:3" x14ac:dyDescent="0.25">
      <c r="A47" s="48">
        <v>43947</v>
      </c>
      <c r="B47">
        <v>32</v>
      </c>
      <c r="C47">
        <v>32</v>
      </c>
    </row>
    <row r="48" spans="1:3" x14ac:dyDescent="0.25">
      <c r="A48" s="48">
        <v>43948</v>
      </c>
      <c r="B48">
        <v>20</v>
      </c>
      <c r="C48">
        <v>20</v>
      </c>
    </row>
    <row r="49" spans="1:3" x14ac:dyDescent="0.25">
      <c r="A49" s="48">
        <v>43949</v>
      </c>
      <c r="B49">
        <v>48</v>
      </c>
      <c r="C49">
        <v>48</v>
      </c>
    </row>
    <row r="50" spans="1:3" x14ac:dyDescent="0.25">
      <c r="A50" s="48">
        <v>43950</v>
      </c>
      <c r="B50">
        <v>30</v>
      </c>
      <c r="C50">
        <v>30</v>
      </c>
    </row>
    <row r="51" spans="1:3" x14ac:dyDescent="0.25">
      <c r="A51" s="48">
        <v>43951</v>
      </c>
      <c r="B51">
        <v>34</v>
      </c>
      <c r="C51">
        <v>34</v>
      </c>
    </row>
    <row r="52" spans="1:3" x14ac:dyDescent="0.25">
      <c r="A52" s="48">
        <v>43952</v>
      </c>
      <c r="B52">
        <v>36</v>
      </c>
      <c r="C52">
        <v>36</v>
      </c>
    </row>
    <row r="53" spans="1:3" x14ac:dyDescent="0.25">
      <c r="A53" s="48">
        <v>43953</v>
      </c>
      <c r="B53">
        <v>74</v>
      </c>
      <c r="C53">
        <v>74</v>
      </c>
    </row>
    <row r="54" spans="1:3" x14ac:dyDescent="0.25">
      <c r="A54" s="48">
        <v>43954</v>
      </c>
      <c r="B54">
        <v>38</v>
      </c>
      <c r="C54">
        <v>38</v>
      </c>
    </row>
    <row r="55" spans="1:3" x14ac:dyDescent="0.25">
      <c r="A55" s="48">
        <v>43955</v>
      </c>
      <c r="B55">
        <v>19</v>
      </c>
      <c r="C55">
        <v>19</v>
      </c>
    </row>
    <row r="56" spans="1:3" x14ac:dyDescent="0.25">
      <c r="A56" s="48">
        <v>43956</v>
      </c>
      <c r="B56">
        <v>17</v>
      </c>
      <c r="C56">
        <v>17</v>
      </c>
    </row>
    <row r="57" spans="1:3" x14ac:dyDescent="0.25">
      <c r="A57" s="48">
        <v>43957</v>
      </c>
      <c r="B57">
        <v>18</v>
      </c>
      <c r="C57">
        <v>18</v>
      </c>
    </row>
    <row r="58" spans="1:3" x14ac:dyDescent="0.25">
      <c r="A58" s="48">
        <v>43958</v>
      </c>
      <c r="B58">
        <v>26</v>
      </c>
      <c r="C58">
        <v>26</v>
      </c>
    </row>
    <row r="59" spans="1:3" x14ac:dyDescent="0.25">
      <c r="A59" s="48">
        <v>43959</v>
      </c>
      <c r="B59">
        <v>12</v>
      </c>
      <c r="C59">
        <v>12</v>
      </c>
    </row>
    <row r="60" spans="1:3" x14ac:dyDescent="0.25">
      <c r="A60" s="48">
        <v>43960</v>
      </c>
      <c r="B60">
        <v>13</v>
      </c>
      <c r="C60">
        <v>13</v>
      </c>
    </row>
    <row r="61" spans="1:3" x14ac:dyDescent="0.25">
      <c r="A61" s="48">
        <v>43961</v>
      </c>
      <c r="B61">
        <v>12</v>
      </c>
      <c r="C61">
        <v>12</v>
      </c>
    </row>
    <row r="62" spans="1:3" x14ac:dyDescent="0.25">
      <c r="A62" s="48">
        <v>43962</v>
      </c>
      <c r="B62">
        <v>17</v>
      </c>
      <c r="C62">
        <v>17</v>
      </c>
    </row>
    <row r="63" spans="1:3" x14ac:dyDescent="0.25">
      <c r="A63" s="48">
        <v>43963</v>
      </c>
      <c r="B63">
        <v>21</v>
      </c>
      <c r="C63">
        <v>21</v>
      </c>
    </row>
    <row r="64" spans="1:3" x14ac:dyDescent="0.25">
      <c r="A64" s="48">
        <v>43964</v>
      </c>
      <c r="B64">
        <v>6</v>
      </c>
      <c r="C64">
        <v>6</v>
      </c>
    </row>
    <row r="65" spans="1:3" x14ac:dyDescent="0.25">
      <c r="A65" s="48">
        <v>43965</v>
      </c>
      <c r="B65">
        <v>20</v>
      </c>
      <c r="C65">
        <v>20</v>
      </c>
    </row>
    <row r="66" spans="1:3" x14ac:dyDescent="0.25">
      <c r="A66" s="48">
        <v>43966</v>
      </c>
      <c r="B66">
        <v>10</v>
      </c>
      <c r="C66">
        <v>10</v>
      </c>
    </row>
    <row r="67" spans="1:3" x14ac:dyDescent="0.25">
      <c r="A67" s="48">
        <v>43967</v>
      </c>
      <c r="B67">
        <v>22</v>
      </c>
      <c r="C67">
        <v>22</v>
      </c>
    </row>
    <row r="68" spans="1:3" x14ac:dyDescent="0.25">
      <c r="A68" s="48">
        <v>43968</v>
      </c>
      <c r="B68">
        <v>10</v>
      </c>
      <c r="C68">
        <v>10</v>
      </c>
    </row>
    <row r="69" spans="1:3" x14ac:dyDescent="0.25">
      <c r="A69" s="48">
        <v>43969</v>
      </c>
      <c r="B69">
        <v>9</v>
      </c>
      <c r="C69">
        <v>9</v>
      </c>
    </row>
    <row r="70" spans="1:3" x14ac:dyDescent="0.25">
      <c r="A70" s="48">
        <v>43970</v>
      </c>
      <c r="B70">
        <v>6</v>
      </c>
      <c r="C70">
        <v>6</v>
      </c>
    </row>
    <row r="71" spans="1:3" x14ac:dyDescent="0.25">
      <c r="A71" s="48">
        <v>43971</v>
      </c>
      <c r="B71">
        <v>13</v>
      </c>
      <c r="C71">
        <v>13</v>
      </c>
    </row>
    <row r="72" spans="1:3" x14ac:dyDescent="0.25">
      <c r="A72" s="48">
        <v>43972</v>
      </c>
      <c r="B72">
        <v>8</v>
      </c>
      <c r="C72">
        <v>8</v>
      </c>
    </row>
    <row r="73" spans="1:3" x14ac:dyDescent="0.25">
      <c r="A73" s="48">
        <v>43973</v>
      </c>
      <c r="B73">
        <v>8</v>
      </c>
      <c r="C73">
        <v>8</v>
      </c>
    </row>
    <row r="74" spans="1:3" x14ac:dyDescent="0.25">
      <c r="A74" s="48">
        <v>43974</v>
      </c>
      <c r="B74">
        <v>15</v>
      </c>
      <c r="C74">
        <v>15</v>
      </c>
    </row>
    <row r="75" spans="1:3" x14ac:dyDescent="0.25">
      <c r="A75" s="48">
        <v>43975</v>
      </c>
      <c r="B75">
        <v>10</v>
      </c>
      <c r="C75">
        <v>10</v>
      </c>
    </row>
    <row r="76" spans="1:3" x14ac:dyDescent="0.25">
      <c r="A76" s="48">
        <v>43976</v>
      </c>
      <c r="B76">
        <v>6</v>
      </c>
      <c r="C76">
        <v>6</v>
      </c>
    </row>
    <row r="77" spans="1:3" x14ac:dyDescent="0.25">
      <c r="A77" s="48">
        <v>43977</v>
      </c>
      <c r="B77">
        <v>16</v>
      </c>
      <c r="C77">
        <v>16</v>
      </c>
    </row>
    <row r="78" spans="1:3" x14ac:dyDescent="0.25">
      <c r="A78" s="48">
        <v>43978</v>
      </c>
      <c r="B78">
        <v>11</v>
      </c>
      <c r="C78">
        <v>11</v>
      </c>
    </row>
    <row r="79" spans="1:3" x14ac:dyDescent="0.25">
      <c r="A79" s="48">
        <v>43979</v>
      </c>
      <c r="B79">
        <v>9</v>
      </c>
      <c r="C79">
        <v>9</v>
      </c>
    </row>
    <row r="80" spans="1:3" x14ac:dyDescent="0.25">
      <c r="A80" s="48">
        <v>43980</v>
      </c>
      <c r="B80">
        <v>22</v>
      </c>
      <c r="C80">
        <v>22</v>
      </c>
    </row>
    <row r="81" spans="1:3" x14ac:dyDescent="0.25">
      <c r="A81" s="48">
        <v>43981</v>
      </c>
      <c r="B81">
        <v>20</v>
      </c>
      <c r="C81">
        <v>20</v>
      </c>
    </row>
    <row r="82" spans="1:3" x14ac:dyDescent="0.25">
      <c r="A82" s="48">
        <v>43982</v>
      </c>
      <c r="B82">
        <v>20</v>
      </c>
      <c r="C82">
        <v>20</v>
      </c>
    </row>
    <row r="83" spans="1:3" x14ac:dyDescent="0.25">
      <c r="A83" s="48">
        <v>43983</v>
      </c>
      <c r="B83">
        <v>38</v>
      </c>
      <c r="C83">
        <v>38</v>
      </c>
    </row>
    <row r="84" spans="1:3" x14ac:dyDescent="0.25">
      <c r="A84" s="48">
        <v>43984</v>
      </c>
      <c r="B84">
        <v>9</v>
      </c>
      <c r="C84">
        <v>9</v>
      </c>
    </row>
    <row r="85" spans="1:3" x14ac:dyDescent="0.25">
      <c r="A85" s="48">
        <v>43985</v>
      </c>
      <c r="B85">
        <v>15</v>
      </c>
      <c r="C85">
        <v>15</v>
      </c>
    </row>
    <row r="86" spans="1:3" x14ac:dyDescent="0.25">
      <c r="A86" s="48">
        <v>43986</v>
      </c>
      <c r="B86">
        <v>12</v>
      </c>
      <c r="C86">
        <v>12</v>
      </c>
    </row>
    <row r="87" spans="1:3" x14ac:dyDescent="0.25">
      <c r="A87" s="48">
        <v>43987</v>
      </c>
      <c r="B87">
        <v>14</v>
      </c>
      <c r="C87">
        <v>14</v>
      </c>
    </row>
    <row r="88" spans="1:3" x14ac:dyDescent="0.25">
      <c r="A88" s="48">
        <v>43988</v>
      </c>
      <c r="B88">
        <v>40</v>
      </c>
      <c r="C88">
        <v>40</v>
      </c>
    </row>
    <row r="89" spans="1:3" x14ac:dyDescent="0.25">
      <c r="A89" s="48">
        <v>43989</v>
      </c>
      <c r="B89">
        <v>18</v>
      </c>
      <c r="C89">
        <v>18</v>
      </c>
    </row>
    <row r="90" spans="1:3" x14ac:dyDescent="0.25">
      <c r="A90" s="48">
        <v>43990</v>
      </c>
      <c r="B90">
        <v>9</v>
      </c>
      <c r="C90">
        <v>9</v>
      </c>
    </row>
    <row r="91" spans="1:3" x14ac:dyDescent="0.25">
      <c r="A91" s="48">
        <v>43991</v>
      </c>
      <c r="B91">
        <v>5</v>
      </c>
      <c r="C91">
        <v>5</v>
      </c>
    </row>
    <row r="92" spans="1:3" x14ac:dyDescent="0.25">
      <c r="A92" s="48">
        <v>43992</v>
      </c>
      <c r="B92">
        <v>6</v>
      </c>
      <c r="C92">
        <v>6</v>
      </c>
    </row>
    <row r="93" spans="1:3" x14ac:dyDescent="0.25">
      <c r="A93" s="48">
        <v>43993</v>
      </c>
      <c r="B93">
        <v>8</v>
      </c>
      <c r="C93">
        <v>8</v>
      </c>
    </row>
    <row r="94" spans="1:3" x14ac:dyDescent="0.25">
      <c r="A94" s="48">
        <v>43994</v>
      </c>
      <c r="B94">
        <v>14</v>
      </c>
      <c r="C94">
        <v>14</v>
      </c>
    </row>
    <row r="95" spans="1:3" x14ac:dyDescent="0.25">
      <c r="A95" s="48">
        <v>43995</v>
      </c>
      <c r="B95">
        <v>5</v>
      </c>
      <c r="C95">
        <v>5</v>
      </c>
    </row>
    <row r="96" spans="1:3" x14ac:dyDescent="0.25">
      <c r="A96" s="48">
        <v>43996</v>
      </c>
      <c r="B96">
        <v>10</v>
      </c>
      <c r="C96">
        <v>10</v>
      </c>
    </row>
    <row r="97" spans="1:3" x14ac:dyDescent="0.25">
      <c r="A97" s="48">
        <v>43997</v>
      </c>
      <c r="B97">
        <v>14</v>
      </c>
      <c r="C97">
        <v>14</v>
      </c>
    </row>
    <row r="98" spans="1:3" x14ac:dyDescent="0.25">
      <c r="A98" s="48">
        <v>43998</v>
      </c>
      <c r="B98">
        <v>11</v>
      </c>
      <c r="C98">
        <v>11</v>
      </c>
    </row>
    <row r="99" spans="1:3" x14ac:dyDescent="0.25">
      <c r="A99" s="48">
        <v>43999</v>
      </c>
      <c r="B99">
        <v>7</v>
      </c>
      <c r="C99">
        <v>7</v>
      </c>
    </row>
    <row r="100" spans="1:3" x14ac:dyDescent="0.25">
      <c r="A100" s="48">
        <v>44000</v>
      </c>
      <c r="B100">
        <v>15</v>
      </c>
      <c r="C100">
        <v>15</v>
      </c>
    </row>
    <row r="101" spans="1:3" x14ac:dyDescent="0.25">
      <c r="A101" s="48">
        <v>44001</v>
      </c>
      <c r="B101">
        <v>10</v>
      </c>
      <c r="C101">
        <v>10</v>
      </c>
    </row>
    <row r="102" spans="1:3" x14ac:dyDescent="0.25">
      <c r="A102" s="48">
        <v>44002</v>
      </c>
      <c r="B102">
        <v>4</v>
      </c>
      <c r="C102">
        <v>4</v>
      </c>
    </row>
    <row r="103" spans="1:3" x14ac:dyDescent="0.25">
      <c r="A103" s="48">
        <v>44003</v>
      </c>
      <c r="B103">
        <v>3</v>
      </c>
      <c r="C103">
        <v>3</v>
      </c>
    </row>
    <row r="104" spans="1:3" x14ac:dyDescent="0.25">
      <c r="A104" s="48">
        <v>44004</v>
      </c>
      <c r="B104">
        <v>3</v>
      </c>
      <c r="C104">
        <v>3</v>
      </c>
    </row>
    <row r="105" spans="1:3" x14ac:dyDescent="0.25">
      <c r="A105" s="48">
        <v>44005</v>
      </c>
      <c r="B105">
        <v>3</v>
      </c>
      <c r="C105">
        <v>3</v>
      </c>
    </row>
    <row r="106" spans="1:3" x14ac:dyDescent="0.25">
      <c r="A106" s="48">
        <v>44006</v>
      </c>
      <c r="B106">
        <v>1</v>
      </c>
      <c r="C106">
        <v>1</v>
      </c>
    </row>
    <row r="107" spans="1:3" x14ac:dyDescent="0.25">
      <c r="A107" s="48">
        <v>44007</v>
      </c>
      <c r="B107">
        <v>2</v>
      </c>
      <c r="C107">
        <v>2</v>
      </c>
    </row>
    <row r="108" spans="1:3" x14ac:dyDescent="0.25">
      <c r="A108" s="48">
        <v>44008</v>
      </c>
      <c r="B108">
        <v>4</v>
      </c>
      <c r="C108">
        <v>4</v>
      </c>
    </row>
    <row r="109" spans="1:3" x14ac:dyDescent="0.25">
      <c r="A109" s="48">
        <v>44009</v>
      </c>
      <c r="B109">
        <v>5</v>
      </c>
      <c r="C109">
        <v>5</v>
      </c>
    </row>
    <row r="110" spans="1:3" x14ac:dyDescent="0.25">
      <c r="A110" s="48">
        <v>44010</v>
      </c>
      <c r="B110">
        <v>2</v>
      </c>
      <c r="C110">
        <v>2</v>
      </c>
    </row>
    <row r="111" spans="1:3" x14ac:dyDescent="0.25">
      <c r="A111" s="48">
        <v>44011</v>
      </c>
      <c r="B111">
        <v>8</v>
      </c>
      <c r="C111">
        <v>8</v>
      </c>
    </row>
    <row r="112" spans="1:3" x14ac:dyDescent="0.25">
      <c r="A112" s="48">
        <v>44012</v>
      </c>
      <c r="B112">
        <v>1</v>
      </c>
      <c r="C112">
        <v>1</v>
      </c>
    </row>
    <row r="113" spans="1:3" x14ac:dyDescent="0.25">
      <c r="A113" s="48">
        <v>44013</v>
      </c>
      <c r="B113">
        <v>7</v>
      </c>
      <c r="C113">
        <v>7</v>
      </c>
    </row>
    <row r="114" spans="1:3" x14ac:dyDescent="0.25">
      <c r="A114" s="48">
        <v>44014</v>
      </c>
      <c r="B114">
        <v>5</v>
      </c>
      <c r="C114">
        <v>5</v>
      </c>
    </row>
    <row r="115" spans="1:3" x14ac:dyDescent="0.25">
      <c r="A115" s="48">
        <v>44015</v>
      </c>
      <c r="B115">
        <v>8</v>
      </c>
      <c r="C115">
        <v>8</v>
      </c>
    </row>
    <row r="116" spans="1:3" x14ac:dyDescent="0.25">
      <c r="A116" s="48">
        <v>44016</v>
      </c>
      <c r="B116">
        <v>8</v>
      </c>
      <c r="C116">
        <v>8</v>
      </c>
    </row>
    <row r="117" spans="1:3" x14ac:dyDescent="0.25">
      <c r="A117" s="48">
        <v>44017</v>
      </c>
      <c r="B117">
        <v>3</v>
      </c>
      <c r="C117">
        <v>3</v>
      </c>
    </row>
    <row r="118" spans="1:3" x14ac:dyDescent="0.25">
      <c r="A118" s="48">
        <v>44018</v>
      </c>
      <c r="B118">
        <v>8</v>
      </c>
      <c r="C118">
        <v>8</v>
      </c>
    </row>
    <row r="119" spans="1:3" x14ac:dyDescent="0.25">
      <c r="A119" s="48">
        <v>44019</v>
      </c>
      <c r="B119">
        <v>15</v>
      </c>
      <c r="C119">
        <v>15</v>
      </c>
    </row>
    <row r="120" spans="1:3" x14ac:dyDescent="0.25">
      <c r="A120" s="48">
        <v>44020</v>
      </c>
      <c r="B120">
        <v>4</v>
      </c>
      <c r="C120">
        <v>4</v>
      </c>
    </row>
    <row r="121" spans="1:3" x14ac:dyDescent="0.25">
      <c r="A121" s="48">
        <v>44021</v>
      </c>
      <c r="B121">
        <v>4</v>
      </c>
      <c r="C121">
        <v>4</v>
      </c>
    </row>
    <row r="122" spans="1:3" x14ac:dyDescent="0.25">
      <c r="A122" s="48">
        <v>44022</v>
      </c>
      <c r="B122">
        <v>10</v>
      </c>
      <c r="C122">
        <v>10</v>
      </c>
    </row>
    <row r="123" spans="1:3" x14ac:dyDescent="0.25">
      <c r="A123" s="48">
        <v>44023</v>
      </c>
      <c r="B123">
        <v>7</v>
      </c>
      <c r="C123">
        <v>7</v>
      </c>
    </row>
    <row r="124" spans="1:3" x14ac:dyDescent="0.25">
      <c r="A124" s="48">
        <v>44024</v>
      </c>
      <c r="B124">
        <v>6</v>
      </c>
      <c r="C124">
        <v>6</v>
      </c>
    </row>
    <row r="125" spans="1:3" x14ac:dyDescent="0.25">
      <c r="A125" s="48">
        <v>44025</v>
      </c>
      <c r="B125">
        <v>2</v>
      </c>
      <c r="C125">
        <v>2</v>
      </c>
    </row>
    <row r="126" spans="1:3" x14ac:dyDescent="0.25">
      <c r="A126" s="48">
        <v>44026</v>
      </c>
      <c r="B126">
        <v>4</v>
      </c>
      <c r="C126">
        <v>4</v>
      </c>
    </row>
    <row r="127" spans="1:3" x14ac:dyDescent="0.25">
      <c r="A127" s="48">
        <v>44027</v>
      </c>
      <c r="B127">
        <v>6</v>
      </c>
      <c r="C127">
        <v>6</v>
      </c>
    </row>
    <row r="128" spans="1:3" x14ac:dyDescent="0.25">
      <c r="A128" s="48">
        <v>44028</v>
      </c>
      <c r="B128">
        <v>2</v>
      </c>
      <c r="C128">
        <v>2</v>
      </c>
    </row>
    <row r="129" spans="1:3" x14ac:dyDescent="0.25">
      <c r="A129" s="48">
        <v>44029</v>
      </c>
      <c r="B129">
        <v>4</v>
      </c>
      <c r="C129">
        <v>4</v>
      </c>
    </row>
    <row r="130" spans="1:3" x14ac:dyDescent="0.25">
      <c r="A130" s="48">
        <v>44030</v>
      </c>
      <c r="B130">
        <v>1</v>
      </c>
      <c r="C130">
        <v>1</v>
      </c>
    </row>
    <row r="131" spans="1:3" x14ac:dyDescent="0.25">
      <c r="A131" s="48">
        <v>44031</v>
      </c>
      <c r="B131">
        <v>1</v>
      </c>
      <c r="C131">
        <v>1</v>
      </c>
    </row>
    <row r="132" spans="1:3" x14ac:dyDescent="0.25">
      <c r="A132" s="48">
        <v>44032</v>
      </c>
      <c r="B132">
        <v>0</v>
      </c>
      <c r="C132">
        <v>0</v>
      </c>
    </row>
    <row r="133" spans="1:3" x14ac:dyDescent="0.25">
      <c r="A133" s="48">
        <v>44033</v>
      </c>
      <c r="B133">
        <v>3</v>
      </c>
      <c r="C133">
        <v>3</v>
      </c>
    </row>
    <row r="134" spans="1:3" x14ac:dyDescent="0.25">
      <c r="A134" s="48">
        <v>44034</v>
      </c>
      <c r="B134">
        <v>13</v>
      </c>
      <c r="C134">
        <v>13</v>
      </c>
    </row>
    <row r="135" spans="1:3" x14ac:dyDescent="0.25">
      <c r="A135" s="48">
        <v>44035</v>
      </c>
      <c r="B135">
        <v>4</v>
      </c>
      <c r="C135">
        <v>4</v>
      </c>
    </row>
    <row r="136" spans="1:3" x14ac:dyDescent="0.25">
      <c r="A136" s="48">
        <v>44036</v>
      </c>
      <c r="B136">
        <v>3</v>
      </c>
      <c r="C136">
        <v>3</v>
      </c>
    </row>
    <row r="137" spans="1:3" x14ac:dyDescent="0.25">
      <c r="A137" s="48">
        <v>44037</v>
      </c>
      <c r="B137">
        <v>9</v>
      </c>
      <c r="C137">
        <v>9</v>
      </c>
    </row>
    <row r="138" spans="1:3" x14ac:dyDescent="0.25">
      <c r="A138" s="48">
        <v>44038</v>
      </c>
      <c r="B138">
        <v>17</v>
      </c>
      <c r="C138">
        <v>17</v>
      </c>
    </row>
    <row r="139" spans="1:3" x14ac:dyDescent="0.25">
      <c r="A139" s="48">
        <v>44039</v>
      </c>
      <c r="B139">
        <v>37</v>
      </c>
      <c r="C139">
        <v>37</v>
      </c>
    </row>
    <row r="140" spans="1:3" x14ac:dyDescent="0.25">
      <c r="A140" s="48">
        <v>44040</v>
      </c>
      <c r="B140">
        <v>23</v>
      </c>
      <c r="C140">
        <v>23</v>
      </c>
    </row>
    <row r="141" spans="1:3" x14ac:dyDescent="0.25">
      <c r="A141" s="48">
        <v>44041</v>
      </c>
      <c r="B141">
        <v>33</v>
      </c>
      <c r="C141">
        <v>33</v>
      </c>
    </row>
    <row r="142" spans="1:3" x14ac:dyDescent="0.25">
      <c r="A142" s="48">
        <v>44042</v>
      </c>
      <c r="B142">
        <v>9</v>
      </c>
      <c r="C142">
        <v>9</v>
      </c>
    </row>
    <row r="143" spans="1:3" x14ac:dyDescent="0.25">
      <c r="A143" s="48">
        <v>44043</v>
      </c>
      <c r="B143">
        <v>11</v>
      </c>
      <c r="C143">
        <v>11</v>
      </c>
    </row>
    <row r="144" spans="1:3" x14ac:dyDescent="0.25">
      <c r="A144" s="48">
        <v>44044</v>
      </c>
      <c r="B144">
        <v>25</v>
      </c>
      <c r="C144">
        <v>25</v>
      </c>
    </row>
    <row r="145" spans="1:3" x14ac:dyDescent="0.25">
      <c r="A145" s="48">
        <v>44045</v>
      </c>
      <c r="B145">
        <v>13</v>
      </c>
      <c r="C145">
        <v>13</v>
      </c>
    </row>
    <row r="146" spans="1:3" x14ac:dyDescent="0.25">
      <c r="A146" s="48">
        <v>44046</v>
      </c>
      <c r="B146">
        <v>24</v>
      </c>
      <c r="C146">
        <v>24</v>
      </c>
    </row>
    <row r="147" spans="1:3" x14ac:dyDescent="0.25">
      <c r="A147" s="48">
        <v>44047</v>
      </c>
      <c r="B147">
        <v>31</v>
      </c>
      <c r="C147">
        <v>31</v>
      </c>
    </row>
    <row r="148" spans="1:3" x14ac:dyDescent="0.25">
      <c r="A148" s="48">
        <v>44048</v>
      </c>
      <c r="B148">
        <v>25</v>
      </c>
      <c r="C148">
        <v>25</v>
      </c>
    </row>
    <row r="149" spans="1:3" x14ac:dyDescent="0.25">
      <c r="A149" s="48">
        <v>44049</v>
      </c>
      <c r="B149">
        <v>49</v>
      </c>
      <c r="C149">
        <v>49</v>
      </c>
    </row>
    <row r="150" spans="1:3" x14ac:dyDescent="0.25">
      <c r="A150" s="48">
        <v>44050</v>
      </c>
      <c r="B150">
        <v>54</v>
      </c>
      <c r="C150">
        <v>54</v>
      </c>
    </row>
    <row r="151" spans="1:3" x14ac:dyDescent="0.25">
      <c r="A151" s="48">
        <v>44051</v>
      </c>
      <c r="B151">
        <v>59</v>
      </c>
      <c r="C151">
        <v>59</v>
      </c>
    </row>
    <row r="152" spans="1:3" x14ac:dyDescent="0.25">
      <c r="A152" s="48">
        <v>44052</v>
      </c>
      <c r="B152">
        <v>65</v>
      </c>
      <c r="C152">
        <v>65</v>
      </c>
    </row>
    <row r="153" spans="1:3" x14ac:dyDescent="0.25">
      <c r="A153" s="48">
        <v>44053</v>
      </c>
      <c r="B153">
        <v>93</v>
      </c>
      <c r="C153">
        <v>93</v>
      </c>
    </row>
    <row r="154" spans="1:3" x14ac:dyDescent="0.25">
      <c r="A154" s="48">
        <v>44054</v>
      </c>
      <c r="B154">
        <v>47</v>
      </c>
      <c r="C154">
        <v>47</v>
      </c>
    </row>
    <row r="155" spans="1:3" x14ac:dyDescent="0.25">
      <c r="A155" s="48">
        <v>44055</v>
      </c>
      <c r="B155">
        <v>35</v>
      </c>
      <c r="C155">
        <v>35</v>
      </c>
    </row>
    <row r="156" spans="1:3" x14ac:dyDescent="0.25">
      <c r="A156" s="48">
        <v>44056</v>
      </c>
      <c r="B156">
        <v>46</v>
      </c>
      <c r="C156">
        <v>46</v>
      </c>
    </row>
    <row r="157" spans="1:3" x14ac:dyDescent="0.25">
      <c r="A157" s="48">
        <v>44057</v>
      </c>
      <c r="B157">
        <v>55</v>
      </c>
      <c r="C157">
        <v>55</v>
      </c>
    </row>
    <row r="158" spans="1:3" x14ac:dyDescent="0.25">
      <c r="A158" s="48">
        <v>44058</v>
      </c>
      <c r="B158">
        <v>63</v>
      </c>
      <c r="C158">
        <v>63</v>
      </c>
    </row>
    <row r="159" spans="1:3" x14ac:dyDescent="0.25">
      <c r="A159" s="48">
        <v>44059</v>
      </c>
      <c r="B159">
        <v>24</v>
      </c>
      <c r="C159">
        <v>24</v>
      </c>
    </row>
    <row r="160" spans="1:3" x14ac:dyDescent="0.25">
      <c r="A160" s="48">
        <v>44060</v>
      </c>
      <c r="B160">
        <v>48</v>
      </c>
      <c r="C160">
        <v>48</v>
      </c>
    </row>
    <row r="161" spans="1:3" x14ac:dyDescent="0.25">
      <c r="A161" s="48">
        <v>44061</v>
      </c>
      <c r="B161">
        <v>44</v>
      </c>
      <c r="C161">
        <v>44</v>
      </c>
    </row>
    <row r="162" spans="1:3" x14ac:dyDescent="0.25">
      <c r="A162" s="48">
        <v>44062</v>
      </c>
      <c r="B162">
        <v>74</v>
      </c>
      <c r="C162">
        <v>74</v>
      </c>
    </row>
    <row r="163" spans="1:3" x14ac:dyDescent="0.25">
      <c r="A163" s="48">
        <v>44063</v>
      </c>
      <c r="B163">
        <v>83</v>
      </c>
      <c r="C163">
        <v>83</v>
      </c>
    </row>
    <row r="164" spans="1:3" x14ac:dyDescent="0.25">
      <c r="A164" s="48">
        <v>44064</v>
      </c>
      <c r="B164">
        <v>17</v>
      </c>
      <c r="C164">
        <v>17</v>
      </c>
    </row>
    <row r="165" spans="1:3" x14ac:dyDescent="0.25">
      <c r="A165" s="48">
        <v>44065</v>
      </c>
      <c r="B165">
        <v>35</v>
      </c>
      <c r="C165">
        <v>35</v>
      </c>
    </row>
    <row r="166" spans="1:3" x14ac:dyDescent="0.25">
      <c r="A166" s="48">
        <v>44066</v>
      </c>
      <c r="B166">
        <v>65</v>
      </c>
      <c r="C166">
        <v>65</v>
      </c>
    </row>
    <row r="167" spans="1:3" x14ac:dyDescent="0.25">
      <c r="A167" s="48">
        <v>44067</v>
      </c>
      <c r="B167">
        <v>35</v>
      </c>
      <c r="C167">
        <v>35</v>
      </c>
    </row>
    <row r="168" spans="1:3" x14ac:dyDescent="0.25">
      <c r="A168" s="48">
        <v>44068</v>
      </c>
      <c r="B168">
        <v>27</v>
      </c>
      <c r="C168">
        <v>27</v>
      </c>
    </row>
    <row r="169" spans="1:3" x14ac:dyDescent="0.25">
      <c r="A169" s="48">
        <v>44069</v>
      </c>
      <c r="B169">
        <v>15</v>
      </c>
      <c r="C169">
        <v>15</v>
      </c>
    </row>
    <row r="170" spans="1:3" x14ac:dyDescent="0.25">
      <c r="A170" s="48">
        <v>44070</v>
      </c>
      <c r="B170">
        <v>47</v>
      </c>
      <c r="C170">
        <v>47</v>
      </c>
    </row>
    <row r="171" spans="1:3" x14ac:dyDescent="0.25">
      <c r="A171" s="48">
        <v>44071</v>
      </c>
      <c r="B171">
        <v>60</v>
      </c>
      <c r="C171">
        <v>60</v>
      </c>
    </row>
    <row r="172" spans="1:3" x14ac:dyDescent="0.25">
      <c r="A172" s="48">
        <v>44072</v>
      </c>
      <c r="B172">
        <v>59</v>
      </c>
      <c r="C172">
        <v>59</v>
      </c>
    </row>
    <row r="173" spans="1:3" x14ac:dyDescent="0.25">
      <c r="A173" s="48">
        <v>44073</v>
      </c>
      <c r="B173">
        <v>48</v>
      </c>
      <c r="C173">
        <v>48</v>
      </c>
    </row>
    <row r="174" spans="1:3" x14ac:dyDescent="0.25">
      <c r="A174" s="48">
        <v>44074</v>
      </c>
      <c r="B174">
        <v>59</v>
      </c>
      <c r="C174">
        <v>59</v>
      </c>
    </row>
    <row r="175" spans="1:3" x14ac:dyDescent="0.25">
      <c r="A175" s="48">
        <v>44075</v>
      </c>
      <c r="B175">
        <v>33</v>
      </c>
      <c r="C175">
        <v>33</v>
      </c>
    </row>
    <row r="176" spans="1:3" x14ac:dyDescent="0.25">
      <c r="A176" s="48">
        <v>44076</v>
      </c>
      <c r="B176">
        <v>61</v>
      </c>
      <c r="C176">
        <v>61</v>
      </c>
    </row>
    <row r="177" spans="1:3" x14ac:dyDescent="0.25">
      <c r="A177" s="48">
        <v>44077</v>
      </c>
      <c r="B177">
        <v>88</v>
      </c>
      <c r="C177">
        <v>88</v>
      </c>
    </row>
    <row r="178" spans="1:3" x14ac:dyDescent="0.25">
      <c r="A178" s="48">
        <v>44078</v>
      </c>
      <c r="B178">
        <v>52</v>
      </c>
      <c r="C178">
        <v>52</v>
      </c>
    </row>
    <row r="179" spans="1:3" x14ac:dyDescent="0.25">
      <c r="A179" s="48">
        <v>44079</v>
      </c>
      <c r="B179">
        <v>32</v>
      </c>
      <c r="C179">
        <v>32</v>
      </c>
    </row>
    <row r="180" spans="1:3" x14ac:dyDescent="0.25">
      <c r="A180" s="48">
        <v>44080</v>
      </c>
      <c r="B180">
        <v>11</v>
      </c>
      <c r="C180">
        <v>11</v>
      </c>
    </row>
    <row r="181" spans="1:3" x14ac:dyDescent="0.25">
      <c r="A181" s="48">
        <v>44081</v>
      </c>
      <c r="B181">
        <v>43</v>
      </c>
      <c r="C181">
        <v>43</v>
      </c>
    </row>
    <row r="182" spans="1:3" x14ac:dyDescent="0.25">
      <c r="A182" s="48">
        <v>44082</v>
      </c>
      <c r="B182">
        <v>25</v>
      </c>
      <c r="C182">
        <v>25</v>
      </c>
    </row>
    <row r="183" spans="1:3" x14ac:dyDescent="0.25">
      <c r="A183" s="48">
        <v>44083</v>
      </c>
      <c r="B183">
        <v>82</v>
      </c>
      <c r="C183">
        <v>82</v>
      </c>
    </row>
    <row r="184" spans="1:3" x14ac:dyDescent="0.25">
      <c r="A184" s="48">
        <v>44084</v>
      </c>
      <c r="B184">
        <v>92</v>
      </c>
      <c r="C184">
        <v>92</v>
      </c>
    </row>
    <row r="185" spans="1:3" x14ac:dyDescent="0.25">
      <c r="A185" s="48">
        <v>44085</v>
      </c>
      <c r="B185">
        <v>42</v>
      </c>
      <c r="C185">
        <v>42</v>
      </c>
    </row>
    <row r="186" spans="1:3" x14ac:dyDescent="0.25">
      <c r="A186" s="48">
        <v>44086</v>
      </c>
      <c r="B186">
        <v>60</v>
      </c>
      <c r="C186">
        <v>60</v>
      </c>
    </row>
    <row r="187" spans="1:3" x14ac:dyDescent="0.25">
      <c r="A187" s="48">
        <v>44087</v>
      </c>
      <c r="B187">
        <v>31</v>
      </c>
      <c r="C187">
        <v>31</v>
      </c>
    </row>
    <row r="188" spans="1:3" x14ac:dyDescent="0.25">
      <c r="A188" s="48">
        <v>44088</v>
      </c>
      <c r="B188">
        <v>42</v>
      </c>
      <c r="C188">
        <v>42</v>
      </c>
    </row>
    <row r="189" spans="1:3" x14ac:dyDescent="0.25">
      <c r="A189" s="48">
        <v>44089</v>
      </c>
      <c r="B189">
        <v>77</v>
      </c>
      <c r="C189">
        <v>77</v>
      </c>
    </row>
    <row r="190" spans="1:3" x14ac:dyDescent="0.25">
      <c r="A190" s="48">
        <v>44090</v>
      </c>
      <c r="B190">
        <v>73</v>
      </c>
      <c r="C190">
        <v>73</v>
      </c>
    </row>
    <row r="191" spans="1:3" x14ac:dyDescent="0.25">
      <c r="A191" s="48">
        <v>44091</v>
      </c>
      <c r="B191">
        <v>57</v>
      </c>
      <c r="C191">
        <v>57</v>
      </c>
    </row>
    <row r="192" spans="1:3" x14ac:dyDescent="0.25">
      <c r="A192" s="48">
        <v>44092</v>
      </c>
      <c r="B192">
        <v>71</v>
      </c>
      <c r="C192">
        <v>71</v>
      </c>
    </row>
    <row r="193" spans="1:3" x14ac:dyDescent="0.25">
      <c r="A193" s="48">
        <v>44093</v>
      </c>
      <c r="B193">
        <v>51</v>
      </c>
      <c r="C193">
        <v>51</v>
      </c>
    </row>
    <row r="194" spans="1:3" x14ac:dyDescent="0.25">
      <c r="A194" s="48">
        <v>44094</v>
      </c>
      <c r="B194">
        <v>36</v>
      </c>
      <c r="C194">
        <v>36</v>
      </c>
    </row>
    <row r="195" spans="1:3" x14ac:dyDescent="0.25">
      <c r="A195" s="48">
        <v>44095</v>
      </c>
      <c r="B195">
        <v>50</v>
      </c>
      <c r="C195">
        <v>50</v>
      </c>
    </row>
    <row r="196" spans="1:3" x14ac:dyDescent="0.25">
      <c r="A196" s="48">
        <v>44096</v>
      </c>
      <c r="B196">
        <v>81</v>
      </c>
      <c r="C196">
        <v>81</v>
      </c>
    </row>
    <row r="197" spans="1:3" x14ac:dyDescent="0.25">
      <c r="A197" s="48">
        <v>44097</v>
      </c>
      <c r="B197">
        <v>48</v>
      </c>
      <c r="C197">
        <v>48</v>
      </c>
    </row>
    <row r="198" spans="1:3" x14ac:dyDescent="0.25">
      <c r="A198" s="48">
        <v>44098</v>
      </c>
      <c r="B198">
        <v>40</v>
      </c>
      <c r="C198">
        <v>40</v>
      </c>
    </row>
    <row r="199" spans="1:3" x14ac:dyDescent="0.25">
      <c r="A199" s="48">
        <v>44099</v>
      </c>
      <c r="B199">
        <v>40</v>
      </c>
      <c r="C199">
        <v>40</v>
      </c>
    </row>
    <row r="200" spans="1:3" x14ac:dyDescent="0.25">
      <c r="A200" s="48">
        <v>44100</v>
      </c>
      <c r="B200">
        <v>62</v>
      </c>
      <c r="C200">
        <v>62</v>
      </c>
    </row>
    <row r="201" spans="1:3" x14ac:dyDescent="0.25">
      <c r="A201" s="48">
        <v>44101</v>
      </c>
      <c r="B201">
        <v>45</v>
      </c>
      <c r="C201">
        <v>45</v>
      </c>
    </row>
    <row r="202" spans="1:3" x14ac:dyDescent="0.25">
      <c r="A202" s="48">
        <v>44102</v>
      </c>
      <c r="B202">
        <v>26</v>
      </c>
      <c r="C202">
        <v>26</v>
      </c>
    </row>
    <row r="203" spans="1:3" x14ac:dyDescent="0.25">
      <c r="A203" s="48">
        <v>44103</v>
      </c>
      <c r="B203">
        <v>48</v>
      </c>
      <c r="C203">
        <v>48</v>
      </c>
    </row>
    <row r="204" spans="1:3" x14ac:dyDescent="0.25">
      <c r="A204" s="48">
        <v>44104</v>
      </c>
      <c r="B204">
        <v>66</v>
      </c>
      <c r="C204">
        <v>66</v>
      </c>
    </row>
    <row r="205" spans="1:3" x14ac:dyDescent="0.25">
      <c r="A205" s="48">
        <v>44105</v>
      </c>
      <c r="B205">
        <v>73</v>
      </c>
      <c r="C205">
        <v>73</v>
      </c>
    </row>
    <row r="206" spans="1:3" x14ac:dyDescent="0.25">
      <c r="A206" s="48">
        <v>44106</v>
      </c>
      <c r="B206">
        <v>48</v>
      </c>
      <c r="C206">
        <v>48</v>
      </c>
    </row>
    <row r="207" spans="1:3" x14ac:dyDescent="0.25">
      <c r="A207" s="48">
        <v>44107</v>
      </c>
      <c r="B207">
        <v>62</v>
      </c>
      <c r="C207">
        <v>62</v>
      </c>
    </row>
    <row r="208" spans="1:3" x14ac:dyDescent="0.25">
      <c r="A208" s="48">
        <v>44108</v>
      </c>
      <c r="B208">
        <v>29</v>
      </c>
      <c r="C208">
        <v>29</v>
      </c>
    </row>
    <row r="209" spans="1:3" x14ac:dyDescent="0.25">
      <c r="A209" s="48">
        <v>44109</v>
      </c>
      <c r="B209">
        <v>36</v>
      </c>
      <c r="C209">
        <v>36</v>
      </c>
    </row>
    <row r="210" spans="1:3" x14ac:dyDescent="0.25">
      <c r="A210" s="48">
        <v>44110</v>
      </c>
      <c r="B210">
        <v>38</v>
      </c>
      <c r="C210">
        <v>38</v>
      </c>
    </row>
    <row r="211" spans="1:3" x14ac:dyDescent="0.25">
      <c r="A211" s="48">
        <v>44111</v>
      </c>
      <c r="B211">
        <v>15</v>
      </c>
      <c r="C211">
        <v>15</v>
      </c>
    </row>
    <row r="212" spans="1:3" x14ac:dyDescent="0.25">
      <c r="A212" s="48">
        <v>44112</v>
      </c>
      <c r="B212">
        <v>19</v>
      </c>
      <c r="C212">
        <v>19</v>
      </c>
    </row>
    <row r="213" spans="1:3" x14ac:dyDescent="0.25">
      <c r="A213" s="48">
        <v>44113</v>
      </c>
      <c r="B213">
        <v>26</v>
      </c>
      <c r="C213">
        <v>26</v>
      </c>
    </row>
    <row r="214" spans="1:3" x14ac:dyDescent="0.25">
      <c r="A214" s="48">
        <v>44114</v>
      </c>
      <c r="B214">
        <v>5</v>
      </c>
      <c r="C214">
        <v>5</v>
      </c>
    </row>
    <row r="215" spans="1:3" x14ac:dyDescent="0.25">
      <c r="A215" s="48">
        <v>44115</v>
      </c>
      <c r="B215">
        <v>30</v>
      </c>
      <c r="C215">
        <v>30</v>
      </c>
    </row>
    <row r="216" spans="1:3" x14ac:dyDescent="0.25">
      <c r="A216" s="48">
        <v>44116</v>
      </c>
      <c r="B216">
        <v>22</v>
      </c>
      <c r="C216">
        <v>22</v>
      </c>
    </row>
    <row r="217" spans="1:3" x14ac:dyDescent="0.25">
      <c r="A217" s="48">
        <v>44117</v>
      </c>
      <c r="B217">
        <v>17</v>
      </c>
      <c r="C217">
        <v>17</v>
      </c>
    </row>
    <row r="218" spans="1:3" x14ac:dyDescent="0.25">
      <c r="A218" s="48">
        <v>44118</v>
      </c>
      <c r="B218">
        <v>18</v>
      </c>
      <c r="C218">
        <v>18</v>
      </c>
    </row>
    <row r="219" spans="1:3" x14ac:dyDescent="0.25">
      <c r="A219" s="48">
        <v>44119</v>
      </c>
      <c r="B219">
        <v>27</v>
      </c>
      <c r="C219">
        <v>27</v>
      </c>
    </row>
    <row r="220" spans="1:3" x14ac:dyDescent="0.25">
      <c r="A220" s="48">
        <v>44120</v>
      </c>
      <c r="B220">
        <v>56</v>
      </c>
      <c r="C220">
        <v>56</v>
      </c>
    </row>
    <row r="221" spans="1:3" x14ac:dyDescent="0.25">
      <c r="A221" s="48">
        <v>44121</v>
      </c>
      <c r="B221">
        <v>52</v>
      </c>
      <c r="C221">
        <v>52</v>
      </c>
    </row>
    <row r="222" spans="1:3" x14ac:dyDescent="0.25">
      <c r="A222" s="48">
        <v>44122</v>
      </c>
      <c r="B222">
        <v>50</v>
      </c>
      <c r="C222">
        <v>50</v>
      </c>
    </row>
    <row r="223" spans="1:3" x14ac:dyDescent="0.25">
      <c r="A223" s="48">
        <v>44123</v>
      </c>
      <c r="B223">
        <v>38</v>
      </c>
      <c r="C223">
        <v>38</v>
      </c>
    </row>
    <row r="224" spans="1:3" x14ac:dyDescent="0.25">
      <c r="A224" s="48">
        <v>44124</v>
      </c>
      <c r="B224">
        <v>47</v>
      </c>
      <c r="C224">
        <v>47</v>
      </c>
    </row>
    <row r="225" spans="1:3" x14ac:dyDescent="0.25">
      <c r="A225" s="48">
        <v>44125</v>
      </c>
      <c r="B225">
        <v>63</v>
      </c>
      <c r="C225">
        <v>63</v>
      </c>
    </row>
    <row r="226" spans="1:3" x14ac:dyDescent="0.25">
      <c r="A226" s="48">
        <v>44126</v>
      </c>
      <c r="B226">
        <v>53</v>
      </c>
      <c r="C226">
        <v>53</v>
      </c>
    </row>
    <row r="227" spans="1:3" x14ac:dyDescent="0.25">
      <c r="A227" s="48">
        <v>44127</v>
      </c>
      <c r="B227">
        <v>58</v>
      </c>
      <c r="C227">
        <v>58</v>
      </c>
    </row>
    <row r="228" spans="1:3" x14ac:dyDescent="0.25">
      <c r="A228" s="48">
        <v>44128</v>
      </c>
      <c r="B228">
        <v>55</v>
      </c>
      <c r="C228">
        <v>55</v>
      </c>
    </row>
    <row r="229" spans="1:3" x14ac:dyDescent="0.25">
      <c r="A229" s="48">
        <v>44129</v>
      </c>
      <c r="B229">
        <v>32</v>
      </c>
      <c r="C229">
        <v>32</v>
      </c>
    </row>
    <row r="230" spans="1:3" x14ac:dyDescent="0.25">
      <c r="A230" s="48">
        <v>44130</v>
      </c>
      <c r="B230">
        <v>29</v>
      </c>
      <c r="C230">
        <v>29</v>
      </c>
    </row>
    <row r="231" spans="1:3" x14ac:dyDescent="0.25">
      <c r="A231" s="48">
        <v>44131</v>
      </c>
      <c r="B231">
        <v>83</v>
      </c>
      <c r="C231">
        <v>83</v>
      </c>
    </row>
    <row r="232" spans="1:3" x14ac:dyDescent="0.25">
      <c r="A232" s="48">
        <v>44132</v>
      </c>
      <c r="B232">
        <v>49</v>
      </c>
      <c r="C232">
        <v>49</v>
      </c>
    </row>
    <row r="233" spans="1:3" x14ac:dyDescent="0.25">
      <c r="A233" s="48">
        <v>44133</v>
      </c>
      <c r="B233">
        <v>39</v>
      </c>
      <c r="C233">
        <v>39</v>
      </c>
    </row>
    <row r="234" spans="1:3" x14ac:dyDescent="0.25">
      <c r="A234" s="48">
        <v>44134</v>
      </c>
      <c r="B234">
        <v>35</v>
      </c>
      <c r="C234">
        <v>35</v>
      </c>
    </row>
    <row r="235" spans="1:3" x14ac:dyDescent="0.25">
      <c r="A235" s="48">
        <v>44135</v>
      </c>
      <c r="B235">
        <v>86</v>
      </c>
      <c r="C235">
        <v>86</v>
      </c>
    </row>
    <row r="236" spans="1:3" x14ac:dyDescent="0.25">
      <c r="A236" s="48">
        <v>44136</v>
      </c>
      <c r="B236">
        <v>48</v>
      </c>
      <c r="C236">
        <v>48</v>
      </c>
    </row>
    <row r="237" spans="1:3" x14ac:dyDescent="0.25">
      <c r="A237" s="48">
        <v>44137</v>
      </c>
      <c r="B237">
        <v>35</v>
      </c>
      <c r="C237">
        <v>35</v>
      </c>
    </row>
    <row r="238" spans="1:3" x14ac:dyDescent="0.25">
      <c r="A238" s="48">
        <v>44138</v>
      </c>
      <c r="B238">
        <v>65</v>
      </c>
      <c r="C238">
        <v>65</v>
      </c>
    </row>
    <row r="239" spans="1:3" x14ac:dyDescent="0.25">
      <c r="A239" s="48">
        <v>44139</v>
      </c>
      <c r="B239">
        <v>109</v>
      </c>
      <c r="C239">
        <v>109</v>
      </c>
    </row>
    <row r="240" spans="1:3" x14ac:dyDescent="0.25">
      <c r="A240" s="48">
        <v>44140</v>
      </c>
      <c r="B240">
        <v>40</v>
      </c>
      <c r="C240">
        <v>40</v>
      </c>
    </row>
    <row r="241" spans="1:3" x14ac:dyDescent="0.25">
      <c r="A241" s="48">
        <v>44141</v>
      </c>
      <c r="B241">
        <v>44</v>
      </c>
      <c r="C241">
        <v>44</v>
      </c>
    </row>
    <row r="242" spans="1:3" x14ac:dyDescent="0.25">
      <c r="A242" s="48">
        <v>44142</v>
      </c>
      <c r="B242">
        <v>39</v>
      </c>
      <c r="C242">
        <v>39</v>
      </c>
    </row>
    <row r="243" spans="1:3" x14ac:dyDescent="0.25">
      <c r="A243" s="48">
        <v>44143</v>
      </c>
      <c r="B243">
        <v>30</v>
      </c>
      <c r="C243">
        <v>30</v>
      </c>
    </row>
    <row r="244" spans="1:3" x14ac:dyDescent="0.25">
      <c r="A244" s="48">
        <v>44144</v>
      </c>
      <c r="B244">
        <v>52</v>
      </c>
      <c r="C244">
        <v>52</v>
      </c>
    </row>
    <row r="245" spans="1:3" x14ac:dyDescent="0.25">
      <c r="A245" s="48">
        <v>44145</v>
      </c>
      <c r="B245">
        <v>43</v>
      </c>
      <c r="C245">
        <v>43</v>
      </c>
    </row>
    <row r="246" spans="1:3" x14ac:dyDescent="0.25">
      <c r="A246" s="48">
        <v>44146</v>
      </c>
      <c r="B246">
        <v>37</v>
      </c>
      <c r="C246">
        <v>37</v>
      </c>
    </row>
    <row r="247" spans="1:3" x14ac:dyDescent="0.25">
      <c r="A247" s="48">
        <v>44147</v>
      </c>
      <c r="B247">
        <v>58</v>
      </c>
      <c r="C247">
        <v>58</v>
      </c>
    </row>
    <row r="248" spans="1:3" x14ac:dyDescent="0.25">
      <c r="A248" s="48">
        <v>44148</v>
      </c>
      <c r="B248">
        <v>54</v>
      </c>
      <c r="C248">
        <v>54</v>
      </c>
    </row>
    <row r="249" spans="1:3" x14ac:dyDescent="0.25">
      <c r="A249" s="48">
        <v>44149</v>
      </c>
      <c r="B249">
        <v>27</v>
      </c>
      <c r="C249">
        <v>27</v>
      </c>
    </row>
    <row r="250" spans="1:3" x14ac:dyDescent="0.25">
      <c r="A250" s="48">
        <v>44150</v>
      </c>
      <c r="B250">
        <v>22</v>
      </c>
      <c r="C250">
        <v>22</v>
      </c>
    </row>
    <row r="251" spans="1:3" x14ac:dyDescent="0.25">
      <c r="A251" s="48">
        <v>44151</v>
      </c>
      <c r="B251">
        <v>49</v>
      </c>
      <c r="C251">
        <v>49</v>
      </c>
    </row>
    <row r="252" spans="1:3" x14ac:dyDescent="0.25">
      <c r="A252" s="48">
        <v>44152</v>
      </c>
      <c r="B252">
        <v>28</v>
      </c>
      <c r="C252">
        <v>28</v>
      </c>
    </row>
    <row r="253" spans="1:3" x14ac:dyDescent="0.25">
      <c r="A253" s="48">
        <v>44153</v>
      </c>
      <c r="B253">
        <v>37</v>
      </c>
      <c r="C253">
        <v>37</v>
      </c>
    </row>
    <row r="254" spans="1:3" x14ac:dyDescent="0.25">
      <c r="A254" s="48">
        <v>44154</v>
      </c>
      <c r="B254">
        <v>21</v>
      </c>
      <c r="C254">
        <v>21</v>
      </c>
    </row>
    <row r="255" spans="1:3" x14ac:dyDescent="0.25">
      <c r="A255" s="48">
        <v>44155</v>
      </c>
      <c r="B255">
        <v>38</v>
      </c>
      <c r="C255">
        <v>38</v>
      </c>
    </row>
    <row r="256" spans="1:3" x14ac:dyDescent="0.25">
      <c r="A256" s="48">
        <v>44156</v>
      </c>
      <c r="B256">
        <v>35</v>
      </c>
      <c r="C256">
        <v>35</v>
      </c>
    </row>
    <row r="257" spans="1:3" x14ac:dyDescent="0.25">
      <c r="A257" s="48">
        <v>44157</v>
      </c>
      <c r="B257">
        <v>48</v>
      </c>
      <c r="C257">
        <v>48</v>
      </c>
    </row>
    <row r="258" spans="1:3" x14ac:dyDescent="0.25">
      <c r="A258" s="48">
        <v>44158</v>
      </c>
      <c r="B258">
        <v>33</v>
      </c>
      <c r="C258">
        <v>33</v>
      </c>
    </row>
    <row r="259" spans="1:3" x14ac:dyDescent="0.25">
      <c r="A259" s="48">
        <v>44159</v>
      </c>
      <c r="B259">
        <v>71</v>
      </c>
      <c r="C259">
        <v>71</v>
      </c>
    </row>
    <row r="260" spans="1:3" x14ac:dyDescent="0.25">
      <c r="A260" s="48">
        <v>44160</v>
      </c>
      <c r="B260">
        <v>76</v>
      </c>
      <c r="C260">
        <v>76</v>
      </c>
    </row>
    <row r="261" spans="1:3" x14ac:dyDescent="0.25">
      <c r="A261" s="48">
        <v>44161</v>
      </c>
      <c r="B261">
        <v>49</v>
      </c>
      <c r="C261">
        <v>49</v>
      </c>
    </row>
    <row r="262" spans="1:3" x14ac:dyDescent="0.25">
      <c r="A262" s="48">
        <v>44162</v>
      </c>
      <c r="B262">
        <v>35</v>
      </c>
      <c r="C262">
        <v>35</v>
      </c>
    </row>
    <row r="263" spans="1:3" x14ac:dyDescent="0.25">
      <c r="A263" s="48">
        <v>44163</v>
      </c>
      <c r="B263">
        <v>63</v>
      </c>
      <c r="C263">
        <v>63</v>
      </c>
    </row>
    <row r="264" spans="1:3" x14ac:dyDescent="0.25">
      <c r="A264" s="48">
        <v>44164</v>
      </c>
      <c r="B264">
        <v>60</v>
      </c>
      <c r="C264">
        <v>60</v>
      </c>
    </row>
    <row r="265" spans="1:3" x14ac:dyDescent="0.25">
      <c r="A265" s="48">
        <v>44165</v>
      </c>
      <c r="B265">
        <v>51</v>
      </c>
      <c r="C265">
        <v>51</v>
      </c>
    </row>
    <row r="266" spans="1:3" x14ac:dyDescent="0.25">
      <c r="A266" s="48">
        <v>44166</v>
      </c>
      <c r="B266">
        <v>97</v>
      </c>
      <c r="C266">
        <v>97</v>
      </c>
    </row>
    <row r="267" spans="1:3" x14ac:dyDescent="0.25">
      <c r="A267" s="48">
        <v>44167</v>
      </c>
      <c r="B267">
        <v>75</v>
      </c>
      <c r="C267">
        <v>75</v>
      </c>
    </row>
    <row r="268" spans="1:3" x14ac:dyDescent="0.25">
      <c r="A268" s="48">
        <v>44168</v>
      </c>
      <c r="B268">
        <v>75</v>
      </c>
      <c r="C268">
        <v>75</v>
      </c>
    </row>
    <row r="269" spans="1:3" x14ac:dyDescent="0.25">
      <c r="A269" s="48">
        <v>44169</v>
      </c>
      <c r="B269">
        <v>79</v>
      </c>
      <c r="C269">
        <v>79</v>
      </c>
    </row>
    <row r="270" spans="1:3" x14ac:dyDescent="0.25">
      <c r="A270" s="48">
        <v>44170</v>
      </c>
      <c r="B270">
        <v>104</v>
      </c>
      <c r="C270">
        <v>104</v>
      </c>
    </row>
    <row r="271" spans="1:3" x14ac:dyDescent="0.25">
      <c r="A271" s="48">
        <v>44171</v>
      </c>
      <c r="B271">
        <v>68</v>
      </c>
      <c r="C271">
        <v>68</v>
      </c>
    </row>
    <row r="272" spans="1:3" x14ac:dyDescent="0.25">
      <c r="A272" s="48">
        <v>44172</v>
      </c>
      <c r="B272">
        <v>124</v>
      </c>
      <c r="C272">
        <v>124</v>
      </c>
    </row>
    <row r="273" spans="1:3" x14ac:dyDescent="0.25">
      <c r="A273" s="48">
        <v>44173</v>
      </c>
      <c r="B273">
        <v>76</v>
      </c>
      <c r="C273">
        <v>76</v>
      </c>
    </row>
    <row r="274" spans="1:3" x14ac:dyDescent="0.25">
      <c r="A274" s="48">
        <v>44174</v>
      </c>
      <c r="B274">
        <v>124</v>
      </c>
      <c r="C274">
        <v>124</v>
      </c>
    </row>
    <row r="275" spans="1:3" x14ac:dyDescent="0.25">
      <c r="A275" s="48">
        <v>44175</v>
      </c>
      <c r="B275">
        <v>75</v>
      </c>
      <c r="C275">
        <v>75</v>
      </c>
    </row>
    <row r="276" spans="1:3" x14ac:dyDescent="0.25">
      <c r="A276" s="48">
        <v>44176</v>
      </c>
      <c r="B276">
        <v>86</v>
      </c>
      <c r="C276">
        <v>86</v>
      </c>
    </row>
    <row r="277" spans="1:3" x14ac:dyDescent="0.25">
      <c r="A277" s="48">
        <v>44177</v>
      </c>
      <c r="B277">
        <v>87</v>
      </c>
      <c r="C277">
        <v>87</v>
      </c>
    </row>
    <row r="278" spans="1:3" x14ac:dyDescent="0.25">
      <c r="A278" s="48">
        <v>44178</v>
      </c>
      <c r="B278">
        <v>69</v>
      </c>
      <c r="C278">
        <v>69</v>
      </c>
    </row>
    <row r="279" spans="1:3" x14ac:dyDescent="0.25">
      <c r="A279" s="48">
        <v>44179</v>
      </c>
      <c r="B279">
        <v>69</v>
      </c>
      <c r="C279">
        <v>69</v>
      </c>
    </row>
    <row r="280" spans="1:3" x14ac:dyDescent="0.25">
      <c r="A280" s="48">
        <v>44180</v>
      </c>
      <c r="B280">
        <v>96</v>
      </c>
      <c r="C280">
        <v>96</v>
      </c>
    </row>
    <row r="281" spans="1:3" x14ac:dyDescent="0.25">
      <c r="A281" s="48">
        <v>44181</v>
      </c>
      <c r="B281">
        <v>83</v>
      </c>
      <c r="C281">
        <v>83</v>
      </c>
    </row>
    <row r="282" spans="1:3" x14ac:dyDescent="0.25">
      <c r="A282" s="48">
        <v>44182</v>
      </c>
      <c r="B282">
        <v>100</v>
      </c>
      <c r="C282">
        <v>100</v>
      </c>
    </row>
    <row r="283" spans="1:3" x14ac:dyDescent="0.25">
      <c r="A283" s="48">
        <v>44183</v>
      </c>
      <c r="B283">
        <v>122</v>
      </c>
      <c r="C283">
        <v>122</v>
      </c>
    </row>
    <row r="284" spans="1:3" x14ac:dyDescent="0.25">
      <c r="A284" s="48">
        <v>44184</v>
      </c>
      <c r="B284">
        <v>131</v>
      </c>
      <c r="C284">
        <v>131</v>
      </c>
    </row>
    <row r="285" spans="1:3" x14ac:dyDescent="0.25">
      <c r="A285" s="48">
        <v>44185</v>
      </c>
      <c r="B285">
        <v>103</v>
      </c>
      <c r="C285">
        <v>103</v>
      </c>
    </row>
    <row r="286" spans="1:3" x14ac:dyDescent="0.25">
      <c r="A286" s="48">
        <v>44186</v>
      </c>
      <c r="B286">
        <v>115</v>
      </c>
      <c r="C286">
        <v>115</v>
      </c>
    </row>
    <row r="287" spans="1:3" x14ac:dyDescent="0.25">
      <c r="A287" s="48">
        <v>44187</v>
      </c>
      <c r="B287">
        <v>142</v>
      </c>
      <c r="C287">
        <v>142</v>
      </c>
    </row>
    <row r="288" spans="1:3" x14ac:dyDescent="0.25">
      <c r="A288" s="48">
        <v>44188</v>
      </c>
      <c r="B288">
        <v>116</v>
      </c>
      <c r="C288">
        <v>116</v>
      </c>
    </row>
    <row r="289" spans="1:3" x14ac:dyDescent="0.25">
      <c r="A289" s="48">
        <v>44189</v>
      </c>
      <c r="B289">
        <v>217</v>
      </c>
      <c r="C289">
        <v>217</v>
      </c>
    </row>
    <row r="290" spans="1:3" x14ac:dyDescent="0.25">
      <c r="A290" s="48">
        <v>44190</v>
      </c>
      <c r="B290">
        <v>183</v>
      </c>
      <c r="C290">
        <v>183</v>
      </c>
    </row>
    <row r="291" spans="1:3" x14ac:dyDescent="0.25">
      <c r="A291" s="48">
        <v>44191</v>
      </c>
      <c r="B291">
        <v>138</v>
      </c>
      <c r="C291">
        <v>138</v>
      </c>
    </row>
    <row r="292" spans="1:3" x14ac:dyDescent="0.25">
      <c r="A292" s="48">
        <v>44192</v>
      </c>
      <c r="B292">
        <v>167</v>
      </c>
      <c r="C292">
        <v>167</v>
      </c>
    </row>
    <row r="293" spans="1:3" x14ac:dyDescent="0.25">
      <c r="A293" s="48">
        <v>44193</v>
      </c>
      <c r="B293">
        <v>229</v>
      </c>
      <c r="C293">
        <v>229</v>
      </c>
    </row>
    <row r="294" spans="1:3" x14ac:dyDescent="0.25">
      <c r="A294" s="48">
        <v>44194</v>
      </c>
      <c r="B294">
        <v>167</v>
      </c>
      <c r="C294">
        <v>167</v>
      </c>
    </row>
    <row r="295" spans="1:3" x14ac:dyDescent="0.25">
      <c r="A295" s="48">
        <v>44195</v>
      </c>
      <c r="B295">
        <v>86</v>
      </c>
      <c r="C295">
        <v>86</v>
      </c>
    </row>
    <row r="296" spans="1:3" x14ac:dyDescent="0.25">
      <c r="A296" s="48">
        <v>44196</v>
      </c>
      <c r="B296">
        <v>176</v>
      </c>
      <c r="C296">
        <v>176</v>
      </c>
    </row>
    <row r="297" spans="1:3" x14ac:dyDescent="0.25">
      <c r="A297" s="48">
        <v>44197</v>
      </c>
      <c r="B297">
        <v>193</v>
      </c>
      <c r="C297">
        <v>193</v>
      </c>
    </row>
    <row r="298" spans="1:3" x14ac:dyDescent="0.25">
      <c r="A298" s="48">
        <v>44198</v>
      </c>
      <c r="B298">
        <v>169</v>
      </c>
      <c r="C298">
        <v>169</v>
      </c>
    </row>
    <row r="299" spans="1:3" x14ac:dyDescent="0.25">
      <c r="A299" s="48">
        <v>44199</v>
      </c>
      <c r="B299">
        <v>199</v>
      </c>
      <c r="C299">
        <v>199</v>
      </c>
    </row>
    <row r="300" spans="1:3" x14ac:dyDescent="0.25">
      <c r="A300" s="48">
        <v>44200</v>
      </c>
      <c r="B300">
        <v>316</v>
      </c>
      <c r="C300">
        <v>316</v>
      </c>
    </row>
    <row r="301" spans="1:3" x14ac:dyDescent="0.25">
      <c r="A301" s="48">
        <v>44201</v>
      </c>
      <c r="B301">
        <v>224</v>
      </c>
      <c r="C301">
        <v>224</v>
      </c>
    </row>
    <row r="302" spans="1:3" x14ac:dyDescent="0.25">
      <c r="A302" s="48">
        <v>44202</v>
      </c>
      <c r="B302">
        <v>201</v>
      </c>
      <c r="C302">
        <v>201</v>
      </c>
    </row>
    <row r="303" spans="1:3" x14ac:dyDescent="0.25">
      <c r="A303" s="48">
        <v>44203</v>
      </c>
      <c r="B303">
        <v>314</v>
      </c>
      <c r="C303">
        <v>314</v>
      </c>
    </row>
    <row r="304" spans="1:3" x14ac:dyDescent="0.25">
      <c r="A304" s="48">
        <v>44204</v>
      </c>
      <c r="B304">
        <v>344</v>
      </c>
      <c r="C304">
        <v>344</v>
      </c>
    </row>
    <row r="305" spans="1:3" x14ac:dyDescent="0.25">
      <c r="A305" s="48">
        <v>44205</v>
      </c>
      <c r="B305">
        <v>365</v>
      </c>
      <c r="C305">
        <v>365</v>
      </c>
    </row>
    <row r="306" spans="1:3" x14ac:dyDescent="0.25">
      <c r="A306" s="48">
        <v>44206</v>
      </c>
      <c r="B306">
        <v>388</v>
      </c>
      <c r="C306">
        <v>388</v>
      </c>
    </row>
    <row r="307" spans="1:3" x14ac:dyDescent="0.25">
      <c r="A307" s="48">
        <v>44207</v>
      </c>
      <c r="B307">
        <v>431</v>
      </c>
      <c r="C307">
        <v>431</v>
      </c>
    </row>
    <row r="308" spans="1:3" x14ac:dyDescent="0.25">
      <c r="A308" s="48">
        <v>44208</v>
      </c>
      <c r="B308">
        <v>487</v>
      </c>
      <c r="C308">
        <v>487</v>
      </c>
    </row>
    <row r="309" spans="1:3" x14ac:dyDescent="0.25">
      <c r="A309" s="48">
        <v>44209</v>
      </c>
      <c r="B309">
        <v>550</v>
      </c>
      <c r="C309">
        <v>550</v>
      </c>
    </row>
    <row r="310" spans="1:3" x14ac:dyDescent="0.25">
      <c r="A310" s="48">
        <v>44210</v>
      </c>
      <c r="B310">
        <v>505</v>
      </c>
      <c r="C310">
        <v>505</v>
      </c>
    </row>
    <row r="311" spans="1:3" x14ac:dyDescent="0.25">
      <c r="A311" s="48">
        <v>44211</v>
      </c>
      <c r="B311">
        <v>547</v>
      </c>
      <c r="C311">
        <v>547</v>
      </c>
    </row>
    <row r="312" spans="1:3" x14ac:dyDescent="0.25">
      <c r="A312" s="48">
        <v>44212</v>
      </c>
      <c r="B312">
        <v>405</v>
      </c>
      <c r="C312">
        <v>405</v>
      </c>
    </row>
    <row r="313" spans="1:3" x14ac:dyDescent="0.25">
      <c r="A313" s="48">
        <v>44213</v>
      </c>
      <c r="B313">
        <v>650</v>
      </c>
      <c r="C313">
        <v>650</v>
      </c>
    </row>
    <row r="314" spans="1:3" x14ac:dyDescent="0.25">
      <c r="A314" s="48">
        <v>44214</v>
      </c>
      <c r="B314">
        <v>292</v>
      </c>
      <c r="C314">
        <v>292</v>
      </c>
    </row>
    <row r="315" spans="1:3" x14ac:dyDescent="0.25">
      <c r="A315" s="48">
        <v>44215</v>
      </c>
      <c r="B315">
        <v>330</v>
      </c>
      <c r="C315">
        <v>330</v>
      </c>
    </row>
    <row r="316" spans="1:3" x14ac:dyDescent="0.25">
      <c r="A316" s="48">
        <v>44216</v>
      </c>
      <c r="B316">
        <v>349</v>
      </c>
      <c r="C316">
        <v>349</v>
      </c>
    </row>
    <row r="317" spans="1:3" x14ac:dyDescent="0.25">
      <c r="A317" s="48">
        <v>44217</v>
      </c>
      <c r="B317">
        <v>408</v>
      </c>
      <c r="C317">
        <v>408</v>
      </c>
    </row>
    <row r="318" spans="1:3" x14ac:dyDescent="0.25">
      <c r="A318" s="48">
        <v>44218</v>
      </c>
      <c r="B318">
        <v>530</v>
      </c>
      <c r="C318">
        <v>530</v>
      </c>
    </row>
    <row r="319" spans="1:3" x14ac:dyDescent="0.25">
      <c r="A319" s="48">
        <v>44219</v>
      </c>
      <c r="B319">
        <v>567</v>
      </c>
      <c r="C319">
        <v>567</v>
      </c>
    </row>
    <row r="320" spans="1:3" x14ac:dyDescent="0.25">
      <c r="A320" s="48">
        <v>44220</v>
      </c>
      <c r="B320">
        <v>634</v>
      </c>
      <c r="C320">
        <v>634</v>
      </c>
    </row>
    <row r="321" spans="1:3" x14ac:dyDescent="0.25">
      <c r="A321" s="48">
        <v>44221</v>
      </c>
      <c r="B321">
        <v>567</v>
      </c>
      <c r="C321">
        <v>567</v>
      </c>
    </row>
    <row r="322" spans="1:3" x14ac:dyDescent="0.25">
      <c r="A322" s="48">
        <v>44222</v>
      </c>
      <c r="B322">
        <v>786</v>
      </c>
      <c r="C322">
        <v>786</v>
      </c>
    </row>
    <row r="323" spans="1:3" x14ac:dyDescent="0.25">
      <c r="A323" s="48">
        <v>44223</v>
      </c>
      <c r="B323">
        <v>825</v>
      </c>
      <c r="C323">
        <v>825</v>
      </c>
    </row>
    <row r="324" spans="1:3" x14ac:dyDescent="0.25">
      <c r="A324" s="48">
        <v>44224</v>
      </c>
      <c r="B324">
        <v>666</v>
      </c>
      <c r="C324">
        <v>666</v>
      </c>
    </row>
    <row r="325" spans="1:3" x14ac:dyDescent="0.25">
      <c r="A325" s="48">
        <v>44225</v>
      </c>
      <c r="B325">
        <v>659</v>
      </c>
      <c r="C325">
        <v>659</v>
      </c>
    </row>
    <row r="326" spans="1:3" x14ac:dyDescent="0.25">
      <c r="A326" s="48">
        <v>44226</v>
      </c>
      <c r="B326">
        <v>910</v>
      </c>
      <c r="C326">
        <v>910</v>
      </c>
    </row>
    <row r="327" spans="1:3" x14ac:dyDescent="0.25">
      <c r="A327" s="48">
        <v>44227</v>
      </c>
      <c r="B327">
        <v>1012</v>
      </c>
      <c r="C327">
        <v>1012</v>
      </c>
    </row>
    <row r="328" spans="1:3" x14ac:dyDescent="0.25">
      <c r="A328" s="48">
        <v>44228</v>
      </c>
      <c r="B328">
        <v>906</v>
      </c>
      <c r="C328">
        <v>906</v>
      </c>
    </row>
    <row r="329" spans="1:3" x14ac:dyDescent="0.25">
      <c r="A329" s="48">
        <v>44229</v>
      </c>
      <c r="B329">
        <v>1044</v>
      </c>
      <c r="C329">
        <v>1044</v>
      </c>
    </row>
    <row r="330" spans="1:3" x14ac:dyDescent="0.25">
      <c r="A330" s="48">
        <v>44230</v>
      </c>
      <c r="B330">
        <v>893</v>
      </c>
      <c r="C330">
        <v>893</v>
      </c>
    </row>
    <row r="331" spans="1:3" x14ac:dyDescent="0.25">
      <c r="A331" s="48">
        <v>44231</v>
      </c>
      <c r="B331">
        <v>816</v>
      </c>
      <c r="C331">
        <v>816</v>
      </c>
    </row>
    <row r="332" spans="1:3" x14ac:dyDescent="0.25">
      <c r="A332" s="48">
        <v>44232</v>
      </c>
      <c r="B332">
        <v>845</v>
      </c>
      <c r="C332">
        <v>845</v>
      </c>
    </row>
    <row r="333" spans="1:3" x14ac:dyDescent="0.25">
      <c r="A333" s="48">
        <v>44233</v>
      </c>
      <c r="B333">
        <v>821</v>
      </c>
      <c r="C333">
        <v>821</v>
      </c>
    </row>
    <row r="334" spans="1:3" x14ac:dyDescent="0.25">
      <c r="A334" s="48">
        <v>44234</v>
      </c>
      <c r="B334">
        <v>820</v>
      </c>
      <c r="C334">
        <v>820</v>
      </c>
    </row>
    <row r="335" spans="1:3" x14ac:dyDescent="0.25">
      <c r="A335" s="48">
        <v>44235</v>
      </c>
      <c r="B335">
        <v>653</v>
      </c>
      <c r="C335">
        <v>653</v>
      </c>
    </row>
    <row r="336" spans="1:3" x14ac:dyDescent="0.25">
      <c r="A336" s="48">
        <v>44236</v>
      </c>
      <c r="B336">
        <v>580</v>
      </c>
      <c r="C336">
        <v>580</v>
      </c>
    </row>
    <row r="337" spans="1:3" x14ac:dyDescent="0.25">
      <c r="A337" s="48">
        <v>44237</v>
      </c>
      <c r="B337">
        <v>858</v>
      </c>
      <c r="C337">
        <v>858</v>
      </c>
    </row>
    <row r="338" spans="1:3" x14ac:dyDescent="0.25">
      <c r="A338" s="48">
        <v>44238</v>
      </c>
      <c r="B338">
        <v>850</v>
      </c>
      <c r="C338">
        <v>850</v>
      </c>
    </row>
    <row r="339" spans="1:3" x14ac:dyDescent="0.25">
      <c r="A339" s="48">
        <v>44239</v>
      </c>
      <c r="B339">
        <v>823</v>
      </c>
      <c r="C339">
        <v>823</v>
      </c>
    </row>
    <row r="340" spans="1:3" x14ac:dyDescent="0.25">
      <c r="A340" s="48">
        <v>44240</v>
      </c>
      <c r="B340">
        <v>888</v>
      </c>
      <c r="C340">
        <v>888</v>
      </c>
    </row>
    <row r="341" spans="1:3" x14ac:dyDescent="0.25">
      <c r="A341" s="48">
        <v>44241</v>
      </c>
      <c r="B341">
        <v>806</v>
      </c>
      <c r="C341">
        <v>806</v>
      </c>
    </row>
    <row r="342" spans="1:3" x14ac:dyDescent="0.25">
      <c r="A342" s="48">
        <v>44242</v>
      </c>
      <c r="B342">
        <v>715</v>
      </c>
      <c r="C342">
        <v>715</v>
      </c>
    </row>
    <row r="343" spans="1:3" x14ac:dyDescent="0.25">
      <c r="A343" s="48">
        <v>44243</v>
      </c>
      <c r="B343">
        <v>937</v>
      </c>
      <c r="C343">
        <v>937</v>
      </c>
    </row>
    <row r="344" spans="1:3" x14ac:dyDescent="0.25">
      <c r="A344" s="48">
        <v>44244</v>
      </c>
      <c r="B344">
        <v>824</v>
      </c>
      <c r="C344">
        <v>824</v>
      </c>
    </row>
    <row r="345" spans="1:3" x14ac:dyDescent="0.25">
      <c r="A345" s="48">
        <v>44245</v>
      </c>
      <c r="B345">
        <v>923</v>
      </c>
      <c r="C345">
        <v>923</v>
      </c>
    </row>
    <row r="346" spans="1:3" x14ac:dyDescent="0.25">
      <c r="A346" s="48">
        <v>44246</v>
      </c>
      <c r="B346">
        <v>859</v>
      </c>
      <c r="C346">
        <v>859</v>
      </c>
    </row>
    <row r="347" spans="1:3" x14ac:dyDescent="0.25">
      <c r="A347" s="48">
        <v>44247</v>
      </c>
      <c r="B347">
        <v>937</v>
      </c>
      <c r="C347">
        <v>937</v>
      </c>
    </row>
    <row r="348" spans="1:3" x14ac:dyDescent="0.25">
      <c r="A348" s="48">
        <v>44248</v>
      </c>
      <c r="B348">
        <v>1039</v>
      </c>
      <c r="C348">
        <v>1039</v>
      </c>
    </row>
    <row r="349" spans="1:3" x14ac:dyDescent="0.25">
      <c r="A349" s="48">
        <v>44249</v>
      </c>
      <c r="B349">
        <v>838</v>
      </c>
      <c r="C349">
        <v>838</v>
      </c>
    </row>
    <row r="350" spans="1:3" x14ac:dyDescent="0.25">
      <c r="A350" s="48">
        <v>44250</v>
      </c>
      <c r="B350">
        <v>836</v>
      </c>
      <c r="C350">
        <v>836</v>
      </c>
    </row>
    <row r="351" spans="1:3" x14ac:dyDescent="0.25">
      <c r="A351" s="48">
        <v>44251</v>
      </c>
      <c r="B351">
        <v>699</v>
      </c>
      <c r="C351">
        <v>699</v>
      </c>
    </row>
    <row r="352" spans="1:3" x14ac:dyDescent="0.25">
      <c r="A352" s="48">
        <v>44252</v>
      </c>
      <c r="B352">
        <v>670</v>
      </c>
      <c r="C352">
        <v>670</v>
      </c>
    </row>
    <row r="353" spans="1:3" x14ac:dyDescent="0.25">
      <c r="A353" s="48">
        <v>44253</v>
      </c>
      <c r="B353">
        <v>875</v>
      </c>
      <c r="C353">
        <v>875</v>
      </c>
    </row>
    <row r="354" spans="1:3" x14ac:dyDescent="0.25">
      <c r="A354" s="48">
        <v>44254</v>
      </c>
      <c r="B354">
        <v>720</v>
      </c>
      <c r="C354">
        <v>720</v>
      </c>
    </row>
    <row r="355" spans="1:3" x14ac:dyDescent="0.25">
      <c r="A355" s="48">
        <v>44255</v>
      </c>
      <c r="B355">
        <v>618</v>
      </c>
      <c r="C355">
        <v>618</v>
      </c>
    </row>
    <row r="356" spans="1:3" x14ac:dyDescent="0.25">
      <c r="A356" s="48">
        <v>44256</v>
      </c>
      <c r="B356">
        <v>811</v>
      </c>
      <c r="C356">
        <v>811</v>
      </c>
    </row>
    <row r="357" spans="1:3" x14ac:dyDescent="0.25">
      <c r="A357" s="48">
        <v>44257</v>
      </c>
      <c r="B357">
        <v>997</v>
      </c>
      <c r="C357">
        <v>997</v>
      </c>
    </row>
    <row r="358" spans="1:3" x14ac:dyDescent="0.25">
      <c r="A358" s="48">
        <v>44258</v>
      </c>
      <c r="B358">
        <v>914</v>
      </c>
      <c r="C358">
        <v>914</v>
      </c>
    </row>
    <row r="359" spans="1:3" x14ac:dyDescent="0.25">
      <c r="A359" s="48">
        <v>44259</v>
      </c>
      <c r="B359">
        <v>807</v>
      </c>
      <c r="C359">
        <v>807</v>
      </c>
    </row>
    <row r="360" spans="1:3" x14ac:dyDescent="0.25">
      <c r="A360" s="48">
        <v>44260</v>
      </c>
      <c r="B360">
        <v>777</v>
      </c>
      <c r="C360">
        <v>777</v>
      </c>
    </row>
    <row r="361" spans="1:3" x14ac:dyDescent="0.25">
      <c r="A361" s="48">
        <v>44261</v>
      </c>
      <c r="B361">
        <v>750</v>
      </c>
      <c r="C361">
        <v>750</v>
      </c>
    </row>
    <row r="362" spans="1:3" x14ac:dyDescent="0.25">
      <c r="A362" s="48">
        <v>44262</v>
      </c>
      <c r="B362">
        <v>858</v>
      </c>
      <c r="C362">
        <v>858</v>
      </c>
    </row>
    <row r="363" spans="1:3" x14ac:dyDescent="0.25">
      <c r="A363" s="48">
        <v>44263</v>
      </c>
      <c r="B363">
        <v>873</v>
      </c>
      <c r="C363">
        <v>873</v>
      </c>
    </row>
    <row r="364" spans="1:3" x14ac:dyDescent="0.25">
      <c r="A364" s="48">
        <v>44264</v>
      </c>
      <c r="B364">
        <v>1041</v>
      </c>
      <c r="C364">
        <v>1041</v>
      </c>
    </row>
    <row r="365" spans="1:3" x14ac:dyDescent="0.25">
      <c r="A365" s="48">
        <v>44265</v>
      </c>
      <c r="B365">
        <v>772</v>
      </c>
      <c r="C365">
        <v>772</v>
      </c>
    </row>
    <row r="366" spans="1:3" x14ac:dyDescent="0.25">
      <c r="A366" s="48">
        <v>44266</v>
      </c>
      <c r="B366">
        <v>778</v>
      </c>
      <c r="C366">
        <v>778</v>
      </c>
    </row>
    <row r="367" spans="1:3" x14ac:dyDescent="0.25">
      <c r="A367" s="48">
        <v>44267</v>
      </c>
      <c r="B367">
        <v>762</v>
      </c>
      <c r="C367">
        <v>762</v>
      </c>
    </row>
    <row r="368" spans="1:3" x14ac:dyDescent="0.25">
      <c r="A368" s="48">
        <v>44268</v>
      </c>
      <c r="B368">
        <v>639</v>
      </c>
      <c r="C368">
        <v>639</v>
      </c>
    </row>
    <row r="369" spans="1:3" x14ac:dyDescent="0.25">
      <c r="A369" s="48">
        <v>44269</v>
      </c>
      <c r="B369">
        <v>914</v>
      </c>
      <c r="C369">
        <v>914</v>
      </c>
    </row>
    <row r="370" spans="1:3" x14ac:dyDescent="0.25">
      <c r="A370" s="48">
        <v>44270</v>
      </c>
      <c r="B370">
        <v>734</v>
      </c>
      <c r="C370">
        <v>734</v>
      </c>
    </row>
    <row r="371" spans="1:3" x14ac:dyDescent="0.25">
      <c r="A371" s="48">
        <v>44271</v>
      </c>
      <c r="B371">
        <v>792</v>
      </c>
      <c r="C371">
        <v>792</v>
      </c>
    </row>
    <row r="372" spans="1:3" x14ac:dyDescent="0.25">
      <c r="A372" s="48">
        <v>44272</v>
      </c>
      <c r="B372">
        <v>727</v>
      </c>
      <c r="C372">
        <v>727</v>
      </c>
    </row>
    <row r="373" spans="1:3" x14ac:dyDescent="0.25">
      <c r="A373" s="48">
        <v>44273</v>
      </c>
      <c r="B373">
        <v>689</v>
      </c>
      <c r="C373">
        <v>689</v>
      </c>
    </row>
    <row r="374" spans="1:3" x14ac:dyDescent="0.25">
      <c r="A374" s="48">
        <v>44274</v>
      </c>
      <c r="B374">
        <v>735</v>
      </c>
      <c r="C374">
        <v>735</v>
      </c>
    </row>
    <row r="375" spans="1:3" x14ac:dyDescent="0.25">
      <c r="A375" s="48">
        <v>44275</v>
      </c>
      <c r="B375">
        <v>813</v>
      </c>
      <c r="C375">
        <v>813</v>
      </c>
    </row>
    <row r="376" spans="1:3" x14ac:dyDescent="0.25">
      <c r="A376" s="48">
        <v>44276</v>
      </c>
      <c r="B376">
        <v>796</v>
      </c>
      <c r="C376">
        <v>796</v>
      </c>
    </row>
    <row r="377" spans="1:3" x14ac:dyDescent="0.25">
      <c r="A377" s="48">
        <v>44277</v>
      </c>
      <c r="B377">
        <v>718</v>
      </c>
      <c r="C377">
        <v>718</v>
      </c>
    </row>
    <row r="378" spans="1:3" x14ac:dyDescent="0.25">
      <c r="A378" s="48">
        <v>44278</v>
      </c>
      <c r="B378">
        <v>774</v>
      </c>
      <c r="C378">
        <v>774</v>
      </c>
    </row>
    <row r="379" spans="1:3" x14ac:dyDescent="0.25">
      <c r="A379" s="48">
        <v>44279</v>
      </c>
      <c r="B379">
        <v>736</v>
      </c>
      <c r="C379">
        <v>736</v>
      </c>
    </row>
    <row r="380" spans="1:3" x14ac:dyDescent="0.25">
      <c r="A380" s="48">
        <v>44280</v>
      </c>
      <c r="B380">
        <v>816</v>
      </c>
      <c r="C380">
        <v>816</v>
      </c>
    </row>
    <row r="381" spans="1:3" x14ac:dyDescent="0.25">
      <c r="A381" s="48">
        <v>44281</v>
      </c>
      <c r="B381">
        <v>832</v>
      </c>
      <c r="C381">
        <v>832</v>
      </c>
    </row>
    <row r="382" spans="1:3" x14ac:dyDescent="0.25">
      <c r="A382" s="48">
        <v>44282</v>
      </c>
      <c r="B382">
        <v>950</v>
      </c>
      <c r="C382">
        <v>950</v>
      </c>
    </row>
    <row r="383" spans="1:3" x14ac:dyDescent="0.25">
      <c r="A383" s="48">
        <v>44283</v>
      </c>
      <c r="B383">
        <v>919</v>
      </c>
      <c r="C383">
        <v>919</v>
      </c>
    </row>
    <row r="384" spans="1:3" x14ac:dyDescent="0.25">
      <c r="A384" s="48">
        <v>44284</v>
      </c>
      <c r="B384">
        <v>701</v>
      </c>
      <c r="C384">
        <v>701</v>
      </c>
    </row>
    <row r="385" spans="1:3" x14ac:dyDescent="0.25">
      <c r="A385" s="48">
        <v>44285</v>
      </c>
      <c r="B385">
        <v>1008</v>
      </c>
      <c r="C385">
        <v>1008</v>
      </c>
    </row>
    <row r="386" spans="1:3" x14ac:dyDescent="0.25">
      <c r="A386" s="48">
        <v>44286</v>
      </c>
      <c r="B386">
        <v>1051</v>
      </c>
      <c r="C386">
        <v>1051</v>
      </c>
    </row>
    <row r="387" spans="1:3" x14ac:dyDescent="0.25">
      <c r="A387" s="48">
        <v>44287</v>
      </c>
      <c r="B387">
        <v>1013</v>
      </c>
      <c r="C387">
        <v>1013</v>
      </c>
    </row>
    <row r="388" spans="1:3" x14ac:dyDescent="0.25">
      <c r="A388" s="48">
        <v>44288</v>
      </c>
      <c r="B388">
        <v>1077</v>
      </c>
      <c r="C388">
        <v>1077</v>
      </c>
    </row>
    <row r="389" spans="1:3" x14ac:dyDescent="0.25">
      <c r="A389" s="48">
        <v>44289</v>
      </c>
      <c r="B389">
        <v>1029</v>
      </c>
      <c r="C389">
        <v>1029</v>
      </c>
    </row>
    <row r="390" spans="1:3" x14ac:dyDescent="0.25">
      <c r="A390" s="48">
        <v>44290</v>
      </c>
      <c r="B390">
        <v>1162</v>
      </c>
      <c r="C390">
        <v>1162</v>
      </c>
    </row>
    <row r="391" spans="1:3" x14ac:dyDescent="0.25">
      <c r="A391" s="48">
        <v>44291</v>
      </c>
      <c r="B391">
        <v>1066</v>
      </c>
      <c r="C391">
        <v>1066</v>
      </c>
    </row>
    <row r="392" spans="1:3" x14ac:dyDescent="0.25">
      <c r="A392" s="48">
        <v>44292</v>
      </c>
      <c r="B392">
        <v>1030</v>
      </c>
      <c r="C392">
        <v>1030</v>
      </c>
    </row>
    <row r="393" spans="1:3" x14ac:dyDescent="0.25">
      <c r="A393" s="48">
        <v>44293</v>
      </c>
      <c r="B393">
        <v>961</v>
      </c>
      <c r="C393">
        <v>961</v>
      </c>
    </row>
    <row r="394" spans="1:3" x14ac:dyDescent="0.25">
      <c r="A394" s="48">
        <v>44294</v>
      </c>
      <c r="B394">
        <v>914</v>
      </c>
      <c r="C394">
        <v>914</v>
      </c>
    </row>
    <row r="395" spans="1:3" x14ac:dyDescent="0.25">
      <c r="A395" s="48">
        <v>44295</v>
      </c>
      <c r="B395">
        <v>1017</v>
      </c>
      <c r="C395">
        <v>1017</v>
      </c>
    </row>
    <row r="396" spans="1:3" x14ac:dyDescent="0.25">
      <c r="A396" s="48">
        <v>44296</v>
      </c>
      <c r="B396">
        <v>1040</v>
      </c>
      <c r="C396">
        <v>1040</v>
      </c>
    </row>
    <row r="397" spans="1:3" x14ac:dyDescent="0.25">
      <c r="A397" s="48">
        <v>44297</v>
      </c>
      <c r="B397">
        <v>959</v>
      </c>
      <c r="C397">
        <v>959</v>
      </c>
    </row>
    <row r="398" spans="1:3" x14ac:dyDescent="0.25">
      <c r="A398" s="48">
        <v>44298</v>
      </c>
      <c r="B398">
        <v>854</v>
      </c>
      <c r="C398">
        <v>854</v>
      </c>
    </row>
    <row r="399" spans="1:3" x14ac:dyDescent="0.25">
      <c r="A399" s="48">
        <v>44299</v>
      </c>
      <c r="B399">
        <v>1060</v>
      </c>
      <c r="C399">
        <v>1060</v>
      </c>
    </row>
    <row r="400" spans="1:3" x14ac:dyDescent="0.25">
      <c r="A400" s="48">
        <v>44300</v>
      </c>
      <c r="B400">
        <v>959</v>
      </c>
      <c r="C400">
        <v>959</v>
      </c>
    </row>
    <row r="401" spans="1:3" x14ac:dyDescent="0.25">
      <c r="A401" s="48">
        <v>44301</v>
      </c>
      <c r="B401">
        <v>1004</v>
      </c>
      <c r="C401">
        <v>1004</v>
      </c>
    </row>
    <row r="402" spans="1:3" x14ac:dyDescent="0.25">
      <c r="A402" s="48">
        <v>44302</v>
      </c>
      <c r="B402">
        <v>1040</v>
      </c>
      <c r="C402">
        <v>1040</v>
      </c>
    </row>
    <row r="403" spans="1:3" x14ac:dyDescent="0.25">
      <c r="A403" s="48">
        <v>44303</v>
      </c>
      <c r="B403">
        <v>1026</v>
      </c>
      <c r="C403">
        <v>1026</v>
      </c>
    </row>
    <row r="404" spans="1:3" x14ac:dyDescent="0.25">
      <c r="A404" s="48">
        <v>44304</v>
      </c>
      <c r="B404">
        <v>1037</v>
      </c>
      <c r="C404">
        <v>1037</v>
      </c>
    </row>
    <row r="405" spans="1:3" x14ac:dyDescent="0.25">
      <c r="A405" s="48">
        <v>44305</v>
      </c>
      <c r="B405">
        <v>1060</v>
      </c>
      <c r="C405">
        <v>1060</v>
      </c>
    </row>
    <row r="406" spans="1:3" x14ac:dyDescent="0.25">
      <c r="A406" s="48">
        <v>44306</v>
      </c>
      <c r="B406">
        <v>1183</v>
      </c>
      <c r="C406">
        <v>1183</v>
      </c>
    </row>
    <row r="407" spans="1:3" x14ac:dyDescent="0.25">
      <c r="A407" s="48">
        <v>44307</v>
      </c>
      <c r="B407">
        <v>1006</v>
      </c>
      <c r="C407">
        <v>1006</v>
      </c>
    </row>
    <row r="408" spans="1:3" x14ac:dyDescent="0.25">
      <c r="A408" s="48">
        <v>44308</v>
      </c>
      <c r="B408">
        <v>1207</v>
      </c>
      <c r="C408">
        <v>1207</v>
      </c>
    </row>
    <row r="409" spans="1:3" x14ac:dyDescent="0.25">
      <c r="A409" s="48">
        <v>44309</v>
      </c>
      <c r="B409">
        <v>1241</v>
      </c>
      <c r="C409">
        <v>1241</v>
      </c>
    </row>
    <row r="410" spans="1:3" x14ac:dyDescent="0.25">
      <c r="A410" s="48">
        <v>44310</v>
      </c>
      <c r="B410">
        <v>1110</v>
      </c>
      <c r="C410">
        <v>1110</v>
      </c>
    </row>
    <row r="411" spans="1:3" x14ac:dyDescent="0.25">
      <c r="A411" s="48">
        <v>44311</v>
      </c>
      <c r="B411">
        <v>1185</v>
      </c>
      <c r="C411">
        <v>1185</v>
      </c>
    </row>
    <row r="412" spans="1:3" x14ac:dyDescent="0.25">
      <c r="A412" s="48">
        <v>44312</v>
      </c>
      <c r="B412">
        <v>938</v>
      </c>
      <c r="C412">
        <v>938</v>
      </c>
    </row>
    <row r="413" spans="1:3" x14ac:dyDescent="0.25">
      <c r="A413" s="48">
        <v>44313</v>
      </c>
      <c r="B413">
        <v>1083</v>
      </c>
      <c r="C413">
        <v>1083</v>
      </c>
    </row>
    <row r="414" spans="1:3" x14ac:dyDescent="0.25">
      <c r="A414" s="48">
        <v>44314</v>
      </c>
      <c r="B414">
        <v>988</v>
      </c>
      <c r="C414">
        <v>988</v>
      </c>
    </row>
    <row r="415" spans="1:3" x14ac:dyDescent="0.25">
      <c r="A415" s="48">
        <v>44315</v>
      </c>
      <c r="B415">
        <v>1149</v>
      </c>
      <c r="C415">
        <v>1149</v>
      </c>
    </row>
    <row r="416" spans="1:3" x14ac:dyDescent="0.25">
      <c r="A416" s="48">
        <v>44316</v>
      </c>
      <c r="B416">
        <v>1046</v>
      </c>
      <c r="C416">
        <v>1046</v>
      </c>
    </row>
    <row r="417" spans="1:3" x14ac:dyDescent="0.25">
      <c r="A417" s="48">
        <v>44317</v>
      </c>
      <c r="B417">
        <v>915</v>
      </c>
      <c r="C417">
        <v>915</v>
      </c>
    </row>
    <row r="418" spans="1:3" x14ac:dyDescent="0.25">
      <c r="A418" s="48">
        <v>44318</v>
      </c>
      <c r="B418">
        <v>1071</v>
      </c>
      <c r="C418">
        <v>1071</v>
      </c>
    </row>
    <row r="419" spans="1:3" x14ac:dyDescent="0.25">
      <c r="A419" s="48">
        <v>44319</v>
      </c>
      <c r="B419">
        <v>932</v>
      </c>
      <c r="C419">
        <v>932</v>
      </c>
    </row>
    <row r="420" spans="1:3" x14ac:dyDescent="0.25">
      <c r="A420" s="48">
        <v>44320</v>
      </c>
      <c r="B420">
        <v>1019</v>
      </c>
      <c r="C420">
        <v>1019</v>
      </c>
    </row>
    <row r="421" spans="1:3" x14ac:dyDescent="0.25">
      <c r="A421" s="48">
        <v>44321</v>
      </c>
      <c r="B421">
        <v>1010</v>
      </c>
      <c r="C421">
        <v>1010</v>
      </c>
    </row>
    <row r="422" spans="1:3" x14ac:dyDescent="0.25">
      <c r="A422" s="48">
        <v>44322</v>
      </c>
      <c r="B422">
        <v>1060</v>
      </c>
      <c r="C422">
        <v>1060</v>
      </c>
    </row>
    <row r="423" spans="1:3" x14ac:dyDescent="0.25">
      <c r="A423" s="48">
        <v>44323</v>
      </c>
      <c r="B423">
        <v>1162</v>
      </c>
      <c r="C423">
        <v>1162</v>
      </c>
    </row>
    <row r="424" spans="1:3" x14ac:dyDescent="0.25">
      <c r="A424" s="48">
        <v>44324</v>
      </c>
      <c r="B424">
        <v>1036</v>
      </c>
      <c r="C424">
        <v>1036</v>
      </c>
    </row>
    <row r="425" spans="1:3" x14ac:dyDescent="0.25">
      <c r="A425" s="48">
        <v>44325</v>
      </c>
      <c r="B425">
        <v>1069</v>
      </c>
      <c r="C425">
        <v>1069</v>
      </c>
    </row>
    <row r="426" spans="1:3" x14ac:dyDescent="0.25">
      <c r="A426" s="48">
        <v>44326</v>
      </c>
      <c r="B426">
        <v>1116</v>
      </c>
      <c r="C426">
        <v>1116</v>
      </c>
    </row>
    <row r="427" spans="1:3" x14ac:dyDescent="0.25">
      <c r="A427" s="48">
        <v>44327</v>
      </c>
      <c r="B427">
        <v>1071</v>
      </c>
      <c r="C427">
        <v>1071</v>
      </c>
    </row>
    <row r="428" spans="1:3" x14ac:dyDescent="0.25">
      <c r="A428" s="48">
        <v>44328</v>
      </c>
      <c r="B428">
        <v>1207</v>
      </c>
      <c r="C428">
        <v>1207</v>
      </c>
    </row>
    <row r="429" spans="1:3" x14ac:dyDescent="0.25">
      <c r="A429" s="48">
        <v>44329</v>
      </c>
      <c r="B429">
        <v>1186</v>
      </c>
      <c r="C429">
        <v>1186</v>
      </c>
    </row>
    <row r="430" spans="1:3" x14ac:dyDescent="0.25">
      <c r="A430" s="48">
        <v>44330</v>
      </c>
      <c r="B430">
        <v>1277</v>
      </c>
      <c r="C430">
        <v>1277</v>
      </c>
    </row>
    <row r="431" spans="1:3" x14ac:dyDescent="0.25">
      <c r="A431" s="48">
        <v>44331</v>
      </c>
      <c r="B431">
        <v>1383</v>
      </c>
      <c r="C431">
        <v>1383</v>
      </c>
    </row>
    <row r="432" spans="1:3" x14ac:dyDescent="0.25">
      <c r="A432" s="48">
        <v>44332</v>
      </c>
      <c r="B432">
        <v>1233</v>
      </c>
      <c r="C432">
        <v>1233</v>
      </c>
    </row>
    <row r="433" spans="1:3" x14ac:dyDescent="0.25">
      <c r="A433" s="48">
        <v>44333</v>
      </c>
      <c r="B433">
        <v>1057</v>
      </c>
      <c r="C433">
        <v>1057</v>
      </c>
    </row>
    <row r="434" spans="1:3" x14ac:dyDescent="0.25">
      <c r="A434" s="48">
        <v>44334</v>
      </c>
      <c r="B434">
        <v>1244</v>
      </c>
      <c r="C434">
        <v>1244</v>
      </c>
    </row>
    <row r="435" spans="1:3" x14ac:dyDescent="0.25">
      <c r="A435" s="48">
        <v>44335</v>
      </c>
      <c r="B435">
        <v>1339</v>
      </c>
      <c r="C435">
        <v>1339</v>
      </c>
    </row>
    <row r="436" spans="1:3" x14ac:dyDescent="0.25">
      <c r="A436" s="48">
        <v>44336</v>
      </c>
      <c r="B436">
        <v>1252</v>
      </c>
      <c r="C436">
        <v>1252</v>
      </c>
    </row>
    <row r="437" spans="1:3" x14ac:dyDescent="0.25">
      <c r="A437" s="48">
        <v>44337</v>
      </c>
      <c r="B437">
        <v>1197</v>
      </c>
      <c r="C437">
        <v>1197</v>
      </c>
    </row>
    <row r="438" spans="1:3" x14ac:dyDescent="0.25">
      <c r="A438" s="48">
        <v>44338</v>
      </c>
      <c r="B438">
        <v>1289</v>
      </c>
      <c r="C438">
        <v>1289</v>
      </c>
    </row>
    <row r="439" spans="1:3" x14ac:dyDescent="0.25">
      <c r="A439" s="48">
        <v>44339</v>
      </c>
      <c r="B439">
        <v>1221</v>
      </c>
      <c r="C439">
        <v>1221</v>
      </c>
    </row>
    <row r="440" spans="1:3" x14ac:dyDescent="0.25">
      <c r="A440" s="48">
        <v>44340</v>
      </c>
      <c r="B440">
        <v>1155</v>
      </c>
      <c r="C440">
        <v>1155</v>
      </c>
    </row>
    <row r="441" spans="1:3" x14ac:dyDescent="0.25">
      <c r="A441" s="48">
        <v>44341</v>
      </c>
      <c r="B441">
        <v>1291</v>
      </c>
      <c r="C441">
        <v>1291</v>
      </c>
    </row>
    <row r="442" spans="1:3" x14ac:dyDescent="0.25">
      <c r="A442" s="48">
        <v>44342</v>
      </c>
      <c r="B442">
        <v>1129</v>
      </c>
      <c r="C442">
        <v>1129</v>
      </c>
    </row>
    <row r="443" spans="1:3" x14ac:dyDescent="0.25">
      <c r="A443" s="48">
        <v>44343</v>
      </c>
      <c r="B443">
        <v>1102</v>
      </c>
      <c r="C443">
        <v>1102</v>
      </c>
    </row>
    <row r="444" spans="1:3" x14ac:dyDescent="0.25">
      <c r="A444" s="48">
        <v>44344</v>
      </c>
      <c r="B444">
        <v>1169</v>
      </c>
      <c r="C444">
        <v>1169</v>
      </c>
    </row>
    <row r="445" spans="1:3" x14ac:dyDescent="0.25">
      <c r="A445" s="48">
        <v>44345</v>
      </c>
      <c r="B445">
        <v>1188</v>
      </c>
      <c r="C445">
        <v>1188</v>
      </c>
    </row>
    <row r="446" spans="1:3" x14ac:dyDescent="0.25">
      <c r="A446" s="48">
        <v>44346</v>
      </c>
      <c r="B446">
        <v>1079</v>
      </c>
      <c r="C446">
        <v>1079</v>
      </c>
    </row>
    <row r="447" spans="1:3" x14ac:dyDescent="0.25">
      <c r="A447" s="48">
        <v>44347</v>
      </c>
      <c r="B447">
        <v>1100</v>
      </c>
      <c r="C447">
        <v>1100</v>
      </c>
    </row>
    <row r="448" spans="1:3" x14ac:dyDescent="0.25">
      <c r="A448" s="48">
        <v>44348</v>
      </c>
      <c r="B448">
        <v>1057</v>
      </c>
      <c r="C448">
        <v>1057</v>
      </c>
    </row>
    <row r="449" spans="1:3" x14ac:dyDescent="0.25">
      <c r="A449" s="48">
        <v>44349</v>
      </c>
      <c r="B449">
        <v>1191</v>
      </c>
      <c r="C449">
        <v>1191</v>
      </c>
    </row>
    <row r="450" spans="1:3" x14ac:dyDescent="0.25">
      <c r="A450" s="48">
        <v>44350</v>
      </c>
      <c r="B450">
        <v>1053</v>
      </c>
      <c r="C450">
        <v>1053</v>
      </c>
    </row>
    <row r="451" spans="1:3" x14ac:dyDescent="0.25">
      <c r="A451" s="48">
        <v>44351</v>
      </c>
      <c r="B451">
        <v>1129</v>
      </c>
      <c r="C451">
        <v>1129</v>
      </c>
    </row>
    <row r="452" spans="1:3" x14ac:dyDescent="0.25">
      <c r="A452" s="48">
        <v>44352</v>
      </c>
      <c r="B452">
        <v>1135</v>
      </c>
      <c r="C452">
        <v>1135</v>
      </c>
    </row>
    <row r="453" spans="1:3" x14ac:dyDescent="0.25">
      <c r="A453" s="48">
        <v>44353</v>
      </c>
      <c r="B453">
        <v>1087</v>
      </c>
      <c r="C453">
        <v>1087</v>
      </c>
    </row>
    <row r="454" spans="1:3" x14ac:dyDescent="0.25">
      <c r="A454" s="48">
        <v>44354</v>
      </c>
      <c r="B454">
        <v>1185</v>
      </c>
      <c r="C454">
        <v>1185</v>
      </c>
    </row>
    <row r="455" spans="1:3" x14ac:dyDescent="0.25">
      <c r="A455" s="48">
        <v>44355</v>
      </c>
      <c r="B455">
        <v>1156</v>
      </c>
      <c r="C455">
        <v>1156</v>
      </c>
    </row>
    <row r="456" spans="1:3" x14ac:dyDescent="0.25">
      <c r="A456" s="48">
        <v>44356</v>
      </c>
      <c r="B456">
        <v>1161</v>
      </c>
      <c r="C456">
        <v>1161</v>
      </c>
    </row>
    <row r="457" spans="1:3" x14ac:dyDescent="0.25">
      <c r="A457" s="48">
        <v>44357</v>
      </c>
      <c r="B457">
        <v>1158</v>
      </c>
      <c r="C457">
        <v>1158</v>
      </c>
    </row>
    <row r="458" spans="1:3" x14ac:dyDescent="0.25">
      <c r="A458" s="48">
        <v>44358</v>
      </c>
      <c r="B458">
        <v>1288</v>
      </c>
      <c r="C458">
        <v>1288</v>
      </c>
    </row>
    <row r="459" spans="1:3" x14ac:dyDescent="0.25">
      <c r="A459" s="48">
        <v>44359</v>
      </c>
      <c r="B459">
        <v>1372</v>
      </c>
      <c r="C459">
        <v>1372</v>
      </c>
    </row>
    <row r="460" spans="1:3" x14ac:dyDescent="0.25">
      <c r="A460" s="48">
        <v>44360</v>
      </c>
      <c r="B460">
        <v>1470</v>
      </c>
      <c r="C460">
        <v>1470</v>
      </c>
    </row>
    <row r="461" spans="1:3" x14ac:dyDescent="0.25">
      <c r="A461" s="48">
        <v>44361</v>
      </c>
      <c r="B461">
        <v>1349</v>
      </c>
      <c r="C461">
        <v>1349</v>
      </c>
    </row>
    <row r="462" spans="1:3" x14ac:dyDescent="0.25">
      <c r="A462" s="48">
        <v>44362</v>
      </c>
      <c r="B462">
        <v>1537</v>
      </c>
      <c r="C462">
        <v>1537</v>
      </c>
    </row>
    <row r="463" spans="1:3" x14ac:dyDescent="0.25">
      <c r="A463" s="48">
        <v>44363</v>
      </c>
      <c r="B463">
        <v>1403</v>
      </c>
      <c r="C463">
        <v>1403</v>
      </c>
    </row>
    <row r="464" spans="1:3" x14ac:dyDescent="0.25">
      <c r="A464" s="48">
        <v>44364</v>
      </c>
      <c r="B464">
        <v>1418</v>
      </c>
      <c r="C464">
        <v>1418</v>
      </c>
    </row>
    <row r="465" spans="1:3" x14ac:dyDescent="0.25">
      <c r="A465" s="48">
        <v>44365</v>
      </c>
      <c r="B465">
        <v>1481</v>
      </c>
      <c r="C465">
        <v>1481</v>
      </c>
    </row>
    <row r="466" spans="1:3" x14ac:dyDescent="0.25">
      <c r="A466" s="48">
        <v>44366</v>
      </c>
      <c r="B466">
        <v>1472</v>
      </c>
      <c r="C466">
        <v>1472</v>
      </c>
    </row>
    <row r="467" spans="1:3" x14ac:dyDescent="0.25">
      <c r="A467" s="48">
        <v>44367</v>
      </c>
      <c r="B467">
        <v>1436</v>
      </c>
      <c r="C467">
        <v>1436</v>
      </c>
    </row>
    <row r="468" spans="1:3" x14ac:dyDescent="0.25">
      <c r="A468" s="48">
        <v>44368</v>
      </c>
      <c r="B468">
        <v>1561</v>
      </c>
      <c r="C468">
        <v>1561</v>
      </c>
    </row>
    <row r="469" spans="1:3" x14ac:dyDescent="0.25">
      <c r="A469" s="48">
        <v>44369</v>
      </c>
      <c r="B469">
        <v>1489</v>
      </c>
      <c r="C469">
        <v>1489</v>
      </c>
    </row>
    <row r="470" spans="1:3" x14ac:dyDescent="0.25">
      <c r="A470" s="48">
        <v>44370</v>
      </c>
      <c r="B470">
        <v>2055</v>
      </c>
      <c r="C470">
        <v>2055</v>
      </c>
    </row>
    <row r="471" spans="1:3" x14ac:dyDescent="0.25">
      <c r="A471" s="48">
        <v>44371</v>
      </c>
      <c r="B471">
        <v>1880</v>
      </c>
      <c r="C471">
        <v>1880</v>
      </c>
    </row>
    <row r="472" spans="1:3" x14ac:dyDescent="0.25">
      <c r="A472" s="48">
        <v>44372</v>
      </c>
      <c r="B472">
        <v>2464</v>
      </c>
      <c r="C472">
        <v>2464</v>
      </c>
    </row>
    <row r="473" spans="1:3" x14ac:dyDescent="0.25">
      <c r="A473" s="48">
        <v>44373</v>
      </c>
      <c r="B473">
        <v>2403</v>
      </c>
      <c r="C473">
        <v>2403</v>
      </c>
    </row>
    <row r="474" spans="1:3" x14ac:dyDescent="0.25">
      <c r="A474" s="48">
        <v>44374</v>
      </c>
      <c r="B474">
        <v>2698</v>
      </c>
      <c r="C474">
        <v>2698</v>
      </c>
    </row>
    <row r="475" spans="1:3" x14ac:dyDescent="0.25">
      <c r="A475" s="48">
        <v>44375</v>
      </c>
      <c r="B475">
        <v>2589</v>
      </c>
      <c r="C475">
        <v>2589</v>
      </c>
    </row>
    <row r="476" spans="1:3" x14ac:dyDescent="0.25">
      <c r="A476" s="48">
        <v>44376</v>
      </c>
      <c r="B476">
        <v>3080</v>
      </c>
      <c r="C476">
        <v>3080</v>
      </c>
    </row>
    <row r="477" spans="1:3" x14ac:dyDescent="0.25">
      <c r="A477" s="48">
        <v>44377</v>
      </c>
      <c r="B477">
        <v>2970</v>
      </c>
      <c r="C477">
        <v>2970</v>
      </c>
    </row>
    <row r="478" spans="1:3" x14ac:dyDescent="0.25">
      <c r="A478" s="48">
        <v>44378</v>
      </c>
      <c r="B478">
        <v>2952</v>
      </c>
      <c r="C478">
        <v>2952</v>
      </c>
    </row>
    <row r="479" spans="1:3" x14ac:dyDescent="0.25">
      <c r="A479" s="48">
        <v>44379</v>
      </c>
      <c r="B479">
        <v>3308</v>
      </c>
      <c r="C479">
        <v>3308</v>
      </c>
    </row>
    <row r="480" spans="1:3" x14ac:dyDescent="0.25">
      <c r="A480" s="48">
        <v>44380</v>
      </c>
      <c r="B480">
        <v>3475</v>
      </c>
      <c r="C480">
        <v>3475</v>
      </c>
    </row>
    <row r="481" spans="1:3" x14ac:dyDescent="0.25">
      <c r="A481" s="48">
        <v>44381</v>
      </c>
      <c r="B481">
        <v>3519</v>
      </c>
      <c r="C481">
        <v>3519</v>
      </c>
    </row>
    <row r="482" spans="1:3" x14ac:dyDescent="0.25">
      <c r="A482" s="48">
        <v>44382</v>
      </c>
      <c r="B482">
        <v>3075</v>
      </c>
      <c r="C482">
        <v>3075</v>
      </c>
    </row>
    <row r="483" spans="1:3" x14ac:dyDescent="0.25">
      <c r="A483" s="48">
        <v>44383</v>
      </c>
      <c r="B483">
        <v>3591</v>
      </c>
      <c r="C483">
        <v>3591</v>
      </c>
    </row>
    <row r="484" spans="1:3" x14ac:dyDescent="0.25">
      <c r="A484" s="48">
        <v>44384</v>
      </c>
      <c r="B484">
        <v>3664</v>
      </c>
      <c r="C484">
        <v>3664</v>
      </c>
    </row>
    <row r="485" spans="1:3" x14ac:dyDescent="0.25">
      <c r="A485" s="48">
        <v>44385</v>
      </c>
      <c r="B485">
        <v>3819</v>
      </c>
      <c r="C485">
        <v>3819</v>
      </c>
    </row>
    <row r="486" spans="1:3" x14ac:dyDescent="0.25">
      <c r="A486" s="48">
        <v>44386</v>
      </c>
      <c r="B486">
        <v>6422</v>
      </c>
      <c r="C486">
        <v>6422</v>
      </c>
    </row>
    <row r="487" spans="1:3" x14ac:dyDescent="0.25">
      <c r="A487" s="48">
        <v>44387</v>
      </c>
      <c r="B487">
        <v>6750</v>
      </c>
      <c r="C487">
        <v>6750</v>
      </c>
    </row>
    <row r="488" spans="1:3" x14ac:dyDescent="0.25">
      <c r="A488" s="48">
        <v>44388</v>
      </c>
      <c r="B488">
        <v>6923</v>
      </c>
      <c r="C488">
        <v>6923</v>
      </c>
    </row>
    <row r="489" spans="1:3" x14ac:dyDescent="0.25">
      <c r="A489" s="48">
        <v>44389</v>
      </c>
      <c r="B489">
        <v>6423</v>
      </c>
      <c r="C489">
        <v>6423</v>
      </c>
    </row>
    <row r="490" spans="1:3" x14ac:dyDescent="0.25">
      <c r="A490" s="48">
        <v>44390</v>
      </c>
      <c r="B490">
        <v>5613</v>
      </c>
      <c r="C490">
        <v>5613</v>
      </c>
    </row>
    <row r="491" spans="1:3" x14ac:dyDescent="0.25">
      <c r="A491" s="48">
        <v>44391</v>
      </c>
      <c r="B491">
        <v>6080</v>
      </c>
      <c r="C491">
        <v>6080</v>
      </c>
    </row>
    <row r="492" spans="1:3" x14ac:dyDescent="0.25">
      <c r="A492" s="48">
        <v>44392</v>
      </c>
      <c r="B492">
        <v>6479</v>
      </c>
      <c r="C492">
        <v>6479</v>
      </c>
    </row>
    <row r="493" spans="1:3" x14ac:dyDescent="0.25">
      <c r="A493" s="48">
        <v>44393</v>
      </c>
      <c r="B493">
        <v>6460</v>
      </c>
      <c r="C493">
        <v>6460</v>
      </c>
    </row>
    <row r="494" spans="1:3" x14ac:dyDescent="0.25">
      <c r="A494" s="48">
        <v>44394</v>
      </c>
      <c r="B494">
        <v>6062</v>
      </c>
      <c r="C494">
        <v>6062</v>
      </c>
    </row>
    <row r="495" spans="1:3" x14ac:dyDescent="0.25">
      <c r="A495" s="48">
        <v>44395</v>
      </c>
      <c r="B495">
        <v>6279</v>
      </c>
      <c r="C495">
        <v>6279</v>
      </c>
    </row>
    <row r="496" spans="1:3" x14ac:dyDescent="0.25">
      <c r="A496" s="48">
        <v>44396</v>
      </c>
      <c r="B496">
        <v>6505</v>
      </c>
      <c r="C496">
        <v>6505</v>
      </c>
    </row>
    <row r="497" spans="1:3" x14ac:dyDescent="0.25">
      <c r="A497" s="48">
        <v>44397</v>
      </c>
      <c r="B497">
        <v>6057</v>
      </c>
      <c r="C497">
        <v>6057</v>
      </c>
    </row>
    <row r="498" spans="1:3" x14ac:dyDescent="0.25">
      <c r="A498" s="48">
        <v>44398</v>
      </c>
      <c r="B498">
        <v>6405</v>
      </c>
      <c r="C498">
        <v>6405</v>
      </c>
    </row>
    <row r="499" spans="1:3" x14ac:dyDescent="0.25">
      <c r="A499" s="48">
        <v>44399</v>
      </c>
      <c r="B499">
        <v>7745</v>
      </c>
      <c r="C499">
        <v>7745</v>
      </c>
    </row>
    <row r="500" spans="1:3" x14ac:dyDescent="0.25">
      <c r="A500" s="48">
        <v>44400</v>
      </c>
      <c r="B500">
        <v>7784</v>
      </c>
      <c r="C500">
        <v>7784</v>
      </c>
    </row>
    <row r="501" spans="1:3" x14ac:dyDescent="0.25">
      <c r="A501" s="48">
        <v>44401</v>
      </c>
      <c r="B501">
        <v>7732</v>
      </c>
      <c r="C501">
        <v>7732</v>
      </c>
    </row>
    <row r="502" spans="1:3" x14ac:dyDescent="0.25">
      <c r="A502" s="48">
        <v>44402</v>
      </c>
      <c r="B502">
        <v>8853</v>
      </c>
      <c r="C502">
        <v>8853</v>
      </c>
    </row>
    <row r="503" spans="1:3" x14ac:dyDescent="0.25">
      <c r="A503" s="48">
        <v>44403</v>
      </c>
      <c r="B503">
        <v>8184</v>
      </c>
      <c r="C503">
        <v>8184</v>
      </c>
    </row>
    <row r="504" spans="1:3" x14ac:dyDescent="0.25">
      <c r="A504" s="48">
        <v>44404</v>
      </c>
      <c r="B504">
        <v>7903</v>
      </c>
      <c r="C504">
        <v>7903</v>
      </c>
    </row>
    <row r="505" spans="1:3" x14ac:dyDescent="0.25">
      <c r="A505" s="48">
        <v>44405</v>
      </c>
      <c r="B505">
        <v>9323</v>
      </c>
      <c r="C505">
        <v>9323</v>
      </c>
    </row>
    <row r="506" spans="1:3" x14ac:dyDescent="0.25">
      <c r="A506" s="48">
        <v>44406</v>
      </c>
      <c r="B506">
        <v>8607</v>
      </c>
      <c r="C506">
        <v>8607</v>
      </c>
    </row>
    <row r="507" spans="1:3" x14ac:dyDescent="0.25">
      <c r="A507" s="48">
        <v>44407</v>
      </c>
      <c r="B507">
        <v>8736</v>
      </c>
      <c r="C507">
        <v>8736</v>
      </c>
    </row>
    <row r="508" spans="1:3" x14ac:dyDescent="0.25">
      <c r="A508" s="48">
        <v>44408</v>
      </c>
      <c r="B508">
        <v>8875</v>
      </c>
      <c r="C508">
        <v>8875</v>
      </c>
    </row>
    <row r="509" spans="1:3" x14ac:dyDescent="0.25">
      <c r="A509" s="48">
        <v>44409</v>
      </c>
      <c r="B509">
        <v>9747</v>
      </c>
      <c r="C509">
        <v>9747</v>
      </c>
    </row>
    <row r="510" spans="1:3" x14ac:dyDescent="0.25">
      <c r="A510" s="48">
        <v>44410</v>
      </c>
      <c r="B510">
        <v>9279</v>
      </c>
      <c r="C510">
        <v>9279</v>
      </c>
    </row>
    <row r="511" spans="1:3" x14ac:dyDescent="0.25">
      <c r="A511" s="48">
        <v>44411</v>
      </c>
      <c r="B511">
        <v>9629</v>
      </c>
      <c r="C511">
        <v>9629</v>
      </c>
    </row>
    <row r="512" spans="1:3" x14ac:dyDescent="0.25">
      <c r="A512" s="48">
        <v>44412</v>
      </c>
      <c r="B512">
        <v>9363</v>
      </c>
      <c r="C512">
        <v>9363</v>
      </c>
    </row>
    <row r="513" spans="1:3" x14ac:dyDescent="0.25">
      <c r="A513" s="48">
        <v>44413</v>
      </c>
      <c r="B513">
        <v>8399</v>
      </c>
      <c r="C513">
        <v>8399</v>
      </c>
    </row>
    <row r="514" spans="1:3" x14ac:dyDescent="0.25">
      <c r="A514" s="48">
        <v>44414</v>
      </c>
      <c r="B514">
        <v>8886</v>
      </c>
      <c r="C514">
        <v>8886</v>
      </c>
    </row>
    <row r="515" spans="1:3" x14ac:dyDescent="0.25">
      <c r="A515" s="48">
        <v>44415</v>
      </c>
      <c r="B515">
        <v>8893</v>
      </c>
      <c r="C515">
        <v>8893</v>
      </c>
    </row>
    <row r="516" spans="1:3" x14ac:dyDescent="0.25">
      <c r="A516" s="48">
        <v>44416</v>
      </c>
      <c r="B516">
        <v>9427</v>
      </c>
      <c r="C516">
        <v>9427</v>
      </c>
    </row>
    <row r="517" spans="1:3" x14ac:dyDescent="0.25">
      <c r="A517" s="48">
        <v>44417</v>
      </c>
      <c r="B517">
        <v>7950</v>
      </c>
      <c r="C517">
        <v>7950</v>
      </c>
    </row>
    <row r="518" spans="1:3" x14ac:dyDescent="0.25">
      <c r="A518" s="48">
        <v>44418</v>
      </c>
      <c r="B518">
        <v>8936</v>
      </c>
      <c r="C518">
        <v>8936</v>
      </c>
    </row>
    <row r="519" spans="1:3" x14ac:dyDescent="0.25">
      <c r="A519" s="48">
        <v>44419</v>
      </c>
      <c r="B519">
        <v>8605</v>
      </c>
      <c r="C519">
        <v>8605</v>
      </c>
    </row>
    <row r="520" spans="1:3" x14ac:dyDescent="0.25">
      <c r="A520" s="48">
        <v>44420</v>
      </c>
      <c r="B520">
        <v>8194</v>
      </c>
      <c r="C520">
        <v>8194</v>
      </c>
    </row>
    <row r="521" spans="1:3" x14ac:dyDescent="0.25">
      <c r="A521" s="48">
        <v>44421</v>
      </c>
      <c r="B521">
        <v>8312</v>
      </c>
      <c r="C521">
        <v>8312</v>
      </c>
    </row>
    <row r="522" spans="1:3" x14ac:dyDescent="0.25">
      <c r="A522" s="48">
        <v>44422</v>
      </c>
      <c r="B522">
        <v>8816</v>
      </c>
      <c r="C522">
        <v>8816</v>
      </c>
    </row>
    <row r="523" spans="1:3" x14ac:dyDescent="0.25">
      <c r="A523" s="48">
        <v>44423</v>
      </c>
      <c r="B523">
        <v>8636</v>
      </c>
      <c r="C523">
        <v>8636</v>
      </c>
    </row>
    <row r="524" spans="1:3" x14ac:dyDescent="0.25">
      <c r="A524" s="48">
        <v>44424</v>
      </c>
      <c r="B524">
        <v>9169</v>
      </c>
      <c r="C524">
        <v>9169</v>
      </c>
    </row>
    <row r="525" spans="1:3" x14ac:dyDescent="0.25">
      <c r="A525" s="48">
        <v>44425</v>
      </c>
      <c r="B525">
        <v>9772</v>
      </c>
      <c r="C525">
        <v>9772</v>
      </c>
    </row>
    <row r="526" spans="1:3" x14ac:dyDescent="0.25">
      <c r="A526" s="48">
        <v>44426</v>
      </c>
      <c r="B526">
        <v>8666</v>
      </c>
      <c r="C526">
        <v>8666</v>
      </c>
    </row>
    <row r="527" spans="1:3" x14ac:dyDescent="0.25">
      <c r="A527" s="48">
        <v>44427</v>
      </c>
      <c r="B527">
        <v>8972</v>
      </c>
      <c r="C527">
        <v>8972</v>
      </c>
    </row>
    <row r="528" spans="1:3" x14ac:dyDescent="0.25">
      <c r="A528" s="48">
        <v>44428</v>
      </c>
      <c r="B528">
        <v>9764</v>
      </c>
      <c r="C528">
        <v>9764</v>
      </c>
    </row>
    <row r="529" spans="1:3" x14ac:dyDescent="0.25">
      <c r="A529" s="48">
        <v>44429</v>
      </c>
      <c r="B529">
        <v>9740</v>
      </c>
      <c r="C529">
        <v>9740</v>
      </c>
    </row>
    <row r="530" spans="1:3" x14ac:dyDescent="0.25">
      <c r="A530" s="48">
        <v>44430</v>
      </c>
      <c r="B530">
        <v>9548</v>
      </c>
      <c r="C530">
        <v>9548</v>
      </c>
    </row>
    <row r="531" spans="1:3" x14ac:dyDescent="0.25">
      <c r="A531" s="48">
        <v>44431</v>
      </c>
      <c r="B531">
        <v>9320</v>
      </c>
      <c r="C531">
        <v>9320</v>
      </c>
    </row>
    <row r="532" spans="1:3" x14ac:dyDescent="0.25">
      <c r="A532" s="48">
        <v>44432</v>
      </c>
      <c r="B532">
        <v>9907</v>
      </c>
      <c r="C532">
        <v>9907</v>
      </c>
    </row>
    <row r="533" spans="1:3" x14ac:dyDescent="0.25">
      <c r="A533" s="48">
        <v>44433</v>
      </c>
      <c r="B533">
        <v>8637</v>
      </c>
      <c r="C533">
        <v>8637</v>
      </c>
    </row>
    <row r="534" spans="1:3" x14ac:dyDescent="0.25">
      <c r="A534" s="48">
        <v>44434</v>
      </c>
      <c r="B534">
        <v>8509</v>
      </c>
      <c r="C534">
        <v>8509</v>
      </c>
    </row>
    <row r="535" spans="1:3" x14ac:dyDescent="0.25">
      <c r="A535" s="48">
        <v>44435</v>
      </c>
      <c r="B535">
        <v>7639</v>
      </c>
      <c r="C535">
        <v>7639</v>
      </c>
    </row>
    <row r="536" spans="1:3" x14ac:dyDescent="0.25">
      <c r="A536" s="48">
        <v>44436</v>
      </c>
      <c r="B536">
        <v>6850</v>
      </c>
      <c r="C536">
        <v>6850</v>
      </c>
    </row>
    <row r="537" spans="1:3" x14ac:dyDescent="0.25">
      <c r="A537" s="48">
        <v>44437</v>
      </c>
      <c r="B537">
        <v>6277</v>
      </c>
      <c r="C537">
        <v>6277</v>
      </c>
    </row>
    <row r="538" spans="1:3" x14ac:dyDescent="0.25">
      <c r="A538" s="48">
        <v>44438</v>
      </c>
      <c r="B538">
        <v>6075</v>
      </c>
      <c r="C538">
        <v>6075</v>
      </c>
    </row>
    <row r="539" spans="1:3" x14ac:dyDescent="0.25">
      <c r="A539" s="48">
        <v>44439</v>
      </c>
      <c r="B539">
        <v>6342</v>
      </c>
      <c r="C539">
        <v>6342</v>
      </c>
    </row>
    <row r="540" spans="1:3" x14ac:dyDescent="0.25">
      <c r="A540" s="48">
        <v>44440</v>
      </c>
      <c r="B540">
        <v>6609</v>
      </c>
      <c r="C540">
        <v>6609</v>
      </c>
    </row>
    <row r="541" spans="1:3" x14ac:dyDescent="0.25">
      <c r="A541" s="48">
        <v>44441</v>
      </c>
      <c r="B541">
        <v>6208</v>
      </c>
      <c r="C541">
        <v>6208</v>
      </c>
    </row>
    <row r="542" spans="1:3" x14ac:dyDescent="0.25">
      <c r="A542" s="48">
        <v>44442</v>
      </c>
      <c r="B542">
        <v>6927</v>
      </c>
      <c r="C542">
        <v>6927</v>
      </c>
    </row>
    <row r="543" spans="1:3" x14ac:dyDescent="0.25">
      <c r="A543" s="48">
        <v>44443</v>
      </c>
      <c r="B543">
        <v>7854</v>
      </c>
      <c r="C543">
        <v>7854</v>
      </c>
    </row>
    <row r="544" spans="1:3" x14ac:dyDescent="0.25">
      <c r="A544" s="48">
        <v>44444</v>
      </c>
      <c r="B544">
        <v>9221</v>
      </c>
      <c r="C544">
        <v>9221</v>
      </c>
    </row>
    <row r="545" spans="1:3" x14ac:dyDescent="0.25">
      <c r="A545" s="48">
        <v>44445</v>
      </c>
      <c r="B545">
        <v>7230</v>
      </c>
      <c r="C545">
        <v>7230</v>
      </c>
    </row>
    <row r="546" spans="1:3" x14ac:dyDescent="0.25">
      <c r="A546" s="48">
        <v>44446</v>
      </c>
      <c r="B546">
        <v>7771</v>
      </c>
      <c r="C546">
        <v>7771</v>
      </c>
    </row>
    <row r="547" spans="1:3" x14ac:dyDescent="0.25">
      <c r="A547" s="48">
        <v>44447</v>
      </c>
      <c r="B547">
        <v>8317</v>
      </c>
      <c r="C547">
        <v>8317</v>
      </c>
    </row>
    <row r="548" spans="1:3" x14ac:dyDescent="0.25">
      <c r="A548" s="48">
        <v>44448</v>
      </c>
      <c r="B548">
        <v>7747</v>
      </c>
      <c r="C548">
        <v>7747</v>
      </c>
    </row>
    <row r="549" spans="1:3" x14ac:dyDescent="0.25">
      <c r="A549" s="48">
        <v>44449</v>
      </c>
      <c r="B549">
        <v>8394</v>
      </c>
      <c r="C549">
        <v>8394</v>
      </c>
    </row>
    <row r="550" spans="1:3" x14ac:dyDescent="0.25">
      <c r="A550" s="48">
        <v>44450</v>
      </c>
      <c r="B550">
        <v>8035</v>
      </c>
      <c r="C550">
        <v>8035</v>
      </c>
    </row>
    <row r="551" spans="1:3" x14ac:dyDescent="0.25">
      <c r="A551" s="48">
        <v>44451</v>
      </c>
      <c r="B551">
        <v>8034</v>
      </c>
      <c r="C551">
        <v>8034</v>
      </c>
    </row>
    <row r="552" spans="1:3" x14ac:dyDescent="0.25">
      <c r="A552" s="48">
        <v>44452</v>
      </c>
      <c r="B552">
        <v>8342</v>
      </c>
      <c r="C552">
        <v>8342</v>
      </c>
    </row>
    <row r="553" spans="1:3" x14ac:dyDescent="0.25">
      <c r="A553" s="48">
        <v>44453</v>
      </c>
      <c r="B553">
        <v>7516</v>
      </c>
      <c r="C553">
        <v>7516</v>
      </c>
    </row>
    <row r="554" spans="1:3" x14ac:dyDescent="0.25">
      <c r="A554" s="48">
        <v>44454</v>
      </c>
      <c r="B554">
        <v>7437</v>
      </c>
      <c r="C554">
        <v>7437</v>
      </c>
    </row>
    <row r="555" spans="1:3" x14ac:dyDescent="0.25">
      <c r="A555" s="48">
        <v>44455</v>
      </c>
      <c r="B555">
        <v>7628</v>
      </c>
      <c r="C555">
        <v>7628</v>
      </c>
    </row>
    <row r="556" spans="1:3" x14ac:dyDescent="0.25">
      <c r="A556" s="48">
        <v>44456</v>
      </c>
      <c r="B556">
        <v>8291</v>
      </c>
      <c r="C556">
        <v>8291</v>
      </c>
    </row>
    <row r="557" spans="1:3" x14ac:dyDescent="0.25">
      <c r="A557" s="48">
        <v>44457</v>
      </c>
      <c r="B557">
        <v>8517</v>
      </c>
      <c r="C557">
        <v>8517</v>
      </c>
    </row>
    <row r="558" spans="1:3" x14ac:dyDescent="0.25">
      <c r="A558" s="48">
        <v>44458</v>
      </c>
      <c r="B558">
        <v>8434</v>
      </c>
      <c r="C558">
        <v>8434</v>
      </c>
    </row>
    <row r="559" spans="1:3" x14ac:dyDescent="0.25">
      <c r="A559" s="48">
        <v>44459</v>
      </c>
      <c r="B559">
        <v>8544</v>
      </c>
      <c r="C559">
        <v>8544</v>
      </c>
    </row>
    <row r="560" spans="1:3" x14ac:dyDescent="0.25">
      <c r="A560" s="48">
        <v>44460</v>
      </c>
      <c r="B560">
        <v>8289</v>
      </c>
      <c r="C560">
        <v>8289</v>
      </c>
    </row>
    <row r="561" spans="1:3" x14ac:dyDescent="0.25">
      <c r="A561" s="48">
        <v>44461</v>
      </c>
      <c r="B561">
        <v>7151</v>
      </c>
      <c r="C561">
        <v>7151</v>
      </c>
    </row>
    <row r="562" spans="1:3" x14ac:dyDescent="0.25">
      <c r="A562" s="48">
        <v>44462</v>
      </c>
      <c r="B562">
        <v>6935</v>
      </c>
      <c r="C562">
        <v>6935</v>
      </c>
    </row>
    <row r="563" spans="1:3" x14ac:dyDescent="0.25">
      <c r="A563" s="48">
        <v>44463</v>
      </c>
      <c r="B563">
        <v>7695</v>
      </c>
      <c r="C563">
        <v>7695</v>
      </c>
    </row>
    <row r="564" spans="1:3" x14ac:dyDescent="0.25">
      <c r="A564" s="48">
        <v>44464</v>
      </c>
      <c r="B564">
        <v>7513</v>
      </c>
      <c r="C564">
        <v>7513</v>
      </c>
    </row>
    <row r="565" spans="1:3" x14ac:dyDescent="0.25">
      <c r="A565" s="48">
        <v>44465</v>
      </c>
      <c r="B565">
        <v>6673</v>
      </c>
      <c r="C565">
        <v>6673</v>
      </c>
    </row>
    <row r="566" spans="1:3" x14ac:dyDescent="0.25">
      <c r="A566" s="48">
        <v>44466</v>
      </c>
      <c r="B566">
        <v>6632</v>
      </c>
      <c r="C566">
        <v>6632</v>
      </c>
    </row>
    <row r="567" spans="1:3" x14ac:dyDescent="0.25">
      <c r="A567" s="48">
        <v>44467</v>
      </c>
      <c r="B567">
        <v>6009</v>
      </c>
      <c r="C567">
        <v>6009</v>
      </c>
    </row>
    <row r="568" spans="1:3" x14ac:dyDescent="0.25">
      <c r="A568" s="48">
        <v>44468</v>
      </c>
      <c r="B568">
        <v>5617</v>
      </c>
      <c r="C568">
        <v>5617</v>
      </c>
    </row>
    <row r="569" spans="1:3" x14ac:dyDescent="0.25">
      <c r="A569" s="48">
        <v>44469</v>
      </c>
      <c r="B569">
        <v>5003</v>
      </c>
      <c r="C569">
        <v>5003</v>
      </c>
    </row>
    <row r="570" spans="1:3" x14ac:dyDescent="0.25">
      <c r="A570" s="48">
        <v>44470</v>
      </c>
      <c r="B570">
        <v>5049</v>
      </c>
      <c r="C570">
        <v>5049</v>
      </c>
    </row>
    <row r="571" spans="1:3" x14ac:dyDescent="0.25">
      <c r="A571" s="48">
        <v>44471</v>
      </c>
      <c r="B571">
        <v>4873</v>
      </c>
      <c r="C571">
        <v>4873</v>
      </c>
    </row>
    <row r="572" spans="1:3" x14ac:dyDescent="0.25">
      <c r="A572" s="48">
        <v>44472</v>
      </c>
      <c r="B572">
        <v>4097</v>
      </c>
      <c r="C572">
        <v>4097</v>
      </c>
    </row>
    <row r="573" spans="1:3" x14ac:dyDescent="0.25">
      <c r="A573" s="48">
        <v>44473</v>
      </c>
      <c r="B573">
        <v>4272</v>
      </c>
      <c r="C573">
        <v>4272</v>
      </c>
    </row>
    <row r="574" spans="1:3" x14ac:dyDescent="0.25">
      <c r="A574" s="48">
        <v>44474</v>
      </c>
      <c r="B574">
        <v>4793</v>
      </c>
      <c r="C574">
        <v>4793</v>
      </c>
    </row>
    <row r="575" spans="1:3" x14ac:dyDescent="0.25">
      <c r="A575" s="48">
        <v>44475</v>
      </c>
      <c r="B575">
        <v>3596</v>
      </c>
      <c r="C575">
        <v>3596</v>
      </c>
    </row>
    <row r="576" spans="1:3" x14ac:dyDescent="0.25">
      <c r="A576" s="48">
        <v>44476</v>
      </c>
      <c r="B576">
        <v>3833</v>
      </c>
      <c r="C576">
        <v>3833</v>
      </c>
    </row>
    <row r="577" spans="1:3" x14ac:dyDescent="0.25">
      <c r="A577" s="48">
        <v>44477</v>
      </c>
      <c r="B577">
        <v>3396</v>
      </c>
      <c r="C577">
        <v>3396</v>
      </c>
    </row>
    <row r="578" spans="1:3" x14ac:dyDescent="0.25">
      <c r="A578" s="48">
        <v>44478</v>
      </c>
      <c r="B578">
        <v>3442</v>
      </c>
      <c r="C578">
        <v>3442</v>
      </c>
    </row>
    <row r="579" spans="1:3" x14ac:dyDescent="0.25">
      <c r="A579" s="48">
        <v>44479</v>
      </c>
      <c r="B579">
        <v>3604</v>
      </c>
      <c r="C579">
        <v>3604</v>
      </c>
    </row>
    <row r="580" spans="1:3" x14ac:dyDescent="0.25">
      <c r="A580" s="48">
        <v>44480</v>
      </c>
      <c r="B580">
        <v>2945</v>
      </c>
      <c r="C580">
        <v>2945</v>
      </c>
    </row>
    <row r="581" spans="1:3" x14ac:dyDescent="0.25">
      <c r="A581" s="48">
        <v>44481</v>
      </c>
      <c r="B581">
        <v>2638</v>
      </c>
      <c r="C581">
        <v>2638</v>
      </c>
    </row>
    <row r="582" spans="1:3" x14ac:dyDescent="0.25">
      <c r="A582" s="48">
        <v>44482</v>
      </c>
      <c r="B582">
        <v>2354</v>
      </c>
      <c r="C582">
        <v>2354</v>
      </c>
    </row>
    <row r="583" spans="1:3" x14ac:dyDescent="0.25">
      <c r="A583" s="48">
        <v>44483</v>
      </c>
      <c r="B583">
        <v>2364</v>
      </c>
      <c r="C583">
        <v>2364</v>
      </c>
    </row>
    <row r="584" spans="1:3" x14ac:dyDescent="0.25">
      <c r="A584" s="48">
        <v>44484</v>
      </c>
      <c r="B584">
        <v>2138</v>
      </c>
      <c r="C584">
        <v>2138</v>
      </c>
    </row>
    <row r="585" spans="1:3" x14ac:dyDescent="0.25">
      <c r="A585" s="48">
        <v>44485</v>
      </c>
      <c r="B585">
        <v>1946</v>
      </c>
      <c r="C585">
        <v>1946</v>
      </c>
    </row>
    <row r="586" spans="1:3" x14ac:dyDescent="0.25">
      <c r="A586" s="48">
        <v>44486</v>
      </c>
      <c r="B586">
        <v>2197</v>
      </c>
      <c r="C586">
        <v>2197</v>
      </c>
    </row>
    <row r="587" spans="1:3" x14ac:dyDescent="0.25">
      <c r="A587" s="48">
        <v>44487</v>
      </c>
      <c r="B587">
        <v>1844</v>
      </c>
      <c r="C587">
        <v>1844</v>
      </c>
    </row>
    <row r="588" spans="1:3" x14ac:dyDescent="0.25">
      <c r="A588" s="48">
        <v>44488</v>
      </c>
      <c r="B588">
        <v>1768</v>
      </c>
      <c r="C588">
        <v>1768</v>
      </c>
    </row>
    <row r="589" spans="1:3" x14ac:dyDescent="0.25">
      <c r="A589" s="48">
        <v>44489</v>
      </c>
      <c r="B589">
        <v>1550</v>
      </c>
      <c r="C589">
        <v>1550</v>
      </c>
    </row>
    <row r="590" spans="1:3" x14ac:dyDescent="0.25">
      <c r="A590" s="48">
        <v>44490</v>
      </c>
      <c r="B590">
        <v>1435</v>
      </c>
      <c r="C590">
        <v>1435</v>
      </c>
    </row>
    <row r="591" spans="1:3" x14ac:dyDescent="0.25">
      <c r="A591" s="48">
        <v>44491</v>
      </c>
      <c r="B591">
        <v>1476</v>
      </c>
      <c r="C591">
        <v>1476</v>
      </c>
    </row>
    <row r="592" spans="1:3" x14ac:dyDescent="0.25">
      <c r="A592" s="48">
        <v>44492</v>
      </c>
      <c r="B592">
        <v>1393</v>
      </c>
      <c r="C592">
        <v>1393</v>
      </c>
    </row>
    <row r="593" spans="1:3" x14ac:dyDescent="0.25">
      <c r="A593" s="48">
        <v>44493</v>
      </c>
      <c r="B593">
        <v>1319</v>
      </c>
      <c r="C593">
        <v>1319</v>
      </c>
    </row>
    <row r="594" spans="1:3" x14ac:dyDescent="0.25">
      <c r="A594" s="48">
        <v>44494</v>
      </c>
      <c r="B594">
        <v>1210</v>
      </c>
      <c r="C594">
        <v>1210</v>
      </c>
    </row>
    <row r="595" spans="1:3" x14ac:dyDescent="0.25">
      <c r="A595" s="48">
        <v>44495</v>
      </c>
      <c r="B595">
        <v>975</v>
      </c>
      <c r="C595">
        <v>975</v>
      </c>
    </row>
    <row r="596" spans="1:3" x14ac:dyDescent="0.25">
      <c r="A596" s="48">
        <v>44496</v>
      </c>
      <c r="B596">
        <v>912</v>
      </c>
      <c r="C596">
        <v>912</v>
      </c>
    </row>
    <row r="597" spans="1:3" x14ac:dyDescent="0.25">
      <c r="A597" s="48">
        <v>44497</v>
      </c>
      <c r="B597">
        <v>900</v>
      </c>
      <c r="C597">
        <v>900</v>
      </c>
    </row>
    <row r="598" spans="1:3" x14ac:dyDescent="0.25">
      <c r="A598" s="48">
        <v>44498</v>
      </c>
      <c r="B598">
        <v>866</v>
      </c>
      <c r="C598">
        <v>866</v>
      </c>
    </row>
    <row r="599" spans="1:3" x14ac:dyDescent="0.25">
      <c r="A599" s="48">
        <v>44499</v>
      </c>
      <c r="B599">
        <v>712</v>
      </c>
      <c r="C599">
        <v>712</v>
      </c>
    </row>
    <row r="600" spans="1:3" x14ac:dyDescent="0.25">
      <c r="A600" s="48">
        <v>44500</v>
      </c>
      <c r="B600">
        <v>676</v>
      </c>
      <c r="C600">
        <v>676</v>
      </c>
    </row>
    <row r="601" spans="1:3" x14ac:dyDescent="0.25">
      <c r="A601" s="48">
        <v>44501</v>
      </c>
      <c r="B601">
        <v>633</v>
      </c>
      <c r="C601">
        <v>633</v>
      </c>
    </row>
    <row r="602" spans="1:3" x14ac:dyDescent="0.25">
      <c r="A602" s="48">
        <v>44502</v>
      </c>
      <c r="B602">
        <v>549</v>
      </c>
      <c r="C602">
        <v>549</v>
      </c>
    </row>
    <row r="603" spans="1:3" x14ac:dyDescent="0.25">
      <c r="A603" s="48">
        <v>44503</v>
      </c>
      <c r="B603">
        <v>567</v>
      </c>
      <c r="C603">
        <v>567</v>
      </c>
    </row>
    <row r="604" spans="1:3" x14ac:dyDescent="0.25">
      <c r="A604" s="48">
        <v>44504</v>
      </c>
      <c r="B604">
        <v>592</v>
      </c>
      <c r="C604">
        <v>592</v>
      </c>
    </row>
    <row r="605" spans="1:3" x14ac:dyDescent="0.25">
      <c r="A605" s="48">
        <v>44505</v>
      </c>
      <c r="B605">
        <v>606</v>
      </c>
      <c r="C605">
        <v>606</v>
      </c>
    </row>
    <row r="606" spans="1:3" x14ac:dyDescent="0.25">
      <c r="A606" s="48">
        <v>44506</v>
      </c>
      <c r="B606">
        <v>550</v>
      </c>
      <c r="C606">
        <v>550</v>
      </c>
    </row>
    <row r="607" spans="1:3" x14ac:dyDescent="0.25">
      <c r="A607" s="48">
        <v>44507</v>
      </c>
      <c r="B607">
        <v>483</v>
      </c>
      <c r="C607">
        <v>483</v>
      </c>
    </row>
    <row r="608" spans="1:3" x14ac:dyDescent="0.25">
      <c r="A608" s="48">
        <v>44508</v>
      </c>
      <c r="B608">
        <v>471</v>
      </c>
      <c r="C608">
        <v>471</v>
      </c>
    </row>
    <row r="609" spans="1:4" x14ac:dyDescent="0.25">
      <c r="A609" s="48">
        <v>44509</v>
      </c>
      <c r="B609">
        <v>467</v>
      </c>
      <c r="C609">
        <v>467</v>
      </c>
    </row>
    <row r="610" spans="1:4" x14ac:dyDescent="0.25">
      <c r="A610" s="48">
        <v>44510</v>
      </c>
      <c r="B610">
        <v>413</v>
      </c>
      <c r="C610">
        <v>413</v>
      </c>
    </row>
    <row r="611" spans="1:4" x14ac:dyDescent="0.25">
      <c r="A611" s="48">
        <v>44511</v>
      </c>
      <c r="B611">
        <v>403</v>
      </c>
      <c r="C611">
        <v>403</v>
      </c>
    </row>
    <row r="612" spans="1:4" x14ac:dyDescent="0.25">
      <c r="A612" s="48">
        <v>44512</v>
      </c>
      <c r="B612">
        <v>362</v>
      </c>
      <c r="C612">
        <v>362</v>
      </c>
    </row>
    <row r="613" spans="1:4" x14ac:dyDescent="0.25">
      <c r="A613" s="48">
        <v>44513</v>
      </c>
      <c r="B613">
        <v>293</v>
      </c>
      <c r="C613">
        <v>293</v>
      </c>
    </row>
    <row r="614" spans="1:4" x14ac:dyDescent="0.25">
      <c r="A614" s="48">
        <v>44514</v>
      </c>
      <c r="B614">
        <v>348</v>
      </c>
      <c r="C614">
        <v>348</v>
      </c>
    </row>
    <row r="615" spans="1:4" x14ac:dyDescent="0.25">
      <c r="A615" s="48">
        <v>44515</v>
      </c>
      <c r="B615">
        <v>326</v>
      </c>
      <c r="C615">
        <v>326</v>
      </c>
    </row>
    <row r="616" spans="1:4" x14ac:dyDescent="0.25">
      <c r="A616" s="48">
        <v>44516</v>
      </c>
      <c r="B616" s="45">
        <v>243</v>
      </c>
      <c r="C616" s="49">
        <f>$C$615+D616*$O$6</f>
        <v>326.52691680261012</v>
      </c>
      <c r="D616">
        <v>1</v>
      </c>
    </row>
    <row r="617" spans="1:4" x14ac:dyDescent="0.25">
      <c r="A617" s="48">
        <v>44517</v>
      </c>
      <c r="B617" s="45">
        <v>246</v>
      </c>
      <c r="C617" s="49">
        <f t="shared" ref="C617:C629" si="6">$C$615+D617*$O$6</f>
        <v>327.05383360522023</v>
      </c>
      <c r="D617">
        <v>2</v>
      </c>
    </row>
    <row r="618" spans="1:4" x14ac:dyDescent="0.25">
      <c r="A618" s="48">
        <v>44518</v>
      </c>
      <c r="B618" s="45">
        <v>316</v>
      </c>
      <c r="C618" s="49">
        <f t="shared" si="6"/>
        <v>327.58075040783035</v>
      </c>
      <c r="D618">
        <v>3</v>
      </c>
    </row>
    <row r="619" spans="1:4" x14ac:dyDescent="0.25">
      <c r="A619" s="48">
        <v>44519</v>
      </c>
      <c r="B619" s="45">
        <v>316</v>
      </c>
      <c r="C619" s="49">
        <f t="shared" si="6"/>
        <v>328.10766721044047</v>
      </c>
      <c r="D619">
        <v>4</v>
      </c>
    </row>
    <row r="620" spans="1:4" x14ac:dyDescent="0.25">
      <c r="A620" s="48">
        <v>44520</v>
      </c>
      <c r="B620" s="45">
        <v>287</v>
      </c>
      <c r="C620" s="49">
        <f t="shared" si="6"/>
        <v>328.63458401305058</v>
      </c>
      <c r="D620">
        <v>5</v>
      </c>
    </row>
    <row r="621" spans="1:4" x14ac:dyDescent="0.25">
      <c r="A621" s="48">
        <v>44521</v>
      </c>
      <c r="B621" s="45">
        <v>330</v>
      </c>
      <c r="C621" s="49">
        <f t="shared" si="6"/>
        <v>329.1615008156607</v>
      </c>
      <c r="D621">
        <v>6</v>
      </c>
    </row>
    <row r="622" spans="1:4" x14ac:dyDescent="0.25">
      <c r="A622" s="48">
        <v>44522</v>
      </c>
      <c r="B622" s="45">
        <v>240</v>
      </c>
      <c r="C622" s="49">
        <f t="shared" si="6"/>
        <v>329.68841761827082</v>
      </c>
      <c r="D622">
        <v>7</v>
      </c>
    </row>
    <row r="623" spans="1:4" x14ac:dyDescent="0.25">
      <c r="A623" s="48">
        <v>44523</v>
      </c>
      <c r="B623" s="45">
        <v>234</v>
      </c>
      <c r="C623" s="49">
        <f t="shared" si="6"/>
        <v>330.21533442088094</v>
      </c>
      <c r="D623">
        <v>8</v>
      </c>
    </row>
    <row r="624" spans="1:4" x14ac:dyDescent="0.25">
      <c r="A624" s="48">
        <v>44524</v>
      </c>
      <c r="B624" s="45">
        <v>182</v>
      </c>
      <c r="C624" s="49">
        <f t="shared" si="6"/>
        <v>330.74225122349105</v>
      </c>
      <c r="D624">
        <v>9</v>
      </c>
    </row>
    <row r="625" spans="1:4" x14ac:dyDescent="0.25">
      <c r="A625" s="48">
        <v>44525</v>
      </c>
      <c r="B625" s="45">
        <v>240</v>
      </c>
      <c r="C625" s="49">
        <f t="shared" si="6"/>
        <v>331.26916802610117</v>
      </c>
      <c r="D625">
        <v>10</v>
      </c>
    </row>
    <row r="626" spans="1:4" x14ac:dyDescent="0.25">
      <c r="A626" s="48">
        <v>44526</v>
      </c>
      <c r="B626" s="45">
        <v>186</v>
      </c>
      <c r="C626" s="49">
        <f t="shared" si="6"/>
        <v>331.79608482871123</v>
      </c>
      <c r="D626">
        <v>11</v>
      </c>
    </row>
    <row r="627" spans="1:4" x14ac:dyDescent="0.25">
      <c r="A627" s="48">
        <v>44527</v>
      </c>
      <c r="B627" s="45">
        <v>183</v>
      </c>
      <c r="C627" s="49">
        <f t="shared" si="6"/>
        <v>332.32300163132135</v>
      </c>
      <c r="D627">
        <v>12</v>
      </c>
    </row>
    <row r="628" spans="1:4" x14ac:dyDescent="0.25">
      <c r="A628" s="48">
        <v>44528</v>
      </c>
      <c r="B628" s="45">
        <v>153</v>
      </c>
      <c r="C628" s="49">
        <f t="shared" si="6"/>
        <v>332.84991843393146</v>
      </c>
      <c r="D628">
        <v>13</v>
      </c>
    </row>
    <row r="629" spans="1:4" x14ac:dyDescent="0.25">
      <c r="A629" s="48">
        <v>44529</v>
      </c>
      <c r="B629" s="45">
        <v>130</v>
      </c>
      <c r="C629" s="49">
        <f t="shared" si="6"/>
        <v>333.37683523654158</v>
      </c>
      <c r="D629">
        <v>14</v>
      </c>
    </row>
    <row r="630" spans="1:4" x14ac:dyDescent="0.25">
      <c r="A630" s="48">
        <v>44530</v>
      </c>
      <c r="B630" s="49">
        <f>$B$629+D616*$O$5</f>
        <v>130.20255183413079</v>
      </c>
    </row>
    <row r="631" spans="1:4" x14ac:dyDescent="0.25">
      <c r="A631" s="48">
        <v>44531</v>
      </c>
      <c r="B631" s="49">
        <f t="shared" ref="B631:B643" si="7">$B$629+D617*$O$5</f>
        <v>130.40510366826157</v>
      </c>
    </row>
    <row r="632" spans="1:4" x14ac:dyDescent="0.25">
      <c r="A632" s="48">
        <v>44532</v>
      </c>
      <c r="B632" s="49">
        <f t="shared" si="7"/>
        <v>130.60765550239233</v>
      </c>
    </row>
    <row r="633" spans="1:4" x14ac:dyDescent="0.25">
      <c r="A633" s="48">
        <v>44533</v>
      </c>
      <c r="B633" s="49">
        <f t="shared" si="7"/>
        <v>130.81020733652312</v>
      </c>
    </row>
    <row r="634" spans="1:4" x14ac:dyDescent="0.25">
      <c r="A634" s="48">
        <v>44534</v>
      </c>
      <c r="B634" s="49">
        <f t="shared" si="7"/>
        <v>131.01275917065391</v>
      </c>
    </row>
    <row r="635" spans="1:4" x14ac:dyDescent="0.25">
      <c r="A635" s="48">
        <v>44535</v>
      </c>
      <c r="B635" s="49">
        <f t="shared" si="7"/>
        <v>131.2153110047847</v>
      </c>
    </row>
    <row r="636" spans="1:4" x14ac:dyDescent="0.25">
      <c r="A636" s="48">
        <v>44536</v>
      </c>
      <c r="B636" s="49">
        <f t="shared" si="7"/>
        <v>131.41786283891548</v>
      </c>
    </row>
    <row r="637" spans="1:4" x14ac:dyDescent="0.25">
      <c r="A637" s="48">
        <v>44537</v>
      </c>
      <c r="B637" s="49">
        <f t="shared" si="7"/>
        <v>131.62041467304624</v>
      </c>
    </row>
    <row r="638" spans="1:4" x14ac:dyDescent="0.25">
      <c r="A638" s="48">
        <v>44538</v>
      </c>
      <c r="B638" s="49">
        <f t="shared" si="7"/>
        <v>131.82296650717703</v>
      </c>
    </row>
    <row r="639" spans="1:4" x14ac:dyDescent="0.25">
      <c r="A639" s="48">
        <v>44539</v>
      </c>
      <c r="B639" s="49">
        <f t="shared" si="7"/>
        <v>132.02551834130782</v>
      </c>
    </row>
    <row r="640" spans="1:4" x14ac:dyDescent="0.25">
      <c r="A640" s="48">
        <v>44540</v>
      </c>
      <c r="B640" s="49">
        <f t="shared" si="7"/>
        <v>132.2280701754386</v>
      </c>
    </row>
    <row r="641" spans="1:2" x14ac:dyDescent="0.25">
      <c r="A641" s="48">
        <v>44541</v>
      </c>
      <c r="B641" s="49">
        <f t="shared" si="7"/>
        <v>132.43062200956939</v>
      </c>
    </row>
    <row r="642" spans="1:2" x14ac:dyDescent="0.25">
      <c r="A642" s="48">
        <v>44542</v>
      </c>
      <c r="B642" s="49">
        <f t="shared" si="7"/>
        <v>132.63317384370015</v>
      </c>
    </row>
    <row r="643" spans="1:2" x14ac:dyDescent="0.25">
      <c r="A643" s="48">
        <v>44543</v>
      </c>
      <c r="B643" s="49">
        <f t="shared" si="7"/>
        <v>132.83572567783094</v>
      </c>
    </row>
    <row r="1102" spans="4:4" x14ac:dyDescent="0.25">
      <c r="D1102">
        <v>1</v>
      </c>
    </row>
    <row r="1103" spans="4:4" x14ac:dyDescent="0.25">
      <c r="D1103">
        <v>2</v>
      </c>
    </row>
    <row r="1104" spans="4:4" x14ac:dyDescent="0.25">
      <c r="D1104">
        <v>3</v>
      </c>
    </row>
    <row r="1105" spans="4:4" x14ac:dyDescent="0.25">
      <c r="D1105">
        <v>4</v>
      </c>
    </row>
    <row r="1106" spans="4:4" x14ac:dyDescent="0.25">
      <c r="D1106">
        <v>5</v>
      </c>
    </row>
    <row r="1107" spans="4:4" x14ac:dyDescent="0.25">
      <c r="D1107">
        <v>6</v>
      </c>
    </row>
    <row r="1108" spans="4:4" x14ac:dyDescent="0.25">
      <c r="D1108">
        <v>7</v>
      </c>
    </row>
    <row r="1109" spans="4:4" x14ac:dyDescent="0.25">
      <c r="D1109">
        <v>8</v>
      </c>
    </row>
    <row r="1110" spans="4:4" x14ac:dyDescent="0.25">
      <c r="D1110">
        <v>9</v>
      </c>
    </row>
    <row r="1111" spans="4:4" x14ac:dyDescent="0.25">
      <c r="D1111">
        <v>10</v>
      </c>
    </row>
    <row r="1112" spans="4:4" x14ac:dyDescent="0.25">
      <c r="D1112">
        <v>11</v>
      </c>
    </row>
    <row r="1113" spans="4:4" x14ac:dyDescent="0.25">
      <c r="D1113">
        <v>12</v>
      </c>
    </row>
    <row r="1114" spans="4:4" x14ac:dyDescent="0.25">
      <c r="D1114">
        <v>13</v>
      </c>
    </row>
    <row r="1115" spans="4:4" x14ac:dyDescent="0.25">
      <c r="D1115">
        <v>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15"/>
  <sheetViews>
    <sheetView workbookViewId="0">
      <selection sqref="A1:B1048576"/>
    </sheetView>
  </sheetViews>
  <sheetFormatPr defaultRowHeight="15" x14ac:dyDescent="0.25"/>
  <cols>
    <col min="1" max="1" width="13.140625" style="48" customWidth="1"/>
    <col min="3" max="3" width="20.85546875" bestFit="1" customWidth="1"/>
  </cols>
  <sheetData>
    <row r="1" spans="1:25" x14ac:dyDescent="0.25">
      <c r="A1" s="50" t="s">
        <v>83</v>
      </c>
      <c r="B1" s="47" t="s">
        <v>84</v>
      </c>
      <c r="C1" s="47" t="s">
        <v>18</v>
      </c>
    </row>
    <row r="2" spans="1:25" ht="90" x14ac:dyDescent="0.25">
      <c r="A2" s="48">
        <v>43902</v>
      </c>
      <c r="B2">
        <v>3</v>
      </c>
      <c r="C2">
        <v>3</v>
      </c>
      <c r="N2" s="23" t="s">
        <v>28</v>
      </c>
      <c r="O2" s="24" t="s">
        <v>29</v>
      </c>
      <c r="P2" s="24" t="s">
        <v>30</v>
      </c>
      <c r="Q2" s="24" t="s">
        <v>31</v>
      </c>
      <c r="R2" s="24" t="s">
        <v>32</v>
      </c>
      <c r="S2" s="25" t="s">
        <v>33</v>
      </c>
      <c r="U2" s="23" t="s">
        <v>36</v>
      </c>
      <c r="V2" s="26"/>
      <c r="W2" s="26"/>
      <c r="X2" s="26" t="s">
        <v>37</v>
      </c>
      <c r="Y2" s="27"/>
    </row>
    <row r="3" spans="1:25" x14ac:dyDescent="0.25">
      <c r="A3" s="48">
        <v>43903</v>
      </c>
      <c r="B3">
        <v>1</v>
      </c>
      <c r="C3">
        <v>1</v>
      </c>
      <c r="E3" s="20"/>
      <c r="F3" s="21" t="s">
        <v>19</v>
      </c>
      <c r="G3" s="21" t="s">
        <v>20</v>
      </c>
      <c r="H3" s="21" t="s">
        <v>21</v>
      </c>
      <c r="I3" s="21" t="s">
        <v>22</v>
      </c>
      <c r="J3" s="21" t="s">
        <v>23</v>
      </c>
      <c r="K3" s="21" t="s">
        <v>24</v>
      </c>
      <c r="L3" s="22" t="s">
        <v>25</v>
      </c>
      <c r="N3">
        <f>1-I18/J18</f>
        <v>-3.6885528978431843</v>
      </c>
      <c r="O3">
        <f>L18/COUNT(F4:F17)*100</f>
        <v>59.529869339892436</v>
      </c>
      <c r="P3">
        <f>SQRT(I18/SUMSQ(F4:F17))</f>
        <v>0.53801124285847546</v>
      </c>
      <c r="Q3">
        <f>SQRT(I18/COUNT(F4:F17))</f>
        <v>130.36725630183935</v>
      </c>
      <c r="R3">
        <f>K18/COUNT(F4:F17)</f>
        <v>110.69613743875688</v>
      </c>
      <c r="S3">
        <f>L18/COUNT(F4:F17)</f>
        <v>0.59529869339892438</v>
      </c>
      <c r="U3" s="28" t="s">
        <v>38</v>
      </c>
      <c r="V3">
        <f>COUNT(B2:B629)</f>
        <v>628</v>
      </c>
      <c r="X3" t="s">
        <v>38</v>
      </c>
      <c r="Y3" s="29">
        <f>COUNT(C2:C615)</f>
        <v>614</v>
      </c>
    </row>
    <row r="4" spans="1:25" x14ac:dyDescent="0.25">
      <c r="A4" s="48">
        <v>43904</v>
      </c>
      <c r="B4">
        <v>0</v>
      </c>
      <c r="C4">
        <v>0</v>
      </c>
      <c r="F4" s="45">
        <v>243</v>
      </c>
      <c r="G4" s="49">
        <v>328.50283927189048</v>
      </c>
      <c r="H4">
        <f>F4-G4</f>
        <v>-85.50283927189048</v>
      </c>
      <c r="I4">
        <f>H4^2</f>
        <v>7310.7355235547366</v>
      </c>
      <c r="J4">
        <f>(F4-$F$18)^2</f>
        <v>68.653061224489662</v>
      </c>
      <c r="K4">
        <f>ABS(F4-G4)</f>
        <v>85.50283927189048</v>
      </c>
      <c r="L4">
        <f>IFERROR(K4/F4,0)</f>
        <v>0.35186353609831472</v>
      </c>
      <c r="U4" s="30" t="s">
        <v>39</v>
      </c>
      <c r="V4" s="31">
        <f>(B629/B2)^(1/(V3-1))</f>
        <v>1.0060291426857197</v>
      </c>
      <c r="W4" s="31"/>
      <c r="X4" s="31" t="s">
        <v>39</v>
      </c>
      <c r="Y4" s="32">
        <f>(C615/C2)^(1/(Y3-1))</f>
        <v>1.0076774210794186</v>
      </c>
    </row>
    <row r="5" spans="1:25" x14ac:dyDescent="0.25">
      <c r="A5" s="48">
        <v>43905</v>
      </c>
      <c r="B5">
        <v>0</v>
      </c>
      <c r="C5">
        <v>0</v>
      </c>
      <c r="F5" s="45">
        <v>246</v>
      </c>
      <c r="G5" s="49">
        <v>331.02489389476534</v>
      </c>
      <c r="H5">
        <f t="shared" ref="H5:H17" si="0">F5-G5</f>
        <v>-85.024893894765341</v>
      </c>
      <c r="I5">
        <f t="shared" ref="I5:I17" si="1">H5^2</f>
        <v>7229.2325818161044</v>
      </c>
      <c r="J5">
        <f t="shared" ref="J5:J17" si="2">(F5-$F$18)^2</f>
        <v>127.36734693877533</v>
      </c>
      <c r="K5">
        <f t="shared" ref="K5:K17" si="3">ABS(F5-G5)</f>
        <v>85.024893894765341</v>
      </c>
      <c r="L5">
        <f t="shared" ref="L5:L17" si="4">IFERROR(K5/F5,0)</f>
        <v>0.34562964997872092</v>
      </c>
    </row>
    <row r="6" spans="1:25" x14ac:dyDescent="0.25">
      <c r="A6" s="48">
        <v>43906</v>
      </c>
      <c r="B6">
        <v>0</v>
      </c>
      <c r="C6">
        <v>0</v>
      </c>
      <c r="F6" s="45">
        <v>316</v>
      </c>
      <c r="G6" s="49">
        <v>333.5663113929653</v>
      </c>
      <c r="H6">
        <f t="shared" si="0"/>
        <v>-17.566311392965304</v>
      </c>
      <c r="I6">
        <f t="shared" si="1"/>
        <v>308.57529595462262</v>
      </c>
      <c r="J6">
        <f t="shared" si="2"/>
        <v>6607.3673469387741</v>
      </c>
      <c r="K6">
        <f t="shared" si="3"/>
        <v>17.566311392965304</v>
      </c>
      <c r="L6">
        <f t="shared" si="4"/>
        <v>5.5589593015712986E-2</v>
      </c>
    </row>
    <row r="7" spans="1:25" x14ac:dyDescent="0.25">
      <c r="A7" s="48">
        <v>43907</v>
      </c>
      <c r="B7">
        <v>1</v>
      </c>
      <c r="C7">
        <v>1</v>
      </c>
      <c r="F7" s="45">
        <v>316</v>
      </c>
      <c r="G7" s="49">
        <v>336.12724042343757</v>
      </c>
      <c r="H7">
        <f t="shared" si="0"/>
        <v>-20.12724042343757</v>
      </c>
      <c r="I7">
        <f t="shared" si="1"/>
        <v>405.10580706285936</v>
      </c>
      <c r="J7">
        <f t="shared" si="2"/>
        <v>6607.3673469387741</v>
      </c>
      <c r="K7">
        <f t="shared" si="3"/>
        <v>20.12724042343757</v>
      </c>
      <c r="L7">
        <f t="shared" si="4"/>
        <v>6.3693798808346747E-2</v>
      </c>
    </row>
    <row r="8" spans="1:25" x14ac:dyDescent="0.25">
      <c r="A8" s="48">
        <v>43908</v>
      </c>
      <c r="B8">
        <v>2</v>
      </c>
      <c r="C8">
        <v>2</v>
      </c>
      <c r="F8" s="45">
        <v>287</v>
      </c>
      <c r="G8" s="49">
        <v>338.70783078443122</v>
      </c>
      <c r="H8">
        <f t="shared" si="0"/>
        <v>-51.707830784431223</v>
      </c>
      <c r="I8">
        <f t="shared" si="1"/>
        <v>2673.6997644313733</v>
      </c>
      <c r="J8">
        <f t="shared" si="2"/>
        <v>2733.7959183673461</v>
      </c>
      <c r="K8">
        <f t="shared" si="3"/>
        <v>51.707830784431223</v>
      </c>
      <c r="L8">
        <f t="shared" si="4"/>
        <v>0.18016665778547464</v>
      </c>
    </row>
    <row r="9" spans="1:25" x14ac:dyDescent="0.25">
      <c r="A9" s="48">
        <v>43909</v>
      </c>
      <c r="B9">
        <v>4</v>
      </c>
      <c r="C9">
        <v>4</v>
      </c>
      <c r="F9" s="45">
        <v>330</v>
      </c>
      <c r="G9" s="49">
        <v>341.30823342425975</v>
      </c>
      <c r="H9">
        <f t="shared" si="0"/>
        <v>-11.308233424259754</v>
      </c>
      <c r="I9">
        <f t="shared" si="1"/>
        <v>127.87614317754549</v>
      </c>
      <c r="J9">
        <f t="shared" si="2"/>
        <v>9079.3673469387741</v>
      </c>
      <c r="K9">
        <f t="shared" si="3"/>
        <v>11.308233424259754</v>
      </c>
      <c r="L9">
        <f t="shared" si="4"/>
        <v>3.4267374012908344E-2</v>
      </c>
    </row>
    <row r="10" spans="1:25" x14ac:dyDescent="0.25">
      <c r="A10" s="48">
        <v>43910</v>
      </c>
      <c r="B10">
        <v>5</v>
      </c>
      <c r="C10">
        <v>5</v>
      </c>
      <c r="F10" s="45">
        <v>240</v>
      </c>
      <c r="G10" s="49">
        <v>343.92860045013032</v>
      </c>
      <c r="H10">
        <f t="shared" si="0"/>
        <v>-103.92860045013032</v>
      </c>
      <c r="I10">
        <f t="shared" si="1"/>
        <v>10801.153991522828</v>
      </c>
      <c r="J10">
        <f t="shared" si="2"/>
        <v>27.938775510203996</v>
      </c>
      <c r="K10">
        <f t="shared" si="3"/>
        <v>103.92860045013032</v>
      </c>
      <c r="L10">
        <f t="shared" si="4"/>
        <v>0.43303583520887634</v>
      </c>
    </row>
    <row r="11" spans="1:25" x14ac:dyDescent="0.25">
      <c r="A11" s="48">
        <v>43911</v>
      </c>
      <c r="B11">
        <v>5</v>
      </c>
      <c r="C11">
        <v>5</v>
      </c>
      <c r="F11" s="45">
        <v>234</v>
      </c>
      <c r="G11" s="49">
        <v>346.5690851370411</v>
      </c>
      <c r="H11">
        <f t="shared" si="0"/>
        <v>-112.5690851370411</v>
      </c>
      <c r="I11">
        <f t="shared" si="1"/>
        <v>12671.798928590408</v>
      </c>
      <c r="J11">
        <f t="shared" si="2"/>
        <v>0.51020408163266462</v>
      </c>
      <c r="K11">
        <f t="shared" si="3"/>
        <v>112.5690851370411</v>
      </c>
      <c r="L11">
        <f t="shared" si="4"/>
        <v>0.48106446639761152</v>
      </c>
    </row>
    <row r="12" spans="1:25" x14ac:dyDescent="0.25">
      <c r="A12" s="48">
        <v>43912</v>
      </c>
      <c r="B12">
        <v>14</v>
      </c>
      <c r="C12">
        <v>14</v>
      </c>
      <c r="F12" s="45">
        <v>182</v>
      </c>
      <c r="G12" s="49">
        <v>349.22984193674699</v>
      </c>
      <c r="H12">
        <f t="shared" si="0"/>
        <v>-167.22984193674699</v>
      </c>
      <c r="I12">
        <f t="shared" si="1"/>
        <v>27965.820034189383</v>
      </c>
      <c r="J12">
        <f t="shared" si="2"/>
        <v>2778.7959183673479</v>
      </c>
      <c r="K12">
        <f t="shared" si="3"/>
        <v>167.22984193674699</v>
      </c>
      <c r="L12">
        <f t="shared" si="4"/>
        <v>0.9188452853667417</v>
      </c>
    </row>
    <row r="13" spans="1:25" x14ac:dyDescent="0.25">
      <c r="A13" s="48">
        <v>43913</v>
      </c>
      <c r="B13">
        <v>5</v>
      </c>
      <c r="C13">
        <v>5</v>
      </c>
      <c r="F13" s="45">
        <v>240</v>
      </c>
      <c r="G13" s="49">
        <v>351.91102648679424</v>
      </c>
      <c r="H13">
        <f t="shared" si="0"/>
        <v>-111.91102648679424</v>
      </c>
      <c r="I13">
        <f t="shared" si="1"/>
        <v>12524.077849327963</v>
      </c>
      <c r="J13">
        <f t="shared" si="2"/>
        <v>27.938775510203996</v>
      </c>
      <c r="K13">
        <f t="shared" si="3"/>
        <v>111.91102648679424</v>
      </c>
      <c r="L13">
        <f t="shared" si="4"/>
        <v>0.46629594369497601</v>
      </c>
    </row>
    <row r="14" spans="1:25" x14ac:dyDescent="0.25">
      <c r="A14" s="48">
        <v>43914</v>
      </c>
      <c r="B14">
        <v>8</v>
      </c>
      <c r="C14">
        <v>8</v>
      </c>
      <c r="F14" s="45">
        <v>186</v>
      </c>
      <c r="G14" s="49">
        <v>354.61279561962374</v>
      </c>
      <c r="H14">
        <f t="shared" si="0"/>
        <v>-168.61279561962374</v>
      </c>
      <c r="I14">
        <f t="shared" si="1"/>
        <v>28430.274846665008</v>
      </c>
      <c r="J14">
        <f t="shared" si="2"/>
        <v>2373.0816326530621</v>
      </c>
      <c r="K14">
        <f t="shared" si="3"/>
        <v>168.61279561962374</v>
      </c>
      <c r="L14">
        <f t="shared" si="4"/>
        <v>0.90652040655711685</v>
      </c>
    </row>
    <row r="15" spans="1:25" x14ac:dyDescent="0.25">
      <c r="A15" s="48">
        <v>43915</v>
      </c>
      <c r="B15">
        <v>9</v>
      </c>
      <c r="C15">
        <v>9</v>
      </c>
      <c r="F15" s="45">
        <v>183</v>
      </c>
      <c r="G15" s="49">
        <v>357.33530737174539</v>
      </c>
      <c r="H15">
        <f t="shared" si="0"/>
        <v>-174.33530737174539</v>
      </c>
      <c r="I15">
        <f t="shared" si="1"/>
        <v>30392.79939640094</v>
      </c>
      <c r="J15">
        <f t="shared" si="2"/>
        <v>2674.3673469387763</v>
      </c>
      <c r="K15">
        <f t="shared" si="3"/>
        <v>174.33530737174539</v>
      </c>
      <c r="L15">
        <f t="shared" si="4"/>
        <v>0.95265195285106774</v>
      </c>
    </row>
    <row r="16" spans="1:25" x14ac:dyDescent="0.25">
      <c r="A16" s="48">
        <v>43916</v>
      </c>
      <c r="B16">
        <v>10</v>
      </c>
      <c r="C16">
        <v>10</v>
      </c>
      <c r="F16" s="45">
        <v>153</v>
      </c>
      <c r="G16" s="49">
        <v>360.07872099298174</v>
      </c>
      <c r="H16">
        <f t="shared" si="0"/>
        <v>-207.07872099298174</v>
      </c>
      <c r="I16">
        <f t="shared" si="1"/>
        <v>42881.596688089179</v>
      </c>
      <c r="J16">
        <f t="shared" si="2"/>
        <v>6677.2244897959199</v>
      </c>
      <c r="K16">
        <f t="shared" si="3"/>
        <v>207.07872099298174</v>
      </c>
      <c r="L16">
        <f t="shared" si="4"/>
        <v>1.3534556927645867</v>
      </c>
    </row>
    <row r="17" spans="1:12" x14ac:dyDescent="0.25">
      <c r="A17" s="48">
        <v>43917</v>
      </c>
      <c r="B17">
        <v>13</v>
      </c>
      <c r="C17">
        <v>13</v>
      </c>
      <c r="F17" s="45">
        <v>130</v>
      </c>
      <c r="G17" s="49">
        <v>362.8431969557833</v>
      </c>
      <c r="H17">
        <f t="shared" si="0"/>
        <v>-232.8431969557833</v>
      </c>
      <c r="I17">
        <f t="shared" si="1"/>
        <v>54215.954368589693</v>
      </c>
      <c r="J17">
        <f t="shared" si="2"/>
        <v>10965.081632653062</v>
      </c>
      <c r="K17">
        <f t="shared" si="3"/>
        <v>232.8431969557833</v>
      </c>
      <c r="L17">
        <f t="shared" si="4"/>
        <v>1.7911015150444869</v>
      </c>
    </row>
    <row r="18" spans="1:12" x14ac:dyDescent="0.25">
      <c r="A18" s="48">
        <v>43918</v>
      </c>
      <c r="B18">
        <v>39</v>
      </c>
      <c r="C18">
        <v>39</v>
      </c>
      <c r="E18" t="s">
        <v>26</v>
      </c>
      <c r="F18">
        <f>AVERAGE(F4:F17)</f>
        <v>234.71428571428572</v>
      </c>
      <c r="H18" t="s">
        <v>27</v>
      </c>
      <c r="I18">
        <f>SUM(I4:I17)</f>
        <v>237938.70121937263</v>
      </c>
      <c r="J18">
        <f t="shared" ref="J18:L18" si="5">SUM(J4:J17)</f>
        <v>50748.857142857138</v>
      </c>
      <c r="K18">
        <f t="shared" si="5"/>
        <v>1549.7459241425963</v>
      </c>
      <c r="L18">
        <f t="shared" si="5"/>
        <v>8.3341817075849409</v>
      </c>
    </row>
    <row r="19" spans="1:12" x14ac:dyDescent="0.25">
      <c r="A19" s="48">
        <v>43919</v>
      </c>
      <c r="B19">
        <v>20</v>
      </c>
      <c r="C19">
        <v>20</v>
      </c>
    </row>
    <row r="20" spans="1:12" x14ac:dyDescent="0.25">
      <c r="A20" s="48">
        <v>43920</v>
      </c>
      <c r="B20">
        <v>31</v>
      </c>
      <c r="C20">
        <v>31</v>
      </c>
    </row>
    <row r="21" spans="1:12" x14ac:dyDescent="0.25">
      <c r="A21" s="48">
        <v>43921</v>
      </c>
      <c r="B21">
        <v>16</v>
      </c>
      <c r="C21">
        <v>16</v>
      </c>
    </row>
    <row r="22" spans="1:12" x14ac:dyDescent="0.25">
      <c r="A22" s="48">
        <v>43922</v>
      </c>
      <c r="B22">
        <v>26</v>
      </c>
      <c r="C22">
        <v>26</v>
      </c>
    </row>
    <row r="23" spans="1:12" x14ac:dyDescent="0.25">
      <c r="A23" s="48">
        <v>43923</v>
      </c>
      <c r="B23">
        <v>21</v>
      </c>
      <c r="C23">
        <v>21</v>
      </c>
    </row>
    <row r="24" spans="1:12" x14ac:dyDescent="0.25">
      <c r="A24" s="48">
        <v>43924</v>
      </c>
      <c r="B24">
        <v>36</v>
      </c>
      <c r="C24">
        <v>36</v>
      </c>
    </row>
    <row r="25" spans="1:12" x14ac:dyDescent="0.25">
      <c r="A25" s="48">
        <v>43925</v>
      </c>
      <c r="B25">
        <v>19</v>
      </c>
      <c r="C25">
        <v>19</v>
      </c>
    </row>
    <row r="26" spans="1:12" x14ac:dyDescent="0.25">
      <c r="A26" s="48">
        <v>43926</v>
      </c>
      <c r="B26">
        <v>32</v>
      </c>
      <c r="C26">
        <v>32</v>
      </c>
    </row>
    <row r="27" spans="1:12" x14ac:dyDescent="0.25">
      <c r="A27" s="48">
        <v>43927</v>
      </c>
      <c r="B27">
        <v>30</v>
      </c>
      <c r="C27">
        <v>30</v>
      </c>
    </row>
    <row r="28" spans="1:12" x14ac:dyDescent="0.25">
      <c r="A28" s="48">
        <v>43928</v>
      </c>
      <c r="B28">
        <v>46</v>
      </c>
      <c r="C28">
        <v>46</v>
      </c>
    </row>
    <row r="29" spans="1:12" x14ac:dyDescent="0.25">
      <c r="A29" s="48">
        <v>43929</v>
      </c>
      <c r="B29">
        <v>61</v>
      </c>
      <c r="C29">
        <v>61</v>
      </c>
    </row>
    <row r="30" spans="1:12" x14ac:dyDescent="0.25">
      <c r="A30" s="48">
        <v>43930</v>
      </c>
      <c r="B30">
        <v>58</v>
      </c>
      <c r="C30">
        <v>58</v>
      </c>
    </row>
    <row r="31" spans="1:12" x14ac:dyDescent="0.25">
      <c r="A31" s="48">
        <v>43931</v>
      </c>
      <c r="B31">
        <v>49</v>
      </c>
      <c r="C31">
        <v>49</v>
      </c>
    </row>
    <row r="32" spans="1:12" x14ac:dyDescent="0.25">
      <c r="A32" s="48">
        <v>43932</v>
      </c>
      <c r="B32">
        <v>56</v>
      </c>
      <c r="C32">
        <v>56</v>
      </c>
    </row>
    <row r="33" spans="1:3" x14ac:dyDescent="0.25">
      <c r="A33" s="48">
        <v>43933</v>
      </c>
      <c r="B33">
        <v>49</v>
      </c>
      <c r="C33">
        <v>49</v>
      </c>
    </row>
    <row r="34" spans="1:3" x14ac:dyDescent="0.25">
      <c r="A34" s="48">
        <v>43934</v>
      </c>
      <c r="B34">
        <v>57</v>
      </c>
      <c r="C34">
        <v>57</v>
      </c>
    </row>
    <row r="35" spans="1:3" x14ac:dyDescent="0.25">
      <c r="A35" s="48">
        <v>43935</v>
      </c>
      <c r="B35">
        <v>40</v>
      </c>
      <c r="C35">
        <v>40</v>
      </c>
    </row>
    <row r="36" spans="1:3" x14ac:dyDescent="0.25">
      <c r="A36" s="48">
        <v>43936</v>
      </c>
      <c r="B36">
        <v>48</v>
      </c>
      <c r="C36">
        <v>48</v>
      </c>
    </row>
    <row r="37" spans="1:3" x14ac:dyDescent="0.25">
      <c r="A37" s="48">
        <v>43937</v>
      </c>
      <c r="B37">
        <v>48</v>
      </c>
      <c r="C37">
        <v>48</v>
      </c>
    </row>
    <row r="38" spans="1:3" x14ac:dyDescent="0.25">
      <c r="A38" s="48">
        <v>43938</v>
      </c>
      <c r="B38">
        <v>61</v>
      </c>
      <c r="C38">
        <v>61</v>
      </c>
    </row>
    <row r="39" spans="1:3" x14ac:dyDescent="0.25">
      <c r="A39" s="48">
        <v>43939</v>
      </c>
      <c r="B39">
        <v>63</v>
      </c>
      <c r="C39">
        <v>63</v>
      </c>
    </row>
    <row r="40" spans="1:3" x14ac:dyDescent="0.25">
      <c r="A40" s="48">
        <v>43940</v>
      </c>
      <c r="B40">
        <v>49</v>
      </c>
      <c r="C40">
        <v>49</v>
      </c>
    </row>
    <row r="41" spans="1:3" x14ac:dyDescent="0.25">
      <c r="A41" s="48">
        <v>43941</v>
      </c>
      <c r="B41">
        <v>52</v>
      </c>
      <c r="C41">
        <v>52</v>
      </c>
    </row>
    <row r="42" spans="1:3" x14ac:dyDescent="0.25">
      <c r="A42" s="48">
        <v>43942</v>
      </c>
      <c r="B42">
        <v>50</v>
      </c>
      <c r="C42">
        <v>50</v>
      </c>
    </row>
    <row r="43" spans="1:3" x14ac:dyDescent="0.25">
      <c r="A43" s="48">
        <v>43943</v>
      </c>
      <c r="B43">
        <v>52</v>
      </c>
      <c r="C43">
        <v>52</v>
      </c>
    </row>
    <row r="44" spans="1:3" x14ac:dyDescent="0.25">
      <c r="A44" s="48">
        <v>43944</v>
      </c>
      <c r="B44">
        <v>46</v>
      </c>
      <c r="C44">
        <v>46</v>
      </c>
    </row>
    <row r="45" spans="1:3" x14ac:dyDescent="0.25">
      <c r="A45" s="48">
        <v>43945</v>
      </c>
      <c r="B45">
        <v>50</v>
      </c>
      <c r="C45">
        <v>50</v>
      </c>
    </row>
    <row r="46" spans="1:3" x14ac:dyDescent="0.25">
      <c r="A46" s="48">
        <v>43946</v>
      </c>
      <c r="B46">
        <v>52</v>
      </c>
      <c r="C46">
        <v>52</v>
      </c>
    </row>
    <row r="47" spans="1:3" x14ac:dyDescent="0.25">
      <c r="A47" s="48">
        <v>43947</v>
      </c>
      <c r="B47">
        <v>32</v>
      </c>
      <c r="C47">
        <v>32</v>
      </c>
    </row>
    <row r="48" spans="1:3" x14ac:dyDescent="0.25">
      <c r="A48" s="48">
        <v>43948</v>
      </c>
      <c r="B48">
        <v>20</v>
      </c>
      <c r="C48">
        <v>20</v>
      </c>
    </row>
    <row r="49" spans="1:3" x14ac:dyDescent="0.25">
      <c r="A49" s="48">
        <v>43949</v>
      </c>
      <c r="B49">
        <v>48</v>
      </c>
      <c r="C49">
        <v>48</v>
      </c>
    </row>
    <row r="50" spans="1:3" x14ac:dyDescent="0.25">
      <c r="A50" s="48">
        <v>43950</v>
      </c>
      <c r="B50">
        <v>30</v>
      </c>
      <c r="C50">
        <v>30</v>
      </c>
    </row>
    <row r="51" spans="1:3" x14ac:dyDescent="0.25">
      <c r="A51" s="48">
        <v>43951</v>
      </c>
      <c r="B51">
        <v>34</v>
      </c>
      <c r="C51">
        <v>34</v>
      </c>
    </row>
    <row r="52" spans="1:3" x14ac:dyDescent="0.25">
      <c r="A52" s="48">
        <v>43952</v>
      </c>
      <c r="B52">
        <v>36</v>
      </c>
      <c r="C52">
        <v>36</v>
      </c>
    </row>
    <row r="53" spans="1:3" x14ac:dyDescent="0.25">
      <c r="A53" s="48">
        <v>43953</v>
      </c>
      <c r="B53">
        <v>74</v>
      </c>
      <c r="C53">
        <v>74</v>
      </c>
    </row>
    <row r="54" spans="1:3" x14ac:dyDescent="0.25">
      <c r="A54" s="48">
        <v>43954</v>
      </c>
      <c r="B54">
        <v>38</v>
      </c>
      <c r="C54">
        <v>38</v>
      </c>
    </row>
    <row r="55" spans="1:3" x14ac:dyDescent="0.25">
      <c r="A55" s="48">
        <v>43955</v>
      </c>
      <c r="B55">
        <v>19</v>
      </c>
      <c r="C55">
        <v>19</v>
      </c>
    </row>
    <row r="56" spans="1:3" x14ac:dyDescent="0.25">
      <c r="A56" s="48">
        <v>43956</v>
      </c>
      <c r="B56">
        <v>17</v>
      </c>
      <c r="C56">
        <v>17</v>
      </c>
    </row>
    <row r="57" spans="1:3" x14ac:dyDescent="0.25">
      <c r="A57" s="48">
        <v>43957</v>
      </c>
      <c r="B57">
        <v>18</v>
      </c>
      <c r="C57">
        <v>18</v>
      </c>
    </row>
    <row r="58" spans="1:3" x14ac:dyDescent="0.25">
      <c r="A58" s="48">
        <v>43958</v>
      </c>
      <c r="B58">
        <v>26</v>
      </c>
      <c r="C58">
        <v>26</v>
      </c>
    </row>
    <row r="59" spans="1:3" x14ac:dyDescent="0.25">
      <c r="A59" s="48">
        <v>43959</v>
      </c>
      <c r="B59">
        <v>12</v>
      </c>
      <c r="C59">
        <v>12</v>
      </c>
    </row>
    <row r="60" spans="1:3" x14ac:dyDescent="0.25">
      <c r="A60" s="48">
        <v>43960</v>
      </c>
      <c r="B60">
        <v>13</v>
      </c>
      <c r="C60">
        <v>13</v>
      </c>
    </row>
    <row r="61" spans="1:3" x14ac:dyDescent="0.25">
      <c r="A61" s="48">
        <v>43961</v>
      </c>
      <c r="B61">
        <v>12</v>
      </c>
      <c r="C61">
        <v>12</v>
      </c>
    </row>
    <row r="62" spans="1:3" x14ac:dyDescent="0.25">
      <c r="A62" s="48">
        <v>43962</v>
      </c>
      <c r="B62">
        <v>17</v>
      </c>
      <c r="C62">
        <v>17</v>
      </c>
    </row>
    <row r="63" spans="1:3" x14ac:dyDescent="0.25">
      <c r="A63" s="48">
        <v>43963</v>
      </c>
      <c r="B63">
        <v>21</v>
      </c>
      <c r="C63">
        <v>21</v>
      </c>
    </row>
    <row r="64" spans="1:3" x14ac:dyDescent="0.25">
      <c r="A64" s="48">
        <v>43964</v>
      </c>
      <c r="B64">
        <v>6</v>
      </c>
      <c r="C64">
        <v>6</v>
      </c>
    </row>
    <row r="65" spans="1:3" x14ac:dyDescent="0.25">
      <c r="A65" s="48">
        <v>43965</v>
      </c>
      <c r="B65">
        <v>20</v>
      </c>
      <c r="C65">
        <v>20</v>
      </c>
    </row>
    <row r="66" spans="1:3" x14ac:dyDescent="0.25">
      <c r="A66" s="48">
        <v>43966</v>
      </c>
      <c r="B66">
        <v>10</v>
      </c>
      <c r="C66">
        <v>10</v>
      </c>
    </row>
    <row r="67" spans="1:3" x14ac:dyDescent="0.25">
      <c r="A67" s="48">
        <v>43967</v>
      </c>
      <c r="B67">
        <v>22</v>
      </c>
      <c r="C67">
        <v>22</v>
      </c>
    </row>
    <row r="68" spans="1:3" x14ac:dyDescent="0.25">
      <c r="A68" s="48">
        <v>43968</v>
      </c>
      <c r="B68">
        <v>10</v>
      </c>
      <c r="C68">
        <v>10</v>
      </c>
    </row>
    <row r="69" spans="1:3" x14ac:dyDescent="0.25">
      <c r="A69" s="48">
        <v>43969</v>
      </c>
      <c r="B69">
        <v>9</v>
      </c>
      <c r="C69">
        <v>9</v>
      </c>
    </row>
    <row r="70" spans="1:3" x14ac:dyDescent="0.25">
      <c r="A70" s="48">
        <v>43970</v>
      </c>
      <c r="B70">
        <v>6</v>
      </c>
      <c r="C70">
        <v>6</v>
      </c>
    </row>
    <row r="71" spans="1:3" x14ac:dyDescent="0.25">
      <c r="A71" s="48">
        <v>43971</v>
      </c>
      <c r="B71">
        <v>13</v>
      </c>
      <c r="C71">
        <v>13</v>
      </c>
    </row>
    <row r="72" spans="1:3" x14ac:dyDescent="0.25">
      <c r="A72" s="48">
        <v>43972</v>
      </c>
      <c r="B72">
        <v>8</v>
      </c>
      <c r="C72">
        <v>8</v>
      </c>
    </row>
    <row r="73" spans="1:3" x14ac:dyDescent="0.25">
      <c r="A73" s="48">
        <v>43973</v>
      </c>
      <c r="B73">
        <v>8</v>
      </c>
      <c r="C73">
        <v>8</v>
      </c>
    </row>
    <row r="74" spans="1:3" x14ac:dyDescent="0.25">
      <c r="A74" s="48">
        <v>43974</v>
      </c>
      <c r="B74">
        <v>15</v>
      </c>
      <c r="C74">
        <v>15</v>
      </c>
    </row>
    <row r="75" spans="1:3" x14ac:dyDescent="0.25">
      <c r="A75" s="48">
        <v>43975</v>
      </c>
      <c r="B75">
        <v>10</v>
      </c>
      <c r="C75">
        <v>10</v>
      </c>
    </row>
    <row r="76" spans="1:3" x14ac:dyDescent="0.25">
      <c r="A76" s="48">
        <v>43976</v>
      </c>
      <c r="B76">
        <v>6</v>
      </c>
      <c r="C76">
        <v>6</v>
      </c>
    </row>
    <row r="77" spans="1:3" x14ac:dyDescent="0.25">
      <c r="A77" s="48">
        <v>43977</v>
      </c>
      <c r="B77">
        <v>16</v>
      </c>
      <c r="C77">
        <v>16</v>
      </c>
    </row>
    <row r="78" spans="1:3" x14ac:dyDescent="0.25">
      <c r="A78" s="48">
        <v>43978</v>
      </c>
      <c r="B78">
        <v>11</v>
      </c>
      <c r="C78">
        <v>11</v>
      </c>
    </row>
    <row r="79" spans="1:3" x14ac:dyDescent="0.25">
      <c r="A79" s="48">
        <v>43979</v>
      </c>
      <c r="B79">
        <v>9</v>
      </c>
      <c r="C79">
        <v>9</v>
      </c>
    </row>
    <row r="80" spans="1:3" x14ac:dyDescent="0.25">
      <c r="A80" s="48">
        <v>43980</v>
      </c>
      <c r="B80">
        <v>22</v>
      </c>
      <c r="C80">
        <v>22</v>
      </c>
    </row>
    <row r="81" spans="1:3" x14ac:dyDescent="0.25">
      <c r="A81" s="48">
        <v>43981</v>
      </c>
      <c r="B81">
        <v>20</v>
      </c>
      <c r="C81">
        <v>20</v>
      </c>
    </row>
    <row r="82" spans="1:3" x14ac:dyDescent="0.25">
      <c r="A82" s="48">
        <v>43982</v>
      </c>
      <c r="B82">
        <v>20</v>
      </c>
      <c r="C82">
        <v>20</v>
      </c>
    </row>
    <row r="83" spans="1:3" x14ac:dyDescent="0.25">
      <c r="A83" s="48">
        <v>43983</v>
      </c>
      <c r="B83">
        <v>38</v>
      </c>
      <c r="C83">
        <v>38</v>
      </c>
    </row>
    <row r="84" spans="1:3" x14ac:dyDescent="0.25">
      <c r="A84" s="48">
        <v>43984</v>
      </c>
      <c r="B84">
        <v>9</v>
      </c>
      <c r="C84">
        <v>9</v>
      </c>
    </row>
    <row r="85" spans="1:3" x14ac:dyDescent="0.25">
      <c r="A85" s="48">
        <v>43985</v>
      </c>
      <c r="B85">
        <v>15</v>
      </c>
      <c r="C85">
        <v>15</v>
      </c>
    </row>
    <row r="86" spans="1:3" x14ac:dyDescent="0.25">
      <c r="A86" s="48">
        <v>43986</v>
      </c>
      <c r="B86">
        <v>12</v>
      </c>
      <c r="C86">
        <v>12</v>
      </c>
    </row>
    <row r="87" spans="1:3" x14ac:dyDescent="0.25">
      <c r="A87" s="48">
        <v>43987</v>
      </c>
      <c r="B87">
        <v>14</v>
      </c>
      <c r="C87">
        <v>14</v>
      </c>
    </row>
    <row r="88" spans="1:3" x14ac:dyDescent="0.25">
      <c r="A88" s="48">
        <v>43988</v>
      </c>
      <c r="B88">
        <v>40</v>
      </c>
      <c r="C88">
        <v>40</v>
      </c>
    </row>
    <row r="89" spans="1:3" x14ac:dyDescent="0.25">
      <c r="A89" s="48">
        <v>43989</v>
      </c>
      <c r="B89">
        <v>18</v>
      </c>
      <c r="C89">
        <v>18</v>
      </c>
    </row>
    <row r="90" spans="1:3" x14ac:dyDescent="0.25">
      <c r="A90" s="48">
        <v>43990</v>
      </c>
      <c r="B90">
        <v>9</v>
      </c>
      <c r="C90">
        <v>9</v>
      </c>
    </row>
    <row r="91" spans="1:3" x14ac:dyDescent="0.25">
      <c r="A91" s="48">
        <v>43991</v>
      </c>
      <c r="B91">
        <v>5</v>
      </c>
      <c r="C91">
        <v>5</v>
      </c>
    </row>
    <row r="92" spans="1:3" x14ac:dyDescent="0.25">
      <c r="A92" s="48">
        <v>43992</v>
      </c>
      <c r="B92">
        <v>6</v>
      </c>
      <c r="C92">
        <v>6</v>
      </c>
    </row>
    <row r="93" spans="1:3" x14ac:dyDescent="0.25">
      <c r="A93" s="48">
        <v>43993</v>
      </c>
      <c r="B93">
        <v>8</v>
      </c>
      <c r="C93">
        <v>8</v>
      </c>
    </row>
    <row r="94" spans="1:3" x14ac:dyDescent="0.25">
      <c r="A94" s="48">
        <v>43994</v>
      </c>
      <c r="B94">
        <v>14</v>
      </c>
      <c r="C94">
        <v>14</v>
      </c>
    </row>
    <row r="95" spans="1:3" x14ac:dyDescent="0.25">
      <c r="A95" s="48">
        <v>43995</v>
      </c>
      <c r="B95">
        <v>5</v>
      </c>
      <c r="C95">
        <v>5</v>
      </c>
    </row>
    <row r="96" spans="1:3" x14ac:dyDescent="0.25">
      <c r="A96" s="48">
        <v>43996</v>
      </c>
      <c r="B96">
        <v>10</v>
      </c>
      <c r="C96">
        <v>10</v>
      </c>
    </row>
    <row r="97" spans="1:3" x14ac:dyDescent="0.25">
      <c r="A97" s="48">
        <v>43997</v>
      </c>
      <c r="B97">
        <v>14</v>
      </c>
      <c r="C97">
        <v>14</v>
      </c>
    </row>
    <row r="98" spans="1:3" x14ac:dyDescent="0.25">
      <c r="A98" s="48">
        <v>43998</v>
      </c>
      <c r="B98">
        <v>11</v>
      </c>
      <c r="C98">
        <v>11</v>
      </c>
    </row>
    <row r="99" spans="1:3" x14ac:dyDescent="0.25">
      <c r="A99" s="48">
        <v>43999</v>
      </c>
      <c r="B99">
        <v>7</v>
      </c>
      <c r="C99">
        <v>7</v>
      </c>
    </row>
    <row r="100" spans="1:3" x14ac:dyDescent="0.25">
      <c r="A100" s="48">
        <v>44000</v>
      </c>
      <c r="B100">
        <v>15</v>
      </c>
      <c r="C100">
        <v>15</v>
      </c>
    </row>
    <row r="101" spans="1:3" x14ac:dyDescent="0.25">
      <c r="A101" s="48">
        <v>44001</v>
      </c>
      <c r="B101">
        <v>10</v>
      </c>
      <c r="C101">
        <v>10</v>
      </c>
    </row>
    <row r="102" spans="1:3" x14ac:dyDescent="0.25">
      <c r="A102" s="48">
        <v>44002</v>
      </c>
      <c r="B102">
        <v>4</v>
      </c>
      <c r="C102">
        <v>4</v>
      </c>
    </row>
    <row r="103" spans="1:3" x14ac:dyDescent="0.25">
      <c r="A103" s="48">
        <v>44003</v>
      </c>
      <c r="B103">
        <v>3</v>
      </c>
      <c r="C103">
        <v>3</v>
      </c>
    </row>
    <row r="104" spans="1:3" x14ac:dyDescent="0.25">
      <c r="A104" s="48">
        <v>44004</v>
      </c>
      <c r="B104">
        <v>3</v>
      </c>
      <c r="C104">
        <v>3</v>
      </c>
    </row>
    <row r="105" spans="1:3" x14ac:dyDescent="0.25">
      <c r="A105" s="48">
        <v>44005</v>
      </c>
      <c r="B105">
        <v>3</v>
      </c>
      <c r="C105">
        <v>3</v>
      </c>
    </row>
    <row r="106" spans="1:3" x14ac:dyDescent="0.25">
      <c r="A106" s="48">
        <v>44006</v>
      </c>
      <c r="B106">
        <v>1</v>
      </c>
      <c r="C106">
        <v>1</v>
      </c>
    </row>
    <row r="107" spans="1:3" x14ac:dyDescent="0.25">
      <c r="A107" s="48">
        <v>44007</v>
      </c>
      <c r="B107">
        <v>2</v>
      </c>
      <c r="C107">
        <v>2</v>
      </c>
    </row>
    <row r="108" spans="1:3" x14ac:dyDescent="0.25">
      <c r="A108" s="48">
        <v>44008</v>
      </c>
      <c r="B108">
        <v>4</v>
      </c>
      <c r="C108">
        <v>4</v>
      </c>
    </row>
    <row r="109" spans="1:3" x14ac:dyDescent="0.25">
      <c r="A109" s="48">
        <v>44009</v>
      </c>
      <c r="B109">
        <v>5</v>
      </c>
      <c r="C109">
        <v>5</v>
      </c>
    </row>
    <row r="110" spans="1:3" x14ac:dyDescent="0.25">
      <c r="A110" s="48">
        <v>44010</v>
      </c>
      <c r="B110">
        <v>2</v>
      </c>
      <c r="C110">
        <v>2</v>
      </c>
    </row>
    <row r="111" spans="1:3" x14ac:dyDescent="0.25">
      <c r="A111" s="48">
        <v>44011</v>
      </c>
      <c r="B111">
        <v>8</v>
      </c>
      <c r="C111">
        <v>8</v>
      </c>
    </row>
    <row r="112" spans="1:3" x14ac:dyDescent="0.25">
      <c r="A112" s="48">
        <v>44012</v>
      </c>
      <c r="B112">
        <v>1</v>
      </c>
      <c r="C112">
        <v>1</v>
      </c>
    </row>
    <row r="113" spans="1:3" x14ac:dyDescent="0.25">
      <c r="A113" s="48">
        <v>44013</v>
      </c>
      <c r="B113">
        <v>7</v>
      </c>
      <c r="C113">
        <v>7</v>
      </c>
    </row>
    <row r="114" spans="1:3" x14ac:dyDescent="0.25">
      <c r="A114" s="48">
        <v>44014</v>
      </c>
      <c r="B114">
        <v>5</v>
      </c>
      <c r="C114">
        <v>5</v>
      </c>
    </row>
    <row r="115" spans="1:3" x14ac:dyDescent="0.25">
      <c r="A115" s="48">
        <v>44015</v>
      </c>
      <c r="B115">
        <v>8</v>
      </c>
      <c r="C115">
        <v>8</v>
      </c>
    </row>
    <row r="116" spans="1:3" x14ac:dyDescent="0.25">
      <c r="A116" s="48">
        <v>44016</v>
      </c>
      <c r="B116">
        <v>8</v>
      </c>
      <c r="C116">
        <v>8</v>
      </c>
    </row>
    <row r="117" spans="1:3" x14ac:dyDescent="0.25">
      <c r="A117" s="48">
        <v>44017</v>
      </c>
      <c r="B117">
        <v>3</v>
      </c>
      <c r="C117">
        <v>3</v>
      </c>
    </row>
    <row r="118" spans="1:3" x14ac:dyDescent="0.25">
      <c r="A118" s="48">
        <v>44018</v>
      </c>
      <c r="B118">
        <v>8</v>
      </c>
      <c r="C118">
        <v>8</v>
      </c>
    </row>
    <row r="119" spans="1:3" x14ac:dyDescent="0.25">
      <c r="A119" s="48">
        <v>44019</v>
      </c>
      <c r="B119">
        <v>15</v>
      </c>
      <c r="C119">
        <v>15</v>
      </c>
    </row>
    <row r="120" spans="1:3" x14ac:dyDescent="0.25">
      <c r="A120" s="48">
        <v>44020</v>
      </c>
      <c r="B120">
        <v>4</v>
      </c>
      <c r="C120">
        <v>4</v>
      </c>
    </row>
    <row r="121" spans="1:3" x14ac:dyDescent="0.25">
      <c r="A121" s="48">
        <v>44021</v>
      </c>
      <c r="B121">
        <v>4</v>
      </c>
      <c r="C121">
        <v>4</v>
      </c>
    </row>
    <row r="122" spans="1:3" x14ac:dyDescent="0.25">
      <c r="A122" s="48">
        <v>44022</v>
      </c>
      <c r="B122">
        <v>10</v>
      </c>
      <c r="C122">
        <v>10</v>
      </c>
    </row>
    <row r="123" spans="1:3" x14ac:dyDescent="0.25">
      <c r="A123" s="48">
        <v>44023</v>
      </c>
      <c r="B123">
        <v>7</v>
      </c>
      <c r="C123">
        <v>7</v>
      </c>
    </row>
    <row r="124" spans="1:3" x14ac:dyDescent="0.25">
      <c r="A124" s="48">
        <v>44024</v>
      </c>
      <c r="B124">
        <v>6</v>
      </c>
      <c r="C124">
        <v>6</v>
      </c>
    </row>
    <row r="125" spans="1:3" x14ac:dyDescent="0.25">
      <c r="A125" s="48">
        <v>44025</v>
      </c>
      <c r="B125">
        <v>2</v>
      </c>
      <c r="C125">
        <v>2</v>
      </c>
    </row>
    <row r="126" spans="1:3" x14ac:dyDescent="0.25">
      <c r="A126" s="48">
        <v>44026</v>
      </c>
      <c r="B126">
        <v>4</v>
      </c>
      <c r="C126">
        <v>4</v>
      </c>
    </row>
    <row r="127" spans="1:3" x14ac:dyDescent="0.25">
      <c r="A127" s="48">
        <v>44027</v>
      </c>
      <c r="B127">
        <v>6</v>
      </c>
      <c r="C127">
        <v>6</v>
      </c>
    </row>
    <row r="128" spans="1:3" x14ac:dyDescent="0.25">
      <c r="A128" s="48">
        <v>44028</v>
      </c>
      <c r="B128">
        <v>2</v>
      </c>
      <c r="C128">
        <v>2</v>
      </c>
    </row>
    <row r="129" spans="1:3" x14ac:dyDescent="0.25">
      <c r="A129" s="48">
        <v>44029</v>
      </c>
      <c r="B129">
        <v>4</v>
      </c>
      <c r="C129">
        <v>4</v>
      </c>
    </row>
    <row r="130" spans="1:3" x14ac:dyDescent="0.25">
      <c r="A130" s="48">
        <v>44030</v>
      </c>
      <c r="B130">
        <v>1</v>
      </c>
      <c r="C130">
        <v>1</v>
      </c>
    </row>
    <row r="131" spans="1:3" x14ac:dyDescent="0.25">
      <c r="A131" s="48">
        <v>44031</v>
      </c>
      <c r="B131">
        <v>1</v>
      </c>
      <c r="C131">
        <v>1</v>
      </c>
    </row>
    <row r="132" spans="1:3" x14ac:dyDescent="0.25">
      <c r="A132" s="48">
        <v>44032</v>
      </c>
      <c r="B132">
        <v>0</v>
      </c>
      <c r="C132">
        <v>0</v>
      </c>
    </row>
    <row r="133" spans="1:3" x14ac:dyDescent="0.25">
      <c r="A133" s="48">
        <v>44033</v>
      </c>
      <c r="B133">
        <v>3</v>
      </c>
      <c r="C133">
        <v>3</v>
      </c>
    </row>
    <row r="134" spans="1:3" x14ac:dyDescent="0.25">
      <c r="A134" s="48">
        <v>44034</v>
      </c>
      <c r="B134">
        <v>13</v>
      </c>
      <c r="C134">
        <v>13</v>
      </c>
    </row>
    <row r="135" spans="1:3" x14ac:dyDescent="0.25">
      <c r="A135" s="48">
        <v>44035</v>
      </c>
      <c r="B135">
        <v>4</v>
      </c>
      <c r="C135">
        <v>4</v>
      </c>
    </row>
    <row r="136" spans="1:3" x14ac:dyDescent="0.25">
      <c r="A136" s="48">
        <v>44036</v>
      </c>
      <c r="B136">
        <v>3</v>
      </c>
      <c r="C136">
        <v>3</v>
      </c>
    </row>
    <row r="137" spans="1:3" x14ac:dyDescent="0.25">
      <c r="A137" s="48">
        <v>44037</v>
      </c>
      <c r="B137">
        <v>9</v>
      </c>
      <c r="C137">
        <v>9</v>
      </c>
    </row>
    <row r="138" spans="1:3" x14ac:dyDescent="0.25">
      <c r="A138" s="48">
        <v>44038</v>
      </c>
      <c r="B138">
        <v>17</v>
      </c>
      <c r="C138">
        <v>17</v>
      </c>
    </row>
    <row r="139" spans="1:3" x14ac:dyDescent="0.25">
      <c r="A139" s="48">
        <v>44039</v>
      </c>
      <c r="B139">
        <v>37</v>
      </c>
      <c r="C139">
        <v>37</v>
      </c>
    </row>
    <row r="140" spans="1:3" x14ac:dyDescent="0.25">
      <c r="A140" s="48">
        <v>44040</v>
      </c>
      <c r="B140">
        <v>23</v>
      </c>
      <c r="C140">
        <v>23</v>
      </c>
    </row>
    <row r="141" spans="1:3" x14ac:dyDescent="0.25">
      <c r="A141" s="48">
        <v>44041</v>
      </c>
      <c r="B141">
        <v>33</v>
      </c>
      <c r="C141">
        <v>33</v>
      </c>
    </row>
    <row r="142" spans="1:3" x14ac:dyDescent="0.25">
      <c r="A142" s="48">
        <v>44042</v>
      </c>
      <c r="B142">
        <v>9</v>
      </c>
      <c r="C142">
        <v>9</v>
      </c>
    </row>
    <row r="143" spans="1:3" x14ac:dyDescent="0.25">
      <c r="A143" s="48">
        <v>44043</v>
      </c>
      <c r="B143">
        <v>11</v>
      </c>
      <c r="C143">
        <v>11</v>
      </c>
    </row>
    <row r="144" spans="1:3" x14ac:dyDescent="0.25">
      <c r="A144" s="48">
        <v>44044</v>
      </c>
      <c r="B144">
        <v>25</v>
      </c>
      <c r="C144">
        <v>25</v>
      </c>
    </row>
    <row r="145" spans="1:3" x14ac:dyDescent="0.25">
      <c r="A145" s="48">
        <v>44045</v>
      </c>
      <c r="B145">
        <v>13</v>
      </c>
      <c r="C145">
        <v>13</v>
      </c>
    </row>
    <row r="146" spans="1:3" x14ac:dyDescent="0.25">
      <c r="A146" s="48">
        <v>44046</v>
      </c>
      <c r="B146">
        <v>24</v>
      </c>
      <c r="C146">
        <v>24</v>
      </c>
    </row>
    <row r="147" spans="1:3" x14ac:dyDescent="0.25">
      <c r="A147" s="48">
        <v>44047</v>
      </c>
      <c r="B147">
        <v>31</v>
      </c>
      <c r="C147">
        <v>31</v>
      </c>
    </row>
    <row r="148" spans="1:3" x14ac:dyDescent="0.25">
      <c r="A148" s="48">
        <v>44048</v>
      </c>
      <c r="B148">
        <v>25</v>
      </c>
      <c r="C148">
        <v>25</v>
      </c>
    </row>
    <row r="149" spans="1:3" x14ac:dyDescent="0.25">
      <c r="A149" s="48">
        <v>44049</v>
      </c>
      <c r="B149">
        <v>49</v>
      </c>
      <c r="C149">
        <v>49</v>
      </c>
    </row>
    <row r="150" spans="1:3" x14ac:dyDescent="0.25">
      <c r="A150" s="48">
        <v>44050</v>
      </c>
      <c r="B150">
        <v>54</v>
      </c>
      <c r="C150">
        <v>54</v>
      </c>
    </row>
    <row r="151" spans="1:3" x14ac:dyDescent="0.25">
      <c r="A151" s="48">
        <v>44051</v>
      </c>
      <c r="B151">
        <v>59</v>
      </c>
      <c r="C151">
        <v>59</v>
      </c>
    </row>
    <row r="152" spans="1:3" x14ac:dyDescent="0.25">
      <c r="A152" s="48">
        <v>44052</v>
      </c>
      <c r="B152">
        <v>65</v>
      </c>
      <c r="C152">
        <v>65</v>
      </c>
    </row>
    <row r="153" spans="1:3" x14ac:dyDescent="0.25">
      <c r="A153" s="48">
        <v>44053</v>
      </c>
      <c r="B153">
        <v>93</v>
      </c>
      <c r="C153">
        <v>93</v>
      </c>
    </row>
    <row r="154" spans="1:3" x14ac:dyDescent="0.25">
      <c r="A154" s="48">
        <v>44054</v>
      </c>
      <c r="B154">
        <v>47</v>
      </c>
      <c r="C154">
        <v>47</v>
      </c>
    </row>
    <row r="155" spans="1:3" x14ac:dyDescent="0.25">
      <c r="A155" s="48">
        <v>44055</v>
      </c>
      <c r="B155">
        <v>35</v>
      </c>
      <c r="C155">
        <v>35</v>
      </c>
    </row>
    <row r="156" spans="1:3" x14ac:dyDescent="0.25">
      <c r="A156" s="48">
        <v>44056</v>
      </c>
      <c r="B156">
        <v>46</v>
      </c>
      <c r="C156">
        <v>46</v>
      </c>
    </row>
    <row r="157" spans="1:3" x14ac:dyDescent="0.25">
      <c r="A157" s="48">
        <v>44057</v>
      </c>
      <c r="B157">
        <v>55</v>
      </c>
      <c r="C157">
        <v>55</v>
      </c>
    </row>
    <row r="158" spans="1:3" x14ac:dyDescent="0.25">
      <c r="A158" s="48">
        <v>44058</v>
      </c>
      <c r="B158">
        <v>63</v>
      </c>
      <c r="C158">
        <v>63</v>
      </c>
    </row>
    <row r="159" spans="1:3" x14ac:dyDescent="0.25">
      <c r="A159" s="48">
        <v>44059</v>
      </c>
      <c r="B159">
        <v>24</v>
      </c>
      <c r="C159">
        <v>24</v>
      </c>
    </row>
    <row r="160" spans="1:3" x14ac:dyDescent="0.25">
      <c r="A160" s="48">
        <v>44060</v>
      </c>
      <c r="B160">
        <v>48</v>
      </c>
      <c r="C160">
        <v>48</v>
      </c>
    </row>
    <row r="161" spans="1:3" x14ac:dyDescent="0.25">
      <c r="A161" s="48">
        <v>44061</v>
      </c>
      <c r="B161">
        <v>44</v>
      </c>
      <c r="C161">
        <v>44</v>
      </c>
    </row>
    <row r="162" spans="1:3" x14ac:dyDescent="0.25">
      <c r="A162" s="48">
        <v>44062</v>
      </c>
      <c r="B162">
        <v>74</v>
      </c>
      <c r="C162">
        <v>74</v>
      </c>
    </row>
    <row r="163" spans="1:3" x14ac:dyDescent="0.25">
      <c r="A163" s="48">
        <v>44063</v>
      </c>
      <c r="B163">
        <v>83</v>
      </c>
      <c r="C163">
        <v>83</v>
      </c>
    </row>
    <row r="164" spans="1:3" x14ac:dyDescent="0.25">
      <c r="A164" s="48">
        <v>44064</v>
      </c>
      <c r="B164">
        <v>17</v>
      </c>
      <c r="C164">
        <v>17</v>
      </c>
    </row>
    <row r="165" spans="1:3" x14ac:dyDescent="0.25">
      <c r="A165" s="48">
        <v>44065</v>
      </c>
      <c r="B165">
        <v>35</v>
      </c>
      <c r="C165">
        <v>35</v>
      </c>
    </row>
    <row r="166" spans="1:3" x14ac:dyDescent="0.25">
      <c r="A166" s="48">
        <v>44066</v>
      </c>
      <c r="B166">
        <v>65</v>
      </c>
      <c r="C166">
        <v>65</v>
      </c>
    </row>
    <row r="167" spans="1:3" x14ac:dyDescent="0.25">
      <c r="A167" s="48">
        <v>44067</v>
      </c>
      <c r="B167">
        <v>35</v>
      </c>
      <c r="C167">
        <v>35</v>
      </c>
    </row>
    <row r="168" spans="1:3" x14ac:dyDescent="0.25">
      <c r="A168" s="48">
        <v>44068</v>
      </c>
      <c r="B168">
        <v>27</v>
      </c>
      <c r="C168">
        <v>27</v>
      </c>
    </row>
    <row r="169" spans="1:3" x14ac:dyDescent="0.25">
      <c r="A169" s="48">
        <v>44069</v>
      </c>
      <c r="B169">
        <v>15</v>
      </c>
      <c r="C169">
        <v>15</v>
      </c>
    </row>
    <row r="170" spans="1:3" x14ac:dyDescent="0.25">
      <c r="A170" s="48">
        <v>44070</v>
      </c>
      <c r="B170">
        <v>47</v>
      </c>
      <c r="C170">
        <v>47</v>
      </c>
    </row>
    <row r="171" spans="1:3" x14ac:dyDescent="0.25">
      <c r="A171" s="48">
        <v>44071</v>
      </c>
      <c r="B171">
        <v>60</v>
      </c>
      <c r="C171">
        <v>60</v>
      </c>
    </row>
    <row r="172" spans="1:3" x14ac:dyDescent="0.25">
      <c r="A172" s="48">
        <v>44072</v>
      </c>
      <c r="B172">
        <v>59</v>
      </c>
      <c r="C172">
        <v>59</v>
      </c>
    </row>
    <row r="173" spans="1:3" x14ac:dyDescent="0.25">
      <c r="A173" s="48">
        <v>44073</v>
      </c>
      <c r="B173">
        <v>48</v>
      </c>
      <c r="C173">
        <v>48</v>
      </c>
    </row>
    <row r="174" spans="1:3" x14ac:dyDescent="0.25">
      <c r="A174" s="48">
        <v>44074</v>
      </c>
      <c r="B174">
        <v>59</v>
      </c>
      <c r="C174">
        <v>59</v>
      </c>
    </row>
    <row r="175" spans="1:3" x14ac:dyDescent="0.25">
      <c r="A175" s="48">
        <v>44075</v>
      </c>
      <c r="B175">
        <v>33</v>
      </c>
      <c r="C175">
        <v>33</v>
      </c>
    </row>
    <row r="176" spans="1:3" x14ac:dyDescent="0.25">
      <c r="A176" s="48">
        <v>44076</v>
      </c>
      <c r="B176">
        <v>61</v>
      </c>
      <c r="C176">
        <v>61</v>
      </c>
    </row>
    <row r="177" spans="1:3" x14ac:dyDescent="0.25">
      <c r="A177" s="48">
        <v>44077</v>
      </c>
      <c r="B177">
        <v>88</v>
      </c>
      <c r="C177">
        <v>88</v>
      </c>
    </row>
    <row r="178" spans="1:3" x14ac:dyDescent="0.25">
      <c r="A178" s="48">
        <v>44078</v>
      </c>
      <c r="B178">
        <v>52</v>
      </c>
      <c r="C178">
        <v>52</v>
      </c>
    </row>
    <row r="179" spans="1:3" x14ac:dyDescent="0.25">
      <c r="A179" s="48">
        <v>44079</v>
      </c>
      <c r="B179">
        <v>32</v>
      </c>
      <c r="C179">
        <v>32</v>
      </c>
    </row>
    <row r="180" spans="1:3" x14ac:dyDescent="0.25">
      <c r="A180" s="48">
        <v>44080</v>
      </c>
      <c r="B180">
        <v>11</v>
      </c>
      <c r="C180">
        <v>11</v>
      </c>
    </row>
    <row r="181" spans="1:3" x14ac:dyDescent="0.25">
      <c r="A181" s="48">
        <v>44081</v>
      </c>
      <c r="B181">
        <v>43</v>
      </c>
      <c r="C181">
        <v>43</v>
      </c>
    </row>
    <row r="182" spans="1:3" x14ac:dyDescent="0.25">
      <c r="A182" s="48">
        <v>44082</v>
      </c>
      <c r="B182">
        <v>25</v>
      </c>
      <c r="C182">
        <v>25</v>
      </c>
    </row>
    <row r="183" spans="1:3" x14ac:dyDescent="0.25">
      <c r="A183" s="48">
        <v>44083</v>
      </c>
      <c r="B183">
        <v>82</v>
      </c>
      <c r="C183">
        <v>82</v>
      </c>
    </row>
    <row r="184" spans="1:3" x14ac:dyDescent="0.25">
      <c r="A184" s="48">
        <v>44084</v>
      </c>
      <c r="B184">
        <v>92</v>
      </c>
      <c r="C184">
        <v>92</v>
      </c>
    </row>
    <row r="185" spans="1:3" x14ac:dyDescent="0.25">
      <c r="A185" s="48">
        <v>44085</v>
      </c>
      <c r="B185">
        <v>42</v>
      </c>
      <c r="C185">
        <v>42</v>
      </c>
    </row>
    <row r="186" spans="1:3" x14ac:dyDescent="0.25">
      <c r="A186" s="48">
        <v>44086</v>
      </c>
      <c r="B186">
        <v>60</v>
      </c>
      <c r="C186">
        <v>60</v>
      </c>
    </row>
    <row r="187" spans="1:3" x14ac:dyDescent="0.25">
      <c r="A187" s="48">
        <v>44087</v>
      </c>
      <c r="B187">
        <v>31</v>
      </c>
      <c r="C187">
        <v>31</v>
      </c>
    </row>
    <row r="188" spans="1:3" x14ac:dyDescent="0.25">
      <c r="A188" s="48">
        <v>44088</v>
      </c>
      <c r="B188">
        <v>42</v>
      </c>
      <c r="C188">
        <v>42</v>
      </c>
    </row>
    <row r="189" spans="1:3" x14ac:dyDescent="0.25">
      <c r="A189" s="48">
        <v>44089</v>
      </c>
      <c r="B189">
        <v>77</v>
      </c>
      <c r="C189">
        <v>77</v>
      </c>
    </row>
    <row r="190" spans="1:3" x14ac:dyDescent="0.25">
      <c r="A190" s="48">
        <v>44090</v>
      </c>
      <c r="B190">
        <v>73</v>
      </c>
      <c r="C190">
        <v>73</v>
      </c>
    </row>
    <row r="191" spans="1:3" x14ac:dyDescent="0.25">
      <c r="A191" s="48">
        <v>44091</v>
      </c>
      <c r="B191">
        <v>57</v>
      </c>
      <c r="C191">
        <v>57</v>
      </c>
    </row>
    <row r="192" spans="1:3" x14ac:dyDescent="0.25">
      <c r="A192" s="48">
        <v>44092</v>
      </c>
      <c r="B192">
        <v>71</v>
      </c>
      <c r="C192">
        <v>71</v>
      </c>
    </row>
    <row r="193" spans="1:3" x14ac:dyDescent="0.25">
      <c r="A193" s="48">
        <v>44093</v>
      </c>
      <c r="B193">
        <v>51</v>
      </c>
      <c r="C193">
        <v>51</v>
      </c>
    </row>
    <row r="194" spans="1:3" x14ac:dyDescent="0.25">
      <c r="A194" s="48">
        <v>44094</v>
      </c>
      <c r="B194">
        <v>36</v>
      </c>
      <c r="C194">
        <v>36</v>
      </c>
    </row>
    <row r="195" spans="1:3" x14ac:dyDescent="0.25">
      <c r="A195" s="48">
        <v>44095</v>
      </c>
      <c r="B195">
        <v>50</v>
      </c>
      <c r="C195">
        <v>50</v>
      </c>
    </row>
    <row r="196" spans="1:3" x14ac:dyDescent="0.25">
      <c r="A196" s="48">
        <v>44096</v>
      </c>
      <c r="B196">
        <v>81</v>
      </c>
      <c r="C196">
        <v>81</v>
      </c>
    </row>
    <row r="197" spans="1:3" x14ac:dyDescent="0.25">
      <c r="A197" s="48">
        <v>44097</v>
      </c>
      <c r="B197">
        <v>48</v>
      </c>
      <c r="C197">
        <v>48</v>
      </c>
    </row>
    <row r="198" spans="1:3" x14ac:dyDescent="0.25">
      <c r="A198" s="48">
        <v>44098</v>
      </c>
      <c r="B198">
        <v>40</v>
      </c>
      <c r="C198">
        <v>40</v>
      </c>
    </row>
    <row r="199" spans="1:3" x14ac:dyDescent="0.25">
      <c r="A199" s="48">
        <v>44099</v>
      </c>
      <c r="B199">
        <v>40</v>
      </c>
      <c r="C199">
        <v>40</v>
      </c>
    </row>
    <row r="200" spans="1:3" x14ac:dyDescent="0.25">
      <c r="A200" s="48">
        <v>44100</v>
      </c>
      <c r="B200">
        <v>62</v>
      </c>
      <c r="C200">
        <v>62</v>
      </c>
    </row>
    <row r="201" spans="1:3" x14ac:dyDescent="0.25">
      <c r="A201" s="48">
        <v>44101</v>
      </c>
      <c r="B201">
        <v>45</v>
      </c>
      <c r="C201">
        <v>45</v>
      </c>
    </row>
    <row r="202" spans="1:3" x14ac:dyDescent="0.25">
      <c r="A202" s="48">
        <v>44102</v>
      </c>
      <c r="B202">
        <v>26</v>
      </c>
      <c r="C202">
        <v>26</v>
      </c>
    </row>
    <row r="203" spans="1:3" x14ac:dyDescent="0.25">
      <c r="A203" s="48">
        <v>44103</v>
      </c>
      <c r="B203">
        <v>48</v>
      </c>
      <c r="C203">
        <v>48</v>
      </c>
    </row>
    <row r="204" spans="1:3" x14ac:dyDescent="0.25">
      <c r="A204" s="48">
        <v>44104</v>
      </c>
      <c r="B204">
        <v>66</v>
      </c>
      <c r="C204">
        <v>66</v>
      </c>
    </row>
    <row r="205" spans="1:3" x14ac:dyDescent="0.25">
      <c r="A205" s="48">
        <v>44105</v>
      </c>
      <c r="B205">
        <v>73</v>
      </c>
      <c r="C205">
        <v>73</v>
      </c>
    </row>
    <row r="206" spans="1:3" x14ac:dyDescent="0.25">
      <c r="A206" s="48">
        <v>44106</v>
      </c>
      <c r="B206">
        <v>48</v>
      </c>
      <c r="C206">
        <v>48</v>
      </c>
    </row>
    <row r="207" spans="1:3" x14ac:dyDescent="0.25">
      <c r="A207" s="48">
        <v>44107</v>
      </c>
      <c r="B207">
        <v>62</v>
      </c>
      <c r="C207">
        <v>62</v>
      </c>
    </row>
    <row r="208" spans="1:3" x14ac:dyDescent="0.25">
      <c r="A208" s="48">
        <v>44108</v>
      </c>
      <c r="B208">
        <v>29</v>
      </c>
      <c r="C208">
        <v>29</v>
      </c>
    </row>
    <row r="209" spans="1:3" x14ac:dyDescent="0.25">
      <c r="A209" s="48">
        <v>44109</v>
      </c>
      <c r="B209">
        <v>36</v>
      </c>
      <c r="C209">
        <v>36</v>
      </c>
    </row>
    <row r="210" spans="1:3" x14ac:dyDescent="0.25">
      <c r="A210" s="48">
        <v>44110</v>
      </c>
      <c r="B210">
        <v>38</v>
      </c>
      <c r="C210">
        <v>38</v>
      </c>
    </row>
    <row r="211" spans="1:3" x14ac:dyDescent="0.25">
      <c r="A211" s="48">
        <v>44111</v>
      </c>
      <c r="B211">
        <v>15</v>
      </c>
      <c r="C211">
        <v>15</v>
      </c>
    </row>
    <row r="212" spans="1:3" x14ac:dyDescent="0.25">
      <c r="A212" s="48">
        <v>44112</v>
      </c>
      <c r="B212">
        <v>19</v>
      </c>
      <c r="C212">
        <v>19</v>
      </c>
    </row>
    <row r="213" spans="1:3" x14ac:dyDescent="0.25">
      <c r="A213" s="48">
        <v>44113</v>
      </c>
      <c r="B213">
        <v>26</v>
      </c>
      <c r="C213">
        <v>26</v>
      </c>
    </row>
    <row r="214" spans="1:3" x14ac:dyDescent="0.25">
      <c r="A214" s="48">
        <v>44114</v>
      </c>
      <c r="B214">
        <v>5</v>
      </c>
      <c r="C214">
        <v>5</v>
      </c>
    </row>
    <row r="215" spans="1:3" x14ac:dyDescent="0.25">
      <c r="A215" s="48">
        <v>44115</v>
      </c>
      <c r="B215">
        <v>30</v>
      </c>
      <c r="C215">
        <v>30</v>
      </c>
    </row>
    <row r="216" spans="1:3" x14ac:dyDescent="0.25">
      <c r="A216" s="48">
        <v>44116</v>
      </c>
      <c r="B216">
        <v>22</v>
      </c>
      <c r="C216">
        <v>22</v>
      </c>
    </row>
    <row r="217" spans="1:3" x14ac:dyDescent="0.25">
      <c r="A217" s="48">
        <v>44117</v>
      </c>
      <c r="B217">
        <v>17</v>
      </c>
      <c r="C217">
        <v>17</v>
      </c>
    </row>
    <row r="218" spans="1:3" x14ac:dyDescent="0.25">
      <c r="A218" s="48">
        <v>44118</v>
      </c>
      <c r="B218">
        <v>18</v>
      </c>
      <c r="C218">
        <v>18</v>
      </c>
    </row>
    <row r="219" spans="1:3" x14ac:dyDescent="0.25">
      <c r="A219" s="48">
        <v>44119</v>
      </c>
      <c r="B219">
        <v>27</v>
      </c>
      <c r="C219">
        <v>27</v>
      </c>
    </row>
    <row r="220" spans="1:3" x14ac:dyDescent="0.25">
      <c r="A220" s="48">
        <v>44120</v>
      </c>
      <c r="B220">
        <v>56</v>
      </c>
      <c r="C220">
        <v>56</v>
      </c>
    </row>
    <row r="221" spans="1:3" x14ac:dyDescent="0.25">
      <c r="A221" s="48">
        <v>44121</v>
      </c>
      <c r="B221">
        <v>52</v>
      </c>
      <c r="C221">
        <v>52</v>
      </c>
    </row>
    <row r="222" spans="1:3" x14ac:dyDescent="0.25">
      <c r="A222" s="48">
        <v>44122</v>
      </c>
      <c r="B222">
        <v>50</v>
      </c>
      <c r="C222">
        <v>50</v>
      </c>
    </row>
    <row r="223" spans="1:3" x14ac:dyDescent="0.25">
      <c r="A223" s="48">
        <v>44123</v>
      </c>
      <c r="B223">
        <v>38</v>
      </c>
      <c r="C223">
        <v>38</v>
      </c>
    </row>
    <row r="224" spans="1:3" x14ac:dyDescent="0.25">
      <c r="A224" s="48">
        <v>44124</v>
      </c>
      <c r="B224">
        <v>47</v>
      </c>
      <c r="C224">
        <v>47</v>
      </c>
    </row>
    <row r="225" spans="1:3" x14ac:dyDescent="0.25">
      <c r="A225" s="48">
        <v>44125</v>
      </c>
      <c r="B225">
        <v>63</v>
      </c>
      <c r="C225">
        <v>63</v>
      </c>
    </row>
    <row r="226" spans="1:3" x14ac:dyDescent="0.25">
      <c r="A226" s="48">
        <v>44126</v>
      </c>
      <c r="B226">
        <v>53</v>
      </c>
      <c r="C226">
        <v>53</v>
      </c>
    </row>
    <row r="227" spans="1:3" x14ac:dyDescent="0.25">
      <c r="A227" s="48">
        <v>44127</v>
      </c>
      <c r="B227">
        <v>58</v>
      </c>
      <c r="C227">
        <v>58</v>
      </c>
    </row>
    <row r="228" spans="1:3" x14ac:dyDescent="0.25">
      <c r="A228" s="48">
        <v>44128</v>
      </c>
      <c r="B228">
        <v>55</v>
      </c>
      <c r="C228">
        <v>55</v>
      </c>
    </row>
    <row r="229" spans="1:3" x14ac:dyDescent="0.25">
      <c r="A229" s="48">
        <v>44129</v>
      </c>
      <c r="B229">
        <v>32</v>
      </c>
      <c r="C229">
        <v>32</v>
      </c>
    </row>
    <row r="230" spans="1:3" x14ac:dyDescent="0.25">
      <c r="A230" s="48">
        <v>44130</v>
      </c>
      <c r="B230">
        <v>29</v>
      </c>
      <c r="C230">
        <v>29</v>
      </c>
    </row>
    <row r="231" spans="1:3" x14ac:dyDescent="0.25">
      <c r="A231" s="48">
        <v>44131</v>
      </c>
      <c r="B231">
        <v>83</v>
      </c>
      <c r="C231">
        <v>83</v>
      </c>
    </row>
    <row r="232" spans="1:3" x14ac:dyDescent="0.25">
      <c r="A232" s="48">
        <v>44132</v>
      </c>
      <c r="B232">
        <v>49</v>
      </c>
      <c r="C232">
        <v>49</v>
      </c>
    </row>
    <row r="233" spans="1:3" x14ac:dyDescent="0.25">
      <c r="A233" s="48">
        <v>44133</v>
      </c>
      <c r="B233">
        <v>39</v>
      </c>
      <c r="C233">
        <v>39</v>
      </c>
    </row>
    <row r="234" spans="1:3" x14ac:dyDescent="0.25">
      <c r="A234" s="48">
        <v>44134</v>
      </c>
      <c r="B234">
        <v>35</v>
      </c>
      <c r="C234">
        <v>35</v>
      </c>
    </row>
    <row r="235" spans="1:3" x14ac:dyDescent="0.25">
      <c r="A235" s="48">
        <v>44135</v>
      </c>
      <c r="B235">
        <v>86</v>
      </c>
      <c r="C235">
        <v>86</v>
      </c>
    </row>
    <row r="236" spans="1:3" x14ac:dyDescent="0.25">
      <c r="A236" s="48">
        <v>44136</v>
      </c>
      <c r="B236">
        <v>48</v>
      </c>
      <c r="C236">
        <v>48</v>
      </c>
    </row>
    <row r="237" spans="1:3" x14ac:dyDescent="0.25">
      <c r="A237" s="48">
        <v>44137</v>
      </c>
      <c r="B237">
        <v>35</v>
      </c>
      <c r="C237">
        <v>35</v>
      </c>
    </row>
    <row r="238" spans="1:3" x14ac:dyDescent="0.25">
      <c r="A238" s="48">
        <v>44138</v>
      </c>
      <c r="B238">
        <v>65</v>
      </c>
      <c r="C238">
        <v>65</v>
      </c>
    </row>
    <row r="239" spans="1:3" x14ac:dyDescent="0.25">
      <c r="A239" s="48">
        <v>44139</v>
      </c>
      <c r="B239">
        <v>109</v>
      </c>
      <c r="C239">
        <v>109</v>
      </c>
    </row>
    <row r="240" spans="1:3" x14ac:dyDescent="0.25">
      <c r="A240" s="48">
        <v>44140</v>
      </c>
      <c r="B240">
        <v>40</v>
      </c>
      <c r="C240">
        <v>40</v>
      </c>
    </row>
    <row r="241" spans="1:3" x14ac:dyDescent="0.25">
      <c r="A241" s="48">
        <v>44141</v>
      </c>
      <c r="B241">
        <v>44</v>
      </c>
      <c r="C241">
        <v>44</v>
      </c>
    </row>
    <row r="242" spans="1:3" x14ac:dyDescent="0.25">
      <c r="A242" s="48">
        <v>44142</v>
      </c>
      <c r="B242">
        <v>39</v>
      </c>
      <c r="C242">
        <v>39</v>
      </c>
    </row>
    <row r="243" spans="1:3" x14ac:dyDescent="0.25">
      <c r="A243" s="48">
        <v>44143</v>
      </c>
      <c r="B243">
        <v>30</v>
      </c>
      <c r="C243">
        <v>30</v>
      </c>
    </row>
    <row r="244" spans="1:3" x14ac:dyDescent="0.25">
      <c r="A244" s="48">
        <v>44144</v>
      </c>
      <c r="B244">
        <v>52</v>
      </c>
      <c r="C244">
        <v>52</v>
      </c>
    </row>
    <row r="245" spans="1:3" x14ac:dyDescent="0.25">
      <c r="A245" s="48">
        <v>44145</v>
      </c>
      <c r="B245">
        <v>43</v>
      </c>
      <c r="C245">
        <v>43</v>
      </c>
    </row>
    <row r="246" spans="1:3" x14ac:dyDescent="0.25">
      <c r="A246" s="48">
        <v>44146</v>
      </c>
      <c r="B246">
        <v>37</v>
      </c>
      <c r="C246">
        <v>37</v>
      </c>
    </row>
    <row r="247" spans="1:3" x14ac:dyDescent="0.25">
      <c r="A247" s="48">
        <v>44147</v>
      </c>
      <c r="B247">
        <v>58</v>
      </c>
      <c r="C247">
        <v>58</v>
      </c>
    </row>
    <row r="248" spans="1:3" x14ac:dyDescent="0.25">
      <c r="A248" s="48">
        <v>44148</v>
      </c>
      <c r="B248">
        <v>54</v>
      </c>
      <c r="C248">
        <v>54</v>
      </c>
    </row>
    <row r="249" spans="1:3" x14ac:dyDescent="0.25">
      <c r="A249" s="48">
        <v>44149</v>
      </c>
      <c r="B249">
        <v>27</v>
      </c>
      <c r="C249">
        <v>27</v>
      </c>
    </row>
    <row r="250" spans="1:3" x14ac:dyDescent="0.25">
      <c r="A250" s="48">
        <v>44150</v>
      </c>
      <c r="B250">
        <v>22</v>
      </c>
      <c r="C250">
        <v>22</v>
      </c>
    </row>
    <row r="251" spans="1:3" x14ac:dyDescent="0.25">
      <c r="A251" s="48">
        <v>44151</v>
      </c>
      <c r="B251">
        <v>49</v>
      </c>
      <c r="C251">
        <v>49</v>
      </c>
    </row>
    <row r="252" spans="1:3" x14ac:dyDescent="0.25">
      <c r="A252" s="48">
        <v>44152</v>
      </c>
      <c r="B252">
        <v>28</v>
      </c>
      <c r="C252">
        <v>28</v>
      </c>
    </row>
    <row r="253" spans="1:3" x14ac:dyDescent="0.25">
      <c r="A253" s="48">
        <v>44153</v>
      </c>
      <c r="B253">
        <v>37</v>
      </c>
      <c r="C253">
        <v>37</v>
      </c>
    </row>
    <row r="254" spans="1:3" x14ac:dyDescent="0.25">
      <c r="A254" s="48">
        <v>44154</v>
      </c>
      <c r="B254">
        <v>21</v>
      </c>
      <c r="C254">
        <v>21</v>
      </c>
    </row>
    <row r="255" spans="1:3" x14ac:dyDescent="0.25">
      <c r="A255" s="48">
        <v>44155</v>
      </c>
      <c r="B255">
        <v>38</v>
      </c>
      <c r="C255">
        <v>38</v>
      </c>
    </row>
    <row r="256" spans="1:3" x14ac:dyDescent="0.25">
      <c r="A256" s="48">
        <v>44156</v>
      </c>
      <c r="B256">
        <v>35</v>
      </c>
      <c r="C256">
        <v>35</v>
      </c>
    </row>
    <row r="257" spans="1:3" x14ac:dyDescent="0.25">
      <c r="A257" s="48">
        <v>44157</v>
      </c>
      <c r="B257">
        <v>48</v>
      </c>
      <c r="C257">
        <v>48</v>
      </c>
    </row>
    <row r="258" spans="1:3" x14ac:dyDescent="0.25">
      <c r="A258" s="48">
        <v>44158</v>
      </c>
      <c r="B258">
        <v>33</v>
      </c>
      <c r="C258">
        <v>33</v>
      </c>
    </row>
    <row r="259" spans="1:3" x14ac:dyDescent="0.25">
      <c r="A259" s="48">
        <v>44159</v>
      </c>
      <c r="B259">
        <v>71</v>
      </c>
      <c r="C259">
        <v>71</v>
      </c>
    </row>
    <row r="260" spans="1:3" x14ac:dyDescent="0.25">
      <c r="A260" s="48">
        <v>44160</v>
      </c>
      <c r="B260">
        <v>76</v>
      </c>
      <c r="C260">
        <v>76</v>
      </c>
    </row>
    <row r="261" spans="1:3" x14ac:dyDescent="0.25">
      <c r="A261" s="48">
        <v>44161</v>
      </c>
      <c r="B261">
        <v>49</v>
      </c>
      <c r="C261">
        <v>49</v>
      </c>
    </row>
    <row r="262" spans="1:3" x14ac:dyDescent="0.25">
      <c r="A262" s="48">
        <v>44162</v>
      </c>
      <c r="B262">
        <v>35</v>
      </c>
      <c r="C262">
        <v>35</v>
      </c>
    </row>
    <row r="263" spans="1:3" x14ac:dyDescent="0.25">
      <c r="A263" s="48">
        <v>44163</v>
      </c>
      <c r="B263">
        <v>63</v>
      </c>
      <c r="C263">
        <v>63</v>
      </c>
    </row>
    <row r="264" spans="1:3" x14ac:dyDescent="0.25">
      <c r="A264" s="48">
        <v>44164</v>
      </c>
      <c r="B264">
        <v>60</v>
      </c>
      <c r="C264">
        <v>60</v>
      </c>
    </row>
    <row r="265" spans="1:3" x14ac:dyDescent="0.25">
      <c r="A265" s="48">
        <v>44165</v>
      </c>
      <c r="B265">
        <v>51</v>
      </c>
      <c r="C265">
        <v>51</v>
      </c>
    </row>
    <row r="266" spans="1:3" x14ac:dyDescent="0.25">
      <c r="A266" s="48">
        <v>44166</v>
      </c>
      <c r="B266">
        <v>97</v>
      </c>
      <c r="C266">
        <v>97</v>
      </c>
    </row>
    <row r="267" spans="1:3" x14ac:dyDescent="0.25">
      <c r="A267" s="48">
        <v>44167</v>
      </c>
      <c r="B267">
        <v>75</v>
      </c>
      <c r="C267">
        <v>75</v>
      </c>
    </row>
    <row r="268" spans="1:3" x14ac:dyDescent="0.25">
      <c r="A268" s="48">
        <v>44168</v>
      </c>
      <c r="B268">
        <v>75</v>
      </c>
      <c r="C268">
        <v>75</v>
      </c>
    </row>
    <row r="269" spans="1:3" x14ac:dyDescent="0.25">
      <c r="A269" s="48">
        <v>44169</v>
      </c>
      <c r="B269">
        <v>79</v>
      </c>
      <c r="C269">
        <v>79</v>
      </c>
    </row>
    <row r="270" spans="1:3" x14ac:dyDescent="0.25">
      <c r="A270" s="48">
        <v>44170</v>
      </c>
      <c r="B270">
        <v>104</v>
      </c>
      <c r="C270">
        <v>104</v>
      </c>
    </row>
    <row r="271" spans="1:3" x14ac:dyDescent="0.25">
      <c r="A271" s="48">
        <v>44171</v>
      </c>
      <c r="B271">
        <v>68</v>
      </c>
      <c r="C271">
        <v>68</v>
      </c>
    </row>
    <row r="272" spans="1:3" x14ac:dyDescent="0.25">
      <c r="A272" s="48">
        <v>44172</v>
      </c>
      <c r="B272">
        <v>124</v>
      </c>
      <c r="C272">
        <v>124</v>
      </c>
    </row>
    <row r="273" spans="1:3" x14ac:dyDescent="0.25">
      <c r="A273" s="48">
        <v>44173</v>
      </c>
      <c r="B273">
        <v>76</v>
      </c>
      <c r="C273">
        <v>76</v>
      </c>
    </row>
    <row r="274" spans="1:3" x14ac:dyDescent="0.25">
      <c r="A274" s="48">
        <v>44174</v>
      </c>
      <c r="B274">
        <v>124</v>
      </c>
      <c r="C274">
        <v>124</v>
      </c>
    </row>
    <row r="275" spans="1:3" x14ac:dyDescent="0.25">
      <c r="A275" s="48">
        <v>44175</v>
      </c>
      <c r="B275">
        <v>75</v>
      </c>
      <c r="C275">
        <v>75</v>
      </c>
    </row>
    <row r="276" spans="1:3" x14ac:dyDescent="0.25">
      <c r="A276" s="48">
        <v>44176</v>
      </c>
      <c r="B276">
        <v>86</v>
      </c>
      <c r="C276">
        <v>86</v>
      </c>
    </row>
    <row r="277" spans="1:3" x14ac:dyDescent="0.25">
      <c r="A277" s="48">
        <v>44177</v>
      </c>
      <c r="B277">
        <v>87</v>
      </c>
      <c r="C277">
        <v>87</v>
      </c>
    </row>
    <row r="278" spans="1:3" x14ac:dyDescent="0.25">
      <c r="A278" s="48">
        <v>44178</v>
      </c>
      <c r="B278">
        <v>69</v>
      </c>
      <c r="C278">
        <v>69</v>
      </c>
    </row>
    <row r="279" spans="1:3" x14ac:dyDescent="0.25">
      <c r="A279" s="48">
        <v>44179</v>
      </c>
      <c r="B279">
        <v>69</v>
      </c>
      <c r="C279">
        <v>69</v>
      </c>
    </row>
    <row r="280" spans="1:3" x14ac:dyDescent="0.25">
      <c r="A280" s="48">
        <v>44180</v>
      </c>
      <c r="B280">
        <v>96</v>
      </c>
      <c r="C280">
        <v>96</v>
      </c>
    </row>
    <row r="281" spans="1:3" x14ac:dyDescent="0.25">
      <c r="A281" s="48">
        <v>44181</v>
      </c>
      <c r="B281">
        <v>83</v>
      </c>
      <c r="C281">
        <v>83</v>
      </c>
    </row>
    <row r="282" spans="1:3" x14ac:dyDescent="0.25">
      <c r="A282" s="48">
        <v>44182</v>
      </c>
      <c r="B282">
        <v>100</v>
      </c>
      <c r="C282">
        <v>100</v>
      </c>
    </row>
    <row r="283" spans="1:3" x14ac:dyDescent="0.25">
      <c r="A283" s="48">
        <v>44183</v>
      </c>
      <c r="B283">
        <v>122</v>
      </c>
      <c r="C283">
        <v>122</v>
      </c>
    </row>
    <row r="284" spans="1:3" x14ac:dyDescent="0.25">
      <c r="A284" s="48">
        <v>44184</v>
      </c>
      <c r="B284">
        <v>131</v>
      </c>
      <c r="C284">
        <v>131</v>
      </c>
    </row>
    <row r="285" spans="1:3" x14ac:dyDescent="0.25">
      <c r="A285" s="48">
        <v>44185</v>
      </c>
      <c r="B285">
        <v>103</v>
      </c>
      <c r="C285">
        <v>103</v>
      </c>
    </row>
    <row r="286" spans="1:3" x14ac:dyDescent="0.25">
      <c r="A286" s="48">
        <v>44186</v>
      </c>
      <c r="B286">
        <v>115</v>
      </c>
      <c r="C286">
        <v>115</v>
      </c>
    </row>
    <row r="287" spans="1:3" x14ac:dyDescent="0.25">
      <c r="A287" s="48">
        <v>44187</v>
      </c>
      <c r="B287">
        <v>142</v>
      </c>
      <c r="C287">
        <v>142</v>
      </c>
    </row>
    <row r="288" spans="1:3" x14ac:dyDescent="0.25">
      <c r="A288" s="48">
        <v>44188</v>
      </c>
      <c r="B288">
        <v>116</v>
      </c>
      <c r="C288">
        <v>116</v>
      </c>
    </row>
    <row r="289" spans="1:3" x14ac:dyDescent="0.25">
      <c r="A289" s="48">
        <v>44189</v>
      </c>
      <c r="B289">
        <v>217</v>
      </c>
      <c r="C289">
        <v>217</v>
      </c>
    </row>
    <row r="290" spans="1:3" x14ac:dyDescent="0.25">
      <c r="A290" s="48">
        <v>44190</v>
      </c>
      <c r="B290">
        <v>183</v>
      </c>
      <c r="C290">
        <v>183</v>
      </c>
    </row>
    <row r="291" spans="1:3" x14ac:dyDescent="0.25">
      <c r="A291" s="48">
        <v>44191</v>
      </c>
      <c r="B291">
        <v>138</v>
      </c>
      <c r="C291">
        <v>138</v>
      </c>
    </row>
    <row r="292" spans="1:3" x14ac:dyDescent="0.25">
      <c r="A292" s="48">
        <v>44192</v>
      </c>
      <c r="B292">
        <v>167</v>
      </c>
      <c r="C292">
        <v>167</v>
      </c>
    </row>
    <row r="293" spans="1:3" x14ac:dyDescent="0.25">
      <c r="A293" s="48">
        <v>44193</v>
      </c>
      <c r="B293">
        <v>229</v>
      </c>
      <c r="C293">
        <v>229</v>
      </c>
    </row>
    <row r="294" spans="1:3" x14ac:dyDescent="0.25">
      <c r="A294" s="48">
        <v>44194</v>
      </c>
      <c r="B294">
        <v>167</v>
      </c>
      <c r="C294">
        <v>167</v>
      </c>
    </row>
    <row r="295" spans="1:3" x14ac:dyDescent="0.25">
      <c r="A295" s="48">
        <v>44195</v>
      </c>
      <c r="B295">
        <v>86</v>
      </c>
      <c r="C295">
        <v>86</v>
      </c>
    </row>
    <row r="296" spans="1:3" x14ac:dyDescent="0.25">
      <c r="A296" s="48">
        <v>44196</v>
      </c>
      <c r="B296">
        <v>176</v>
      </c>
      <c r="C296">
        <v>176</v>
      </c>
    </row>
    <row r="297" spans="1:3" x14ac:dyDescent="0.25">
      <c r="A297" s="48">
        <v>44197</v>
      </c>
      <c r="B297">
        <v>193</v>
      </c>
      <c r="C297">
        <v>193</v>
      </c>
    </row>
    <row r="298" spans="1:3" x14ac:dyDescent="0.25">
      <c r="A298" s="48">
        <v>44198</v>
      </c>
      <c r="B298">
        <v>169</v>
      </c>
      <c r="C298">
        <v>169</v>
      </c>
    </row>
    <row r="299" spans="1:3" x14ac:dyDescent="0.25">
      <c r="A299" s="48">
        <v>44199</v>
      </c>
      <c r="B299">
        <v>199</v>
      </c>
      <c r="C299">
        <v>199</v>
      </c>
    </row>
    <row r="300" spans="1:3" x14ac:dyDescent="0.25">
      <c r="A300" s="48">
        <v>44200</v>
      </c>
      <c r="B300">
        <v>316</v>
      </c>
      <c r="C300">
        <v>316</v>
      </c>
    </row>
    <row r="301" spans="1:3" x14ac:dyDescent="0.25">
      <c r="A301" s="48">
        <v>44201</v>
      </c>
      <c r="B301">
        <v>224</v>
      </c>
      <c r="C301">
        <v>224</v>
      </c>
    </row>
    <row r="302" spans="1:3" x14ac:dyDescent="0.25">
      <c r="A302" s="48">
        <v>44202</v>
      </c>
      <c r="B302">
        <v>201</v>
      </c>
      <c r="C302">
        <v>201</v>
      </c>
    </row>
    <row r="303" spans="1:3" x14ac:dyDescent="0.25">
      <c r="A303" s="48">
        <v>44203</v>
      </c>
      <c r="B303">
        <v>314</v>
      </c>
      <c r="C303">
        <v>314</v>
      </c>
    </row>
    <row r="304" spans="1:3" x14ac:dyDescent="0.25">
      <c r="A304" s="48">
        <v>44204</v>
      </c>
      <c r="B304">
        <v>344</v>
      </c>
      <c r="C304">
        <v>344</v>
      </c>
    </row>
    <row r="305" spans="1:3" x14ac:dyDescent="0.25">
      <c r="A305" s="48">
        <v>44205</v>
      </c>
      <c r="B305">
        <v>365</v>
      </c>
      <c r="C305">
        <v>365</v>
      </c>
    </row>
    <row r="306" spans="1:3" x14ac:dyDescent="0.25">
      <c r="A306" s="48">
        <v>44206</v>
      </c>
      <c r="B306">
        <v>388</v>
      </c>
      <c r="C306">
        <v>388</v>
      </c>
    </row>
    <row r="307" spans="1:3" x14ac:dyDescent="0.25">
      <c r="A307" s="48">
        <v>44207</v>
      </c>
      <c r="B307">
        <v>431</v>
      </c>
      <c r="C307">
        <v>431</v>
      </c>
    </row>
    <row r="308" spans="1:3" x14ac:dyDescent="0.25">
      <c r="A308" s="48">
        <v>44208</v>
      </c>
      <c r="B308">
        <v>487</v>
      </c>
      <c r="C308">
        <v>487</v>
      </c>
    </row>
    <row r="309" spans="1:3" x14ac:dyDescent="0.25">
      <c r="A309" s="48">
        <v>44209</v>
      </c>
      <c r="B309">
        <v>550</v>
      </c>
      <c r="C309">
        <v>550</v>
      </c>
    </row>
    <row r="310" spans="1:3" x14ac:dyDescent="0.25">
      <c r="A310" s="48">
        <v>44210</v>
      </c>
      <c r="B310">
        <v>505</v>
      </c>
      <c r="C310">
        <v>505</v>
      </c>
    </row>
    <row r="311" spans="1:3" x14ac:dyDescent="0.25">
      <c r="A311" s="48">
        <v>44211</v>
      </c>
      <c r="B311">
        <v>547</v>
      </c>
      <c r="C311">
        <v>547</v>
      </c>
    </row>
    <row r="312" spans="1:3" x14ac:dyDescent="0.25">
      <c r="A312" s="48">
        <v>44212</v>
      </c>
      <c r="B312">
        <v>405</v>
      </c>
      <c r="C312">
        <v>405</v>
      </c>
    </row>
    <row r="313" spans="1:3" x14ac:dyDescent="0.25">
      <c r="A313" s="48">
        <v>44213</v>
      </c>
      <c r="B313">
        <v>650</v>
      </c>
      <c r="C313">
        <v>650</v>
      </c>
    </row>
    <row r="314" spans="1:3" x14ac:dyDescent="0.25">
      <c r="A314" s="48">
        <v>44214</v>
      </c>
      <c r="B314">
        <v>292</v>
      </c>
      <c r="C314">
        <v>292</v>
      </c>
    </row>
    <row r="315" spans="1:3" x14ac:dyDescent="0.25">
      <c r="A315" s="48">
        <v>44215</v>
      </c>
      <c r="B315">
        <v>330</v>
      </c>
      <c r="C315">
        <v>330</v>
      </c>
    </row>
    <row r="316" spans="1:3" x14ac:dyDescent="0.25">
      <c r="A316" s="48">
        <v>44216</v>
      </c>
      <c r="B316">
        <v>349</v>
      </c>
      <c r="C316">
        <v>349</v>
      </c>
    </row>
    <row r="317" spans="1:3" x14ac:dyDescent="0.25">
      <c r="A317" s="48">
        <v>44217</v>
      </c>
      <c r="B317">
        <v>408</v>
      </c>
      <c r="C317">
        <v>408</v>
      </c>
    </row>
    <row r="318" spans="1:3" x14ac:dyDescent="0.25">
      <c r="A318" s="48">
        <v>44218</v>
      </c>
      <c r="B318">
        <v>530</v>
      </c>
      <c r="C318">
        <v>530</v>
      </c>
    </row>
    <row r="319" spans="1:3" x14ac:dyDescent="0.25">
      <c r="A319" s="48">
        <v>44219</v>
      </c>
      <c r="B319">
        <v>567</v>
      </c>
      <c r="C319">
        <v>567</v>
      </c>
    </row>
    <row r="320" spans="1:3" x14ac:dyDescent="0.25">
      <c r="A320" s="48">
        <v>44220</v>
      </c>
      <c r="B320">
        <v>634</v>
      </c>
      <c r="C320">
        <v>634</v>
      </c>
    </row>
    <row r="321" spans="1:3" x14ac:dyDescent="0.25">
      <c r="A321" s="48">
        <v>44221</v>
      </c>
      <c r="B321">
        <v>567</v>
      </c>
      <c r="C321">
        <v>567</v>
      </c>
    </row>
    <row r="322" spans="1:3" x14ac:dyDescent="0.25">
      <c r="A322" s="48">
        <v>44222</v>
      </c>
      <c r="B322">
        <v>786</v>
      </c>
      <c r="C322">
        <v>786</v>
      </c>
    </row>
    <row r="323" spans="1:3" x14ac:dyDescent="0.25">
      <c r="A323" s="48">
        <v>44223</v>
      </c>
      <c r="B323">
        <v>825</v>
      </c>
      <c r="C323">
        <v>825</v>
      </c>
    </row>
    <row r="324" spans="1:3" x14ac:dyDescent="0.25">
      <c r="A324" s="48">
        <v>44224</v>
      </c>
      <c r="B324">
        <v>666</v>
      </c>
      <c r="C324">
        <v>666</v>
      </c>
    </row>
    <row r="325" spans="1:3" x14ac:dyDescent="0.25">
      <c r="A325" s="48">
        <v>44225</v>
      </c>
      <c r="B325">
        <v>659</v>
      </c>
      <c r="C325">
        <v>659</v>
      </c>
    </row>
    <row r="326" spans="1:3" x14ac:dyDescent="0.25">
      <c r="A326" s="48">
        <v>44226</v>
      </c>
      <c r="B326">
        <v>910</v>
      </c>
      <c r="C326">
        <v>910</v>
      </c>
    </row>
    <row r="327" spans="1:3" x14ac:dyDescent="0.25">
      <c r="A327" s="48">
        <v>44227</v>
      </c>
      <c r="B327">
        <v>1012</v>
      </c>
      <c r="C327">
        <v>1012</v>
      </c>
    </row>
    <row r="328" spans="1:3" x14ac:dyDescent="0.25">
      <c r="A328" s="48">
        <v>44228</v>
      </c>
      <c r="B328">
        <v>906</v>
      </c>
      <c r="C328">
        <v>906</v>
      </c>
    </row>
    <row r="329" spans="1:3" x14ac:dyDescent="0.25">
      <c r="A329" s="48">
        <v>44229</v>
      </c>
      <c r="B329">
        <v>1044</v>
      </c>
      <c r="C329">
        <v>1044</v>
      </c>
    </row>
    <row r="330" spans="1:3" x14ac:dyDescent="0.25">
      <c r="A330" s="48">
        <v>44230</v>
      </c>
      <c r="B330">
        <v>893</v>
      </c>
      <c r="C330">
        <v>893</v>
      </c>
    </row>
    <row r="331" spans="1:3" x14ac:dyDescent="0.25">
      <c r="A331" s="48">
        <v>44231</v>
      </c>
      <c r="B331">
        <v>816</v>
      </c>
      <c r="C331">
        <v>816</v>
      </c>
    </row>
    <row r="332" spans="1:3" x14ac:dyDescent="0.25">
      <c r="A332" s="48">
        <v>44232</v>
      </c>
      <c r="B332">
        <v>845</v>
      </c>
      <c r="C332">
        <v>845</v>
      </c>
    </row>
    <row r="333" spans="1:3" x14ac:dyDescent="0.25">
      <c r="A333" s="48">
        <v>44233</v>
      </c>
      <c r="B333">
        <v>821</v>
      </c>
      <c r="C333">
        <v>821</v>
      </c>
    </row>
    <row r="334" spans="1:3" x14ac:dyDescent="0.25">
      <c r="A334" s="48">
        <v>44234</v>
      </c>
      <c r="B334">
        <v>820</v>
      </c>
      <c r="C334">
        <v>820</v>
      </c>
    </row>
    <row r="335" spans="1:3" x14ac:dyDescent="0.25">
      <c r="A335" s="48">
        <v>44235</v>
      </c>
      <c r="B335">
        <v>653</v>
      </c>
      <c r="C335">
        <v>653</v>
      </c>
    </row>
    <row r="336" spans="1:3" x14ac:dyDescent="0.25">
      <c r="A336" s="48">
        <v>44236</v>
      </c>
      <c r="B336">
        <v>580</v>
      </c>
      <c r="C336">
        <v>580</v>
      </c>
    </row>
    <row r="337" spans="1:3" x14ac:dyDescent="0.25">
      <c r="A337" s="48">
        <v>44237</v>
      </c>
      <c r="B337">
        <v>858</v>
      </c>
      <c r="C337">
        <v>858</v>
      </c>
    </row>
    <row r="338" spans="1:3" x14ac:dyDescent="0.25">
      <c r="A338" s="48">
        <v>44238</v>
      </c>
      <c r="B338">
        <v>850</v>
      </c>
      <c r="C338">
        <v>850</v>
      </c>
    </row>
    <row r="339" spans="1:3" x14ac:dyDescent="0.25">
      <c r="A339" s="48">
        <v>44239</v>
      </c>
      <c r="B339">
        <v>823</v>
      </c>
      <c r="C339">
        <v>823</v>
      </c>
    </row>
    <row r="340" spans="1:3" x14ac:dyDescent="0.25">
      <c r="A340" s="48">
        <v>44240</v>
      </c>
      <c r="B340">
        <v>888</v>
      </c>
      <c r="C340">
        <v>888</v>
      </c>
    </row>
    <row r="341" spans="1:3" x14ac:dyDescent="0.25">
      <c r="A341" s="48">
        <v>44241</v>
      </c>
      <c r="B341">
        <v>806</v>
      </c>
      <c r="C341">
        <v>806</v>
      </c>
    </row>
    <row r="342" spans="1:3" x14ac:dyDescent="0.25">
      <c r="A342" s="48">
        <v>44242</v>
      </c>
      <c r="B342">
        <v>715</v>
      </c>
      <c r="C342">
        <v>715</v>
      </c>
    </row>
    <row r="343" spans="1:3" x14ac:dyDescent="0.25">
      <c r="A343" s="48">
        <v>44243</v>
      </c>
      <c r="B343">
        <v>937</v>
      </c>
      <c r="C343">
        <v>937</v>
      </c>
    </row>
    <row r="344" spans="1:3" x14ac:dyDescent="0.25">
      <c r="A344" s="48">
        <v>44244</v>
      </c>
      <c r="B344">
        <v>824</v>
      </c>
      <c r="C344">
        <v>824</v>
      </c>
    </row>
    <row r="345" spans="1:3" x14ac:dyDescent="0.25">
      <c r="A345" s="48">
        <v>44245</v>
      </c>
      <c r="B345">
        <v>923</v>
      </c>
      <c r="C345">
        <v>923</v>
      </c>
    </row>
    <row r="346" spans="1:3" x14ac:dyDescent="0.25">
      <c r="A346" s="48">
        <v>44246</v>
      </c>
      <c r="B346">
        <v>859</v>
      </c>
      <c r="C346">
        <v>859</v>
      </c>
    </row>
    <row r="347" spans="1:3" x14ac:dyDescent="0.25">
      <c r="A347" s="48">
        <v>44247</v>
      </c>
      <c r="B347">
        <v>937</v>
      </c>
      <c r="C347">
        <v>937</v>
      </c>
    </row>
    <row r="348" spans="1:3" x14ac:dyDescent="0.25">
      <c r="A348" s="48">
        <v>44248</v>
      </c>
      <c r="B348">
        <v>1039</v>
      </c>
      <c r="C348">
        <v>1039</v>
      </c>
    </row>
    <row r="349" spans="1:3" x14ac:dyDescent="0.25">
      <c r="A349" s="48">
        <v>44249</v>
      </c>
      <c r="B349">
        <v>838</v>
      </c>
      <c r="C349">
        <v>838</v>
      </c>
    </row>
    <row r="350" spans="1:3" x14ac:dyDescent="0.25">
      <c r="A350" s="48">
        <v>44250</v>
      </c>
      <c r="B350">
        <v>836</v>
      </c>
      <c r="C350">
        <v>836</v>
      </c>
    </row>
    <row r="351" spans="1:3" x14ac:dyDescent="0.25">
      <c r="A351" s="48">
        <v>44251</v>
      </c>
      <c r="B351">
        <v>699</v>
      </c>
      <c r="C351">
        <v>699</v>
      </c>
    </row>
    <row r="352" spans="1:3" x14ac:dyDescent="0.25">
      <c r="A352" s="48">
        <v>44252</v>
      </c>
      <c r="B352">
        <v>670</v>
      </c>
      <c r="C352">
        <v>670</v>
      </c>
    </row>
    <row r="353" spans="1:3" x14ac:dyDescent="0.25">
      <c r="A353" s="48">
        <v>44253</v>
      </c>
      <c r="B353">
        <v>875</v>
      </c>
      <c r="C353">
        <v>875</v>
      </c>
    </row>
    <row r="354" spans="1:3" x14ac:dyDescent="0.25">
      <c r="A354" s="48">
        <v>44254</v>
      </c>
      <c r="B354">
        <v>720</v>
      </c>
      <c r="C354">
        <v>720</v>
      </c>
    </row>
    <row r="355" spans="1:3" x14ac:dyDescent="0.25">
      <c r="A355" s="48">
        <v>44255</v>
      </c>
      <c r="B355">
        <v>618</v>
      </c>
      <c r="C355">
        <v>618</v>
      </c>
    </row>
    <row r="356" spans="1:3" x14ac:dyDescent="0.25">
      <c r="A356" s="48">
        <v>44256</v>
      </c>
      <c r="B356">
        <v>811</v>
      </c>
      <c r="C356">
        <v>811</v>
      </c>
    </row>
    <row r="357" spans="1:3" x14ac:dyDescent="0.25">
      <c r="A357" s="48">
        <v>44257</v>
      </c>
      <c r="B357">
        <v>997</v>
      </c>
      <c r="C357">
        <v>997</v>
      </c>
    </row>
    <row r="358" spans="1:3" x14ac:dyDescent="0.25">
      <c r="A358" s="48">
        <v>44258</v>
      </c>
      <c r="B358">
        <v>914</v>
      </c>
      <c r="C358">
        <v>914</v>
      </c>
    </row>
    <row r="359" spans="1:3" x14ac:dyDescent="0.25">
      <c r="A359" s="48">
        <v>44259</v>
      </c>
      <c r="B359">
        <v>807</v>
      </c>
      <c r="C359">
        <v>807</v>
      </c>
    </row>
    <row r="360" spans="1:3" x14ac:dyDescent="0.25">
      <c r="A360" s="48">
        <v>44260</v>
      </c>
      <c r="B360">
        <v>777</v>
      </c>
      <c r="C360">
        <v>777</v>
      </c>
    </row>
    <row r="361" spans="1:3" x14ac:dyDescent="0.25">
      <c r="A361" s="48">
        <v>44261</v>
      </c>
      <c r="B361">
        <v>750</v>
      </c>
      <c r="C361">
        <v>750</v>
      </c>
    </row>
    <row r="362" spans="1:3" x14ac:dyDescent="0.25">
      <c r="A362" s="48">
        <v>44262</v>
      </c>
      <c r="B362">
        <v>858</v>
      </c>
      <c r="C362">
        <v>858</v>
      </c>
    </row>
    <row r="363" spans="1:3" x14ac:dyDescent="0.25">
      <c r="A363" s="48">
        <v>44263</v>
      </c>
      <c r="B363">
        <v>873</v>
      </c>
      <c r="C363">
        <v>873</v>
      </c>
    </row>
    <row r="364" spans="1:3" x14ac:dyDescent="0.25">
      <c r="A364" s="48">
        <v>44264</v>
      </c>
      <c r="B364">
        <v>1041</v>
      </c>
      <c r="C364">
        <v>1041</v>
      </c>
    </row>
    <row r="365" spans="1:3" x14ac:dyDescent="0.25">
      <c r="A365" s="48">
        <v>44265</v>
      </c>
      <c r="B365">
        <v>772</v>
      </c>
      <c r="C365">
        <v>772</v>
      </c>
    </row>
    <row r="366" spans="1:3" x14ac:dyDescent="0.25">
      <c r="A366" s="48">
        <v>44266</v>
      </c>
      <c r="B366">
        <v>778</v>
      </c>
      <c r="C366">
        <v>778</v>
      </c>
    </row>
    <row r="367" spans="1:3" x14ac:dyDescent="0.25">
      <c r="A367" s="48">
        <v>44267</v>
      </c>
      <c r="B367">
        <v>762</v>
      </c>
      <c r="C367">
        <v>762</v>
      </c>
    </row>
    <row r="368" spans="1:3" x14ac:dyDescent="0.25">
      <c r="A368" s="48">
        <v>44268</v>
      </c>
      <c r="B368">
        <v>639</v>
      </c>
      <c r="C368">
        <v>639</v>
      </c>
    </row>
    <row r="369" spans="1:3" x14ac:dyDescent="0.25">
      <c r="A369" s="48">
        <v>44269</v>
      </c>
      <c r="B369">
        <v>914</v>
      </c>
      <c r="C369">
        <v>914</v>
      </c>
    </row>
    <row r="370" spans="1:3" x14ac:dyDescent="0.25">
      <c r="A370" s="48">
        <v>44270</v>
      </c>
      <c r="B370">
        <v>734</v>
      </c>
      <c r="C370">
        <v>734</v>
      </c>
    </row>
    <row r="371" spans="1:3" x14ac:dyDescent="0.25">
      <c r="A371" s="48">
        <v>44271</v>
      </c>
      <c r="B371">
        <v>792</v>
      </c>
      <c r="C371">
        <v>792</v>
      </c>
    </row>
    <row r="372" spans="1:3" x14ac:dyDescent="0.25">
      <c r="A372" s="48">
        <v>44272</v>
      </c>
      <c r="B372">
        <v>727</v>
      </c>
      <c r="C372">
        <v>727</v>
      </c>
    </row>
    <row r="373" spans="1:3" x14ac:dyDescent="0.25">
      <c r="A373" s="48">
        <v>44273</v>
      </c>
      <c r="B373">
        <v>689</v>
      </c>
      <c r="C373">
        <v>689</v>
      </c>
    </row>
    <row r="374" spans="1:3" x14ac:dyDescent="0.25">
      <c r="A374" s="48">
        <v>44274</v>
      </c>
      <c r="B374">
        <v>735</v>
      </c>
      <c r="C374">
        <v>735</v>
      </c>
    </row>
    <row r="375" spans="1:3" x14ac:dyDescent="0.25">
      <c r="A375" s="48">
        <v>44275</v>
      </c>
      <c r="B375">
        <v>813</v>
      </c>
      <c r="C375">
        <v>813</v>
      </c>
    </row>
    <row r="376" spans="1:3" x14ac:dyDescent="0.25">
      <c r="A376" s="48">
        <v>44276</v>
      </c>
      <c r="B376">
        <v>796</v>
      </c>
      <c r="C376">
        <v>796</v>
      </c>
    </row>
    <row r="377" spans="1:3" x14ac:dyDescent="0.25">
      <c r="A377" s="48">
        <v>44277</v>
      </c>
      <c r="B377">
        <v>718</v>
      </c>
      <c r="C377">
        <v>718</v>
      </c>
    </row>
    <row r="378" spans="1:3" x14ac:dyDescent="0.25">
      <c r="A378" s="48">
        <v>44278</v>
      </c>
      <c r="B378">
        <v>774</v>
      </c>
      <c r="C378">
        <v>774</v>
      </c>
    </row>
    <row r="379" spans="1:3" x14ac:dyDescent="0.25">
      <c r="A379" s="48">
        <v>44279</v>
      </c>
      <c r="B379">
        <v>736</v>
      </c>
      <c r="C379">
        <v>736</v>
      </c>
    </row>
    <row r="380" spans="1:3" x14ac:dyDescent="0.25">
      <c r="A380" s="48">
        <v>44280</v>
      </c>
      <c r="B380">
        <v>816</v>
      </c>
      <c r="C380">
        <v>816</v>
      </c>
    </row>
    <row r="381" spans="1:3" x14ac:dyDescent="0.25">
      <c r="A381" s="48">
        <v>44281</v>
      </c>
      <c r="B381">
        <v>832</v>
      </c>
      <c r="C381">
        <v>832</v>
      </c>
    </row>
    <row r="382" spans="1:3" x14ac:dyDescent="0.25">
      <c r="A382" s="48">
        <v>44282</v>
      </c>
      <c r="B382">
        <v>950</v>
      </c>
      <c r="C382">
        <v>950</v>
      </c>
    </row>
    <row r="383" spans="1:3" x14ac:dyDescent="0.25">
      <c r="A383" s="48">
        <v>44283</v>
      </c>
      <c r="B383">
        <v>919</v>
      </c>
      <c r="C383">
        <v>919</v>
      </c>
    </row>
    <row r="384" spans="1:3" x14ac:dyDescent="0.25">
      <c r="A384" s="48">
        <v>44284</v>
      </c>
      <c r="B384">
        <v>701</v>
      </c>
      <c r="C384">
        <v>701</v>
      </c>
    </row>
    <row r="385" spans="1:3" x14ac:dyDescent="0.25">
      <c r="A385" s="48">
        <v>44285</v>
      </c>
      <c r="B385">
        <v>1008</v>
      </c>
      <c r="C385">
        <v>1008</v>
      </c>
    </row>
    <row r="386" spans="1:3" x14ac:dyDescent="0.25">
      <c r="A386" s="48">
        <v>44286</v>
      </c>
      <c r="B386">
        <v>1051</v>
      </c>
      <c r="C386">
        <v>1051</v>
      </c>
    </row>
    <row r="387" spans="1:3" x14ac:dyDescent="0.25">
      <c r="A387" s="48">
        <v>44287</v>
      </c>
      <c r="B387">
        <v>1013</v>
      </c>
      <c r="C387">
        <v>1013</v>
      </c>
    </row>
    <row r="388" spans="1:3" x14ac:dyDescent="0.25">
      <c r="A388" s="48">
        <v>44288</v>
      </c>
      <c r="B388">
        <v>1077</v>
      </c>
      <c r="C388">
        <v>1077</v>
      </c>
    </row>
    <row r="389" spans="1:3" x14ac:dyDescent="0.25">
      <c r="A389" s="48">
        <v>44289</v>
      </c>
      <c r="B389">
        <v>1029</v>
      </c>
      <c r="C389">
        <v>1029</v>
      </c>
    </row>
    <row r="390" spans="1:3" x14ac:dyDescent="0.25">
      <c r="A390" s="48">
        <v>44290</v>
      </c>
      <c r="B390">
        <v>1162</v>
      </c>
      <c r="C390">
        <v>1162</v>
      </c>
    </row>
    <row r="391" spans="1:3" x14ac:dyDescent="0.25">
      <c r="A391" s="48">
        <v>44291</v>
      </c>
      <c r="B391">
        <v>1066</v>
      </c>
      <c r="C391">
        <v>1066</v>
      </c>
    </row>
    <row r="392" spans="1:3" x14ac:dyDescent="0.25">
      <c r="A392" s="48">
        <v>44292</v>
      </c>
      <c r="B392">
        <v>1030</v>
      </c>
      <c r="C392">
        <v>1030</v>
      </c>
    </row>
    <row r="393" spans="1:3" x14ac:dyDescent="0.25">
      <c r="A393" s="48">
        <v>44293</v>
      </c>
      <c r="B393">
        <v>961</v>
      </c>
      <c r="C393">
        <v>961</v>
      </c>
    </row>
    <row r="394" spans="1:3" x14ac:dyDescent="0.25">
      <c r="A394" s="48">
        <v>44294</v>
      </c>
      <c r="B394">
        <v>914</v>
      </c>
      <c r="C394">
        <v>914</v>
      </c>
    </row>
    <row r="395" spans="1:3" x14ac:dyDescent="0.25">
      <c r="A395" s="48">
        <v>44295</v>
      </c>
      <c r="B395">
        <v>1017</v>
      </c>
      <c r="C395">
        <v>1017</v>
      </c>
    </row>
    <row r="396" spans="1:3" x14ac:dyDescent="0.25">
      <c r="A396" s="48">
        <v>44296</v>
      </c>
      <c r="B396">
        <v>1040</v>
      </c>
      <c r="C396">
        <v>1040</v>
      </c>
    </row>
    <row r="397" spans="1:3" x14ac:dyDescent="0.25">
      <c r="A397" s="48">
        <v>44297</v>
      </c>
      <c r="B397">
        <v>959</v>
      </c>
      <c r="C397">
        <v>959</v>
      </c>
    </row>
    <row r="398" spans="1:3" x14ac:dyDescent="0.25">
      <c r="A398" s="48">
        <v>44298</v>
      </c>
      <c r="B398">
        <v>854</v>
      </c>
      <c r="C398">
        <v>854</v>
      </c>
    </row>
    <row r="399" spans="1:3" x14ac:dyDescent="0.25">
      <c r="A399" s="48">
        <v>44299</v>
      </c>
      <c r="B399">
        <v>1060</v>
      </c>
      <c r="C399">
        <v>1060</v>
      </c>
    </row>
    <row r="400" spans="1:3" x14ac:dyDescent="0.25">
      <c r="A400" s="48">
        <v>44300</v>
      </c>
      <c r="B400">
        <v>959</v>
      </c>
      <c r="C400">
        <v>959</v>
      </c>
    </row>
    <row r="401" spans="1:3" x14ac:dyDescent="0.25">
      <c r="A401" s="48">
        <v>44301</v>
      </c>
      <c r="B401">
        <v>1004</v>
      </c>
      <c r="C401">
        <v>1004</v>
      </c>
    </row>
    <row r="402" spans="1:3" x14ac:dyDescent="0.25">
      <c r="A402" s="48">
        <v>44302</v>
      </c>
      <c r="B402">
        <v>1040</v>
      </c>
      <c r="C402">
        <v>1040</v>
      </c>
    </row>
    <row r="403" spans="1:3" x14ac:dyDescent="0.25">
      <c r="A403" s="48">
        <v>44303</v>
      </c>
      <c r="B403">
        <v>1026</v>
      </c>
      <c r="C403">
        <v>1026</v>
      </c>
    </row>
    <row r="404" spans="1:3" x14ac:dyDescent="0.25">
      <c r="A404" s="48">
        <v>44304</v>
      </c>
      <c r="B404">
        <v>1037</v>
      </c>
      <c r="C404">
        <v>1037</v>
      </c>
    </row>
    <row r="405" spans="1:3" x14ac:dyDescent="0.25">
      <c r="A405" s="48">
        <v>44305</v>
      </c>
      <c r="B405">
        <v>1060</v>
      </c>
      <c r="C405">
        <v>1060</v>
      </c>
    </row>
    <row r="406" spans="1:3" x14ac:dyDescent="0.25">
      <c r="A406" s="48">
        <v>44306</v>
      </c>
      <c r="B406">
        <v>1183</v>
      </c>
      <c r="C406">
        <v>1183</v>
      </c>
    </row>
    <row r="407" spans="1:3" x14ac:dyDescent="0.25">
      <c r="A407" s="48">
        <v>44307</v>
      </c>
      <c r="B407">
        <v>1006</v>
      </c>
      <c r="C407">
        <v>1006</v>
      </c>
    </row>
    <row r="408" spans="1:3" x14ac:dyDescent="0.25">
      <c r="A408" s="48">
        <v>44308</v>
      </c>
      <c r="B408">
        <v>1207</v>
      </c>
      <c r="C408">
        <v>1207</v>
      </c>
    </row>
    <row r="409" spans="1:3" x14ac:dyDescent="0.25">
      <c r="A409" s="48">
        <v>44309</v>
      </c>
      <c r="B409">
        <v>1241</v>
      </c>
      <c r="C409">
        <v>1241</v>
      </c>
    </row>
    <row r="410" spans="1:3" x14ac:dyDescent="0.25">
      <c r="A410" s="48">
        <v>44310</v>
      </c>
      <c r="B410">
        <v>1110</v>
      </c>
      <c r="C410">
        <v>1110</v>
      </c>
    </row>
    <row r="411" spans="1:3" x14ac:dyDescent="0.25">
      <c r="A411" s="48">
        <v>44311</v>
      </c>
      <c r="B411">
        <v>1185</v>
      </c>
      <c r="C411">
        <v>1185</v>
      </c>
    </row>
    <row r="412" spans="1:3" x14ac:dyDescent="0.25">
      <c r="A412" s="48">
        <v>44312</v>
      </c>
      <c r="B412">
        <v>938</v>
      </c>
      <c r="C412">
        <v>938</v>
      </c>
    </row>
    <row r="413" spans="1:3" x14ac:dyDescent="0.25">
      <c r="A413" s="48">
        <v>44313</v>
      </c>
      <c r="B413">
        <v>1083</v>
      </c>
      <c r="C413">
        <v>1083</v>
      </c>
    </row>
    <row r="414" spans="1:3" x14ac:dyDescent="0.25">
      <c r="A414" s="48">
        <v>44314</v>
      </c>
      <c r="B414">
        <v>988</v>
      </c>
      <c r="C414">
        <v>988</v>
      </c>
    </row>
    <row r="415" spans="1:3" x14ac:dyDescent="0.25">
      <c r="A415" s="48">
        <v>44315</v>
      </c>
      <c r="B415">
        <v>1149</v>
      </c>
      <c r="C415">
        <v>1149</v>
      </c>
    </row>
    <row r="416" spans="1:3" x14ac:dyDescent="0.25">
      <c r="A416" s="48">
        <v>44316</v>
      </c>
      <c r="B416">
        <v>1046</v>
      </c>
      <c r="C416">
        <v>1046</v>
      </c>
    </row>
    <row r="417" spans="1:3" x14ac:dyDescent="0.25">
      <c r="A417" s="48">
        <v>44317</v>
      </c>
      <c r="B417">
        <v>915</v>
      </c>
      <c r="C417">
        <v>915</v>
      </c>
    </row>
    <row r="418" spans="1:3" x14ac:dyDescent="0.25">
      <c r="A418" s="48">
        <v>44318</v>
      </c>
      <c r="B418">
        <v>1071</v>
      </c>
      <c r="C418">
        <v>1071</v>
      </c>
    </row>
    <row r="419" spans="1:3" x14ac:dyDescent="0.25">
      <c r="A419" s="48">
        <v>44319</v>
      </c>
      <c r="B419">
        <v>932</v>
      </c>
      <c r="C419">
        <v>932</v>
      </c>
    </row>
    <row r="420" spans="1:3" x14ac:dyDescent="0.25">
      <c r="A420" s="48">
        <v>44320</v>
      </c>
      <c r="B420">
        <v>1019</v>
      </c>
      <c r="C420">
        <v>1019</v>
      </c>
    </row>
    <row r="421" spans="1:3" x14ac:dyDescent="0.25">
      <c r="A421" s="48">
        <v>44321</v>
      </c>
      <c r="B421">
        <v>1010</v>
      </c>
      <c r="C421">
        <v>1010</v>
      </c>
    </row>
    <row r="422" spans="1:3" x14ac:dyDescent="0.25">
      <c r="A422" s="48">
        <v>44322</v>
      </c>
      <c r="B422">
        <v>1060</v>
      </c>
      <c r="C422">
        <v>1060</v>
      </c>
    </row>
    <row r="423" spans="1:3" x14ac:dyDescent="0.25">
      <c r="A423" s="48">
        <v>44323</v>
      </c>
      <c r="B423">
        <v>1162</v>
      </c>
      <c r="C423">
        <v>1162</v>
      </c>
    </row>
    <row r="424" spans="1:3" x14ac:dyDescent="0.25">
      <c r="A424" s="48">
        <v>44324</v>
      </c>
      <c r="B424">
        <v>1036</v>
      </c>
      <c r="C424">
        <v>1036</v>
      </c>
    </row>
    <row r="425" spans="1:3" x14ac:dyDescent="0.25">
      <c r="A425" s="48">
        <v>44325</v>
      </c>
      <c r="B425">
        <v>1069</v>
      </c>
      <c r="C425">
        <v>1069</v>
      </c>
    </row>
    <row r="426" spans="1:3" x14ac:dyDescent="0.25">
      <c r="A426" s="48">
        <v>44326</v>
      </c>
      <c r="B426">
        <v>1116</v>
      </c>
      <c r="C426">
        <v>1116</v>
      </c>
    </row>
    <row r="427" spans="1:3" x14ac:dyDescent="0.25">
      <c r="A427" s="48">
        <v>44327</v>
      </c>
      <c r="B427">
        <v>1071</v>
      </c>
      <c r="C427">
        <v>1071</v>
      </c>
    </row>
    <row r="428" spans="1:3" x14ac:dyDescent="0.25">
      <c r="A428" s="48">
        <v>44328</v>
      </c>
      <c r="B428">
        <v>1207</v>
      </c>
      <c r="C428">
        <v>1207</v>
      </c>
    </row>
    <row r="429" spans="1:3" x14ac:dyDescent="0.25">
      <c r="A429" s="48">
        <v>44329</v>
      </c>
      <c r="B429">
        <v>1186</v>
      </c>
      <c r="C429">
        <v>1186</v>
      </c>
    </row>
    <row r="430" spans="1:3" x14ac:dyDescent="0.25">
      <c r="A430" s="48">
        <v>44330</v>
      </c>
      <c r="B430">
        <v>1277</v>
      </c>
      <c r="C430">
        <v>1277</v>
      </c>
    </row>
    <row r="431" spans="1:3" x14ac:dyDescent="0.25">
      <c r="A431" s="48">
        <v>44331</v>
      </c>
      <c r="B431">
        <v>1383</v>
      </c>
      <c r="C431">
        <v>1383</v>
      </c>
    </row>
    <row r="432" spans="1:3" x14ac:dyDescent="0.25">
      <c r="A432" s="48">
        <v>44332</v>
      </c>
      <c r="B432">
        <v>1233</v>
      </c>
      <c r="C432">
        <v>1233</v>
      </c>
    </row>
    <row r="433" spans="1:3" x14ac:dyDescent="0.25">
      <c r="A433" s="48">
        <v>44333</v>
      </c>
      <c r="B433">
        <v>1057</v>
      </c>
      <c r="C433">
        <v>1057</v>
      </c>
    </row>
    <row r="434" spans="1:3" x14ac:dyDescent="0.25">
      <c r="A434" s="48">
        <v>44334</v>
      </c>
      <c r="B434">
        <v>1244</v>
      </c>
      <c r="C434">
        <v>1244</v>
      </c>
    </row>
    <row r="435" spans="1:3" x14ac:dyDescent="0.25">
      <c r="A435" s="48">
        <v>44335</v>
      </c>
      <c r="B435">
        <v>1339</v>
      </c>
      <c r="C435">
        <v>1339</v>
      </c>
    </row>
    <row r="436" spans="1:3" x14ac:dyDescent="0.25">
      <c r="A436" s="48">
        <v>44336</v>
      </c>
      <c r="B436">
        <v>1252</v>
      </c>
      <c r="C436">
        <v>1252</v>
      </c>
    </row>
    <row r="437" spans="1:3" x14ac:dyDescent="0.25">
      <c r="A437" s="48">
        <v>44337</v>
      </c>
      <c r="B437">
        <v>1197</v>
      </c>
      <c r="C437">
        <v>1197</v>
      </c>
    </row>
    <row r="438" spans="1:3" x14ac:dyDescent="0.25">
      <c r="A438" s="48">
        <v>44338</v>
      </c>
      <c r="B438">
        <v>1289</v>
      </c>
      <c r="C438">
        <v>1289</v>
      </c>
    </row>
    <row r="439" spans="1:3" x14ac:dyDescent="0.25">
      <c r="A439" s="48">
        <v>44339</v>
      </c>
      <c r="B439">
        <v>1221</v>
      </c>
      <c r="C439">
        <v>1221</v>
      </c>
    </row>
    <row r="440" spans="1:3" x14ac:dyDescent="0.25">
      <c r="A440" s="48">
        <v>44340</v>
      </c>
      <c r="B440">
        <v>1155</v>
      </c>
      <c r="C440">
        <v>1155</v>
      </c>
    </row>
    <row r="441" spans="1:3" x14ac:dyDescent="0.25">
      <c r="A441" s="48">
        <v>44341</v>
      </c>
      <c r="B441">
        <v>1291</v>
      </c>
      <c r="C441">
        <v>1291</v>
      </c>
    </row>
    <row r="442" spans="1:3" x14ac:dyDescent="0.25">
      <c r="A442" s="48">
        <v>44342</v>
      </c>
      <c r="B442">
        <v>1129</v>
      </c>
      <c r="C442">
        <v>1129</v>
      </c>
    </row>
    <row r="443" spans="1:3" x14ac:dyDescent="0.25">
      <c r="A443" s="48">
        <v>44343</v>
      </c>
      <c r="B443">
        <v>1102</v>
      </c>
      <c r="C443">
        <v>1102</v>
      </c>
    </row>
    <row r="444" spans="1:3" x14ac:dyDescent="0.25">
      <c r="A444" s="48">
        <v>44344</v>
      </c>
      <c r="B444">
        <v>1169</v>
      </c>
      <c r="C444">
        <v>1169</v>
      </c>
    </row>
    <row r="445" spans="1:3" x14ac:dyDescent="0.25">
      <c r="A445" s="48">
        <v>44345</v>
      </c>
      <c r="B445">
        <v>1188</v>
      </c>
      <c r="C445">
        <v>1188</v>
      </c>
    </row>
    <row r="446" spans="1:3" x14ac:dyDescent="0.25">
      <c r="A446" s="48">
        <v>44346</v>
      </c>
      <c r="B446">
        <v>1079</v>
      </c>
      <c r="C446">
        <v>1079</v>
      </c>
    </row>
    <row r="447" spans="1:3" x14ac:dyDescent="0.25">
      <c r="A447" s="48">
        <v>44347</v>
      </c>
      <c r="B447">
        <v>1100</v>
      </c>
      <c r="C447">
        <v>1100</v>
      </c>
    </row>
    <row r="448" spans="1:3" x14ac:dyDescent="0.25">
      <c r="A448" s="48">
        <v>44348</v>
      </c>
      <c r="B448">
        <v>1057</v>
      </c>
      <c r="C448">
        <v>1057</v>
      </c>
    </row>
    <row r="449" spans="1:3" x14ac:dyDescent="0.25">
      <c r="A449" s="48">
        <v>44349</v>
      </c>
      <c r="B449">
        <v>1191</v>
      </c>
      <c r="C449">
        <v>1191</v>
      </c>
    </row>
    <row r="450" spans="1:3" x14ac:dyDescent="0.25">
      <c r="A450" s="48">
        <v>44350</v>
      </c>
      <c r="B450">
        <v>1053</v>
      </c>
      <c r="C450">
        <v>1053</v>
      </c>
    </row>
    <row r="451" spans="1:3" x14ac:dyDescent="0.25">
      <c r="A451" s="48">
        <v>44351</v>
      </c>
      <c r="B451">
        <v>1129</v>
      </c>
      <c r="C451">
        <v>1129</v>
      </c>
    </row>
    <row r="452" spans="1:3" x14ac:dyDescent="0.25">
      <c r="A452" s="48">
        <v>44352</v>
      </c>
      <c r="B452">
        <v>1135</v>
      </c>
      <c r="C452">
        <v>1135</v>
      </c>
    </row>
    <row r="453" spans="1:3" x14ac:dyDescent="0.25">
      <c r="A453" s="48">
        <v>44353</v>
      </c>
      <c r="B453">
        <v>1087</v>
      </c>
      <c r="C453">
        <v>1087</v>
      </c>
    </row>
    <row r="454" spans="1:3" x14ac:dyDescent="0.25">
      <c r="A454" s="48">
        <v>44354</v>
      </c>
      <c r="B454">
        <v>1185</v>
      </c>
      <c r="C454">
        <v>1185</v>
      </c>
    </row>
    <row r="455" spans="1:3" x14ac:dyDescent="0.25">
      <c r="A455" s="48">
        <v>44355</v>
      </c>
      <c r="B455">
        <v>1156</v>
      </c>
      <c r="C455">
        <v>1156</v>
      </c>
    </row>
    <row r="456" spans="1:3" x14ac:dyDescent="0.25">
      <c r="A456" s="48">
        <v>44356</v>
      </c>
      <c r="B456">
        <v>1161</v>
      </c>
      <c r="C456">
        <v>1161</v>
      </c>
    </row>
    <row r="457" spans="1:3" x14ac:dyDescent="0.25">
      <c r="A457" s="48">
        <v>44357</v>
      </c>
      <c r="B457">
        <v>1158</v>
      </c>
      <c r="C457">
        <v>1158</v>
      </c>
    </row>
    <row r="458" spans="1:3" x14ac:dyDescent="0.25">
      <c r="A458" s="48">
        <v>44358</v>
      </c>
      <c r="B458">
        <v>1288</v>
      </c>
      <c r="C458">
        <v>1288</v>
      </c>
    </row>
    <row r="459" spans="1:3" x14ac:dyDescent="0.25">
      <c r="A459" s="48">
        <v>44359</v>
      </c>
      <c r="B459">
        <v>1372</v>
      </c>
      <c r="C459">
        <v>1372</v>
      </c>
    </row>
    <row r="460" spans="1:3" x14ac:dyDescent="0.25">
      <c r="A460" s="48">
        <v>44360</v>
      </c>
      <c r="B460">
        <v>1470</v>
      </c>
      <c r="C460">
        <v>1470</v>
      </c>
    </row>
    <row r="461" spans="1:3" x14ac:dyDescent="0.25">
      <c r="A461" s="48">
        <v>44361</v>
      </c>
      <c r="B461">
        <v>1349</v>
      </c>
      <c r="C461">
        <v>1349</v>
      </c>
    </row>
    <row r="462" spans="1:3" x14ac:dyDescent="0.25">
      <c r="A462" s="48">
        <v>44362</v>
      </c>
      <c r="B462">
        <v>1537</v>
      </c>
      <c r="C462">
        <v>1537</v>
      </c>
    </row>
    <row r="463" spans="1:3" x14ac:dyDescent="0.25">
      <c r="A463" s="48">
        <v>44363</v>
      </c>
      <c r="B463">
        <v>1403</v>
      </c>
      <c r="C463">
        <v>1403</v>
      </c>
    </row>
    <row r="464" spans="1:3" x14ac:dyDescent="0.25">
      <c r="A464" s="48">
        <v>44364</v>
      </c>
      <c r="B464">
        <v>1418</v>
      </c>
      <c r="C464">
        <v>1418</v>
      </c>
    </row>
    <row r="465" spans="1:3" x14ac:dyDescent="0.25">
      <c r="A465" s="48">
        <v>44365</v>
      </c>
      <c r="B465">
        <v>1481</v>
      </c>
      <c r="C465">
        <v>1481</v>
      </c>
    </row>
    <row r="466" spans="1:3" x14ac:dyDescent="0.25">
      <c r="A466" s="48">
        <v>44366</v>
      </c>
      <c r="B466">
        <v>1472</v>
      </c>
      <c r="C466">
        <v>1472</v>
      </c>
    </row>
    <row r="467" spans="1:3" x14ac:dyDescent="0.25">
      <c r="A467" s="48">
        <v>44367</v>
      </c>
      <c r="B467">
        <v>1436</v>
      </c>
      <c r="C467">
        <v>1436</v>
      </c>
    </row>
    <row r="468" spans="1:3" x14ac:dyDescent="0.25">
      <c r="A468" s="48">
        <v>44368</v>
      </c>
      <c r="B468">
        <v>1561</v>
      </c>
      <c r="C468">
        <v>1561</v>
      </c>
    </row>
    <row r="469" spans="1:3" x14ac:dyDescent="0.25">
      <c r="A469" s="48">
        <v>44369</v>
      </c>
      <c r="B469">
        <v>1489</v>
      </c>
      <c r="C469">
        <v>1489</v>
      </c>
    </row>
    <row r="470" spans="1:3" x14ac:dyDescent="0.25">
      <c r="A470" s="48">
        <v>44370</v>
      </c>
      <c r="B470">
        <v>2055</v>
      </c>
      <c r="C470">
        <v>2055</v>
      </c>
    </row>
    <row r="471" spans="1:3" x14ac:dyDescent="0.25">
      <c r="A471" s="48">
        <v>44371</v>
      </c>
      <c r="B471">
        <v>1880</v>
      </c>
      <c r="C471">
        <v>1880</v>
      </c>
    </row>
    <row r="472" spans="1:3" x14ac:dyDescent="0.25">
      <c r="A472" s="48">
        <v>44372</v>
      </c>
      <c r="B472">
        <v>2464</v>
      </c>
      <c r="C472">
        <v>2464</v>
      </c>
    </row>
    <row r="473" spans="1:3" x14ac:dyDescent="0.25">
      <c r="A473" s="48">
        <v>44373</v>
      </c>
      <c r="B473">
        <v>2403</v>
      </c>
      <c r="C473">
        <v>2403</v>
      </c>
    </row>
    <row r="474" spans="1:3" x14ac:dyDescent="0.25">
      <c r="A474" s="48">
        <v>44374</v>
      </c>
      <c r="B474">
        <v>2698</v>
      </c>
      <c r="C474">
        <v>2698</v>
      </c>
    </row>
    <row r="475" spans="1:3" x14ac:dyDescent="0.25">
      <c r="A475" s="48">
        <v>44375</v>
      </c>
      <c r="B475">
        <v>2589</v>
      </c>
      <c r="C475">
        <v>2589</v>
      </c>
    </row>
    <row r="476" spans="1:3" x14ac:dyDescent="0.25">
      <c r="A476" s="48">
        <v>44376</v>
      </c>
      <c r="B476">
        <v>3080</v>
      </c>
      <c r="C476">
        <v>3080</v>
      </c>
    </row>
    <row r="477" spans="1:3" x14ac:dyDescent="0.25">
      <c r="A477" s="48">
        <v>44377</v>
      </c>
      <c r="B477">
        <v>2970</v>
      </c>
      <c r="C477">
        <v>2970</v>
      </c>
    </row>
    <row r="478" spans="1:3" x14ac:dyDescent="0.25">
      <c r="A478" s="48">
        <v>44378</v>
      </c>
      <c r="B478">
        <v>2952</v>
      </c>
      <c r="C478">
        <v>2952</v>
      </c>
    </row>
    <row r="479" spans="1:3" x14ac:dyDescent="0.25">
      <c r="A479" s="48">
        <v>44379</v>
      </c>
      <c r="B479">
        <v>3308</v>
      </c>
      <c r="C479">
        <v>3308</v>
      </c>
    </row>
    <row r="480" spans="1:3" x14ac:dyDescent="0.25">
      <c r="A480" s="48">
        <v>44380</v>
      </c>
      <c r="B480">
        <v>3475</v>
      </c>
      <c r="C480">
        <v>3475</v>
      </c>
    </row>
    <row r="481" spans="1:3" x14ac:dyDescent="0.25">
      <c r="A481" s="48">
        <v>44381</v>
      </c>
      <c r="B481">
        <v>3519</v>
      </c>
      <c r="C481">
        <v>3519</v>
      </c>
    </row>
    <row r="482" spans="1:3" x14ac:dyDescent="0.25">
      <c r="A482" s="48">
        <v>44382</v>
      </c>
      <c r="B482">
        <v>3075</v>
      </c>
      <c r="C482">
        <v>3075</v>
      </c>
    </row>
    <row r="483" spans="1:3" x14ac:dyDescent="0.25">
      <c r="A483" s="48">
        <v>44383</v>
      </c>
      <c r="B483">
        <v>3591</v>
      </c>
      <c r="C483">
        <v>3591</v>
      </c>
    </row>
    <row r="484" spans="1:3" x14ac:dyDescent="0.25">
      <c r="A484" s="48">
        <v>44384</v>
      </c>
      <c r="B484">
        <v>3664</v>
      </c>
      <c r="C484">
        <v>3664</v>
      </c>
    </row>
    <row r="485" spans="1:3" x14ac:dyDescent="0.25">
      <c r="A485" s="48">
        <v>44385</v>
      </c>
      <c r="B485">
        <v>3819</v>
      </c>
      <c r="C485">
        <v>3819</v>
      </c>
    </row>
    <row r="486" spans="1:3" x14ac:dyDescent="0.25">
      <c r="A486" s="48">
        <v>44386</v>
      </c>
      <c r="B486">
        <v>6422</v>
      </c>
      <c r="C486">
        <v>6422</v>
      </c>
    </row>
    <row r="487" spans="1:3" x14ac:dyDescent="0.25">
      <c r="A487" s="48">
        <v>44387</v>
      </c>
      <c r="B487">
        <v>6750</v>
      </c>
      <c r="C487">
        <v>6750</v>
      </c>
    </row>
    <row r="488" spans="1:3" x14ac:dyDescent="0.25">
      <c r="A488" s="48">
        <v>44388</v>
      </c>
      <c r="B488">
        <v>6923</v>
      </c>
      <c r="C488">
        <v>6923</v>
      </c>
    </row>
    <row r="489" spans="1:3" x14ac:dyDescent="0.25">
      <c r="A489" s="48">
        <v>44389</v>
      </c>
      <c r="B489">
        <v>6423</v>
      </c>
      <c r="C489">
        <v>6423</v>
      </c>
    </row>
    <row r="490" spans="1:3" x14ac:dyDescent="0.25">
      <c r="A490" s="48">
        <v>44390</v>
      </c>
      <c r="B490">
        <v>5613</v>
      </c>
      <c r="C490">
        <v>5613</v>
      </c>
    </row>
    <row r="491" spans="1:3" x14ac:dyDescent="0.25">
      <c r="A491" s="48">
        <v>44391</v>
      </c>
      <c r="B491">
        <v>6080</v>
      </c>
      <c r="C491">
        <v>6080</v>
      </c>
    </row>
    <row r="492" spans="1:3" x14ac:dyDescent="0.25">
      <c r="A492" s="48">
        <v>44392</v>
      </c>
      <c r="B492">
        <v>6479</v>
      </c>
      <c r="C492">
        <v>6479</v>
      </c>
    </row>
    <row r="493" spans="1:3" x14ac:dyDescent="0.25">
      <c r="A493" s="48">
        <v>44393</v>
      </c>
      <c r="B493">
        <v>6460</v>
      </c>
      <c r="C493">
        <v>6460</v>
      </c>
    </row>
    <row r="494" spans="1:3" x14ac:dyDescent="0.25">
      <c r="A494" s="48">
        <v>44394</v>
      </c>
      <c r="B494">
        <v>6062</v>
      </c>
      <c r="C494">
        <v>6062</v>
      </c>
    </row>
    <row r="495" spans="1:3" x14ac:dyDescent="0.25">
      <c r="A495" s="48">
        <v>44395</v>
      </c>
      <c r="B495">
        <v>6279</v>
      </c>
      <c r="C495">
        <v>6279</v>
      </c>
    </row>
    <row r="496" spans="1:3" x14ac:dyDescent="0.25">
      <c r="A496" s="48">
        <v>44396</v>
      </c>
      <c r="B496">
        <v>6505</v>
      </c>
      <c r="C496">
        <v>6505</v>
      </c>
    </row>
    <row r="497" spans="1:3" x14ac:dyDescent="0.25">
      <c r="A497" s="48">
        <v>44397</v>
      </c>
      <c r="B497">
        <v>6057</v>
      </c>
      <c r="C497">
        <v>6057</v>
      </c>
    </row>
    <row r="498" spans="1:3" x14ac:dyDescent="0.25">
      <c r="A498" s="48">
        <v>44398</v>
      </c>
      <c r="B498">
        <v>6405</v>
      </c>
      <c r="C498">
        <v>6405</v>
      </c>
    </row>
    <row r="499" spans="1:3" x14ac:dyDescent="0.25">
      <c r="A499" s="48">
        <v>44399</v>
      </c>
      <c r="B499">
        <v>7745</v>
      </c>
      <c r="C499">
        <v>7745</v>
      </c>
    </row>
    <row r="500" spans="1:3" x14ac:dyDescent="0.25">
      <c r="A500" s="48">
        <v>44400</v>
      </c>
      <c r="B500">
        <v>7784</v>
      </c>
      <c r="C500">
        <v>7784</v>
      </c>
    </row>
    <row r="501" spans="1:3" x14ac:dyDescent="0.25">
      <c r="A501" s="48">
        <v>44401</v>
      </c>
      <c r="B501">
        <v>7732</v>
      </c>
      <c r="C501">
        <v>7732</v>
      </c>
    </row>
    <row r="502" spans="1:3" x14ac:dyDescent="0.25">
      <c r="A502" s="48">
        <v>44402</v>
      </c>
      <c r="B502">
        <v>8853</v>
      </c>
      <c r="C502">
        <v>8853</v>
      </c>
    </row>
    <row r="503" spans="1:3" x14ac:dyDescent="0.25">
      <c r="A503" s="48">
        <v>44403</v>
      </c>
      <c r="B503">
        <v>8184</v>
      </c>
      <c r="C503">
        <v>8184</v>
      </c>
    </row>
    <row r="504" spans="1:3" x14ac:dyDescent="0.25">
      <c r="A504" s="48">
        <v>44404</v>
      </c>
      <c r="B504">
        <v>7903</v>
      </c>
      <c r="C504">
        <v>7903</v>
      </c>
    </row>
    <row r="505" spans="1:3" x14ac:dyDescent="0.25">
      <c r="A505" s="48">
        <v>44405</v>
      </c>
      <c r="B505">
        <v>9323</v>
      </c>
      <c r="C505">
        <v>9323</v>
      </c>
    </row>
    <row r="506" spans="1:3" x14ac:dyDescent="0.25">
      <c r="A506" s="48">
        <v>44406</v>
      </c>
      <c r="B506">
        <v>8607</v>
      </c>
      <c r="C506">
        <v>8607</v>
      </c>
    </row>
    <row r="507" spans="1:3" x14ac:dyDescent="0.25">
      <c r="A507" s="48">
        <v>44407</v>
      </c>
      <c r="B507">
        <v>8736</v>
      </c>
      <c r="C507">
        <v>8736</v>
      </c>
    </row>
    <row r="508" spans="1:3" x14ac:dyDescent="0.25">
      <c r="A508" s="48">
        <v>44408</v>
      </c>
      <c r="B508">
        <v>8875</v>
      </c>
      <c r="C508">
        <v>8875</v>
      </c>
    </row>
    <row r="509" spans="1:3" x14ac:dyDescent="0.25">
      <c r="A509" s="48">
        <v>44409</v>
      </c>
      <c r="B509">
        <v>9747</v>
      </c>
      <c r="C509">
        <v>9747</v>
      </c>
    </row>
    <row r="510" spans="1:3" x14ac:dyDescent="0.25">
      <c r="A510" s="48">
        <v>44410</v>
      </c>
      <c r="B510">
        <v>9279</v>
      </c>
      <c r="C510">
        <v>9279</v>
      </c>
    </row>
    <row r="511" spans="1:3" x14ac:dyDescent="0.25">
      <c r="A511" s="48">
        <v>44411</v>
      </c>
      <c r="B511">
        <v>9629</v>
      </c>
      <c r="C511">
        <v>9629</v>
      </c>
    </row>
    <row r="512" spans="1:3" x14ac:dyDescent="0.25">
      <c r="A512" s="48">
        <v>44412</v>
      </c>
      <c r="B512">
        <v>9363</v>
      </c>
      <c r="C512">
        <v>9363</v>
      </c>
    </row>
    <row r="513" spans="1:3" x14ac:dyDescent="0.25">
      <c r="A513" s="48">
        <v>44413</v>
      </c>
      <c r="B513">
        <v>8399</v>
      </c>
      <c r="C513">
        <v>8399</v>
      </c>
    </row>
    <row r="514" spans="1:3" x14ac:dyDescent="0.25">
      <c r="A514" s="48">
        <v>44414</v>
      </c>
      <c r="B514">
        <v>8886</v>
      </c>
      <c r="C514">
        <v>8886</v>
      </c>
    </row>
    <row r="515" spans="1:3" x14ac:dyDescent="0.25">
      <c r="A515" s="48">
        <v>44415</v>
      </c>
      <c r="B515">
        <v>8893</v>
      </c>
      <c r="C515">
        <v>8893</v>
      </c>
    </row>
    <row r="516" spans="1:3" x14ac:dyDescent="0.25">
      <c r="A516" s="48">
        <v>44416</v>
      </c>
      <c r="B516">
        <v>9427</v>
      </c>
      <c r="C516">
        <v>9427</v>
      </c>
    </row>
    <row r="517" spans="1:3" x14ac:dyDescent="0.25">
      <c r="A517" s="48">
        <v>44417</v>
      </c>
      <c r="B517">
        <v>7950</v>
      </c>
      <c r="C517">
        <v>7950</v>
      </c>
    </row>
    <row r="518" spans="1:3" x14ac:dyDescent="0.25">
      <c r="A518" s="48">
        <v>44418</v>
      </c>
      <c r="B518">
        <v>8936</v>
      </c>
      <c r="C518">
        <v>8936</v>
      </c>
    </row>
    <row r="519" spans="1:3" x14ac:dyDescent="0.25">
      <c r="A519" s="48">
        <v>44419</v>
      </c>
      <c r="B519">
        <v>8605</v>
      </c>
      <c r="C519">
        <v>8605</v>
      </c>
    </row>
    <row r="520" spans="1:3" x14ac:dyDescent="0.25">
      <c r="A520" s="48">
        <v>44420</v>
      </c>
      <c r="B520">
        <v>8194</v>
      </c>
      <c r="C520">
        <v>8194</v>
      </c>
    </row>
    <row r="521" spans="1:3" x14ac:dyDescent="0.25">
      <c r="A521" s="48">
        <v>44421</v>
      </c>
      <c r="B521">
        <v>8312</v>
      </c>
      <c r="C521">
        <v>8312</v>
      </c>
    </row>
    <row r="522" spans="1:3" x14ac:dyDescent="0.25">
      <c r="A522" s="48">
        <v>44422</v>
      </c>
      <c r="B522">
        <v>8816</v>
      </c>
      <c r="C522">
        <v>8816</v>
      </c>
    </row>
    <row r="523" spans="1:3" x14ac:dyDescent="0.25">
      <c r="A523" s="48">
        <v>44423</v>
      </c>
      <c r="B523">
        <v>8636</v>
      </c>
      <c r="C523">
        <v>8636</v>
      </c>
    </row>
    <row r="524" spans="1:3" x14ac:dyDescent="0.25">
      <c r="A524" s="48">
        <v>44424</v>
      </c>
      <c r="B524">
        <v>9169</v>
      </c>
      <c r="C524">
        <v>9169</v>
      </c>
    </row>
    <row r="525" spans="1:3" x14ac:dyDescent="0.25">
      <c r="A525" s="48">
        <v>44425</v>
      </c>
      <c r="B525">
        <v>9772</v>
      </c>
      <c r="C525">
        <v>9772</v>
      </c>
    </row>
    <row r="526" spans="1:3" x14ac:dyDescent="0.25">
      <c r="A526" s="48">
        <v>44426</v>
      </c>
      <c r="B526">
        <v>8666</v>
      </c>
      <c r="C526">
        <v>8666</v>
      </c>
    </row>
    <row r="527" spans="1:3" x14ac:dyDescent="0.25">
      <c r="A527" s="48">
        <v>44427</v>
      </c>
      <c r="B527">
        <v>8972</v>
      </c>
      <c r="C527">
        <v>8972</v>
      </c>
    </row>
    <row r="528" spans="1:3" x14ac:dyDescent="0.25">
      <c r="A528" s="48">
        <v>44428</v>
      </c>
      <c r="B528">
        <v>9764</v>
      </c>
      <c r="C528">
        <v>9764</v>
      </c>
    </row>
    <row r="529" spans="1:3" x14ac:dyDescent="0.25">
      <c r="A529" s="48">
        <v>44429</v>
      </c>
      <c r="B529">
        <v>9740</v>
      </c>
      <c r="C529">
        <v>9740</v>
      </c>
    </row>
    <row r="530" spans="1:3" x14ac:dyDescent="0.25">
      <c r="A530" s="48">
        <v>44430</v>
      </c>
      <c r="B530">
        <v>9548</v>
      </c>
      <c r="C530">
        <v>9548</v>
      </c>
    </row>
    <row r="531" spans="1:3" x14ac:dyDescent="0.25">
      <c r="A531" s="48">
        <v>44431</v>
      </c>
      <c r="B531">
        <v>9320</v>
      </c>
      <c r="C531">
        <v>9320</v>
      </c>
    </row>
    <row r="532" spans="1:3" x14ac:dyDescent="0.25">
      <c r="A532" s="48">
        <v>44432</v>
      </c>
      <c r="B532">
        <v>9907</v>
      </c>
      <c r="C532">
        <v>9907</v>
      </c>
    </row>
    <row r="533" spans="1:3" x14ac:dyDescent="0.25">
      <c r="A533" s="48">
        <v>44433</v>
      </c>
      <c r="B533">
        <v>8637</v>
      </c>
      <c r="C533">
        <v>8637</v>
      </c>
    </row>
    <row r="534" spans="1:3" x14ac:dyDescent="0.25">
      <c r="A534" s="48">
        <v>44434</v>
      </c>
      <c r="B534">
        <v>8509</v>
      </c>
      <c r="C534">
        <v>8509</v>
      </c>
    </row>
    <row r="535" spans="1:3" x14ac:dyDescent="0.25">
      <c r="A535" s="48">
        <v>44435</v>
      </c>
      <c r="B535">
        <v>7639</v>
      </c>
      <c r="C535">
        <v>7639</v>
      </c>
    </row>
    <row r="536" spans="1:3" x14ac:dyDescent="0.25">
      <c r="A536" s="48">
        <v>44436</v>
      </c>
      <c r="B536">
        <v>6850</v>
      </c>
      <c r="C536">
        <v>6850</v>
      </c>
    </row>
    <row r="537" spans="1:3" x14ac:dyDescent="0.25">
      <c r="A537" s="48">
        <v>44437</v>
      </c>
      <c r="B537">
        <v>6277</v>
      </c>
      <c r="C537">
        <v>6277</v>
      </c>
    </row>
    <row r="538" spans="1:3" x14ac:dyDescent="0.25">
      <c r="A538" s="48">
        <v>44438</v>
      </c>
      <c r="B538">
        <v>6075</v>
      </c>
      <c r="C538">
        <v>6075</v>
      </c>
    </row>
    <row r="539" spans="1:3" x14ac:dyDescent="0.25">
      <c r="A539" s="48">
        <v>44439</v>
      </c>
      <c r="B539">
        <v>6342</v>
      </c>
      <c r="C539">
        <v>6342</v>
      </c>
    </row>
    <row r="540" spans="1:3" x14ac:dyDescent="0.25">
      <c r="A540" s="48">
        <v>44440</v>
      </c>
      <c r="B540">
        <v>6609</v>
      </c>
      <c r="C540">
        <v>6609</v>
      </c>
    </row>
    <row r="541" spans="1:3" x14ac:dyDescent="0.25">
      <c r="A541" s="48">
        <v>44441</v>
      </c>
      <c r="B541">
        <v>6208</v>
      </c>
      <c r="C541">
        <v>6208</v>
      </c>
    </row>
    <row r="542" spans="1:3" x14ac:dyDescent="0.25">
      <c r="A542" s="48">
        <v>44442</v>
      </c>
      <c r="B542">
        <v>6927</v>
      </c>
      <c r="C542">
        <v>6927</v>
      </c>
    </row>
    <row r="543" spans="1:3" x14ac:dyDescent="0.25">
      <c r="A543" s="48">
        <v>44443</v>
      </c>
      <c r="B543">
        <v>7854</v>
      </c>
      <c r="C543">
        <v>7854</v>
      </c>
    </row>
    <row r="544" spans="1:3" x14ac:dyDescent="0.25">
      <c r="A544" s="48">
        <v>44444</v>
      </c>
      <c r="B544">
        <v>9221</v>
      </c>
      <c r="C544">
        <v>9221</v>
      </c>
    </row>
    <row r="545" spans="1:3" x14ac:dyDescent="0.25">
      <c r="A545" s="48">
        <v>44445</v>
      </c>
      <c r="B545">
        <v>7230</v>
      </c>
      <c r="C545">
        <v>7230</v>
      </c>
    </row>
    <row r="546" spans="1:3" x14ac:dyDescent="0.25">
      <c r="A546" s="48">
        <v>44446</v>
      </c>
      <c r="B546">
        <v>7771</v>
      </c>
      <c r="C546">
        <v>7771</v>
      </c>
    </row>
    <row r="547" spans="1:3" x14ac:dyDescent="0.25">
      <c r="A547" s="48">
        <v>44447</v>
      </c>
      <c r="B547">
        <v>8317</v>
      </c>
      <c r="C547">
        <v>8317</v>
      </c>
    </row>
    <row r="548" spans="1:3" x14ac:dyDescent="0.25">
      <c r="A548" s="48">
        <v>44448</v>
      </c>
      <c r="B548">
        <v>7747</v>
      </c>
      <c r="C548">
        <v>7747</v>
      </c>
    </row>
    <row r="549" spans="1:3" x14ac:dyDescent="0.25">
      <c r="A549" s="48">
        <v>44449</v>
      </c>
      <c r="B549">
        <v>8394</v>
      </c>
      <c r="C549">
        <v>8394</v>
      </c>
    </row>
    <row r="550" spans="1:3" x14ac:dyDescent="0.25">
      <c r="A550" s="48">
        <v>44450</v>
      </c>
      <c r="B550">
        <v>8035</v>
      </c>
      <c r="C550">
        <v>8035</v>
      </c>
    </row>
    <row r="551" spans="1:3" x14ac:dyDescent="0.25">
      <c r="A551" s="48">
        <v>44451</v>
      </c>
      <c r="B551">
        <v>8034</v>
      </c>
      <c r="C551">
        <v>8034</v>
      </c>
    </row>
    <row r="552" spans="1:3" x14ac:dyDescent="0.25">
      <c r="A552" s="48">
        <v>44452</v>
      </c>
      <c r="B552">
        <v>8342</v>
      </c>
      <c r="C552">
        <v>8342</v>
      </c>
    </row>
    <row r="553" spans="1:3" x14ac:dyDescent="0.25">
      <c r="A553" s="48">
        <v>44453</v>
      </c>
      <c r="B553">
        <v>7516</v>
      </c>
      <c r="C553">
        <v>7516</v>
      </c>
    </row>
    <row r="554" spans="1:3" x14ac:dyDescent="0.25">
      <c r="A554" s="48">
        <v>44454</v>
      </c>
      <c r="B554">
        <v>7437</v>
      </c>
      <c r="C554">
        <v>7437</v>
      </c>
    </row>
    <row r="555" spans="1:3" x14ac:dyDescent="0.25">
      <c r="A555" s="48">
        <v>44455</v>
      </c>
      <c r="B555">
        <v>7628</v>
      </c>
      <c r="C555">
        <v>7628</v>
      </c>
    </row>
    <row r="556" spans="1:3" x14ac:dyDescent="0.25">
      <c r="A556" s="48">
        <v>44456</v>
      </c>
      <c r="B556">
        <v>8291</v>
      </c>
      <c r="C556">
        <v>8291</v>
      </c>
    </row>
    <row r="557" spans="1:3" x14ac:dyDescent="0.25">
      <c r="A557" s="48">
        <v>44457</v>
      </c>
      <c r="B557">
        <v>8517</v>
      </c>
      <c r="C557">
        <v>8517</v>
      </c>
    </row>
    <row r="558" spans="1:3" x14ac:dyDescent="0.25">
      <c r="A558" s="48">
        <v>44458</v>
      </c>
      <c r="B558">
        <v>8434</v>
      </c>
      <c r="C558">
        <v>8434</v>
      </c>
    </row>
    <row r="559" spans="1:3" x14ac:dyDescent="0.25">
      <c r="A559" s="48">
        <v>44459</v>
      </c>
      <c r="B559">
        <v>8544</v>
      </c>
      <c r="C559">
        <v>8544</v>
      </c>
    </row>
    <row r="560" spans="1:3" x14ac:dyDescent="0.25">
      <c r="A560" s="48">
        <v>44460</v>
      </c>
      <c r="B560">
        <v>8289</v>
      </c>
      <c r="C560">
        <v>8289</v>
      </c>
    </row>
    <row r="561" spans="1:3" x14ac:dyDescent="0.25">
      <c r="A561" s="48">
        <v>44461</v>
      </c>
      <c r="B561">
        <v>7151</v>
      </c>
      <c r="C561">
        <v>7151</v>
      </c>
    </row>
    <row r="562" spans="1:3" x14ac:dyDescent="0.25">
      <c r="A562" s="48">
        <v>44462</v>
      </c>
      <c r="B562">
        <v>6935</v>
      </c>
      <c r="C562">
        <v>6935</v>
      </c>
    </row>
    <row r="563" spans="1:3" x14ac:dyDescent="0.25">
      <c r="A563" s="48">
        <v>44463</v>
      </c>
      <c r="B563">
        <v>7695</v>
      </c>
      <c r="C563">
        <v>7695</v>
      </c>
    </row>
    <row r="564" spans="1:3" x14ac:dyDescent="0.25">
      <c r="A564" s="48">
        <v>44464</v>
      </c>
      <c r="B564">
        <v>7513</v>
      </c>
      <c r="C564">
        <v>7513</v>
      </c>
    </row>
    <row r="565" spans="1:3" x14ac:dyDescent="0.25">
      <c r="A565" s="48">
        <v>44465</v>
      </c>
      <c r="B565">
        <v>6673</v>
      </c>
      <c r="C565">
        <v>6673</v>
      </c>
    </row>
    <row r="566" spans="1:3" x14ac:dyDescent="0.25">
      <c r="A566" s="48">
        <v>44466</v>
      </c>
      <c r="B566">
        <v>6632</v>
      </c>
      <c r="C566">
        <v>6632</v>
      </c>
    </row>
    <row r="567" spans="1:3" x14ac:dyDescent="0.25">
      <c r="A567" s="48">
        <v>44467</v>
      </c>
      <c r="B567">
        <v>6009</v>
      </c>
      <c r="C567">
        <v>6009</v>
      </c>
    </row>
    <row r="568" spans="1:3" x14ac:dyDescent="0.25">
      <c r="A568" s="48">
        <v>44468</v>
      </c>
      <c r="B568">
        <v>5617</v>
      </c>
      <c r="C568">
        <v>5617</v>
      </c>
    </row>
    <row r="569" spans="1:3" x14ac:dyDescent="0.25">
      <c r="A569" s="48">
        <v>44469</v>
      </c>
      <c r="B569">
        <v>5003</v>
      </c>
      <c r="C569">
        <v>5003</v>
      </c>
    </row>
    <row r="570" spans="1:3" x14ac:dyDescent="0.25">
      <c r="A570" s="48">
        <v>44470</v>
      </c>
      <c r="B570">
        <v>5049</v>
      </c>
      <c r="C570">
        <v>5049</v>
      </c>
    </row>
    <row r="571" spans="1:3" x14ac:dyDescent="0.25">
      <c r="A571" s="48">
        <v>44471</v>
      </c>
      <c r="B571">
        <v>4873</v>
      </c>
      <c r="C571">
        <v>4873</v>
      </c>
    </row>
    <row r="572" spans="1:3" x14ac:dyDescent="0.25">
      <c r="A572" s="48">
        <v>44472</v>
      </c>
      <c r="B572">
        <v>4097</v>
      </c>
      <c r="C572">
        <v>4097</v>
      </c>
    </row>
    <row r="573" spans="1:3" x14ac:dyDescent="0.25">
      <c r="A573" s="48">
        <v>44473</v>
      </c>
      <c r="B573">
        <v>4272</v>
      </c>
      <c r="C573">
        <v>4272</v>
      </c>
    </row>
    <row r="574" spans="1:3" x14ac:dyDescent="0.25">
      <c r="A574" s="48">
        <v>44474</v>
      </c>
      <c r="B574">
        <v>4793</v>
      </c>
      <c r="C574">
        <v>4793</v>
      </c>
    </row>
    <row r="575" spans="1:3" x14ac:dyDescent="0.25">
      <c r="A575" s="48">
        <v>44475</v>
      </c>
      <c r="B575">
        <v>3596</v>
      </c>
      <c r="C575">
        <v>3596</v>
      </c>
    </row>
    <row r="576" spans="1:3" x14ac:dyDescent="0.25">
      <c r="A576" s="48">
        <v>44476</v>
      </c>
      <c r="B576">
        <v>3833</v>
      </c>
      <c r="C576">
        <v>3833</v>
      </c>
    </row>
    <row r="577" spans="1:3" x14ac:dyDescent="0.25">
      <c r="A577" s="48">
        <v>44477</v>
      </c>
      <c r="B577">
        <v>3396</v>
      </c>
      <c r="C577">
        <v>3396</v>
      </c>
    </row>
    <row r="578" spans="1:3" x14ac:dyDescent="0.25">
      <c r="A578" s="48">
        <v>44478</v>
      </c>
      <c r="B578">
        <v>3442</v>
      </c>
      <c r="C578">
        <v>3442</v>
      </c>
    </row>
    <row r="579" spans="1:3" x14ac:dyDescent="0.25">
      <c r="A579" s="48">
        <v>44479</v>
      </c>
      <c r="B579">
        <v>3604</v>
      </c>
      <c r="C579">
        <v>3604</v>
      </c>
    </row>
    <row r="580" spans="1:3" x14ac:dyDescent="0.25">
      <c r="A580" s="48">
        <v>44480</v>
      </c>
      <c r="B580">
        <v>2945</v>
      </c>
      <c r="C580">
        <v>2945</v>
      </c>
    </row>
    <row r="581" spans="1:3" x14ac:dyDescent="0.25">
      <c r="A581" s="48">
        <v>44481</v>
      </c>
      <c r="B581">
        <v>2638</v>
      </c>
      <c r="C581">
        <v>2638</v>
      </c>
    </row>
    <row r="582" spans="1:3" x14ac:dyDescent="0.25">
      <c r="A582" s="48">
        <v>44482</v>
      </c>
      <c r="B582">
        <v>2354</v>
      </c>
      <c r="C582">
        <v>2354</v>
      </c>
    </row>
    <row r="583" spans="1:3" x14ac:dyDescent="0.25">
      <c r="A583" s="48">
        <v>44483</v>
      </c>
      <c r="B583">
        <v>2364</v>
      </c>
      <c r="C583">
        <v>2364</v>
      </c>
    </row>
    <row r="584" spans="1:3" x14ac:dyDescent="0.25">
      <c r="A584" s="48">
        <v>44484</v>
      </c>
      <c r="B584">
        <v>2138</v>
      </c>
      <c r="C584">
        <v>2138</v>
      </c>
    </row>
    <row r="585" spans="1:3" x14ac:dyDescent="0.25">
      <c r="A585" s="48">
        <v>44485</v>
      </c>
      <c r="B585">
        <v>1946</v>
      </c>
      <c r="C585">
        <v>1946</v>
      </c>
    </row>
    <row r="586" spans="1:3" x14ac:dyDescent="0.25">
      <c r="A586" s="48">
        <v>44486</v>
      </c>
      <c r="B586">
        <v>2197</v>
      </c>
      <c r="C586">
        <v>2197</v>
      </c>
    </row>
    <row r="587" spans="1:3" x14ac:dyDescent="0.25">
      <c r="A587" s="48">
        <v>44487</v>
      </c>
      <c r="B587">
        <v>1844</v>
      </c>
      <c r="C587">
        <v>1844</v>
      </c>
    </row>
    <row r="588" spans="1:3" x14ac:dyDescent="0.25">
      <c r="A588" s="48">
        <v>44488</v>
      </c>
      <c r="B588">
        <v>1768</v>
      </c>
      <c r="C588">
        <v>1768</v>
      </c>
    </row>
    <row r="589" spans="1:3" x14ac:dyDescent="0.25">
      <c r="A589" s="48">
        <v>44489</v>
      </c>
      <c r="B589">
        <v>1550</v>
      </c>
      <c r="C589">
        <v>1550</v>
      </c>
    </row>
    <row r="590" spans="1:3" x14ac:dyDescent="0.25">
      <c r="A590" s="48">
        <v>44490</v>
      </c>
      <c r="B590">
        <v>1435</v>
      </c>
      <c r="C590">
        <v>1435</v>
      </c>
    </row>
    <row r="591" spans="1:3" x14ac:dyDescent="0.25">
      <c r="A591" s="48">
        <v>44491</v>
      </c>
      <c r="B591">
        <v>1476</v>
      </c>
      <c r="C591">
        <v>1476</v>
      </c>
    </row>
    <row r="592" spans="1:3" x14ac:dyDescent="0.25">
      <c r="A592" s="48">
        <v>44492</v>
      </c>
      <c r="B592">
        <v>1393</v>
      </c>
      <c r="C592">
        <v>1393</v>
      </c>
    </row>
    <row r="593" spans="1:3" x14ac:dyDescent="0.25">
      <c r="A593" s="48">
        <v>44493</v>
      </c>
      <c r="B593">
        <v>1319</v>
      </c>
      <c r="C593">
        <v>1319</v>
      </c>
    </row>
    <row r="594" spans="1:3" x14ac:dyDescent="0.25">
      <c r="A594" s="48">
        <v>44494</v>
      </c>
      <c r="B594">
        <v>1210</v>
      </c>
      <c r="C594">
        <v>1210</v>
      </c>
    </row>
    <row r="595" spans="1:3" x14ac:dyDescent="0.25">
      <c r="A595" s="48">
        <v>44495</v>
      </c>
      <c r="B595">
        <v>975</v>
      </c>
      <c r="C595">
        <v>975</v>
      </c>
    </row>
    <row r="596" spans="1:3" x14ac:dyDescent="0.25">
      <c r="A596" s="48">
        <v>44496</v>
      </c>
      <c r="B596">
        <v>912</v>
      </c>
      <c r="C596">
        <v>912</v>
      </c>
    </row>
    <row r="597" spans="1:3" x14ac:dyDescent="0.25">
      <c r="A597" s="48">
        <v>44497</v>
      </c>
      <c r="B597">
        <v>900</v>
      </c>
      <c r="C597">
        <v>900</v>
      </c>
    </row>
    <row r="598" spans="1:3" x14ac:dyDescent="0.25">
      <c r="A598" s="48">
        <v>44498</v>
      </c>
      <c r="B598">
        <v>866</v>
      </c>
      <c r="C598">
        <v>866</v>
      </c>
    </row>
    <row r="599" spans="1:3" x14ac:dyDescent="0.25">
      <c r="A599" s="48">
        <v>44499</v>
      </c>
      <c r="B599">
        <v>712</v>
      </c>
      <c r="C599">
        <v>712</v>
      </c>
    </row>
    <row r="600" spans="1:3" x14ac:dyDescent="0.25">
      <c r="A600" s="48">
        <v>44500</v>
      </c>
      <c r="B600">
        <v>676</v>
      </c>
      <c r="C600">
        <v>676</v>
      </c>
    </row>
    <row r="601" spans="1:3" x14ac:dyDescent="0.25">
      <c r="A601" s="48">
        <v>44501</v>
      </c>
      <c r="B601">
        <v>633</v>
      </c>
      <c r="C601">
        <v>633</v>
      </c>
    </row>
    <row r="602" spans="1:3" x14ac:dyDescent="0.25">
      <c r="A602" s="48">
        <v>44502</v>
      </c>
      <c r="B602">
        <v>549</v>
      </c>
      <c r="C602">
        <v>549</v>
      </c>
    </row>
    <row r="603" spans="1:3" x14ac:dyDescent="0.25">
      <c r="A603" s="48">
        <v>44503</v>
      </c>
      <c r="B603">
        <v>567</v>
      </c>
      <c r="C603">
        <v>567</v>
      </c>
    </row>
    <row r="604" spans="1:3" x14ac:dyDescent="0.25">
      <c r="A604" s="48">
        <v>44504</v>
      </c>
      <c r="B604">
        <v>592</v>
      </c>
      <c r="C604">
        <v>592</v>
      </c>
    </row>
    <row r="605" spans="1:3" x14ac:dyDescent="0.25">
      <c r="A605" s="48">
        <v>44505</v>
      </c>
      <c r="B605">
        <v>606</v>
      </c>
      <c r="C605">
        <v>606</v>
      </c>
    </row>
    <row r="606" spans="1:3" x14ac:dyDescent="0.25">
      <c r="A606" s="48">
        <v>44506</v>
      </c>
      <c r="B606">
        <v>550</v>
      </c>
      <c r="C606">
        <v>550</v>
      </c>
    </row>
    <row r="607" spans="1:3" x14ac:dyDescent="0.25">
      <c r="A607" s="48">
        <v>44507</v>
      </c>
      <c r="B607">
        <v>483</v>
      </c>
      <c r="C607">
        <v>483</v>
      </c>
    </row>
    <row r="608" spans="1:3" x14ac:dyDescent="0.25">
      <c r="A608" s="48">
        <v>44508</v>
      </c>
      <c r="B608">
        <v>471</v>
      </c>
      <c r="C608">
        <v>471</v>
      </c>
    </row>
    <row r="609" spans="1:4" x14ac:dyDescent="0.25">
      <c r="A609" s="48">
        <v>44509</v>
      </c>
      <c r="B609">
        <v>467</v>
      </c>
      <c r="C609">
        <v>467</v>
      </c>
    </row>
    <row r="610" spans="1:4" x14ac:dyDescent="0.25">
      <c r="A610" s="48">
        <v>44510</v>
      </c>
      <c r="B610">
        <v>413</v>
      </c>
      <c r="C610">
        <v>413</v>
      </c>
    </row>
    <row r="611" spans="1:4" x14ac:dyDescent="0.25">
      <c r="A611" s="48">
        <v>44511</v>
      </c>
      <c r="B611">
        <v>403</v>
      </c>
      <c r="C611">
        <v>403</v>
      </c>
    </row>
    <row r="612" spans="1:4" x14ac:dyDescent="0.25">
      <c r="A612" s="48">
        <v>44512</v>
      </c>
      <c r="B612">
        <v>362</v>
      </c>
      <c r="C612">
        <v>362</v>
      </c>
    </row>
    <row r="613" spans="1:4" x14ac:dyDescent="0.25">
      <c r="A613" s="48">
        <v>44513</v>
      </c>
      <c r="B613">
        <v>293</v>
      </c>
      <c r="C613">
        <v>293</v>
      </c>
    </row>
    <row r="614" spans="1:4" x14ac:dyDescent="0.25">
      <c r="A614" s="48">
        <v>44514</v>
      </c>
      <c r="B614">
        <v>348</v>
      </c>
      <c r="C614">
        <v>348</v>
      </c>
    </row>
    <row r="615" spans="1:4" x14ac:dyDescent="0.25">
      <c r="A615" s="48">
        <v>44515</v>
      </c>
      <c r="B615">
        <v>326</v>
      </c>
      <c r="C615">
        <v>326</v>
      </c>
    </row>
    <row r="616" spans="1:4" x14ac:dyDescent="0.25">
      <c r="A616" s="48">
        <v>44516</v>
      </c>
      <c r="B616" s="45">
        <v>243</v>
      </c>
      <c r="C616" s="49">
        <f>$C$615*$Y$4^D616</f>
        <v>328.50283927189048</v>
      </c>
      <c r="D616">
        <v>1</v>
      </c>
    </row>
    <row r="617" spans="1:4" x14ac:dyDescent="0.25">
      <c r="A617" s="48">
        <v>44517</v>
      </c>
      <c r="B617" s="45">
        <v>246</v>
      </c>
      <c r="C617" s="49">
        <f t="shared" ref="C617:C629" si="6">$C$615*$Y$4^D617</f>
        <v>331.02489389476534</v>
      </c>
      <c r="D617">
        <v>2</v>
      </c>
    </row>
    <row r="618" spans="1:4" x14ac:dyDescent="0.25">
      <c r="A618" s="48">
        <v>44518</v>
      </c>
      <c r="B618" s="45">
        <v>316</v>
      </c>
      <c r="C618" s="49">
        <f t="shared" si="6"/>
        <v>333.5663113929653</v>
      </c>
      <c r="D618">
        <v>3</v>
      </c>
    </row>
    <row r="619" spans="1:4" x14ac:dyDescent="0.25">
      <c r="A619" s="48">
        <v>44519</v>
      </c>
      <c r="B619" s="45">
        <v>316</v>
      </c>
      <c r="C619" s="49">
        <f t="shared" si="6"/>
        <v>336.12724042343757</v>
      </c>
      <c r="D619">
        <v>4</v>
      </c>
    </row>
    <row r="620" spans="1:4" x14ac:dyDescent="0.25">
      <c r="A620" s="48">
        <v>44520</v>
      </c>
      <c r="B620" s="45">
        <v>287</v>
      </c>
      <c r="C620" s="49">
        <f t="shared" si="6"/>
        <v>338.70783078443122</v>
      </c>
      <c r="D620">
        <v>5</v>
      </c>
    </row>
    <row r="621" spans="1:4" x14ac:dyDescent="0.25">
      <c r="A621" s="48">
        <v>44521</v>
      </c>
      <c r="B621" s="45">
        <v>330</v>
      </c>
      <c r="C621" s="49">
        <f t="shared" si="6"/>
        <v>341.30823342425975</v>
      </c>
      <c r="D621">
        <v>6</v>
      </c>
    </row>
    <row r="622" spans="1:4" x14ac:dyDescent="0.25">
      <c r="A622" s="48">
        <v>44522</v>
      </c>
      <c r="B622" s="45">
        <v>240</v>
      </c>
      <c r="C622" s="49">
        <f t="shared" si="6"/>
        <v>343.92860045013032</v>
      </c>
      <c r="D622">
        <v>7</v>
      </c>
    </row>
    <row r="623" spans="1:4" x14ac:dyDescent="0.25">
      <c r="A623" s="48">
        <v>44523</v>
      </c>
      <c r="B623" s="45">
        <v>234</v>
      </c>
      <c r="C623" s="49">
        <f t="shared" si="6"/>
        <v>346.5690851370411</v>
      </c>
      <c r="D623">
        <v>8</v>
      </c>
    </row>
    <row r="624" spans="1:4" x14ac:dyDescent="0.25">
      <c r="A624" s="48">
        <v>44524</v>
      </c>
      <c r="B624" s="45">
        <v>182</v>
      </c>
      <c r="C624" s="49">
        <f t="shared" si="6"/>
        <v>349.22984193674699</v>
      </c>
      <c r="D624">
        <v>9</v>
      </c>
    </row>
    <row r="625" spans="1:4" x14ac:dyDescent="0.25">
      <c r="A625" s="48">
        <v>44525</v>
      </c>
      <c r="B625" s="45">
        <v>240</v>
      </c>
      <c r="C625" s="49">
        <f t="shared" si="6"/>
        <v>351.91102648679424</v>
      </c>
      <c r="D625">
        <v>10</v>
      </c>
    </row>
    <row r="626" spans="1:4" x14ac:dyDescent="0.25">
      <c r="A626" s="48">
        <v>44526</v>
      </c>
      <c r="B626" s="45">
        <v>186</v>
      </c>
      <c r="C626" s="49">
        <f t="shared" si="6"/>
        <v>354.61279561962374</v>
      </c>
      <c r="D626">
        <v>11</v>
      </c>
    </row>
    <row r="627" spans="1:4" x14ac:dyDescent="0.25">
      <c r="A627" s="48">
        <v>44527</v>
      </c>
      <c r="B627" s="45">
        <v>183</v>
      </c>
      <c r="C627" s="49">
        <f t="shared" si="6"/>
        <v>357.33530737174539</v>
      </c>
      <c r="D627">
        <v>12</v>
      </c>
    </row>
    <row r="628" spans="1:4" x14ac:dyDescent="0.25">
      <c r="A628" s="48">
        <v>44528</v>
      </c>
      <c r="B628" s="45">
        <v>153</v>
      </c>
      <c r="C628" s="49">
        <f t="shared" si="6"/>
        <v>360.07872099298174</v>
      </c>
      <c r="D628">
        <v>13</v>
      </c>
    </row>
    <row r="629" spans="1:4" x14ac:dyDescent="0.25">
      <c r="A629" s="48">
        <v>44529</v>
      </c>
      <c r="B629" s="45">
        <v>130</v>
      </c>
      <c r="C629" s="49">
        <f t="shared" si="6"/>
        <v>362.8431969557833</v>
      </c>
      <c r="D629">
        <v>14</v>
      </c>
    </row>
    <row r="630" spans="1:4" x14ac:dyDescent="0.25">
      <c r="A630" s="48">
        <v>44530</v>
      </c>
      <c r="B630" s="49">
        <f>$B$629*$V$4^D616</f>
        <v>130.78378854914357</v>
      </c>
    </row>
    <row r="631" spans="1:4" x14ac:dyDescent="0.25">
      <c r="A631" s="48">
        <v>44531</v>
      </c>
      <c r="B631" s="49">
        <f t="shared" ref="B631:B643" si="7">$B$629*$V$4^D617</f>
        <v>131.57230267128537</v>
      </c>
    </row>
    <row r="632" spans="1:4" x14ac:dyDescent="0.25">
      <c r="A632" s="48">
        <v>44532</v>
      </c>
      <c r="B632" s="49">
        <f t="shared" si="7"/>
        <v>132.36557085757926</v>
      </c>
    </row>
    <row r="633" spans="1:4" x14ac:dyDescent="0.25">
      <c r="A633" s="48">
        <v>44533</v>
      </c>
      <c r="B633" s="49">
        <f t="shared" si="7"/>
        <v>133.16362177095635</v>
      </c>
    </row>
    <row r="634" spans="1:4" x14ac:dyDescent="0.25">
      <c r="A634" s="48">
        <v>44534</v>
      </c>
      <c r="B634" s="49">
        <f t="shared" si="7"/>
        <v>133.96648424716065</v>
      </c>
    </row>
    <row r="635" spans="1:4" x14ac:dyDescent="0.25">
      <c r="A635" s="48">
        <v>44535</v>
      </c>
      <c r="B635" s="49">
        <f t="shared" si="7"/>
        <v>134.77418729579105</v>
      </c>
    </row>
    <row r="636" spans="1:4" x14ac:dyDescent="0.25">
      <c r="A636" s="48">
        <v>44536</v>
      </c>
      <c r="B636" s="49">
        <f t="shared" si="7"/>
        <v>135.58676010134928</v>
      </c>
    </row>
    <row r="637" spans="1:4" x14ac:dyDescent="0.25">
      <c r="A637" s="48">
        <v>44537</v>
      </c>
      <c r="B637" s="49">
        <f t="shared" si="7"/>
        <v>136.40423202429477</v>
      </c>
    </row>
    <row r="638" spans="1:4" x14ac:dyDescent="0.25">
      <c r="A638" s="48">
        <v>44538</v>
      </c>
      <c r="B638" s="49">
        <f t="shared" si="7"/>
        <v>137.2266326021053</v>
      </c>
    </row>
    <row r="639" spans="1:4" x14ac:dyDescent="0.25">
      <c r="A639" s="48">
        <v>44539</v>
      </c>
      <c r="B639" s="49">
        <f t="shared" si="7"/>
        <v>138.05399155034422</v>
      </c>
    </row>
    <row r="640" spans="1:4" x14ac:dyDescent="0.25">
      <c r="A640" s="48">
        <v>44540</v>
      </c>
      <c r="B640" s="49">
        <f t="shared" si="7"/>
        <v>138.88633876373439</v>
      </c>
    </row>
    <row r="641" spans="1:2" x14ac:dyDescent="0.25">
      <c r="A641" s="48">
        <v>44541</v>
      </c>
      <c r="B641" s="49">
        <f t="shared" si="7"/>
        <v>139.72370431723817</v>
      </c>
    </row>
    <row r="642" spans="1:2" x14ac:dyDescent="0.25">
      <c r="A642" s="48">
        <v>44542</v>
      </c>
      <c r="B642" s="49">
        <f t="shared" si="7"/>
        <v>140.56611846714412</v>
      </c>
    </row>
    <row r="643" spans="1:2" x14ac:dyDescent="0.25">
      <c r="A643" s="48">
        <v>44543</v>
      </c>
      <c r="B643" s="49">
        <f t="shared" si="7"/>
        <v>141.41361165216034</v>
      </c>
    </row>
    <row r="1102" spans="4:4" x14ac:dyDescent="0.25">
      <c r="D1102">
        <v>1</v>
      </c>
    </row>
    <row r="1103" spans="4:4" x14ac:dyDescent="0.25">
      <c r="D1103">
        <v>2</v>
      </c>
    </row>
    <row r="1104" spans="4:4" x14ac:dyDescent="0.25">
      <c r="D1104">
        <v>3</v>
      </c>
    </row>
    <row r="1105" spans="4:4" x14ac:dyDescent="0.25">
      <c r="D1105">
        <v>4</v>
      </c>
    </row>
    <row r="1106" spans="4:4" x14ac:dyDescent="0.25">
      <c r="D1106">
        <v>5</v>
      </c>
    </row>
    <row r="1107" spans="4:4" x14ac:dyDescent="0.25">
      <c r="D1107">
        <v>6</v>
      </c>
    </row>
    <row r="1108" spans="4:4" x14ac:dyDescent="0.25">
      <c r="D1108">
        <v>7</v>
      </c>
    </row>
    <row r="1109" spans="4:4" x14ac:dyDescent="0.25">
      <c r="D1109">
        <v>8</v>
      </c>
    </row>
    <row r="1110" spans="4:4" x14ac:dyDescent="0.25">
      <c r="D1110">
        <v>9</v>
      </c>
    </row>
    <row r="1111" spans="4:4" x14ac:dyDescent="0.25">
      <c r="D1111">
        <v>10</v>
      </c>
    </row>
    <row r="1112" spans="4:4" x14ac:dyDescent="0.25">
      <c r="D1112">
        <v>11</v>
      </c>
    </row>
    <row r="1113" spans="4:4" x14ac:dyDescent="0.25">
      <c r="D1113">
        <v>12</v>
      </c>
    </row>
    <row r="1114" spans="4:4" x14ac:dyDescent="0.25">
      <c r="D1114">
        <v>13</v>
      </c>
    </row>
    <row r="1115" spans="4:4" x14ac:dyDescent="0.25">
      <c r="D1115">
        <v>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115" zoomScaleNormal="115" workbookViewId="0">
      <selection activeCell="L12" sqref="L12"/>
    </sheetView>
  </sheetViews>
  <sheetFormatPr defaultRowHeight="15" x14ac:dyDescent="0.25"/>
  <cols>
    <col min="1" max="1" width="22.5703125" customWidth="1"/>
    <col min="3" max="3" width="12.7109375" customWidth="1"/>
    <col min="4" max="4" width="9.140625" customWidth="1"/>
    <col min="5" max="5" width="11.85546875" customWidth="1"/>
    <col min="7" max="7" width="16" customWidth="1"/>
    <col min="9" max="9" width="12.140625" customWidth="1"/>
    <col min="11" max="11" width="12.85546875" customWidth="1"/>
    <col min="12" max="12" width="43.5703125" customWidth="1"/>
    <col min="13" max="13" width="13.28515625" customWidth="1"/>
    <col min="14" max="14" width="12.85546875" customWidth="1"/>
  </cols>
  <sheetData>
    <row r="1" spans="1:15" ht="105" x14ac:dyDescent="0.25">
      <c r="A1" s="33" t="s">
        <v>40</v>
      </c>
      <c r="B1" s="34" t="s">
        <v>41</v>
      </c>
      <c r="E1" s="35" t="s">
        <v>42</v>
      </c>
      <c r="F1" s="35" t="s">
        <v>19</v>
      </c>
      <c r="G1" s="36" t="s">
        <v>41</v>
      </c>
      <c r="H1" s="37" t="s">
        <v>43</v>
      </c>
      <c r="I1" s="37" t="s">
        <v>44</v>
      </c>
      <c r="J1" s="37" t="s">
        <v>45</v>
      </c>
      <c r="L1" s="61" t="s">
        <v>46</v>
      </c>
      <c r="M1" s="62"/>
      <c r="N1" s="25"/>
      <c r="O1" s="38"/>
    </row>
    <row r="2" spans="1:15" x14ac:dyDescent="0.25">
      <c r="E2" s="48">
        <v>44516</v>
      </c>
      <c r="F2" s="45">
        <v>243</v>
      </c>
      <c r="G2" s="49">
        <v>328.50283927189048</v>
      </c>
      <c r="H2" s="51">
        <v>326.52691680261012</v>
      </c>
      <c r="I2" s="49">
        <v>1561.9934853420195</v>
      </c>
      <c r="J2" s="19">
        <v>326</v>
      </c>
      <c r="L2" s="39" t="s">
        <v>43</v>
      </c>
      <c r="M2" s="27">
        <f>SQRT(C33/E33)</f>
        <v>0.8714796363809999</v>
      </c>
      <c r="N2" s="27" t="s">
        <v>714</v>
      </c>
    </row>
    <row r="3" spans="1:15" x14ac:dyDescent="0.25">
      <c r="E3" s="48">
        <v>44517</v>
      </c>
      <c r="F3" s="45">
        <v>246</v>
      </c>
      <c r="G3" s="49">
        <v>331.02489389476534</v>
      </c>
      <c r="H3" s="51">
        <v>327.05383360522023</v>
      </c>
      <c r="I3" s="49">
        <v>1561.9934853420195</v>
      </c>
      <c r="J3" s="19">
        <v>326</v>
      </c>
      <c r="L3" s="40" t="s">
        <v>44</v>
      </c>
      <c r="M3" s="29">
        <f>SQRT(I33/E33)</f>
        <v>8.321058324204337</v>
      </c>
      <c r="N3" s="29" t="s">
        <v>47</v>
      </c>
    </row>
    <row r="4" spans="1:15" x14ac:dyDescent="0.25">
      <c r="E4" s="48">
        <v>44518</v>
      </c>
      <c r="F4" s="45">
        <v>316</v>
      </c>
      <c r="G4" s="49">
        <v>333.5663113929653</v>
      </c>
      <c r="H4" s="51">
        <v>327.58075040783035</v>
      </c>
      <c r="I4" s="49">
        <v>1561.9934853420195</v>
      </c>
      <c r="J4" s="19">
        <v>326</v>
      </c>
      <c r="L4" s="41" t="s">
        <v>45</v>
      </c>
      <c r="M4" s="32">
        <f>SQRT(M33/E33)</f>
        <v>0.83914321453117757</v>
      </c>
      <c r="N4" s="32" t="s">
        <v>79</v>
      </c>
    </row>
    <row r="5" spans="1:15" x14ac:dyDescent="0.25">
      <c r="E5" s="48">
        <v>44519</v>
      </c>
      <c r="F5" s="45">
        <v>316</v>
      </c>
      <c r="G5" s="49">
        <v>336.12724042343757</v>
      </c>
      <c r="H5" s="51">
        <v>328.10766721044047</v>
      </c>
      <c r="I5" s="49">
        <v>1561.9934853420195</v>
      </c>
      <c r="J5" s="19">
        <v>326</v>
      </c>
    </row>
    <row r="6" spans="1:15" x14ac:dyDescent="0.25">
      <c r="E6" s="48">
        <v>44520</v>
      </c>
      <c r="F6" s="45">
        <v>287</v>
      </c>
      <c r="G6" s="49">
        <v>338.70783078443122</v>
      </c>
      <c r="H6" s="51">
        <v>328.63458401305058</v>
      </c>
      <c r="I6" s="49">
        <v>1561.9934853420195</v>
      </c>
      <c r="J6" s="19">
        <v>326</v>
      </c>
    </row>
    <row r="7" spans="1:15" x14ac:dyDescent="0.25">
      <c r="E7" s="48">
        <v>44521</v>
      </c>
      <c r="F7" s="45">
        <v>330</v>
      </c>
      <c r="G7" s="49">
        <v>341.30823342425975</v>
      </c>
      <c r="H7" s="51">
        <v>329.1615008156607</v>
      </c>
      <c r="I7" s="49">
        <v>1561.9934853420195</v>
      </c>
      <c r="J7" s="19">
        <v>326</v>
      </c>
    </row>
    <row r="8" spans="1:15" x14ac:dyDescent="0.25">
      <c r="E8" s="48">
        <v>44522</v>
      </c>
      <c r="F8" s="45">
        <v>240</v>
      </c>
      <c r="G8" s="49">
        <v>343.92860045013032</v>
      </c>
      <c r="H8" s="51">
        <v>329.68841761827082</v>
      </c>
      <c r="I8" s="49">
        <v>1561.9934853420195</v>
      </c>
      <c r="J8" s="19">
        <v>326</v>
      </c>
    </row>
    <row r="9" spans="1:15" x14ac:dyDescent="0.25">
      <c r="E9" s="48">
        <v>44523</v>
      </c>
      <c r="F9" s="45">
        <v>234</v>
      </c>
      <c r="G9" s="49">
        <v>346.5690851370411</v>
      </c>
      <c r="H9" s="51">
        <v>330.21533442088094</v>
      </c>
      <c r="I9" s="49">
        <v>1561.9934853420195</v>
      </c>
      <c r="J9" s="19">
        <v>326</v>
      </c>
    </row>
    <row r="10" spans="1:15" x14ac:dyDescent="0.25">
      <c r="E10" s="48">
        <v>44524</v>
      </c>
      <c r="F10" s="45">
        <v>182</v>
      </c>
      <c r="G10" s="49">
        <v>349.22984193674699</v>
      </c>
      <c r="H10" s="51">
        <v>330.74225122349105</v>
      </c>
      <c r="I10" s="49">
        <v>1561.9934853420195</v>
      </c>
      <c r="J10" s="19">
        <v>326</v>
      </c>
    </row>
    <row r="11" spans="1:15" x14ac:dyDescent="0.25">
      <c r="E11" s="48">
        <v>44525</v>
      </c>
      <c r="F11" s="45">
        <v>240</v>
      </c>
      <c r="G11" s="49">
        <v>351.91102648679424</v>
      </c>
      <c r="H11" s="51">
        <v>331.26916802610117</v>
      </c>
      <c r="I11" s="49">
        <v>1561.9934853420195</v>
      </c>
      <c r="J11" s="19">
        <v>326</v>
      </c>
    </row>
    <row r="12" spans="1:15" x14ac:dyDescent="0.25">
      <c r="E12" s="48">
        <v>44526</v>
      </c>
      <c r="F12" s="45">
        <v>186</v>
      </c>
      <c r="G12" s="49">
        <v>354.61279561962374</v>
      </c>
      <c r="H12" s="51">
        <v>331.79608482871123</v>
      </c>
      <c r="I12" s="49">
        <v>1561.9934853420195</v>
      </c>
      <c r="J12" s="19">
        <v>326</v>
      </c>
    </row>
    <row r="13" spans="1:15" x14ac:dyDescent="0.25">
      <c r="E13" s="48">
        <v>44527</v>
      </c>
      <c r="F13" s="45">
        <v>183</v>
      </c>
      <c r="G13" s="49">
        <v>357.33530737174539</v>
      </c>
      <c r="H13" s="51">
        <v>332.32300163132135</v>
      </c>
      <c r="I13" s="49">
        <v>1561.9934853420195</v>
      </c>
      <c r="J13" s="19">
        <v>326</v>
      </c>
    </row>
    <row r="14" spans="1:15" x14ac:dyDescent="0.25">
      <c r="E14" s="48">
        <v>44528</v>
      </c>
      <c r="F14" s="45">
        <v>153</v>
      </c>
      <c r="G14" s="49">
        <v>360.07872099298174</v>
      </c>
      <c r="H14" s="51">
        <v>332.84991843393146</v>
      </c>
      <c r="I14" s="49">
        <v>1561.9934853420195</v>
      </c>
      <c r="J14" s="19">
        <v>326</v>
      </c>
    </row>
    <row r="15" spans="1:15" x14ac:dyDescent="0.25">
      <c r="E15" s="48">
        <v>44529</v>
      </c>
      <c r="F15" s="45">
        <v>130</v>
      </c>
      <c r="G15" s="49">
        <v>362.8431969557833</v>
      </c>
      <c r="H15" s="51">
        <v>333.37683523654158</v>
      </c>
      <c r="I15" s="49">
        <v>1561.9934853420195</v>
      </c>
      <c r="J15" s="19">
        <v>326</v>
      </c>
    </row>
    <row r="18" spans="1:13" ht="60" x14ac:dyDescent="0.25">
      <c r="A18" s="37" t="s">
        <v>43</v>
      </c>
      <c r="B18" t="s">
        <v>48</v>
      </c>
      <c r="C18" t="s">
        <v>49</v>
      </c>
      <c r="D18" s="42" t="s">
        <v>50</v>
      </c>
      <c r="E18" s="42" t="s">
        <v>51</v>
      </c>
      <c r="G18" s="37" t="s">
        <v>44</v>
      </c>
      <c r="H18" t="s">
        <v>48</v>
      </c>
      <c r="I18" t="s">
        <v>49</v>
      </c>
      <c r="K18" s="37" t="s">
        <v>45</v>
      </c>
      <c r="L18" t="s">
        <v>48</v>
      </c>
      <c r="M18" t="s">
        <v>49</v>
      </c>
    </row>
    <row r="19" spans="1:13" x14ac:dyDescent="0.25">
      <c r="A19">
        <v>1</v>
      </c>
      <c r="B19">
        <f>IFERROR(((F2-H2)/F2),0)</f>
        <v>-0.34373216791197581</v>
      </c>
      <c r="C19">
        <f>B19^2</f>
        <v>0.11815180325746673</v>
      </c>
      <c r="D19" s="42">
        <f>IFERROR(((F2-G2)/F2),0)</f>
        <v>-0.35186353609831472</v>
      </c>
      <c r="E19" s="42">
        <f>D19^2</f>
        <v>0.12380794803561003</v>
      </c>
      <c r="G19">
        <v>1</v>
      </c>
      <c r="H19">
        <f>IFERROR(((F2-I2)/F2),0)</f>
        <v>-5.42795672980255</v>
      </c>
      <c r="I19">
        <f>H19^2</f>
        <v>29.462714260608792</v>
      </c>
      <c r="K19">
        <v>1</v>
      </c>
      <c r="L19">
        <f t="shared" ref="L19:L32" si="0">IFERROR(((F2-J2)/F2),0)</f>
        <v>-0.34156378600823045</v>
      </c>
      <c r="M19">
        <f>L19^2</f>
        <v>0.11666581991227624</v>
      </c>
    </row>
    <row r="20" spans="1:13" x14ac:dyDescent="0.25">
      <c r="A20">
        <v>2</v>
      </c>
      <c r="B20">
        <f t="shared" ref="B20:B32" si="1">IFERROR(((F3-H3)/F3),0)</f>
        <v>-0.32948712847650502</v>
      </c>
      <c r="C20">
        <f t="shared" ref="C20:C32" si="2">B20^2</f>
        <v>0.10856176783169293</v>
      </c>
      <c r="D20" s="42">
        <f t="shared" ref="D20:D32" si="3">IFERROR(((F3-G3)/F3),0)</f>
        <v>-0.34562964997872092</v>
      </c>
      <c r="E20" s="42">
        <f t="shared" ref="E20:E32" si="4">D20^2</f>
        <v>0.11945985494441314</v>
      </c>
      <c r="G20">
        <v>2</v>
      </c>
      <c r="H20">
        <f t="shared" ref="H20:H32" si="5">IFERROR(((F3-I3)/F3),0)</f>
        <v>-5.3495670135854452</v>
      </c>
      <c r="I20">
        <f t="shared" ref="I20:I32" si="6">H20^2</f>
        <v>28.617867232841498</v>
      </c>
      <c r="K20">
        <v>2</v>
      </c>
      <c r="L20">
        <f t="shared" si="0"/>
        <v>-0.32520325203252032</v>
      </c>
      <c r="M20">
        <f t="shared" ref="M20:M32" si="7">L20^2</f>
        <v>0.10575715513252693</v>
      </c>
    </row>
    <row r="21" spans="1:13" x14ac:dyDescent="0.25">
      <c r="A21">
        <v>3</v>
      </c>
      <c r="B21">
        <f t="shared" si="1"/>
        <v>-3.6647944328577063E-2</v>
      </c>
      <c r="C21">
        <f t="shared" si="2"/>
        <v>1.3430718235104837E-3</v>
      </c>
      <c r="D21" s="42">
        <f t="shared" si="3"/>
        <v>-5.5589593015712986E-2</v>
      </c>
      <c r="E21" s="42">
        <f t="shared" si="4"/>
        <v>3.0902028516526059E-3</v>
      </c>
      <c r="G21">
        <v>3</v>
      </c>
      <c r="H21">
        <f t="shared" si="5"/>
        <v>-3.943017358677277</v>
      </c>
      <c r="I21">
        <f t="shared" si="6"/>
        <v>15.547385890830331</v>
      </c>
      <c r="K21">
        <v>3</v>
      </c>
      <c r="L21">
        <f t="shared" si="0"/>
        <v>-3.1645569620253167E-2</v>
      </c>
      <c r="M21">
        <f t="shared" si="7"/>
        <v>1.0014420765902901E-3</v>
      </c>
    </row>
    <row r="22" spans="1:13" x14ac:dyDescent="0.25">
      <c r="A22">
        <v>4</v>
      </c>
      <c r="B22">
        <f t="shared" si="1"/>
        <v>-3.8315402564685026E-2</v>
      </c>
      <c r="C22">
        <f t="shared" si="2"/>
        <v>1.4680700736938719E-3</v>
      </c>
      <c r="D22" s="42">
        <f t="shared" si="3"/>
        <v>-6.3693798808346747E-2</v>
      </c>
      <c r="E22" s="42">
        <f t="shared" si="4"/>
        <v>4.0569000066381531E-3</v>
      </c>
      <c r="G22">
        <v>4</v>
      </c>
      <c r="H22">
        <f t="shared" si="5"/>
        <v>-3.943017358677277</v>
      </c>
      <c r="I22">
        <f t="shared" si="6"/>
        <v>15.547385890830331</v>
      </c>
      <c r="K22">
        <v>4</v>
      </c>
      <c r="L22">
        <f t="shared" si="0"/>
        <v>-3.1645569620253167E-2</v>
      </c>
      <c r="M22">
        <f t="shared" si="7"/>
        <v>1.0014420765902901E-3</v>
      </c>
    </row>
    <row r="23" spans="1:13" x14ac:dyDescent="0.25">
      <c r="A23">
        <v>5</v>
      </c>
      <c r="B23">
        <f t="shared" si="1"/>
        <v>-0.14506823697927032</v>
      </c>
      <c r="C23">
        <f t="shared" si="2"/>
        <v>2.1044793380273732E-2</v>
      </c>
      <c r="D23" s="42">
        <f t="shared" si="3"/>
        <v>-0.18016665778547464</v>
      </c>
      <c r="E23" s="42">
        <f t="shared" si="4"/>
        <v>3.2460024577588328E-2</v>
      </c>
      <c r="G23">
        <v>5</v>
      </c>
      <c r="H23">
        <f t="shared" si="5"/>
        <v>-4.4424860116446672</v>
      </c>
      <c r="I23">
        <f t="shared" si="6"/>
        <v>19.735681963658543</v>
      </c>
      <c r="K23">
        <v>5</v>
      </c>
      <c r="L23">
        <f t="shared" si="0"/>
        <v>-0.13588850174216027</v>
      </c>
      <c r="M23">
        <f t="shared" si="7"/>
        <v>1.8465684905729095E-2</v>
      </c>
    </row>
    <row r="24" spans="1:13" x14ac:dyDescent="0.25">
      <c r="A24">
        <v>6</v>
      </c>
      <c r="B24">
        <f t="shared" si="1"/>
        <v>2.5409066192099944E-3</v>
      </c>
      <c r="C24">
        <f t="shared" si="2"/>
        <v>6.4562064475451634E-6</v>
      </c>
      <c r="D24" s="42">
        <f t="shared" si="3"/>
        <v>-3.4267374012908344E-2</v>
      </c>
      <c r="E24" s="42">
        <f t="shared" si="4"/>
        <v>1.1742529217405461E-3</v>
      </c>
      <c r="G24">
        <v>6</v>
      </c>
      <c r="H24">
        <f t="shared" si="5"/>
        <v>-3.7333135919455138</v>
      </c>
      <c r="I24">
        <f t="shared" si="6"/>
        <v>13.937630375805114</v>
      </c>
      <c r="K24">
        <v>6</v>
      </c>
      <c r="L24">
        <f t="shared" si="0"/>
        <v>1.2121212121212121E-2</v>
      </c>
      <c r="M24">
        <f t="shared" si="7"/>
        <v>1.4692378328741966E-4</v>
      </c>
    </row>
    <row r="25" spans="1:13" x14ac:dyDescent="0.25">
      <c r="A25">
        <v>7</v>
      </c>
      <c r="B25">
        <f t="shared" si="1"/>
        <v>-0.37370174007612839</v>
      </c>
      <c r="C25">
        <f t="shared" si="2"/>
        <v>0.13965299053592622</v>
      </c>
      <c r="D25" s="42">
        <f t="shared" si="3"/>
        <v>-0.43303583520887634</v>
      </c>
      <c r="E25" s="42">
        <f t="shared" si="4"/>
        <v>0.18752003457504909</v>
      </c>
      <c r="G25">
        <v>7</v>
      </c>
      <c r="H25">
        <f t="shared" si="5"/>
        <v>-5.5083061889250811</v>
      </c>
      <c r="I25">
        <f t="shared" si="6"/>
        <v>30.341437070950352</v>
      </c>
      <c r="K25">
        <v>7</v>
      </c>
      <c r="L25">
        <f t="shared" si="0"/>
        <v>-0.35833333333333334</v>
      </c>
      <c r="M25">
        <f t="shared" si="7"/>
        <v>0.12840277777777778</v>
      </c>
    </row>
    <row r="26" spans="1:13" x14ac:dyDescent="0.25">
      <c r="A26">
        <v>8</v>
      </c>
      <c r="B26">
        <f t="shared" si="1"/>
        <v>-0.41117664282427752</v>
      </c>
      <c r="C26">
        <f t="shared" si="2"/>
        <v>0.1690662316042435</v>
      </c>
      <c r="D26" s="42">
        <f t="shared" si="3"/>
        <v>-0.48106446639761152</v>
      </c>
      <c r="E26" s="42">
        <f t="shared" si="4"/>
        <v>0.23142302083041871</v>
      </c>
      <c r="G26">
        <v>8</v>
      </c>
      <c r="H26">
        <f t="shared" si="5"/>
        <v>-5.6751858347949549</v>
      </c>
      <c r="I26">
        <f t="shared" si="6"/>
        <v>32.207734259457311</v>
      </c>
      <c r="K26">
        <v>8</v>
      </c>
      <c r="L26">
        <f t="shared" si="0"/>
        <v>-0.39316239316239315</v>
      </c>
      <c r="M26">
        <f t="shared" si="7"/>
        <v>0.15457666739718021</v>
      </c>
    </row>
    <row r="27" spans="1:13" x14ac:dyDescent="0.25">
      <c r="A27">
        <v>9</v>
      </c>
      <c r="B27">
        <f t="shared" si="1"/>
        <v>-0.81726511661258816</v>
      </c>
      <c r="C27">
        <f t="shared" si="2"/>
        <v>0.66792227083178735</v>
      </c>
      <c r="D27" s="42">
        <f t="shared" si="3"/>
        <v>-0.9188452853667417</v>
      </c>
      <c r="E27" s="42">
        <f t="shared" si="4"/>
        <v>0.844276658440689</v>
      </c>
      <c r="G27">
        <v>9</v>
      </c>
      <c r="H27">
        <f t="shared" si="5"/>
        <v>-7.5823817875935138</v>
      </c>
      <c r="I27">
        <f t="shared" si="6"/>
        <v>57.492513572829807</v>
      </c>
      <c r="K27">
        <v>9</v>
      </c>
      <c r="L27">
        <f t="shared" si="0"/>
        <v>-0.79120879120879117</v>
      </c>
      <c r="M27">
        <f t="shared" si="7"/>
        <v>0.62601135128607655</v>
      </c>
    </row>
    <row r="28" spans="1:13" x14ac:dyDescent="0.25">
      <c r="A28">
        <v>10</v>
      </c>
      <c r="B28">
        <f t="shared" si="1"/>
        <v>-0.38028820010875486</v>
      </c>
      <c r="C28">
        <f t="shared" si="2"/>
        <v>0.14461911514195638</v>
      </c>
      <c r="D28" s="42">
        <f t="shared" si="3"/>
        <v>-0.46629594369497601</v>
      </c>
      <c r="E28" s="42">
        <f t="shared" si="4"/>
        <v>0.21743190710638824</v>
      </c>
      <c r="G28">
        <v>10</v>
      </c>
      <c r="H28">
        <f t="shared" si="5"/>
        <v>-5.5083061889250811</v>
      </c>
      <c r="I28">
        <f t="shared" si="6"/>
        <v>30.341437070950352</v>
      </c>
      <c r="K28">
        <v>10</v>
      </c>
      <c r="L28">
        <f t="shared" si="0"/>
        <v>-0.35833333333333334</v>
      </c>
      <c r="M28">
        <f t="shared" si="7"/>
        <v>0.12840277777777778</v>
      </c>
    </row>
    <row r="29" spans="1:13" x14ac:dyDescent="0.25">
      <c r="A29">
        <v>11</v>
      </c>
      <c r="B29">
        <f t="shared" si="1"/>
        <v>-0.78384991843393137</v>
      </c>
      <c r="C29">
        <f t="shared" si="2"/>
        <v>0.61442069462888083</v>
      </c>
      <c r="D29" s="42">
        <f t="shared" si="3"/>
        <v>-0.90652040655711685</v>
      </c>
      <c r="E29" s="42">
        <f t="shared" si="4"/>
        <v>0.82177924750448039</v>
      </c>
      <c r="G29">
        <v>11</v>
      </c>
      <c r="H29">
        <f t="shared" si="5"/>
        <v>-7.397814437322686</v>
      </c>
      <c r="I29">
        <f t="shared" si="6"/>
        <v>54.727658449059966</v>
      </c>
      <c r="K29">
        <v>11</v>
      </c>
      <c r="L29">
        <f t="shared" si="0"/>
        <v>-0.75268817204301075</v>
      </c>
      <c r="M29">
        <f t="shared" si="7"/>
        <v>0.56653948433344892</v>
      </c>
    </row>
    <row r="30" spans="1:13" x14ac:dyDescent="0.25">
      <c r="A30">
        <v>12</v>
      </c>
      <c r="B30">
        <f t="shared" si="1"/>
        <v>-0.81597268650995269</v>
      </c>
      <c r="C30">
        <f t="shared" si="2"/>
        <v>0.66581142513026959</v>
      </c>
      <c r="D30" s="42">
        <f t="shared" si="3"/>
        <v>-0.95265195285106774</v>
      </c>
      <c r="E30" s="42">
        <f t="shared" si="4"/>
        <v>0.90754574327095294</v>
      </c>
      <c r="G30">
        <v>12</v>
      </c>
      <c r="H30">
        <f t="shared" si="5"/>
        <v>-7.5354835264591236</v>
      </c>
      <c r="I30">
        <f t="shared" si="6"/>
        <v>56.783511977536826</v>
      </c>
      <c r="K30">
        <v>12</v>
      </c>
      <c r="L30">
        <f t="shared" si="0"/>
        <v>-0.78142076502732238</v>
      </c>
      <c r="M30">
        <f t="shared" si="7"/>
        <v>0.61061841201588574</v>
      </c>
    </row>
    <row r="31" spans="1:13" x14ac:dyDescent="0.25">
      <c r="A31">
        <v>13</v>
      </c>
      <c r="B31">
        <f t="shared" si="1"/>
        <v>-1.1754896629668723</v>
      </c>
      <c r="C31">
        <f t="shared" si="2"/>
        <v>1.3817759477419711</v>
      </c>
      <c r="D31" s="42">
        <f t="shared" si="3"/>
        <v>-1.3534556927645867</v>
      </c>
      <c r="E31" s="42">
        <f t="shared" si="4"/>
        <v>1.8318423122768672</v>
      </c>
      <c r="G31">
        <v>13</v>
      </c>
      <c r="H31">
        <f t="shared" si="5"/>
        <v>-9.2091077473334604</v>
      </c>
      <c r="I31">
        <f t="shared" si="6"/>
        <v>84.807665501997164</v>
      </c>
      <c r="K31">
        <v>13</v>
      </c>
      <c r="L31">
        <f t="shared" si="0"/>
        <v>-1.130718954248366</v>
      </c>
      <c r="M31">
        <f t="shared" si="7"/>
        <v>1.2785253534965184</v>
      </c>
    </row>
    <row r="32" spans="1:13" x14ac:dyDescent="0.25">
      <c r="A32">
        <v>14</v>
      </c>
      <c r="B32">
        <f t="shared" si="1"/>
        <v>-1.564437194127243</v>
      </c>
      <c r="C32">
        <f t="shared" si="2"/>
        <v>2.4474637343687209</v>
      </c>
      <c r="D32" s="42">
        <f t="shared" si="3"/>
        <v>-1.7911015150444869</v>
      </c>
      <c r="E32" s="42">
        <f t="shared" si="4"/>
        <v>3.2080446371946563</v>
      </c>
      <c r="G32">
        <v>14</v>
      </c>
      <c r="H32">
        <f t="shared" si="5"/>
        <v>-11.015334502630919</v>
      </c>
      <c r="I32">
        <f t="shared" si="6"/>
        <v>121.33759420485116</v>
      </c>
      <c r="K32">
        <v>14</v>
      </c>
      <c r="L32">
        <f t="shared" si="0"/>
        <v>-1.5076923076923077</v>
      </c>
      <c r="M32">
        <f t="shared" si="7"/>
        <v>2.2731360946745562</v>
      </c>
    </row>
    <row r="33" spans="1:13" x14ac:dyDescent="0.25">
      <c r="A33" t="s">
        <v>52</v>
      </c>
      <c r="C33">
        <f>SUM(C19:C32)</f>
        <v>6.4813083725568408</v>
      </c>
      <c r="D33" s="42"/>
      <c r="E33" s="42">
        <f>SUM(E19:E32)</f>
        <v>8.5339127445371439</v>
      </c>
      <c r="G33" t="s">
        <v>52</v>
      </c>
      <c r="I33">
        <f>SUM(I19:I32)</f>
        <v>590.88821772220763</v>
      </c>
      <c r="K33" t="s">
        <v>52</v>
      </c>
      <c r="M33">
        <f>SUM(M19:M32)</f>
        <v>6.0092513866462216</v>
      </c>
    </row>
    <row r="35" spans="1:13" x14ac:dyDescent="0.25">
      <c r="C35" t="s">
        <v>76</v>
      </c>
      <c r="D35">
        <f>SQRT(C33/E33)</f>
        <v>0.8714796363809999</v>
      </c>
      <c r="H35" t="s">
        <v>76</v>
      </c>
      <c r="I35">
        <f>SQRT(I33/E33)</f>
        <v>8.321058324204337</v>
      </c>
      <c r="L35" t="s">
        <v>76</v>
      </c>
      <c r="M35" s="45">
        <f>SQRT(M33/E33)</f>
        <v>0.83914321453117757</v>
      </c>
    </row>
    <row r="36" spans="1:13" x14ac:dyDescent="0.25">
      <c r="D36" t="s">
        <v>77</v>
      </c>
      <c r="I36" t="s">
        <v>78</v>
      </c>
      <c r="M36" t="s">
        <v>79</v>
      </c>
    </row>
  </sheetData>
  <mergeCells count="1">
    <mergeCell ref="L1:M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78"/>
  <sheetViews>
    <sheetView workbookViewId="0">
      <selection sqref="A1:B1048576"/>
    </sheetView>
  </sheetViews>
  <sheetFormatPr defaultRowHeight="15" x14ac:dyDescent="0.25"/>
  <cols>
    <col min="1" max="1" width="10.140625" bestFit="1" customWidth="1"/>
    <col min="3" max="3" width="9" customWidth="1"/>
    <col min="11" max="11" width="20.85546875" customWidth="1"/>
    <col min="12" max="12" width="12" bestFit="1" customWidth="1"/>
    <col min="13" max="13" width="5.85546875" bestFit="1" customWidth="1"/>
    <col min="14" max="14" width="18" bestFit="1" customWidth="1"/>
    <col min="15" max="15" width="30" customWidth="1"/>
    <col min="18" max="18" width="14.28515625" customWidth="1"/>
    <col min="21" max="21" width="20.28515625" customWidth="1"/>
    <col min="22" max="22" width="33.5703125" customWidth="1"/>
  </cols>
  <sheetData>
    <row r="1" spans="1:15" ht="30.75" thickBot="1" x14ac:dyDescent="0.3">
      <c r="A1" s="1" t="s">
        <v>83</v>
      </c>
      <c r="B1" s="5" t="s">
        <v>84</v>
      </c>
      <c r="C1" t="s">
        <v>53</v>
      </c>
      <c r="D1" t="s">
        <v>54</v>
      </c>
      <c r="E1" s="37" t="s">
        <v>55</v>
      </c>
      <c r="F1" t="s">
        <v>56</v>
      </c>
      <c r="G1">
        <f>MEDIAN(B2:B643)</f>
        <v>240</v>
      </c>
      <c r="I1" s="38" t="s">
        <v>57</v>
      </c>
      <c r="K1" s="65" t="s">
        <v>58</v>
      </c>
      <c r="L1" s="66"/>
      <c r="M1" s="66"/>
      <c r="N1" s="66"/>
      <c r="O1" s="67"/>
    </row>
    <row r="2" spans="1:15" x14ac:dyDescent="0.25">
      <c r="A2" s="2">
        <v>43902</v>
      </c>
      <c r="B2" s="6">
        <v>3</v>
      </c>
      <c r="F2" t="str">
        <f>IF(B2-$G$1&gt;0,"+",IF(B2-$G$1&lt;0,"-",""))</f>
        <v>-</v>
      </c>
      <c r="G2">
        <v>1</v>
      </c>
      <c r="H2">
        <f>IF(G2=1,1,IF(OR(AND(F2=$D$1,F1=$D$1),AND(F2=$C$1,F1=$C$1)),H1+1,""))</f>
        <v>1</v>
      </c>
      <c r="K2" s="28" t="s">
        <v>59</v>
      </c>
      <c r="L2">
        <f>SUM(D2:D643)</f>
        <v>368</v>
      </c>
      <c r="N2" t="s">
        <v>60</v>
      </c>
      <c r="O2" s="29"/>
    </row>
    <row r="3" spans="1:15" x14ac:dyDescent="0.25">
      <c r="A3" s="2">
        <v>43903</v>
      </c>
      <c r="B3" s="6">
        <v>1</v>
      </c>
      <c r="C3" t="str">
        <f>IF(B3-B2&gt;0,"+",IF(B3-B2&lt;0,"-",""))</f>
        <v>-</v>
      </c>
      <c r="D3">
        <f>IF(OR(AND(C3=$C$1, OR(C2=$D$1,C2="")),AND(C3=$D$1, OR(C2=$C$1,C2=""))),1,"")</f>
        <v>1</v>
      </c>
      <c r="E3">
        <f>IF(D3=1,1,IF(OR(AND(C3=$D$1,C2=$D$1),AND(C3=$C$1,C2=$C$1)),E2+1,""))</f>
        <v>1</v>
      </c>
      <c r="F3" t="str">
        <f t="shared" ref="F3:F66" si="0">IF(B3-$G$1&gt;0,"+",IF(B3-$G$1&lt;0,"-",""))</f>
        <v>-</v>
      </c>
      <c r="G3" t="str">
        <f t="shared" ref="G3:G66" si="1">IF(OR(AND(F3=$C$1, OR(F2=$D$1,F2="")),AND(F3=$D$1, OR(F2=$C$1,F2=""))),1,"")</f>
        <v/>
      </c>
      <c r="H3">
        <f>IF(G3=1,1,IF(OR(AND(F3=$D$1,F2=$D$1),AND(F3=$C$1,F2=$C$1)),H2+1,""))</f>
        <v>2</v>
      </c>
      <c r="I3">
        <f>IF(OR(AND(B3&gt;B2,B3&gt;B4),AND(B3&lt;B2,B3&lt;B4)),1,0)</f>
        <v>0</v>
      </c>
      <c r="K3" s="28" t="s">
        <v>61</v>
      </c>
      <c r="L3">
        <f>MAX(E6:E643)</f>
        <v>14</v>
      </c>
      <c r="N3" t="s">
        <v>715</v>
      </c>
      <c r="O3" s="29"/>
    </row>
    <row r="4" spans="1:15" x14ac:dyDescent="0.25">
      <c r="A4" s="2">
        <v>43904</v>
      </c>
      <c r="B4" s="6">
        <v>0</v>
      </c>
      <c r="C4" t="str">
        <f t="shared" ref="C4:C67" si="2">IF(B4-B3&gt;0,"+",IF(B4-B3&lt;0,"-",""))</f>
        <v>-</v>
      </c>
      <c r="D4" t="str">
        <f t="shared" ref="D4:D67" si="3">IF(OR(AND(C4=$C$1, OR(C3=$D$1,C3="")),AND(C4=$D$1, OR(C3=$C$1,C3=""))),1,"")</f>
        <v/>
      </c>
      <c r="E4">
        <f t="shared" ref="E4:E67" si="4">IF(D4=1,1,IF(OR(AND(C4=$D$1,C3=$D$1),AND(C4=$C$1,C3=$C$1)),E3+1,""))</f>
        <v>2</v>
      </c>
      <c r="F4" t="str">
        <f t="shared" si="0"/>
        <v>-</v>
      </c>
      <c r="G4" t="str">
        <f t="shared" si="1"/>
        <v/>
      </c>
      <c r="H4">
        <f t="shared" ref="H4:H67" si="5">IF(G4=1,1,IF(OR(AND(F4=$D$1,F3=$D$1),AND(F4=$C$1,F3=$C$1)),H3+1,""))</f>
        <v>3</v>
      </c>
      <c r="I4">
        <f t="shared" ref="I4:I67" si="6">IF(OR(AND(B4&gt;B3,B4&gt;B5),AND(B4&lt;B3,B4&lt;B5)),1,0)</f>
        <v>0</v>
      </c>
      <c r="K4" s="28" t="s">
        <v>38</v>
      </c>
      <c r="L4">
        <f>COUNT(B2:B643)</f>
        <v>642</v>
      </c>
      <c r="N4" t="s">
        <v>62</v>
      </c>
      <c r="O4" s="29"/>
    </row>
    <row r="5" spans="1:15" x14ac:dyDescent="0.25">
      <c r="A5" s="2">
        <v>43905</v>
      </c>
      <c r="B5" s="6">
        <v>0</v>
      </c>
      <c r="C5" t="str">
        <f t="shared" si="2"/>
        <v/>
      </c>
      <c r="D5" t="str">
        <f t="shared" si="3"/>
        <v/>
      </c>
      <c r="E5" t="str">
        <f t="shared" si="4"/>
        <v/>
      </c>
      <c r="F5" t="str">
        <f t="shared" si="0"/>
        <v>-</v>
      </c>
      <c r="G5" t="str">
        <f t="shared" si="1"/>
        <v/>
      </c>
      <c r="H5">
        <f t="shared" si="5"/>
        <v>4</v>
      </c>
      <c r="I5">
        <f t="shared" si="6"/>
        <v>0</v>
      </c>
      <c r="K5" s="28" t="s">
        <v>63</v>
      </c>
      <c r="L5">
        <v>7</v>
      </c>
      <c r="N5" t="s">
        <v>716</v>
      </c>
      <c r="O5" s="29"/>
    </row>
    <row r="6" spans="1:15" x14ac:dyDescent="0.25">
      <c r="A6" s="2">
        <v>43906</v>
      </c>
      <c r="B6" s="6">
        <v>0</v>
      </c>
      <c r="C6" t="str">
        <f t="shared" si="2"/>
        <v/>
      </c>
      <c r="D6" t="str">
        <f>IF(OR(AND(C6=$C$1, OR(C5=$D$1,C5="")),AND(C6=$D$1, OR(C5=$C$1,C5=""))),1,"")</f>
        <v/>
      </c>
      <c r="E6" t="str">
        <f t="shared" si="4"/>
        <v/>
      </c>
      <c r="F6" t="str">
        <f t="shared" si="0"/>
        <v>-</v>
      </c>
      <c r="G6" t="str">
        <f t="shared" si="1"/>
        <v/>
      </c>
      <c r="H6">
        <f t="shared" si="5"/>
        <v>5</v>
      </c>
      <c r="I6">
        <f t="shared" si="6"/>
        <v>0</v>
      </c>
      <c r="K6" s="30" t="s">
        <v>64</v>
      </c>
      <c r="L6" s="31">
        <f>1/3*(2*L4-1)-1.96*SQRT((16*L4-29)/90)</f>
        <v>406.75693772427132</v>
      </c>
      <c r="M6" s="31"/>
      <c r="N6" s="63" t="s">
        <v>65</v>
      </c>
      <c r="O6" s="64"/>
    </row>
    <row r="7" spans="1:15" x14ac:dyDescent="0.25">
      <c r="A7" s="2">
        <v>43907</v>
      </c>
      <c r="B7" s="6">
        <v>1</v>
      </c>
      <c r="C7" t="str">
        <f>IF(B7-B6&gt;0,"+",IF(B7-B6&lt;0,"-",""))</f>
        <v>+</v>
      </c>
      <c r="D7">
        <f t="shared" si="3"/>
        <v>1</v>
      </c>
      <c r="E7">
        <f t="shared" si="4"/>
        <v>1</v>
      </c>
      <c r="F7" t="str">
        <f t="shared" si="0"/>
        <v>-</v>
      </c>
      <c r="G7" t="str">
        <f t="shared" si="1"/>
        <v/>
      </c>
      <c r="H7">
        <f t="shared" si="5"/>
        <v>6</v>
      </c>
      <c r="I7">
        <f t="shared" si="6"/>
        <v>0</v>
      </c>
    </row>
    <row r="8" spans="1:15" x14ac:dyDescent="0.25">
      <c r="A8" s="2">
        <v>43908</v>
      </c>
      <c r="B8" s="6">
        <v>2</v>
      </c>
      <c r="C8" t="str">
        <f t="shared" si="2"/>
        <v>+</v>
      </c>
      <c r="D8" t="str">
        <f t="shared" si="3"/>
        <v/>
      </c>
      <c r="E8">
        <f t="shared" si="4"/>
        <v>2</v>
      </c>
      <c r="F8" t="str">
        <f t="shared" si="0"/>
        <v>-</v>
      </c>
      <c r="G8" t="str">
        <f t="shared" si="1"/>
        <v/>
      </c>
      <c r="H8">
        <f t="shared" si="5"/>
        <v>7</v>
      </c>
      <c r="I8">
        <f t="shared" si="6"/>
        <v>0</v>
      </c>
      <c r="K8" s="68" t="s">
        <v>66</v>
      </c>
      <c r="L8" s="69"/>
      <c r="M8" s="69"/>
      <c r="N8" s="69"/>
      <c r="O8" s="70"/>
    </row>
    <row r="9" spans="1:15" x14ac:dyDescent="0.25">
      <c r="A9" s="2">
        <v>43909</v>
      </c>
      <c r="B9" s="6">
        <v>4</v>
      </c>
      <c r="C9" t="str">
        <f t="shared" si="2"/>
        <v>+</v>
      </c>
      <c r="D9" t="str">
        <f t="shared" si="3"/>
        <v/>
      </c>
      <c r="E9">
        <f t="shared" si="4"/>
        <v>3</v>
      </c>
      <c r="F9" t="str">
        <f t="shared" si="0"/>
        <v>-</v>
      </c>
      <c r="G9" t="str">
        <f t="shared" si="1"/>
        <v/>
      </c>
      <c r="H9">
        <f t="shared" si="5"/>
        <v>8</v>
      </c>
      <c r="I9">
        <f t="shared" si="6"/>
        <v>0</v>
      </c>
      <c r="K9" s="28" t="s">
        <v>59</v>
      </c>
      <c r="L9">
        <f>SUM(G2:G643)</f>
        <v>6</v>
      </c>
      <c r="N9" t="s">
        <v>67</v>
      </c>
      <c r="O9" s="29"/>
    </row>
    <row r="10" spans="1:15" x14ac:dyDescent="0.25">
      <c r="A10" s="2">
        <v>43910</v>
      </c>
      <c r="B10" s="6">
        <v>5</v>
      </c>
      <c r="C10" t="str">
        <f t="shared" si="2"/>
        <v>+</v>
      </c>
      <c r="D10" t="str">
        <f t="shared" si="3"/>
        <v/>
      </c>
      <c r="E10">
        <f t="shared" si="4"/>
        <v>4</v>
      </c>
      <c r="F10" t="str">
        <f t="shared" si="0"/>
        <v>-</v>
      </c>
      <c r="G10" t="str">
        <f t="shared" si="1"/>
        <v/>
      </c>
      <c r="H10">
        <f t="shared" si="5"/>
        <v>9</v>
      </c>
      <c r="I10">
        <f t="shared" si="6"/>
        <v>0</v>
      </c>
      <c r="K10" s="28" t="s">
        <v>61</v>
      </c>
      <c r="L10">
        <f>MAX(H2:H643)</f>
        <v>319</v>
      </c>
      <c r="N10" t="s">
        <v>717</v>
      </c>
      <c r="O10" s="29"/>
    </row>
    <row r="11" spans="1:15" x14ac:dyDescent="0.25">
      <c r="A11" s="2">
        <v>43911</v>
      </c>
      <c r="B11" s="6">
        <v>5</v>
      </c>
      <c r="C11" t="str">
        <f t="shared" si="2"/>
        <v/>
      </c>
      <c r="D11" t="str">
        <f t="shared" si="3"/>
        <v/>
      </c>
      <c r="E11" t="str">
        <f t="shared" si="4"/>
        <v/>
      </c>
      <c r="F11" t="str">
        <f t="shared" si="0"/>
        <v>-</v>
      </c>
      <c r="G11" t="str">
        <f t="shared" si="1"/>
        <v/>
      </c>
      <c r="H11">
        <f t="shared" si="5"/>
        <v>10</v>
      </c>
      <c r="I11">
        <f t="shared" si="6"/>
        <v>0</v>
      </c>
      <c r="K11" s="28" t="s">
        <v>38</v>
      </c>
      <c r="L11">
        <f>COUNT(B2:B643)</f>
        <v>642</v>
      </c>
      <c r="N11" t="s">
        <v>62</v>
      </c>
      <c r="O11" s="29"/>
    </row>
    <row r="12" spans="1:15" x14ac:dyDescent="0.25">
      <c r="A12" s="2">
        <v>43912</v>
      </c>
      <c r="B12" s="6">
        <v>14</v>
      </c>
      <c r="C12" t="str">
        <f t="shared" si="2"/>
        <v>+</v>
      </c>
      <c r="D12">
        <f t="shared" si="3"/>
        <v>1</v>
      </c>
      <c r="E12">
        <f t="shared" si="4"/>
        <v>1</v>
      </c>
      <c r="F12" t="str">
        <f t="shared" si="0"/>
        <v>-</v>
      </c>
      <c r="G12" t="str">
        <f t="shared" si="1"/>
        <v/>
      </c>
      <c r="H12">
        <f t="shared" si="5"/>
        <v>11</v>
      </c>
      <c r="I12">
        <f t="shared" si="6"/>
        <v>1</v>
      </c>
      <c r="K12" s="28" t="s">
        <v>68</v>
      </c>
      <c r="L12">
        <f>3.3*LN(L11+1)</f>
        <v>21.338277589984141</v>
      </c>
      <c r="N12" t="s">
        <v>718</v>
      </c>
      <c r="O12" s="29"/>
    </row>
    <row r="13" spans="1:15" x14ac:dyDescent="0.25">
      <c r="A13" s="2">
        <v>43913</v>
      </c>
      <c r="B13" s="6">
        <v>5</v>
      </c>
      <c r="C13" t="str">
        <f t="shared" si="2"/>
        <v>-</v>
      </c>
      <c r="D13">
        <f t="shared" si="3"/>
        <v>1</v>
      </c>
      <c r="E13">
        <f>IF(D13=1,1,IF(OR(AND(C13=$D$1,C12=$D$1),AND(C13=$C$1,C12=$C$1)),E12+1,""))</f>
        <v>1</v>
      </c>
      <c r="F13" t="str">
        <f t="shared" si="0"/>
        <v>-</v>
      </c>
      <c r="G13" t="str">
        <f t="shared" si="1"/>
        <v/>
      </c>
      <c r="H13">
        <f t="shared" si="5"/>
        <v>12</v>
      </c>
      <c r="I13">
        <f t="shared" si="6"/>
        <v>1</v>
      </c>
      <c r="K13" s="30" t="s">
        <v>64</v>
      </c>
      <c r="L13" s="31">
        <f>0.5*(L11+1-1.96*SQRT(L11-1))</f>
        <v>296.68838175370257</v>
      </c>
      <c r="M13" s="31"/>
      <c r="N13" s="63" t="s">
        <v>65</v>
      </c>
      <c r="O13" s="64"/>
    </row>
    <row r="14" spans="1:15" x14ac:dyDescent="0.25">
      <c r="A14" s="2">
        <v>43914</v>
      </c>
      <c r="B14" s="6">
        <v>8</v>
      </c>
      <c r="C14" t="str">
        <f t="shared" si="2"/>
        <v>+</v>
      </c>
      <c r="D14">
        <f t="shared" si="3"/>
        <v>1</v>
      </c>
      <c r="E14">
        <f t="shared" si="4"/>
        <v>1</v>
      </c>
      <c r="F14" t="str">
        <f t="shared" si="0"/>
        <v>-</v>
      </c>
      <c r="G14" t="str">
        <f t="shared" si="1"/>
        <v/>
      </c>
      <c r="H14">
        <f t="shared" si="5"/>
        <v>13</v>
      </c>
      <c r="I14">
        <f t="shared" si="6"/>
        <v>0</v>
      </c>
    </row>
    <row r="15" spans="1:15" x14ac:dyDescent="0.25">
      <c r="A15" s="2">
        <v>43915</v>
      </c>
      <c r="B15" s="6">
        <v>9</v>
      </c>
      <c r="C15" t="str">
        <f t="shared" si="2"/>
        <v>+</v>
      </c>
      <c r="D15" t="str">
        <f t="shared" si="3"/>
        <v/>
      </c>
      <c r="E15">
        <f t="shared" si="4"/>
        <v>2</v>
      </c>
      <c r="F15" t="str">
        <f t="shared" si="0"/>
        <v>-</v>
      </c>
      <c r="G15" t="str">
        <f t="shared" si="1"/>
        <v/>
      </c>
      <c r="H15">
        <f t="shared" si="5"/>
        <v>14</v>
      </c>
      <c r="I15">
        <f t="shared" si="6"/>
        <v>0</v>
      </c>
      <c r="K15" s="68" t="s">
        <v>69</v>
      </c>
      <c r="L15" s="69"/>
      <c r="M15" s="69"/>
      <c r="N15" s="70"/>
    </row>
    <row r="16" spans="1:15" ht="25.9" customHeight="1" x14ac:dyDescent="0.25">
      <c r="A16" s="2">
        <v>43916</v>
      </c>
      <c r="B16" s="6">
        <v>10</v>
      </c>
      <c r="C16" t="str">
        <f t="shared" si="2"/>
        <v>+</v>
      </c>
      <c r="D16" t="str">
        <f t="shared" si="3"/>
        <v/>
      </c>
      <c r="E16">
        <f t="shared" si="4"/>
        <v>3</v>
      </c>
      <c r="F16" t="str">
        <f t="shared" si="0"/>
        <v>-</v>
      </c>
      <c r="G16" t="str">
        <f t="shared" si="1"/>
        <v/>
      </c>
      <c r="H16">
        <f t="shared" si="5"/>
        <v>15</v>
      </c>
      <c r="I16">
        <f t="shared" si="6"/>
        <v>0</v>
      </c>
      <c r="K16" s="43" t="s">
        <v>70</v>
      </c>
      <c r="L16">
        <f>SUM(I3:I643)</f>
        <v>354</v>
      </c>
      <c r="M16" t="s">
        <v>71</v>
      </c>
      <c r="N16" s="29">
        <f>(3*L16-2*L11+4)*SQRT(10)/SQRT(16*L11-29)</f>
        <v>-6.8115022944123806</v>
      </c>
    </row>
    <row r="17" spans="1:14" x14ac:dyDescent="0.25">
      <c r="A17" s="2">
        <v>43917</v>
      </c>
      <c r="B17" s="6">
        <v>13</v>
      </c>
      <c r="C17" t="str">
        <f t="shared" si="2"/>
        <v>+</v>
      </c>
      <c r="D17" t="str">
        <f t="shared" si="3"/>
        <v/>
      </c>
      <c r="E17">
        <f t="shared" si="4"/>
        <v>4</v>
      </c>
      <c r="F17" t="str">
        <f t="shared" si="0"/>
        <v>-</v>
      </c>
      <c r="G17" t="str">
        <f t="shared" si="1"/>
        <v/>
      </c>
      <c r="H17">
        <f t="shared" si="5"/>
        <v>16</v>
      </c>
      <c r="I17">
        <f t="shared" si="6"/>
        <v>0</v>
      </c>
      <c r="K17" s="28"/>
      <c r="M17" t="s">
        <v>72</v>
      </c>
      <c r="N17" s="29">
        <f>_xlfn.NORM.S.INV(1-0.05/2)</f>
        <v>1.9599639845400536</v>
      </c>
    </row>
    <row r="18" spans="1:14" x14ac:dyDescent="0.25">
      <c r="A18" s="2">
        <v>43918</v>
      </c>
      <c r="B18" s="6">
        <v>39</v>
      </c>
      <c r="C18" t="str">
        <f t="shared" si="2"/>
        <v>+</v>
      </c>
      <c r="D18" t="str">
        <f t="shared" si="3"/>
        <v/>
      </c>
      <c r="E18">
        <f t="shared" si="4"/>
        <v>5</v>
      </c>
      <c r="F18" t="str">
        <f t="shared" si="0"/>
        <v>-</v>
      </c>
      <c r="G18" t="str">
        <f t="shared" si="1"/>
        <v/>
      </c>
      <c r="H18">
        <f t="shared" si="5"/>
        <v>17</v>
      </c>
      <c r="I18">
        <f t="shared" si="6"/>
        <v>1</v>
      </c>
      <c r="K18" s="30"/>
      <c r="L18" s="31"/>
      <c r="M18" s="63" t="s">
        <v>73</v>
      </c>
      <c r="N18" s="64"/>
    </row>
    <row r="19" spans="1:14" x14ac:dyDescent="0.25">
      <c r="A19" s="2">
        <v>43919</v>
      </c>
      <c r="B19" s="6">
        <v>20</v>
      </c>
      <c r="C19" t="str">
        <f t="shared" si="2"/>
        <v>-</v>
      </c>
      <c r="D19">
        <f t="shared" si="3"/>
        <v>1</v>
      </c>
      <c r="E19">
        <f t="shared" si="4"/>
        <v>1</v>
      </c>
      <c r="F19" t="str">
        <f t="shared" si="0"/>
        <v>-</v>
      </c>
      <c r="G19" t="str">
        <f t="shared" si="1"/>
        <v/>
      </c>
      <c r="H19">
        <f t="shared" si="5"/>
        <v>18</v>
      </c>
      <c r="I19">
        <f t="shared" si="6"/>
        <v>1</v>
      </c>
    </row>
    <row r="20" spans="1:14" x14ac:dyDescent="0.25">
      <c r="A20" s="2">
        <v>43920</v>
      </c>
      <c r="B20" s="6">
        <v>31</v>
      </c>
      <c r="C20" t="str">
        <f t="shared" si="2"/>
        <v>+</v>
      </c>
      <c r="D20">
        <f t="shared" si="3"/>
        <v>1</v>
      </c>
      <c r="E20">
        <f t="shared" si="4"/>
        <v>1</v>
      </c>
      <c r="F20" t="str">
        <f t="shared" si="0"/>
        <v>-</v>
      </c>
      <c r="G20" t="str">
        <f t="shared" si="1"/>
        <v/>
      </c>
      <c r="H20">
        <f t="shared" si="5"/>
        <v>19</v>
      </c>
      <c r="I20">
        <f t="shared" si="6"/>
        <v>1</v>
      </c>
    </row>
    <row r="21" spans="1:14" x14ac:dyDescent="0.25">
      <c r="A21" s="2">
        <v>43921</v>
      </c>
      <c r="B21" s="6">
        <v>16</v>
      </c>
      <c r="C21" t="str">
        <f t="shared" si="2"/>
        <v>-</v>
      </c>
      <c r="D21">
        <f t="shared" si="3"/>
        <v>1</v>
      </c>
      <c r="E21">
        <f t="shared" si="4"/>
        <v>1</v>
      </c>
      <c r="F21" t="str">
        <f t="shared" si="0"/>
        <v>-</v>
      </c>
      <c r="G21" t="str">
        <f t="shared" si="1"/>
        <v/>
      </c>
      <c r="H21">
        <f t="shared" si="5"/>
        <v>20</v>
      </c>
      <c r="I21">
        <f t="shared" si="6"/>
        <v>1</v>
      </c>
    </row>
    <row r="22" spans="1:14" x14ac:dyDescent="0.25">
      <c r="A22" s="2">
        <v>43922</v>
      </c>
      <c r="B22" s="6">
        <v>26</v>
      </c>
      <c r="C22" t="str">
        <f t="shared" si="2"/>
        <v>+</v>
      </c>
      <c r="D22">
        <f t="shared" si="3"/>
        <v>1</v>
      </c>
      <c r="E22">
        <f t="shared" si="4"/>
        <v>1</v>
      </c>
      <c r="F22" t="str">
        <f t="shared" si="0"/>
        <v>-</v>
      </c>
      <c r="G22" t="str">
        <f t="shared" si="1"/>
        <v/>
      </c>
      <c r="H22">
        <f t="shared" si="5"/>
        <v>21</v>
      </c>
      <c r="I22">
        <f t="shared" si="6"/>
        <v>1</v>
      </c>
    </row>
    <row r="23" spans="1:14" x14ac:dyDescent="0.25">
      <c r="A23" s="2">
        <v>43923</v>
      </c>
      <c r="B23" s="6">
        <v>21</v>
      </c>
      <c r="C23" t="str">
        <f t="shared" si="2"/>
        <v>-</v>
      </c>
      <c r="D23">
        <f t="shared" si="3"/>
        <v>1</v>
      </c>
      <c r="E23">
        <f t="shared" si="4"/>
        <v>1</v>
      </c>
      <c r="F23" t="str">
        <f t="shared" si="0"/>
        <v>-</v>
      </c>
      <c r="G23" t="str">
        <f t="shared" si="1"/>
        <v/>
      </c>
      <c r="H23">
        <f t="shared" si="5"/>
        <v>22</v>
      </c>
      <c r="I23">
        <f t="shared" si="6"/>
        <v>1</v>
      </c>
    </row>
    <row r="24" spans="1:14" x14ac:dyDescent="0.25">
      <c r="A24" s="2">
        <v>43924</v>
      </c>
      <c r="B24" s="6">
        <v>36</v>
      </c>
      <c r="C24" t="str">
        <f t="shared" si="2"/>
        <v>+</v>
      </c>
      <c r="D24">
        <f t="shared" si="3"/>
        <v>1</v>
      </c>
      <c r="E24">
        <f t="shared" si="4"/>
        <v>1</v>
      </c>
      <c r="F24" t="str">
        <f t="shared" si="0"/>
        <v>-</v>
      </c>
      <c r="G24" t="str">
        <f t="shared" si="1"/>
        <v/>
      </c>
      <c r="H24">
        <f t="shared" si="5"/>
        <v>23</v>
      </c>
      <c r="I24">
        <f t="shared" si="6"/>
        <v>1</v>
      </c>
    </row>
    <row r="25" spans="1:14" x14ac:dyDescent="0.25">
      <c r="A25" s="2">
        <v>43925</v>
      </c>
      <c r="B25" s="6">
        <v>19</v>
      </c>
      <c r="C25" t="str">
        <f t="shared" si="2"/>
        <v>-</v>
      </c>
      <c r="D25">
        <f t="shared" si="3"/>
        <v>1</v>
      </c>
      <c r="E25">
        <f t="shared" si="4"/>
        <v>1</v>
      </c>
      <c r="F25" t="str">
        <f t="shared" si="0"/>
        <v>-</v>
      </c>
      <c r="G25" t="str">
        <f t="shared" si="1"/>
        <v/>
      </c>
      <c r="H25">
        <f t="shared" si="5"/>
        <v>24</v>
      </c>
      <c r="I25">
        <f t="shared" si="6"/>
        <v>1</v>
      </c>
    </row>
    <row r="26" spans="1:14" x14ac:dyDescent="0.25">
      <c r="A26" s="2">
        <v>43926</v>
      </c>
      <c r="B26" s="6">
        <v>32</v>
      </c>
      <c r="C26" t="str">
        <f t="shared" si="2"/>
        <v>+</v>
      </c>
      <c r="D26">
        <f t="shared" si="3"/>
        <v>1</v>
      </c>
      <c r="E26">
        <f t="shared" si="4"/>
        <v>1</v>
      </c>
      <c r="F26" t="str">
        <f t="shared" si="0"/>
        <v>-</v>
      </c>
      <c r="G26" t="str">
        <f t="shared" si="1"/>
        <v/>
      </c>
      <c r="H26">
        <f t="shared" si="5"/>
        <v>25</v>
      </c>
      <c r="I26">
        <f t="shared" si="6"/>
        <v>1</v>
      </c>
    </row>
    <row r="27" spans="1:14" x14ac:dyDescent="0.25">
      <c r="A27" s="2">
        <v>43927</v>
      </c>
      <c r="B27" s="6">
        <v>30</v>
      </c>
      <c r="C27" t="str">
        <f t="shared" si="2"/>
        <v>-</v>
      </c>
      <c r="D27">
        <f t="shared" si="3"/>
        <v>1</v>
      </c>
      <c r="E27">
        <f t="shared" si="4"/>
        <v>1</v>
      </c>
      <c r="F27" t="str">
        <f t="shared" si="0"/>
        <v>-</v>
      </c>
      <c r="G27" t="str">
        <f t="shared" si="1"/>
        <v/>
      </c>
      <c r="H27">
        <f t="shared" si="5"/>
        <v>26</v>
      </c>
      <c r="I27">
        <f t="shared" si="6"/>
        <v>1</v>
      </c>
    </row>
    <row r="28" spans="1:14" x14ac:dyDescent="0.25">
      <c r="A28" s="2">
        <v>43928</v>
      </c>
      <c r="B28" s="6">
        <v>46</v>
      </c>
      <c r="C28" t="str">
        <f t="shared" si="2"/>
        <v>+</v>
      </c>
      <c r="D28">
        <f t="shared" si="3"/>
        <v>1</v>
      </c>
      <c r="E28">
        <f t="shared" si="4"/>
        <v>1</v>
      </c>
      <c r="F28" t="str">
        <f t="shared" si="0"/>
        <v>-</v>
      </c>
      <c r="G28" t="str">
        <f t="shared" si="1"/>
        <v/>
      </c>
      <c r="H28">
        <f t="shared" si="5"/>
        <v>27</v>
      </c>
      <c r="I28">
        <f t="shared" si="6"/>
        <v>0</v>
      </c>
    </row>
    <row r="29" spans="1:14" x14ac:dyDescent="0.25">
      <c r="A29" s="2">
        <v>43929</v>
      </c>
      <c r="B29" s="6">
        <v>61</v>
      </c>
      <c r="C29" t="str">
        <f t="shared" si="2"/>
        <v>+</v>
      </c>
      <c r="D29" t="str">
        <f t="shared" si="3"/>
        <v/>
      </c>
      <c r="E29">
        <f t="shared" si="4"/>
        <v>2</v>
      </c>
      <c r="F29" t="str">
        <f t="shared" si="0"/>
        <v>-</v>
      </c>
      <c r="G29" t="str">
        <f t="shared" si="1"/>
        <v/>
      </c>
      <c r="H29">
        <f t="shared" si="5"/>
        <v>28</v>
      </c>
      <c r="I29">
        <f t="shared" si="6"/>
        <v>1</v>
      </c>
    </row>
    <row r="30" spans="1:14" x14ac:dyDescent="0.25">
      <c r="A30" s="2">
        <v>43930</v>
      </c>
      <c r="B30" s="6">
        <v>58</v>
      </c>
      <c r="C30" t="str">
        <f t="shared" si="2"/>
        <v>-</v>
      </c>
      <c r="D30">
        <f t="shared" si="3"/>
        <v>1</v>
      </c>
      <c r="E30">
        <f t="shared" si="4"/>
        <v>1</v>
      </c>
      <c r="F30" t="str">
        <f t="shared" si="0"/>
        <v>-</v>
      </c>
      <c r="G30" t="str">
        <f t="shared" si="1"/>
        <v/>
      </c>
      <c r="H30">
        <f t="shared" si="5"/>
        <v>29</v>
      </c>
      <c r="I30">
        <f t="shared" si="6"/>
        <v>0</v>
      </c>
    </row>
    <row r="31" spans="1:14" x14ac:dyDescent="0.25">
      <c r="A31" s="2">
        <v>43931</v>
      </c>
      <c r="B31" s="6">
        <v>49</v>
      </c>
      <c r="C31" t="str">
        <f t="shared" si="2"/>
        <v>-</v>
      </c>
      <c r="D31" t="str">
        <f t="shared" si="3"/>
        <v/>
      </c>
      <c r="E31">
        <f t="shared" si="4"/>
        <v>2</v>
      </c>
      <c r="F31" t="str">
        <f t="shared" si="0"/>
        <v>-</v>
      </c>
      <c r="G31" t="str">
        <f t="shared" si="1"/>
        <v/>
      </c>
      <c r="H31">
        <f t="shared" si="5"/>
        <v>30</v>
      </c>
      <c r="I31">
        <f t="shared" si="6"/>
        <v>1</v>
      </c>
    </row>
    <row r="32" spans="1:14" x14ac:dyDescent="0.25">
      <c r="A32" s="2">
        <v>43932</v>
      </c>
      <c r="B32" s="6">
        <v>56</v>
      </c>
      <c r="C32" t="str">
        <f t="shared" si="2"/>
        <v>+</v>
      </c>
      <c r="D32">
        <f t="shared" si="3"/>
        <v>1</v>
      </c>
      <c r="E32">
        <f t="shared" si="4"/>
        <v>1</v>
      </c>
      <c r="F32" t="str">
        <f t="shared" si="0"/>
        <v>-</v>
      </c>
      <c r="G32" t="str">
        <f t="shared" si="1"/>
        <v/>
      </c>
      <c r="H32">
        <f t="shared" si="5"/>
        <v>31</v>
      </c>
      <c r="I32">
        <f t="shared" si="6"/>
        <v>1</v>
      </c>
    </row>
    <row r="33" spans="1:9" x14ac:dyDescent="0.25">
      <c r="A33" s="2">
        <v>43933</v>
      </c>
      <c r="B33" s="6">
        <v>49</v>
      </c>
      <c r="C33" t="str">
        <f t="shared" si="2"/>
        <v>-</v>
      </c>
      <c r="D33">
        <f t="shared" si="3"/>
        <v>1</v>
      </c>
      <c r="E33">
        <f t="shared" si="4"/>
        <v>1</v>
      </c>
      <c r="F33" t="str">
        <f t="shared" si="0"/>
        <v>-</v>
      </c>
      <c r="G33" t="str">
        <f t="shared" si="1"/>
        <v/>
      </c>
      <c r="H33">
        <f t="shared" si="5"/>
        <v>32</v>
      </c>
      <c r="I33">
        <f t="shared" si="6"/>
        <v>1</v>
      </c>
    </row>
    <row r="34" spans="1:9" x14ac:dyDescent="0.25">
      <c r="A34" s="2">
        <v>43934</v>
      </c>
      <c r="B34" s="6">
        <v>57</v>
      </c>
      <c r="C34" t="str">
        <f t="shared" si="2"/>
        <v>+</v>
      </c>
      <c r="D34">
        <f t="shared" si="3"/>
        <v>1</v>
      </c>
      <c r="E34">
        <f t="shared" si="4"/>
        <v>1</v>
      </c>
      <c r="F34" t="str">
        <f t="shared" si="0"/>
        <v>-</v>
      </c>
      <c r="G34" t="str">
        <f t="shared" si="1"/>
        <v/>
      </c>
      <c r="H34">
        <f t="shared" si="5"/>
        <v>33</v>
      </c>
      <c r="I34">
        <f t="shared" si="6"/>
        <v>1</v>
      </c>
    </row>
    <row r="35" spans="1:9" x14ac:dyDescent="0.25">
      <c r="A35" s="2">
        <v>43935</v>
      </c>
      <c r="B35" s="6">
        <v>40</v>
      </c>
      <c r="C35" t="str">
        <f t="shared" si="2"/>
        <v>-</v>
      </c>
      <c r="D35">
        <f t="shared" si="3"/>
        <v>1</v>
      </c>
      <c r="E35">
        <f t="shared" si="4"/>
        <v>1</v>
      </c>
      <c r="F35" t="str">
        <f t="shared" si="0"/>
        <v>-</v>
      </c>
      <c r="G35" t="str">
        <f t="shared" si="1"/>
        <v/>
      </c>
      <c r="H35">
        <f t="shared" si="5"/>
        <v>34</v>
      </c>
      <c r="I35">
        <f t="shared" si="6"/>
        <v>1</v>
      </c>
    </row>
    <row r="36" spans="1:9" x14ac:dyDescent="0.25">
      <c r="A36" s="2">
        <v>43936</v>
      </c>
      <c r="B36" s="6">
        <v>48</v>
      </c>
      <c r="C36" t="str">
        <f t="shared" si="2"/>
        <v>+</v>
      </c>
      <c r="D36">
        <f t="shared" si="3"/>
        <v>1</v>
      </c>
      <c r="E36">
        <f t="shared" si="4"/>
        <v>1</v>
      </c>
      <c r="F36" t="str">
        <f t="shared" si="0"/>
        <v>-</v>
      </c>
      <c r="G36" t="str">
        <f t="shared" si="1"/>
        <v/>
      </c>
      <c r="H36">
        <f t="shared" si="5"/>
        <v>35</v>
      </c>
      <c r="I36">
        <f t="shared" si="6"/>
        <v>0</v>
      </c>
    </row>
    <row r="37" spans="1:9" x14ac:dyDescent="0.25">
      <c r="A37" s="2">
        <v>43937</v>
      </c>
      <c r="B37" s="6">
        <v>48</v>
      </c>
      <c r="C37" t="str">
        <f t="shared" si="2"/>
        <v/>
      </c>
      <c r="D37" t="str">
        <f t="shared" si="3"/>
        <v/>
      </c>
      <c r="E37" t="str">
        <f t="shared" si="4"/>
        <v/>
      </c>
      <c r="F37" t="str">
        <f t="shared" si="0"/>
        <v>-</v>
      </c>
      <c r="G37" t="str">
        <f t="shared" si="1"/>
        <v/>
      </c>
      <c r="H37">
        <f t="shared" si="5"/>
        <v>36</v>
      </c>
      <c r="I37">
        <f t="shared" si="6"/>
        <v>0</v>
      </c>
    </row>
    <row r="38" spans="1:9" x14ac:dyDescent="0.25">
      <c r="A38" s="2">
        <v>43938</v>
      </c>
      <c r="B38" s="6">
        <v>61</v>
      </c>
      <c r="C38" t="str">
        <f t="shared" si="2"/>
        <v>+</v>
      </c>
      <c r="D38">
        <f t="shared" si="3"/>
        <v>1</v>
      </c>
      <c r="E38">
        <f t="shared" si="4"/>
        <v>1</v>
      </c>
      <c r="F38" t="str">
        <f t="shared" si="0"/>
        <v>-</v>
      </c>
      <c r="G38" t="str">
        <f t="shared" si="1"/>
        <v/>
      </c>
      <c r="H38">
        <f t="shared" si="5"/>
        <v>37</v>
      </c>
      <c r="I38">
        <f t="shared" si="6"/>
        <v>0</v>
      </c>
    </row>
    <row r="39" spans="1:9" x14ac:dyDescent="0.25">
      <c r="A39" s="2">
        <v>43939</v>
      </c>
      <c r="B39" s="6">
        <v>63</v>
      </c>
      <c r="C39" t="str">
        <f t="shared" si="2"/>
        <v>+</v>
      </c>
      <c r="D39" t="str">
        <f t="shared" si="3"/>
        <v/>
      </c>
      <c r="E39">
        <f t="shared" si="4"/>
        <v>2</v>
      </c>
      <c r="F39" t="str">
        <f t="shared" si="0"/>
        <v>-</v>
      </c>
      <c r="G39" t="str">
        <f t="shared" si="1"/>
        <v/>
      </c>
      <c r="H39">
        <f t="shared" si="5"/>
        <v>38</v>
      </c>
      <c r="I39">
        <f t="shared" si="6"/>
        <v>1</v>
      </c>
    </row>
    <row r="40" spans="1:9" x14ac:dyDescent="0.25">
      <c r="A40" s="2">
        <v>43940</v>
      </c>
      <c r="B40" s="6">
        <v>49</v>
      </c>
      <c r="C40" t="str">
        <f t="shared" si="2"/>
        <v>-</v>
      </c>
      <c r="D40">
        <f t="shared" si="3"/>
        <v>1</v>
      </c>
      <c r="E40">
        <f t="shared" si="4"/>
        <v>1</v>
      </c>
      <c r="F40" t="str">
        <f t="shared" si="0"/>
        <v>-</v>
      </c>
      <c r="G40" t="str">
        <f t="shared" si="1"/>
        <v/>
      </c>
      <c r="H40">
        <f t="shared" si="5"/>
        <v>39</v>
      </c>
      <c r="I40">
        <f t="shared" si="6"/>
        <v>1</v>
      </c>
    </row>
    <row r="41" spans="1:9" x14ac:dyDescent="0.25">
      <c r="A41" s="2">
        <v>43941</v>
      </c>
      <c r="B41" s="6">
        <v>52</v>
      </c>
      <c r="C41" t="str">
        <f t="shared" si="2"/>
        <v>+</v>
      </c>
      <c r="D41">
        <f t="shared" si="3"/>
        <v>1</v>
      </c>
      <c r="E41">
        <f t="shared" si="4"/>
        <v>1</v>
      </c>
      <c r="F41" t="str">
        <f t="shared" si="0"/>
        <v>-</v>
      </c>
      <c r="G41" t="str">
        <f t="shared" si="1"/>
        <v/>
      </c>
      <c r="H41">
        <f t="shared" si="5"/>
        <v>40</v>
      </c>
      <c r="I41">
        <f t="shared" si="6"/>
        <v>1</v>
      </c>
    </row>
    <row r="42" spans="1:9" x14ac:dyDescent="0.25">
      <c r="A42" s="2">
        <v>43942</v>
      </c>
      <c r="B42" s="6">
        <v>50</v>
      </c>
      <c r="C42" t="str">
        <f t="shared" si="2"/>
        <v>-</v>
      </c>
      <c r="D42">
        <f t="shared" si="3"/>
        <v>1</v>
      </c>
      <c r="E42">
        <f t="shared" si="4"/>
        <v>1</v>
      </c>
      <c r="F42" t="str">
        <f t="shared" si="0"/>
        <v>-</v>
      </c>
      <c r="G42" t="str">
        <f t="shared" si="1"/>
        <v/>
      </c>
      <c r="H42">
        <f t="shared" si="5"/>
        <v>41</v>
      </c>
      <c r="I42">
        <f t="shared" si="6"/>
        <v>1</v>
      </c>
    </row>
    <row r="43" spans="1:9" x14ac:dyDescent="0.25">
      <c r="A43" s="2">
        <v>43943</v>
      </c>
      <c r="B43" s="6">
        <v>52</v>
      </c>
      <c r="C43" t="str">
        <f t="shared" si="2"/>
        <v>+</v>
      </c>
      <c r="D43">
        <f t="shared" si="3"/>
        <v>1</v>
      </c>
      <c r="E43">
        <f t="shared" si="4"/>
        <v>1</v>
      </c>
      <c r="F43" t="str">
        <f t="shared" si="0"/>
        <v>-</v>
      </c>
      <c r="G43" t="str">
        <f t="shared" si="1"/>
        <v/>
      </c>
      <c r="H43">
        <f t="shared" si="5"/>
        <v>42</v>
      </c>
      <c r="I43">
        <f t="shared" si="6"/>
        <v>1</v>
      </c>
    </row>
    <row r="44" spans="1:9" x14ac:dyDescent="0.25">
      <c r="A44" s="2">
        <v>43944</v>
      </c>
      <c r="B44" s="6">
        <v>46</v>
      </c>
      <c r="C44" t="str">
        <f t="shared" si="2"/>
        <v>-</v>
      </c>
      <c r="D44">
        <f t="shared" si="3"/>
        <v>1</v>
      </c>
      <c r="E44">
        <f t="shared" si="4"/>
        <v>1</v>
      </c>
      <c r="F44" t="str">
        <f t="shared" si="0"/>
        <v>-</v>
      </c>
      <c r="G44" t="str">
        <f t="shared" si="1"/>
        <v/>
      </c>
      <c r="H44">
        <f t="shared" si="5"/>
        <v>43</v>
      </c>
      <c r="I44">
        <f t="shared" si="6"/>
        <v>1</v>
      </c>
    </row>
    <row r="45" spans="1:9" x14ac:dyDescent="0.25">
      <c r="A45" s="2">
        <v>43945</v>
      </c>
      <c r="B45" s="6">
        <v>50</v>
      </c>
      <c r="C45" t="str">
        <f t="shared" si="2"/>
        <v>+</v>
      </c>
      <c r="D45">
        <f t="shared" si="3"/>
        <v>1</v>
      </c>
      <c r="E45">
        <f t="shared" si="4"/>
        <v>1</v>
      </c>
      <c r="F45" t="str">
        <f t="shared" si="0"/>
        <v>-</v>
      </c>
      <c r="G45" t="str">
        <f t="shared" si="1"/>
        <v/>
      </c>
      <c r="H45">
        <f t="shared" si="5"/>
        <v>44</v>
      </c>
      <c r="I45">
        <f t="shared" si="6"/>
        <v>0</v>
      </c>
    </row>
    <row r="46" spans="1:9" x14ac:dyDescent="0.25">
      <c r="A46" s="2">
        <v>43946</v>
      </c>
      <c r="B46" s="6">
        <v>52</v>
      </c>
      <c r="C46" t="str">
        <f t="shared" si="2"/>
        <v>+</v>
      </c>
      <c r="D46" t="str">
        <f t="shared" si="3"/>
        <v/>
      </c>
      <c r="E46">
        <f t="shared" si="4"/>
        <v>2</v>
      </c>
      <c r="F46" t="str">
        <f t="shared" si="0"/>
        <v>-</v>
      </c>
      <c r="G46" t="str">
        <f t="shared" si="1"/>
        <v/>
      </c>
      <c r="H46">
        <f t="shared" si="5"/>
        <v>45</v>
      </c>
      <c r="I46">
        <f t="shared" si="6"/>
        <v>1</v>
      </c>
    </row>
    <row r="47" spans="1:9" x14ac:dyDescent="0.25">
      <c r="A47" s="2">
        <v>43947</v>
      </c>
      <c r="B47" s="6">
        <v>32</v>
      </c>
      <c r="C47" t="str">
        <f t="shared" si="2"/>
        <v>-</v>
      </c>
      <c r="D47">
        <f t="shared" si="3"/>
        <v>1</v>
      </c>
      <c r="E47">
        <f t="shared" si="4"/>
        <v>1</v>
      </c>
      <c r="F47" t="str">
        <f t="shared" si="0"/>
        <v>-</v>
      </c>
      <c r="G47" t="str">
        <f t="shared" si="1"/>
        <v/>
      </c>
      <c r="H47">
        <f t="shared" si="5"/>
        <v>46</v>
      </c>
      <c r="I47">
        <f t="shared" si="6"/>
        <v>0</v>
      </c>
    </row>
    <row r="48" spans="1:9" x14ac:dyDescent="0.25">
      <c r="A48" s="2">
        <v>43948</v>
      </c>
      <c r="B48" s="6">
        <v>20</v>
      </c>
      <c r="C48" t="str">
        <f t="shared" si="2"/>
        <v>-</v>
      </c>
      <c r="D48" t="str">
        <f t="shared" si="3"/>
        <v/>
      </c>
      <c r="E48">
        <f t="shared" si="4"/>
        <v>2</v>
      </c>
      <c r="F48" t="str">
        <f t="shared" si="0"/>
        <v>-</v>
      </c>
      <c r="G48" t="str">
        <f t="shared" si="1"/>
        <v/>
      </c>
      <c r="H48">
        <f t="shared" si="5"/>
        <v>47</v>
      </c>
      <c r="I48">
        <f t="shared" si="6"/>
        <v>1</v>
      </c>
    </row>
    <row r="49" spans="1:9" x14ac:dyDescent="0.25">
      <c r="A49" s="2">
        <v>43949</v>
      </c>
      <c r="B49" s="6">
        <v>48</v>
      </c>
      <c r="C49" t="str">
        <f t="shared" si="2"/>
        <v>+</v>
      </c>
      <c r="D49">
        <f t="shared" si="3"/>
        <v>1</v>
      </c>
      <c r="E49">
        <f t="shared" si="4"/>
        <v>1</v>
      </c>
      <c r="F49" t="str">
        <f t="shared" si="0"/>
        <v>-</v>
      </c>
      <c r="G49" t="str">
        <f t="shared" si="1"/>
        <v/>
      </c>
      <c r="H49">
        <f t="shared" si="5"/>
        <v>48</v>
      </c>
      <c r="I49">
        <f t="shared" si="6"/>
        <v>1</v>
      </c>
    </row>
    <row r="50" spans="1:9" x14ac:dyDescent="0.25">
      <c r="A50" s="2">
        <v>43950</v>
      </c>
      <c r="B50" s="6">
        <v>30</v>
      </c>
      <c r="C50" t="str">
        <f t="shared" si="2"/>
        <v>-</v>
      </c>
      <c r="D50">
        <f t="shared" si="3"/>
        <v>1</v>
      </c>
      <c r="E50">
        <f t="shared" si="4"/>
        <v>1</v>
      </c>
      <c r="F50" t="str">
        <f t="shared" si="0"/>
        <v>-</v>
      </c>
      <c r="G50" t="str">
        <f t="shared" si="1"/>
        <v/>
      </c>
      <c r="H50">
        <f t="shared" si="5"/>
        <v>49</v>
      </c>
      <c r="I50">
        <f t="shared" si="6"/>
        <v>1</v>
      </c>
    </row>
    <row r="51" spans="1:9" x14ac:dyDescent="0.25">
      <c r="A51" s="2">
        <v>43951</v>
      </c>
      <c r="B51" s="6">
        <v>34</v>
      </c>
      <c r="C51" t="str">
        <f t="shared" si="2"/>
        <v>+</v>
      </c>
      <c r="D51">
        <f t="shared" si="3"/>
        <v>1</v>
      </c>
      <c r="E51">
        <f t="shared" si="4"/>
        <v>1</v>
      </c>
      <c r="F51" t="str">
        <f t="shared" si="0"/>
        <v>-</v>
      </c>
      <c r="G51" t="str">
        <f t="shared" si="1"/>
        <v/>
      </c>
      <c r="H51">
        <f t="shared" si="5"/>
        <v>50</v>
      </c>
      <c r="I51">
        <f t="shared" si="6"/>
        <v>0</v>
      </c>
    </row>
    <row r="52" spans="1:9" x14ac:dyDescent="0.25">
      <c r="A52" s="2">
        <v>43952</v>
      </c>
      <c r="B52" s="6">
        <v>36</v>
      </c>
      <c r="C52" t="str">
        <f t="shared" si="2"/>
        <v>+</v>
      </c>
      <c r="D52" t="str">
        <f t="shared" si="3"/>
        <v/>
      </c>
      <c r="E52">
        <f t="shared" si="4"/>
        <v>2</v>
      </c>
      <c r="F52" t="str">
        <f t="shared" si="0"/>
        <v>-</v>
      </c>
      <c r="G52" t="str">
        <f t="shared" si="1"/>
        <v/>
      </c>
      <c r="H52">
        <f t="shared" si="5"/>
        <v>51</v>
      </c>
      <c r="I52">
        <f t="shared" si="6"/>
        <v>0</v>
      </c>
    </row>
    <row r="53" spans="1:9" x14ac:dyDescent="0.25">
      <c r="A53" s="2">
        <v>43953</v>
      </c>
      <c r="B53" s="6">
        <v>74</v>
      </c>
      <c r="C53" t="str">
        <f t="shared" si="2"/>
        <v>+</v>
      </c>
      <c r="D53" t="str">
        <f t="shared" si="3"/>
        <v/>
      </c>
      <c r="E53">
        <f t="shared" si="4"/>
        <v>3</v>
      </c>
      <c r="F53" t="str">
        <f t="shared" si="0"/>
        <v>-</v>
      </c>
      <c r="G53" t="str">
        <f t="shared" si="1"/>
        <v/>
      </c>
      <c r="H53">
        <f t="shared" si="5"/>
        <v>52</v>
      </c>
      <c r="I53">
        <f t="shared" si="6"/>
        <v>1</v>
      </c>
    </row>
    <row r="54" spans="1:9" x14ac:dyDescent="0.25">
      <c r="A54" s="2">
        <v>43954</v>
      </c>
      <c r="B54" s="6">
        <v>38</v>
      </c>
      <c r="C54" t="str">
        <f t="shared" si="2"/>
        <v>-</v>
      </c>
      <c r="D54">
        <f t="shared" si="3"/>
        <v>1</v>
      </c>
      <c r="E54">
        <f t="shared" si="4"/>
        <v>1</v>
      </c>
      <c r="F54" t="str">
        <f t="shared" si="0"/>
        <v>-</v>
      </c>
      <c r="G54" t="str">
        <f t="shared" si="1"/>
        <v/>
      </c>
      <c r="H54">
        <f t="shared" si="5"/>
        <v>53</v>
      </c>
      <c r="I54">
        <f t="shared" si="6"/>
        <v>0</v>
      </c>
    </row>
    <row r="55" spans="1:9" x14ac:dyDescent="0.25">
      <c r="A55" s="2">
        <v>43955</v>
      </c>
      <c r="B55" s="6">
        <v>19</v>
      </c>
      <c r="C55" t="str">
        <f t="shared" si="2"/>
        <v>-</v>
      </c>
      <c r="D55" t="str">
        <f t="shared" si="3"/>
        <v/>
      </c>
      <c r="E55">
        <f t="shared" si="4"/>
        <v>2</v>
      </c>
      <c r="F55" t="str">
        <f t="shared" si="0"/>
        <v>-</v>
      </c>
      <c r="G55" t="str">
        <f t="shared" si="1"/>
        <v/>
      </c>
      <c r="H55">
        <f t="shared" si="5"/>
        <v>54</v>
      </c>
      <c r="I55">
        <f t="shared" si="6"/>
        <v>0</v>
      </c>
    </row>
    <row r="56" spans="1:9" x14ac:dyDescent="0.25">
      <c r="A56" s="2">
        <v>43956</v>
      </c>
      <c r="B56" s="6">
        <v>17</v>
      </c>
      <c r="C56" t="str">
        <f t="shared" si="2"/>
        <v>-</v>
      </c>
      <c r="D56" t="str">
        <f t="shared" si="3"/>
        <v/>
      </c>
      <c r="E56">
        <f t="shared" si="4"/>
        <v>3</v>
      </c>
      <c r="F56" t="str">
        <f t="shared" si="0"/>
        <v>-</v>
      </c>
      <c r="G56" t="str">
        <f t="shared" si="1"/>
        <v/>
      </c>
      <c r="H56">
        <f t="shared" si="5"/>
        <v>55</v>
      </c>
      <c r="I56">
        <f t="shared" si="6"/>
        <v>1</v>
      </c>
    </row>
    <row r="57" spans="1:9" x14ac:dyDescent="0.25">
      <c r="A57" s="2">
        <v>43957</v>
      </c>
      <c r="B57" s="6">
        <v>18</v>
      </c>
      <c r="C57" t="str">
        <f t="shared" si="2"/>
        <v>+</v>
      </c>
      <c r="D57">
        <f t="shared" si="3"/>
        <v>1</v>
      </c>
      <c r="E57">
        <f t="shared" si="4"/>
        <v>1</v>
      </c>
      <c r="F57" t="str">
        <f t="shared" si="0"/>
        <v>-</v>
      </c>
      <c r="G57" t="str">
        <f t="shared" si="1"/>
        <v/>
      </c>
      <c r="H57">
        <f t="shared" si="5"/>
        <v>56</v>
      </c>
      <c r="I57">
        <f t="shared" si="6"/>
        <v>0</v>
      </c>
    </row>
    <row r="58" spans="1:9" x14ac:dyDescent="0.25">
      <c r="A58" s="2">
        <v>43958</v>
      </c>
      <c r="B58" s="6">
        <v>26</v>
      </c>
      <c r="C58" t="str">
        <f t="shared" si="2"/>
        <v>+</v>
      </c>
      <c r="D58" t="str">
        <f t="shared" si="3"/>
        <v/>
      </c>
      <c r="E58">
        <f t="shared" si="4"/>
        <v>2</v>
      </c>
      <c r="F58" t="str">
        <f t="shared" si="0"/>
        <v>-</v>
      </c>
      <c r="G58" t="str">
        <f t="shared" si="1"/>
        <v/>
      </c>
      <c r="H58">
        <f t="shared" si="5"/>
        <v>57</v>
      </c>
      <c r="I58">
        <f t="shared" si="6"/>
        <v>1</v>
      </c>
    </row>
    <row r="59" spans="1:9" x14ac:dyDescent="0.25">
      <c r="A59" s="2">
        <v>43959</v>
      </c>
      <c r="B59" s="6">
        <v>12</v>
      </c>
      <c r="C59" t="str">
        <f t="shared" si="2"/>
        <v>-</v>
      </c>
      <c r="D59">
        <f t="shared" si="3"/>
        <v>1</v>
      </c>
      <c r="E59">
        <f t="shared" si="4"/>
        <v>1</v>
      </c>
      <c r="F59" t="str">
        <f t="shared" si="0"/>
        <v>-</v>
      </c>
      <c r="G59" t="str">
        <f t="shared" si="1"/>
        <v/>
      </c>
      <c r="H59">
        <f t="shared" si="5"/>
        <v>58</v>
      </c>
      <c r="I59">
        <f t="shared" si="6"/>
        <v>1</v>
      </c>
    </row>
    <row r="60" spans="1:9" x14ac:dyDescent="0.25">
      <c r="A60" s="2">
        <v>43960</v>
      </c>
      <c r="B60" s="6">
        <v>13</v>
      </c>
      <c r="C60" t="str">
        <f t="shared" si="2"/>
        <v>+</v>
      </c>
      <c r="D60">
        <f t="shared" si="3"/>
        <v>1</v>
      </c>
      <c r="E60">
        <f t="shared" si="4"/>
        <v>1</v>
      </c>
      <c r="F60" t="str">
        <f t="shared" si="0"/>
        <v>-</v>
      </c>
      <c r="G60" t="str">
        <f t="shared" si="1"/>
        <v/>
      </c>
      <c r="H60">
        <f t="shared" si="5"/>
        <v>59</v>
      </c>
      <c r="I60">
        <f t="shared" si="6"/>
        <v>1</v>
      </c>
    </row>
    <row r="61" spans="1:9" x14ac:dyDescent="0.25">
      <c r="A61" s="2">
        <v>43961</v>
      </c>
      <c r="B61" s="6">
        <v>12</v>
      </c>
      <c r="C61" t="str">
        <f t="shared" si="2"/>
        <v>-</v>
      </c>
      <c r="D61">
        <f t="shared" si="3"/>
        <v>1</v>
      </c>
      <c r="E61">
        <f t="shared" si="4"/>
        <v>1</v>
      </c>
      <c r="F61" t="str">
        <f t="shared" si="0"/>
        <v>-</v>
      </c>
      <c r="G61" t="str">
        <f t="shared" si="1"/>
        <v/>
      </c>
      <c r="H61">
        <f t="shared" si="5"/>
        <v>60</v>
      </c>
      <c r="I61">
        <f t="shared" si="6"/>
        <v>1</v>
      </c>
    </row>
    <row r="62" spans="1:9" x14ac:dyDescent="0.25">
      <c r="A62" s="2">
        <v>43962</v>
      </c>
      <c r="B62" s="6">
        <v>17</v>
      </c>
      <c r="C62" t="str">
        <f t="shared" si="2"/>
        <v>+</v>
      </c>
      <c r="D62">
        <f t="shared" si="3"/>
        <v>1</v>
      </c>
      <c r="E62">
        <f t="shared" si="4"/>
        <v>1</v>
      </c>
      <c r="F62" t="str">
        <f t="shared" si="0"/>
        <v>-</v>
      </c>
      <c r="G62" t="str">
        <f t="shared" si="1"/>
        <v/>
      </c>
      <c r="H62">
        <f t="shared" si="5"/>
        <v>61</v>
      </c>
      <c r="I62">
        <f t="shared" si="6"/>
        <v>0</v>
      </c>
    </row>
    <row r="63" spans="1:9" x14ac:dyDescent="0.25">
      <c r="A63" s="2">
        <v>43963</v>
      </c>
      <c r="B63" s="6">
        <v>21</v>
      </c>
      <c r="C63" t="str">
        <f t="shared" si="2"/>
        <v>+</v>
      </c>
      <c r="D63" t="str">
        <f t="shared" si="3"/>
        <v/>
      </c>
      <c r="E63">
        <f t="shared" si="4"/>
        <v>2</v>
      </c>
      <c r="F63" t="str">
        <f t="shared" si="0"/>
        <v>-</v>
      </c>
      <c r="G63" t="str">
        <f t="shared" si="1"/>
        <v/>
      </c>
      <c r="H63">
        <f t="shared" si="5"/>
        <v>62</v>
      </c>
      <c r="I63">
        <f t="shared" si="6"/>
        <v>1</v>
      </c>
    </row>
    <row r="64" spans="1:9" x14ac:dyDescent="0.25">
      <c r="A64" s="2">
        <v>43964</v>
      </c>
      <c r="B64" s="6">
        <v>6</v>
      </c>
      <c r="C64" t="str">
        <f t="shared" si="2"/>
        <v>-</v>
      </c>
      <c r="D64">
        <f t="shared" si="3"/>
        <v>1</v>
      </c>
      <c r="E64">
        <f t="shared" si="4"/>
        <v>1</v>
      </c>
      <c r="F64" t="str">
        <f t="shared" si="0"/>
        <v>-</v>
      </c>
      <c r="G64" t="str">
        <f t="shared" si="1"/>
        <v/>
      </c>
      <c r="H64">
        <f t="shared" si="5"/>
        <v>63</v>
      </c>
      <c r="I64">
        <f t="shared" si="6"/>
        <v>1</v>
      </c>
    </row>
    <row r="65" spans="1:9" x14ac:dyDescent="0.25">
      <c r="A65" s="2">
        <v>43965</v>
      </c>
      <c r="B65" s="6">
        <v>20</v>
      </c>
      <c r="C65" t="str">
        <f t="shared" si="2"/>
        <v>+</v>
      </c>
      <c r="D65">
        <f t="shared" si="3"/>
        <v>1</v>
      </c>
      <c r="E65">
        <f t="shared" si="4"/>
        <v>1</v>
      </c>
      <c r="F65" t="str">
        <f t="shared" si="0"/>
        <v>-</v>
      </c>
      <c r="G65" t="str">
        <f t="shared" si="1"/>
        <v/>
      </c>
      <c r="H65">
        <f t="shared" si="5"/>
        <v>64</v>
      </c>
      <c r="I65">
        <f t="shared" si="6"/>
        <v>1</v>
      </c>
    </row>
    <row r="66" spans="1:9" x14ac:dyDescent="0.25">
      <c r="A66" s="2">
        <v>43966</v>
      </c>
      <c r="B66" s="6">
        <v>10</v>
      </c>
      <c r="C66" t="str">
        <f t="shared" si="2"/>
        <v>-</v>
      </c>
      <c r="D66">
        <f t="shared" si="3"/>
        <v>1</v>
      </c>
      <c r="E66">
        <f t="shared" si="4"/>
        <v>1</v>
      </c>
      <c r="F66" t="str">
        <f t="shared" si="0"/>
        <v>-</v>
      </c>
      <c r="G66" t="str">
        <f t="shared" si="1"/>
        <v/>
      </c>
      <c r="H66">
        <f t="shared" si="5"/>
        <v>65</v>
      </c>
      <c r="I66">
        <f t="shared" si="6"/>
        <v>1</v>
      </c>
    </row>
    <row r="67" spans="1:9" x14ac:dyDescent="0.25">
      <c r="A67" s="2">
        <v>43967</v>
      </c>
      <c r="B67" s="6">
        <v>22</v>
      </c>
      <c r="C67" t="str">
        <f t="shared" si="2"/>
        <v>+</v>
      </c>
      <c r="D67">
        <f t="shared" si="3"/>
        <v>1</v>
      </c>
      <c r="E67">
        <f t="shared" si="4"/>
        <v>1</v>
      </c>
      <c r="F67" t="str">
        <f t="shared" ref="F67:F130" si="7">IF(B67-$G$1&gt;0,"+",IF(B67-$G$1&lt;0,"-",""))</f>
        <v>-</v>
      </c>
      <c r="G67" t="str">
        <f t="shared" ref="G67:G130" si="8">IF(OR(AND(F67=$C$1, OR(F66=$D$1,F66="")),AND(F67=$D$1, OR(F66=$C$1,F66=""))),1,"")</f>
        <v/>
      </c>
      <c r="H67">
        <f t="shared" si="5"/>
        <v>66</v>
      </c>
      <c r="I67">
        <f t="shared" si="6"/>
        <v>1</v>
      </c>
    </row>
    <row r="68" spans="1:9" x14ac:dyDescent="0.25">
      <c r="A68" s="2">
        <v>43968</v>
      </c>
      <c r="B68" s="6">
        <v>10</v>
      </c>
      <c r="C68" t="str">
        <f t="shared" ref="C68:C131" si="9">IF(B68-B67&gt;0,"+",IF(B68-B67&lt;0,"-",""))</f>
        <v>-</v>
      </c>
      <c r="D68">
        <f t="shared" ref="D68:D131" si="10">IF(OR(AND(C68=$C$1, OR(C67=$D$1,C67="")),AND(C68=$D$1, OR(C67=$C$1,C67=""))),1,"")</f>
        <v>1</v>
      </c>
      <c r="E68">
        <f t="shared" ref="E68:E131" si="11">IF(D68=1,1,IF(OR(AND(C68=$D$1,C67=$D$1),AND(C68=$C$1,C67=$C$1)),E67+1,""))</f>
        <v>1</v>
      </c>
      <c r="F68" t="str">
        <f t="shared" si="7"/>
        <v>-</v>
      </c>
      <c r="G68" t="str">
        <f t="shared" si="8"/>
        <v/>
      </c>
      <c r="H68">
        <f t="shared" ref="H68:H131" si="12">IF(G68=1,1,IF(OR(AND(F68=$D$1,F67=$D$1),AND(F68=$C$1,F67=$C$1)),H67+1,""))</f>
        <v>67</v>
      </c>
      <c r="I68">
        <f t="shared" ref="I68:I131" si="13">IF(OR(AND(B68&gt;B67,B68&gt;B69),AND(B68&lt;B67,B68&lt;B69)),1,0)</f>
        <v>0</v>
      </c>
    </row>
    <row r="69" spans="1:9" x14ac:dyDescent="0.25">
      <c r="A69" s="2">
        <v>43969</v>
      </c>
      <c r="B69" s="6">
        <v>9</v>
      </c>
      <c r="C69" t="str">
        <f t="shared" si="9"/>
        <v>-</v>
      </c>
      <c r="D69" t="str">
        <f t="shared" si="10"/>
        <v/>
      </c>
      <c r="E69">
        <f t="shared" si="11"/>
        <v>2</v>
      </c>
      <c r="F69" t="str">
        <f t="shared" si="7"/>
        <v>-</v>
      </c>
      <c r="G69" t="str">
        <f t="shared" si="8"/>
        <v/>
      </c>
      <c r="H69">
        <f t="shared" si="12"/>
        <v>68</v>
      </c>
      <c r="I69">
        <f t="shared" si="13"/>
        <v>0</v>
      </c>
    </row>
    <row r="70" spans="1:9" x14ac:dyDescent="0.25">
      <c r="A70" s="2">
        <v>43970</v>
      </c>
      <c r="B70" s="6">
        <v>6</v>
      </c>
      <c r="C70" t="str">
        <f t="shared" si="9"/>
        <v>-</v>
      </c>
      <c r="D70" t="str">
        <f t="shared" si="10"/>
        <v/>
      </c>
      <c r="E70">
        <f t="shared" si="11"/>
        <v>3</v>
      </c>
      <c r="F70" t="str">
        <f t="shared" si="7"/>
        <v>-</v>
      </c>
      <c r="G70" t="str">
        <f t="shared" si="8"/>
        <v/>
      </c>
      <c r="H70">
        <f t="shared" si="12"/>
        <v>69</v>
      </c>
      <c r="I70">
        <f t="shared" si="13"/>
        <v>1</v>
      </c>
    </row>
    <row r="71" spans="1:9" x14ac:dyDescent="0.25">
      <c r="A71" s="2">
        <v>43971</v>
      </c>
      <c r="B71" s="6">
        <v>13</v>
      </c>
      <c r="C71" t="str">
        <f t="shared" si="9"/>
        <v>+</v>
      </c>
      <c r="D71">
        <f t="shared" si="10"/>
        <v>1</v>
      </c>
      <c r="E71">
        <f t="shared" si="11"/>
        <v>1</v>
      </c>
      <c r="F71" t="str">
        <f t="shared" si="7"/>
        <v>-</v>
      </c>
      <c r="G71" t="str">
        <f t="shared" si="8"/>
        <v/>
      </c>
      <c r="H71">
        <f t="shared" si="12"/>
        <v>70</v>
      </c>
      <c r="I71">
        <f t="shared" si="13"/>
        <v>1</v>
      </c>
    </row>
    <row r="72" spans="1:9" x14ac:dyDescent="0.25">
      <c r="A72" s="2">
        <v>43972</v>
      </c>
      <c r="B72" s="6">
        <v>8</v>
      </c>
      <c r="C72" t="str">
        <f t="shared" si="9"/>
        <v>-</v>
      </c>
      <c r="D72">
        <f t="shared" si="10"/>
        <v>1</v>
      </c>
      <c r="E72">
        <f t="shared" si="11"/>
        <v>1</v>
      </c>
      <c r="F72" t="str">
        <f t="shared" si="7"/>
        <v>-</v>
      </c>
      <c r="G72" t="str">
        <f t="shared" si="8"/>
        <v/>
      </c>
      <c r="H72">
        <f t="shared" si="12"/>
        <v>71</v>
      </c>
      <c r="I72">
        <f t="shared" si="13"/>
        <v>0</v>
      </c>
    </row>
    <row r="73" spans="1:9" x14ac:dyDescent="0.25">
      <c r="A73" s="2">
        <v>43973</v>
      </c>
      <c r="B73" s="6">
        <v>8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7"/>
        <v>-</v>
      </c>
      <c r="G73" t="str">
        <f t="shared" si="8"/>
        <v/>
      </c>
      <c r="H73">
        <f t="shared" si="12"/>
        <v>72</v>
      </c>
      <c r="I73">
        <f t="shared" si="13"/>
        <v>0</v>
      </c>
    </row>
    <row r="74" spans="1:9" x14ac:dyDescent="0.25">
      <c r="A74" s="2">
        <v>43974</v>
      </c>
      <c r="B74" s="6">
        <v>15</v>
      </c>
      <c r="C74" t="str">
        <f t="shared" si="9"/>
        <v>+</v>
      </c>
      <c r="D74">
        <f t="shared" si="10"/>
        <v>1</v>
      </c>
      <c r="E74">
        <f t="shared" si="11"/>
        <v>1</v>
      </c>
      <c r="F74" t="str">
        <f t="shared" si="7"/>
        <v>-</v>
      </c>
      <c r="G74" t="str">
        <f t="shared" si="8"/>
        <v/>
      </c>
      <c r="H74">
        <f t="shared" si="12"/>
        <v>73</v>
      </c>
      <c r="I74">
        <f t="shared" si="13"/>
        <v>1</v>
      </c>
    </row>
    <row r="75" spans="1:9" x14ac:dyDescent="0.25">
      <c r="A75" s="2">
        <v>43975</v>
      </c>
      <c r="B75" s="6">
        <v>10</v>
      </c>
      <c r="C75" t="str">
        <f t="shared" si="9"/>
        <v>-</v>
      </c>
      <c r="D75">
        <f t="shared" si="10"/>
        <v>1</v>
      </c>
      <c r="E75">
        <f t="shared" si="11"/>
        <v>1</v>
      </c>
      <c r="F75" t="str">
        <f t="shared" si="7"/>
        <v>-</v>
      </c>
      <c r="G75" t="str">
        <f t="shared" si="8"/>
        <v/>
      </c>
      <c r="H75">
        <f t="shared" si="12"/>
        <v>74</v>
      </c>
      <c r="I75">
        <f t="shared" si="13"/>
        <v>0</v>
      </c>
    </row>
    <row r="76" spans="1:9" x14ac:dyDescent="0.25">
      <c r="A76" s="2">
        <v>43976</v>
      </c>
      <c r="B76" s="6">
        <v>6</v>
      </c>
      <c r="C76" t="str">
        <f t="shared" si="9"/>
        <v>-</v>
      </c>
      <c r="D76" t="str">
        <f t="shared" si="10"/>
        <v/>
      </c>
      <c r="E76">
        <f t="shared" si="11"/>
        <v>2</v>
      </c>
      <c r="F76" t="str">
        <f t="shared" si="7"/>
        <v>-</v>
      </c>
      <c r="G76" t="str">
        <f t="shared" si="8"/>
        <v/>
      </c>
      <c r="H76">
        <f t="shared" si="12"/>
        <v>75</v>
      </c>
      <c r="I76">
        <f t="shared" si="13"/>
        <v>1</v>
      </c>
    </row>
    <row r="77" spans="1:9" x14ac:dyDescent="0.25">
      <c r="A77" s="2">
        <v>43977</v>
      </c>
      <c r="B77" s="6">
        <v>16</v>
      </c>
      <c r="C77" t="str">
        <f t="shared" si="9"/>
        <v>+</v>
      </c>
      <c r="D77">
        <f t="shared" si="10"/>
        <v>1</v>
      </c>
      <c r="E77">
        <f t="shared" si="11"/>
        <v>1</v>
      </c>
      <c r="F77" t="str">
        <f t="shared" si="7"/>
        <v>-</v>
      </c>
      <c r="G77" t="str">
        <f t="shared" si="8"/>
        <v/>
      </c>
      <c r="H77">
        <f t="shared" si="12"/>
        <v>76</v>
      </c>
      <c r="I77">
        <f t="shared" si="13"/>
        <v>1</v>
      </c>
    </row>
    <row r="78" spans="1:9" x14ac:dyDescent="0.25">
      <c r="A78" s="2">
        <v>43978</v>
      </c>
      <c r="B78" s="6">
        <v>11</v>
      </c>
      <c r="C78" t="str">
        <f t="shared" si="9"/>
        <v>-</v>
      </c>
      <c r="D78">
        <f t="shared" si="10"/>
        <v>1</v>
      </c>
      <c r="E78">
        <f t="shared" si="11"/>
        <v>1</v>
      </c>
      <c r="F78" t="str">
        <f t="shared" si="7"/>
        <v>-</v>
      </c>
      <c r="G78" t="str">
        <f t="shared" si="8"/>
        <v/>
      </c>
      <c r="H78">
        <f t="shared" si="12"/>
        <v>77</v>
      </c>
      <c r="I78">
        <f t="shared" si="13"/>
        <v>0</v>
      </c>
    </row>
    <row r="79" spans="1:9" x14ac:dyDescent="0.25">
      <c r="A79" s="2">
        <v>43979</v>
      </c>
      <c r="B79" s="6">
        <v>9</v>
      </c>
      <c r="C79" t="str">
        <f t="shared" si="9"/>
        <v>-</v>
      </c>
      <c r="D79" t="str">
        <f t="shared" si="10"/>
        <v/>
      </c>
      <c r="E79">
        <f t="shared" si="11"/>
        <v>2</v>
      </c>
      <c r="F79" t="str">
        <f t="shared" si="7"/>
        <v>-</v>
      </c>
      <c r="G79" t="str">
        <f t="shared" si="8"/>
        <v/>
      </c>
      <c r="H79">
        <f t="shared" si="12"/>
        <v>78</v>
      </c>
      <c r="I79">
        <f t="shared" si="13"/>
        <v>1</v>
      </c>
    </row>
    <row r="80" spans="1:9" x14ac:dyDescent="0.25">
      <c r="A80" s="2">
        <v>43980</v>
      </c>
      <c r="B80" s="6">
        <v>22</v>
      </c>
      <c r="C80" t="str">
        <f t="shared" si="9"/>
        <v>+</v>
      </c>
      <c r="D80">
        <f t="shared" si="10"/>
        <v>1</v>
      </c>
      <c r="E80">
        <f t="shared" si="11"/>
        <v>1</v>
      </c>
      <c r="F80" t="str">
        <f t="shared" si="7"/>
        <v>-</v>
      </c>
      <c r="G80" t="str">
        <f t="shared" si="8"/>
        <v/>
      </c>
      <c r="H80">
        <f t="shared" si="12"/>
        <v>79</v>
      </c>
      <c r="I80">
        <f t="shared" si="13"/>
        <v>1</v>
      </c>
    </row>
    <row r="81" spans="1:9" x14ac:dyDescent="0.25">
      <c r="A81" s="2">
        <v>43981</v>
      </c>
      <c r="B81" s="6">
        <v>20</v>
      </c>
      <c r="C81" t="str">
        <f t="shared" si="9"/>
        <v>-</v>
      </c>
      <c r="D81">
        <f t="shared" si="10"/>
        <v>1</v>
      </c>
      <c r="E81">
        <f t="shared" si="11"/>
        <v>1</v>
      </c>
      <c r="F81" t="str">
        <f t="shared" si="7"/>
        <v>-</v>
      </c>
      <c r="G81" t="str">
        <f t="shared" si="8"/>
        <v/>
      </c>
      <c r="H81">
        <f t="shared" si="12"/>
        <v>80</v>
      </c>
      <c r="I81">
        <f t="shared" si="13"/>
        <v>0</v>
      </c>
    </row>
    <row r="82" spans="1:9" x14ac:dyDescent="0.25">
      <c r="A82" s="2">
        <v>43982</v>
      </c>
      <c r="B82" s="6">
        <v>20</v>
      </c>
      <c r="C82" t="str">
        <f t="shared" si="9"/>
        <v/>
      </c>
      <c r="D82" t="str">
        <f t="shared" si="10"/>
        <v/>
      </c>
      <c r="E82" t="str">
        <f t="shared" si="11"/>
        <v/>
      </c>
      <c r="F82" t="str">
        <f t="shared" si="7"/>
        <v>-</v>
      </c>
      <c r="G82" t="str">
        <f t="shared" si="8"/>
        <v/>
      </c>
      <c r="H82">
        <f t="shared" si="12"/>
        <v>81</v>
      </c>
      <c r="I82">
        <f t="shared" si="13"/>
        <v>0</v>
      </c>
    </row>
    <row r="83" spans="1:9" x14ac:dyDescent="0.25">
      <c r="A83" s="2">
        <v>43983</v>
      </c>
      <c r="B83" s="6">
        <v>38</v>
      </c>
      <c r="C83" t="str">
        <f t="shared" si="9"/>
        <v>+</v>
      </c>
      <c r="D83">
        <f t="shared" si="10"/>
        <v>1</v>
      </c>
      <c r="E83">
        <f t="shared" si="11"/>
        <v>1</v>
      </c>
      <c r="F83" t="str">
        <f t="shared" si="7"/>
        <v>-</v>
      </c>
      <c r="G83" t="str">
        <f t="shared" si="8"/>
        <v/>
      </c>
      <c r="H83">
        <f t="shared" si="12"/>
        <v>82</v>
      </c>
      <c r="I83">
        <f t="shared" si="13"/>
        <v>1</v>
      </c>
    </row>
    <row r="84" spans="1:9" x14ac:dyDescent="0.25">
      <c r="A84" s="2">
        <v>43984</v>
      </c>
      <c r="B84" s="6">
        <v>9</v>
      </c>
      <c r="C84" t="str">
        <f t="shared" si="9"/>
        <v>-</v>
      </c>
      <c r="D84">
        <f t="shared" si="10"/>
        <v>1</v>
      </c>
      <c r="E84">
        <f t="shared" si="11"/>
        <v>1</v>
      </c>
      <c r="F84" t="str">
        <f t="shared" si="7"/>
        <v>-</v>
      </c>
      <c r="G84" t="str">
        <f t="shared" si="8"/>
        <v/>
      </c>
      <c r="H84">
        <f t="shared" si="12"/>
        <v>83</v>
      </c>
      <c r="I84">
        <f t="shared" si="13"/>
        <v>1</v>
      </c>
    </row>
    <row r="85" spans="1:9" x14ac:dyDescent="0.25">
      <c r="A85" s="2">
        <v>43985</v>
      </c>
      <c r="B85" s="6">
        <v>15</v>
      </c>
      <c r="C85" t="str">
        <f t="shared" si="9"/>
        <v>+</v>
      </c>
      <c r="D85">
        <f t="shared" si="10"/>
        <v>1</v>
      </c>
      <c r="E85">
        <f t="shared" si="11"/>
        <v>1</v>
      </c>
      <c r="F85" t="str">
        <f t="shared" si="7"/>
        <v>-</v>
      </c>
      <c r="G85" t="str">
        <f t="shared" si="8"/>
        <v/>
      </c>
      <c r="H85">
        <f t="shared" si="12"/>
        <v>84</v>
      </c>
      <c r="I85">
        <f t="shared" si="13"/>
        <v>1</v>
      </c>
    </row>
    <row r="86" spans="1:9" x14ac:dyDescent="0.25">
      <c r="A86" s="2">
        <v>43986</v>
      </c>
      <c r="B86" s="6">
        <v>12</v>
      </c>
      <c r="C86" t="str">
        <f t="shared" si="9"/>
        <v>-</v>
      </c>
      <c r="D86">
        <f t="shared" si="10"/>
        <v>1</v>
      </c>
      <c r="E86">
        <f t="shared" si="11"/>
        <v>1</v>
      </c>
      <c r="F86" t="str">
        <f t="shared" si="7"/>
        <v>-</v>
      </c>
      <c r="G86" t="str">
        <f t="shared" si="8"/>
        <v/>
      </c>
      <c r="H86">
        <f t="shared" si="12"/>
        <v>85</v>
      </c>
      <c r="I86">
        <f t="shared" si="13"/>
        <v>1</v>
      </c>
    </row>
    <row r="87" spans="1:9" x14ac:dyDescent="0.25">
      <c r="A87" s="2">
        <v>43987</v>
      </c>
      <c r="B87" s="6">
        <v>14</v>
      </c>
      <c r="C87" t="str">
        <f t="shared" si="9"/>
        <v>+</v>
      </c>
      <c r="D87">
        <f t="shared" si="10"/>
        <v>1</v>
      </c>
      <c r="E87">
        <f t="shared" si="11"/>
        <v>1</v>
      </c>
      <c r="F87" t="str">
        <f t="shared" si="7"/>
        <v>-</v>
      </c>
      <c r="G87" t="str">
        <f t="shared" si="8"/>
        <v/>
      </c>
      <c r="H87">
        <f t="shared" si="12"/>
        <v>86</v>
      </c>
      <c r="I87">
        <f t="shared" si="13"/>
        <v>0</v>
      </c>
    </row>
    <row r="88" spans="1:9" x14ac:dyDescent="0.25">
      <c r="A88" s="2">
        <v>43988</v>
      </c>
      <c r="B88" s="6">
        <v>40</v>
      </c>
      <c r="C88" t="str">
        <f t="shared" si="9"/>
        <v>+</v>
      </c>
      <c r="D88" t="str">
        <f t="shared" si="10"/>
        <v/>
      </c>
      <c r="E88">
        <f t="shared" si="11"/>
        <v>2</v>
      </c>
      <c r="F88" t="str">
        <f t="shared" si="7"/>
        <v>-</v>
      </c>
      <c r="G88" t="str">
        <f t="shared" si="8"/>
        <v/>
      </c>
      <c r="H88">
        <f t="shared" si="12"/>
        <v>87</v>
      </c>
      <c r="I88">
        <f t="shared" si="13"/>
        <v>1</v>
      </c>
    </row>
    <row r="89" spans="1:9" x14ac:dyDescent="0.25">
      <c r="A89" s="2">
        <v>43989</v>
      </c>
      <c r="B89" s="6">
        <v>18</v>
      </c>
      <c r="C89" t="str">
        <f t="shared" si="9"/>
        <v>-</v>
      </c>
      <c r="D89">
        <f t="shared" si="10"/>
        <v>1</v>
      </c>
      <c r="E89">
        <f t="shared" si="11"/>
        <v>1</v>
      </c>
      <c r="F89" t="str">
        <f t="shared" si="7"/>
        <v>-</v>
      </c>
      <c r="G89" t="str">
        <f t="shared" si="8"/>
        <v/>
      </c>
      <c r="H89">
        <f t="shared" si="12"/>
        <v>88</v>
      </c>
      <c r="I89">
        <f t="shared" si="13"/>
        <v>0</v>
      </c>
    </row>
    <row r="90" spans="1:9" x14ac:dyDescent="0.25">
      <c r="A90" s="2">
        <v>43990</v>
      </c>
      <c r="B90" s="6">
        <v>9</v>
      </c>
      <c r="C90" t="str">
        <f t="shared" si="9"/>
        <v>-</v>
      </c>
      <c r="D90" t="str">
        <f t="shared" si="10"/>
        <v/>
      </c>
      <c r="E90">
        <f t="shared" si="11"/>
        <v>2</v>
      </c>
      <c r="F90" t="str">
        <f t="shared" si="7"/>
        <v>-</v>
      </c>
      <c r="G90" t="str">
        <f t="shared" si="8"/>
        <v/>
      </c>
      <c r="H90">
        <f t="shared" si="12"/>
        <v>89</v>
      </c>
      <c r="I90">
        <f t="shared" si="13"/>
        <v>0</v>
      </c>
    </row>
    <row r="91" spans="1:9" x14ac:dyDescent="0.25">
      <c r="A91" s="2">
        <v>43991</v>
      </c>
      <c r="B91" s="6">
        <v>5</v>
      </c>
      <c r="C91" t="str">
        <f t="shared" si="9"/>
        <v>-</v>
      </c>
      <c r="D91" t="str">
        <f t="shared" si="10"/>
        <v/>
      </c>
      <c r="E91">
        <f t="shared" si="11"/>
        <v>3</v>
      </c>
      <c r="F91" t="str">
        <f t="shared" si="7"/>
        <v>-</v>
      </c>
      <c r="G91" t="str">
        <f t="shared" si="8"/>
        <v/>
      </c>
      <c r="H91">
        <f t="shared" si="12"/>
        <v>90</v>
      </c>
      <c r="I91">
        <f t="shared" si="13"/>
        <v>1</v>
      </c>
    </row>
    <row r="92" spans="1:9" x14ac:dyDescent="0.25">
      <c r="A92" s="2">
        <v>43992</v>
      </c>
      <c r="B92" s="6">
        <v>6</v>
      </c>
      <c r="C92" t="str">
        <f t="shared" si="9"/>
        <v>+</v>
      </c>
      <c r="D92">
        <f t="shared" si="10"/>
        <v>1</v>
      </c>
      <c r="E92">
        <f t="shared" si="11"/>
        <v>1</v>
      </c>
      <c r="F92" t="str">
        <f t="shared" si="7"/>
        <v>-</v>
      </c>
      <c r="G92" t="str">
        <f t="shared" si="8"/>
        <v/>
      </c>
      <c r="H92">
        <f t="shared" si="12"/>
        <v>91</v>
      </c>
      <c r="I92">
        <f t="shared" si="13"/>
        <v>0</v>
      </c>
    </row>
    <row r="93" spans="1:9" x14ac:dyDescent="0.25">
      <c r="A93" s="2">
        <v>43993</v>
      </c>
      <c r="B93" s="6">
        <v>8</v>
      </c>
      <c r="C93" t="str">
        <f t="shared" si="9"/>
        <v>+</v>
      </c>
      <c r="D93" t="str">
        <f t="shared" si="10"/>
        <v/>
      </c>
      <c r="E93">
        <f t="shared" si="11"/>
        <v>2</v>
      </c>
      <c r="F93" t="str">
        <f t="shared" si="7"/>
        <v>-</v>
      </c>
      <c r="G93" t="str">
        <f t="shared" si="8"/>
        <v/>
      </c>
      <c r="H93">
        <f t="shared" si="12"/>
        <v>92</v>
      </c>
      <c r="I93">
        <f t="shared" si="13"/>
        <v>0</v>
      </c>
    </row>
    <row r="94" spans="1:9" x14ac:dyDescent="0.25">
      <c r="A94" s="2">
        <v>43994</v>
      </c>
      <c r="B94" s="6">
        <v>14</v>
      </c>
      <c r="C94" t="str">
        <f t="shared" si="9"/>
        <v>+</v>
      </c>
      <c r="D94" t="str">
        <f t="shared" si="10"/>
        <v/>
      </c>
      <c r="E94">
        <f t="shared" si="11"/>
        <v>3</v>
      </c>
      <c r="F94" t="str">
        <f t="shared" si="7"/>
        <v>-</v>
      </c>
      <c r="G94" t="str">
        <f t="shared" si="8"/>
        <v/>
      </c>
      <c r="H94">
        <f t="shared" si="12"/>
        <v>93</v>
      </c>
      <c r="I94">
        <f t="shared" si="13"/>
        <v>1</v>
      </c>
    </row>
    <row r="95" spans="1:9" x14ac:dyDescent="0.25">
      <c r="A95" s="2">
        <v>43995</v>
      </c>
      <c r="B95" s="6">
        <v>5</v>
      </c>
      <c r="C95" t="str">
        <f t="shared" si="9"/>
        <v>-</v>
      </c>
      <c r="D95">
        <f t="shared" si="10"/>
        <v>1</v>
      </c>
      <c r="E95">
        <f t="shared" si="11"/>
        <v>1</v>
      </c>
      <c r="F95" t="str">
        <f t="shared" si="7"/>
        <v>-</v>
      </c>
      <c r="G95" t="str">
        <f t="shared" si="8"/>
        <v/>
      </c>
      <c r="H95">
        <f t="shared" si="12"/>
        <v>94</v>
      </c>
      <c r="I95">
        <f t="shared" si="13"/>
        <v>1</v>
      </c>
    </row>
    <row r="96" spans="1:9" x14ac:dyDescent="0.25">
      <c r="A96" s="2">
        <v>43996</v>
      </c>
      <c r="B96" s="6">
        <v>10</v>
      </c>
      <c r="C96" t="str">
        <f t="shared" si="9"/>
        <v>+</v>
      </c>
      <c r="D96">
        <f t="shared" si="10"/>
        <v>1</v>
      </c>
      <c r="E96">
        <f t="shared" si="11"/>
        <v>1</v>
      </c>
      <c r="F96" t="str">
        <f t="shared" si="7"/>
        <v>-</v>
      </c>
      <c r="G96" t="str">
        <f t="shared" si="8"/>
        <v/>
      </c>
      <c r="H96">
        <f t="shared" si="12"/>
        <v>95</v>
      </c>
      <c r="I96">
        <f t="shared" si="13"/>
        <v>0</v>
      </c>
    </row>
    <row r="97" spans="1:9" x14ac:dyDescent="0.25">
      <c r="A97" s="2">
        <v>43997</v>
      </c>
      <c r="B97" s="6">
        <v>14</v>
      </c>
      <c r="C97" t="str">
        <f t="shared" si="9"/>
        <v>+</v>
      </c>
      <c r="D97" t="str">
        <f t="shared" si="10"/>
        <v/>
      </c>
      <c r="E97">
        <f t="shared" si="11"/>
        <v>2</v>
      </c>
      <c r="F97" t="str">
        <f t="shared" si="7"/>
        <v>-</v>
      </c>
      <c r="G97" t="str">
        <f t="shared" si="8"/>
        <v/>
      </c>
      <c r="H97">
        <f t="shared" si="12"/>
        <v>96</v>
      </c>
      <c r="I97">
        <f t="shared" si="13"/>
        <v>1</v>
      </c>
    </row>
    <row r="98" spans="1:9" x14ac:dyDescent="0.25">
      <c r="A98" s="2">
        <v>43998</v>
      </c>
      <c r="B98" s="6">
        <v>11</v>
      </c>
      <c r="C98" t="str">
        <f t="shared" si="9"/>
        <v>-</v>
      </c>
      <c r="D98">
        <f t="shared" si="10"/>
        <v>1</v>
      </c>
      <c r="E98">
        <f t="shared" si="11"/>
        <v>1</v>
      </c>
      <c r="F98" t="str">
        <f t="shared" si="7"/>
        <v>-</v>
      </c>
      <c r="G98" t="str">
        <f t="shared" si="8"/>
        <v/>
      </c>
      <c r="H98">
        <f t="shared" si="12"/>
        <v>97</v>
      </c>
      <c r="I98">
        <f t="shared" si="13"/>
        <v>0</v>
      </c>
    </row>
    <row r="99" spans="1:9" x14ac:dyDescent="0.25">
      <c r="A99" s="2">
        <v>43999</v>
      </c>
      <c r="B99" s="6">
        <v>7</v>
      </c>
      <c r="C99" t="str">
        <f t="shared" si="9"/>
        <v>-</v>
      </c>
      <c r="D99" t="str">
        <f t="shared" si="10"/>
        <v/>
      </c>
      <c r="E99">
        <f t="shared" si="11"/>
        <v>2</v>
      </c>
      <c r="F99" t="str">
        <f t="shared" si="7"/>
        <v>-</v>
      </c>
      <c r="G99" t="str">
        <f t="shared" si="8"/>
        <v/>
      </c>
      <c r="H99">
        <f t="shared" si="12"/>
        <v>98</v>
      </c>
      <c r="I99">
        <f t="shared" si="13"/>
        <v>1</v>
      </c>
    </row>
    <row r="100" spans="1:9" x14ac:dyDescent="0.25">
      <c r="A100" s="2">
        <v>44000</v>
      </c>
      <c r="B100" s="6">
        <v>15</v>
      </c>
      <c r="C100" t="str">
        <f t="shared" si="9"/>
        <v>+</v>
      </c>
      <c r="D100">
        <f t="shared" si="10"/>
        <v>1</v>
      </c>
      <c r="E100">
        <f t="shared" si="11"/>
        <v>1</v>
      </c>
      <c r="F100" t="str">
        <f t="shared" si="7"/>
        <v>-</v>
      </c>
      <c r="G100" t="str">
        <f t="shared" si="8"/>
        <v/>
      </c>
      <c r="H100">
        <f t="shared" si="12"/>
        <v>99</v>
      </c>
      <c r="I100">
        <f t="shared" si="13"/>
        <v>1</v>
      </c>
    </row>
    <row r="101" spans="1:9" x14ac:dyDescent="0.25">
      <c r="A101" s="2">
        <v>44001</v>
      </c>
      <c r="B101" s="6">
        <v>10</v>
      </c>
      <c r="C101" t="str">
        <f t="shared" si="9"/>
        <v>-</v>
      </c>
      <c r="D101">
        <f t="shared" si="10"/>
        <v>1</v>
      </c>
      <c r="E101">
        <f t="shared" si="11"/>
        <v>1</v>
      </c>
      <c r="F101" t="str">
        <f t="shared" si="7"/>
        <v>-</v>
      </c>
      <c r="G101" t="str">
        <f t="shared" si="8"/>
        <v/>
      </c>
      <c r="H101">
        <f t="shared" si="12"/>
        <v>100</v>
      </c>
      <c r="I101">
        <f t="shared" si="13"/>
        <v>0</v>
      </c>
    </row>
    <row r="102" spans="1:9" x14ac:dyDescent="0.25">
      <c r="A102" s="2">
        <v>44002</v>
      </c>
      <c r="B102" s="6">
        <v>4</v>
      </c>
      <c r="C102" t="str">
        <f t="shared" si="9"/>
        <v>-</v>
      </c>
      <c r="D102" t="str">
        <f t="shared" si="10"/>
        <v/>
      </c>
      <c r="E102">
        <f t="shared" si="11"/>
        <v>2</v>
      </c>
      <c r="F102" t="str">
        <f t="shared" si="7"/>
        <v>-</v>
      </c>
      <c r="G102" t="str">
        <f t="shared" si="8"/>
        <v/>
      </c>
      <c r="H102">
        <f t="shared" si="12"/>
        <v>101</v>
      </c>
      <c r="I102">
        <f t="shared" si="13"/>
        <v>0</v>
      </c>
    </row>
    <row r="103" spans="1:9" x14ac:dyDescent="0.25">
      <c r="A103" s="2">
        <v>44003</v>
      </c>
      <c r="B103" s="6">
        <v>3</v>
      </c>
      <c r="C103" t="str">
        <f t="shared" si="9"/>
        <v>-</v>
      </c>
      <c r="D103" t="str">
        <f t="shared" si="10"/>
        <v/>
      </c>
      <c r="E103">
        <f t="shared" si="11"/>
        <v>3</v>
      </c>
      <c r="F103" t="str">
        <f t="shared" si="7"/>
        <v>-</v>
      </c>
      <c r="G103" t="str">
        <f t="shared" si="8"/>
        <v/>
      </c>
      <c r="H103">
        <f t="shared" si="12"/>
        <v>102</v>
      </c>
      <c r="I103">
        <f t="shared" si="13"/>
        <v>0</v>
      </c>
    </row>
    <row r="104" spans="1:9" x14ac:dyDescent="0.25">
      <c r="A104" s="2">
        <v>44004</v>
      </c>
      <c r="B104" s="6">
        <v>3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7"/>
        <v>-</v>
      </c>
      <c r="G104" t="str">
        <f t="shared" si="8"/>
        <v/>
      </c>
      <c r="H104">
        <f t="shared" si="12"/>
        <v>103</v>
      </c>
      <c r="I104">
        <f t="shared" si="13"/>
        <v>0</v>
      </c>
    </row>
    <row r="105" spans="1:9" x14ac:dyDescent="0.25">
      <c r="A105" s="2">
        <v>44005</v>
      </c>
      <c r="B105" s="6">
        <v>3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7"/>
        <v>-</v>
      </c>
      <c r="G105" t="str">
        <f t="shared" si="8"/>
        <v/>
      </c>
      <c r="H105">
        <f t="shared" si="12"/>
        <v>104</v>
      </c>
      <c r="I105">
        <f t="shared" si="13"/>
        <v>0</v>
      </c>
    </row>
    <row r="106" spans="1:9" x14ac:dyDescent="0.25">
      <c r="A106" s="2">
        <v>44006</v>
      </c>
      <c r="B106" s="6">
        <v>1</v>
      </c>
      <c r="C106" t="str">
        <f t="shared" si="9"/>
        <v>-</v>
      </c>
      <c r="D106">
        <f t="shared" si="10"/>
        <v>1</v>
      </c>
      <c r="E106">
        <f t="shared" si="11"/>
        <v>1</v>
      </c>
      <c r="F106" t="str">
        <f t="shared" si="7"/>
        <v>-</v>
      </c>
      <c r="G106" t="str">
        <f t="shared" si="8"/>
        <v/>
      </c>
      <c r="H106">
        <f t="shared" si="12"/>
        <v>105</v>
      </c>
      <c r="I106">
        <f t="shared" si="13"/>
        <v>1</v>
      </c>
    </row>
    <row r="107" spans="1:9" x14ac:dyDescent="0.25">
      <c r="A107" s="2">
        <v>44007</v>
      </c>
      <c r="B107" s="6">
        <v>2</v>
      </c>
      <c r="C107" t="str">
        <f t="shared" si="9"/>
        <v>+</v>
      </c>
      <c r="D107">
        <f t="shared" si="10"/>
        <v>1</v>
      </c>
      <c r="E107">
        <f t="shared" si="11"/>
        <v>1</v>
      </c>
      <c r="F107" t="str">
        <f t="shared" si="7"/>
        <v>-</v>
      </c>
      <c r="G107" t="str">
        <f t="shared" si="8"/>
        <v/>
      </c>
      <c r="H107">
        <f t="shared" si="12"/>
        <v>106</v>
      </c>
      <c r="I107">
        <f t="shared" si="13"/>
        <v>0</v>
      </c>
    </row>
    <row r="108" spans="1:9" x14ac:dyDescent="0.25">
      <c r="A108" s="2">
        <v>44008</v>
      </c>
      <c r="B108" s="6">
        <v>4</v>
      </c>
      <c r="C108" t="str">
        <f t="shared" si="9"/>
        <v>+</v>
      </c>
      <c r="D108" t="str">
        <f t="shared" si="10"/>
        <v/>
      </c>
      <c r="E108">
        <f t="shared" si="11"/>
        <v>2</v>
      </c>
      <c r="F108" t="str">
        <f t="shared" si="7"/>
        <v>-</v>
      </c>
      <c r="G108" t="str">
        <f t="shared" si="8"/>
        <v/>
      </c>
      <c r="H108">
        <f t="shared" si="12"/>
        <v>107</v>
      </c>
      <c r="I108">
        <f t="shared" si="13"/>
        <v>0</v>
      </c>
    </row>
    <row r="109" spans="1:9" x14ac:dyDescent="0.25">
      <c r="A109" s="2">
        <v>44009</v>
      </c>
      <c r="B109" s="6">
        <v>5</v>
      </c>
      <c r="C109" t="str">
        <f t="shared" si="9"/>
        <v>+</v>
      </c>
      <c r="D109" t="str">
        <f t="shared" si="10"/>
        <v/>
      </c>
      <c r="E109">
        <f t="shared" si="11"/>
        <v>3</v>
      </c>
      <c r="F109" t="str">
        <f t="shared" si="7"/>
        <v>-</v>
      </c>
      <c r="G109" t="str">
        <f t="shared" si="8"/>
        <v/>
      </c>
      <c r="H109">
        <f t="shared" si="12"/>
        <v>108</v>
      </c>
      <c r="I109">
        <f t="shared" si="13"/>
        <v>1</v>
      </c>
    </row>
    <row r="110" spans="1:9" x14ac:dyDescent="0.25">
      <c r="A110" s="2">
        <v>44010</v>
      </c>
      <c r="B110" s="6">
        <v>2</v>
      </c>
      <c r="C110" t="str">
        <f t="shared" si="9"/>
        <v>-</v>
      </c>
      <c r="D110">
        <f t="shared" si="10"/>
        <v>1</v>
      </c>
      <c r="E110">
        <f t="shared" si="11"/>
        <v>1</v>
      </c>
      <c r="F110" t="str">
        <f t="shared" si="7"/>
        <v>-</v>
      </c>
      <c r="G110" t="str">
        <f t="shared" si="8"/>
        <v/>
      </c>
      <c r="H110">
        <f t="shared" si="12"/>
        <v>109</v>
      </c>
      <c r="I110">
        <f t="shared" si="13"/>
        <v>1</v>
      </c>
    </row>
    <row r="111" spans="1:9" x14ac:dyDescent="0.25">
      <c r="A111" s="2">
        <v>44011</v>
      </c>
      <c r="B111" s="6">
        <v>8</v>
      </c>
      <c r="C111" t="str">
        <f t="shared" si="9"/>
        <v>+</v>
      </c>
      <c r="D111">
        <f t="shared" si="10"/>
        <v>1</v>
      </c>
      <c r="E111">
        <f t="shared" si="11"/>
        <v>1</v>
      </c>
      <c r="F111" t="str">
        <f t="shared" si="7"/>
        <v>-</v>
      </c>
      <c r="G111" t="str">
        <f t="shared" si="8"/>
        <v/>
      </c>
      <c r="H111">
        <f t="shared" si="12"/>
        <v>110</v>
      </c>
      <c r="I111">
        <f t="shared" si="13"/>
        <v>1</v>
      </c>
    </row>
    <row r="112" spans="1:9" x14ac:dyDescent="0.25">
      <c r="A112" s="2">
        <v>44012</v>
      </c>
      <c r="B112" s="6">
        <v>1</v>
      </c>
      <c r="C112" t="str">
        <f t="shared" si="9"/>
        <v>-</v>
      </c>
      <c r="D112">
        <f t="shared" si="10"/>
        <v>1</v>
      </c>
      <c r="E112">
        <f t="shared" si="11"/>
        <v>1</v>
      </c>
      <c r="F112" t="str">
        <f t="shared" si="7"/>
        <v>-</v>
      </c>
      <c r="G112" t="str">
        <f t="shared" si="8"/>
        <v/>
      </c>
      <c r="H112">
        <f t="shared" si="12"/>
        <v>111</v>
      </c>
      <c r="I112">
        <f t="shared" si="13"/>
        <v>1</v>
      </c>
    </row>
    <row r="113" spans="1:9" x14ac:dyDescent="0.25">
      <c r="A113" s="2">
        <v>44013</v>
      </c>
      <c r="B113" s="6">
        <v>7</v>
      </c>
      <c r="C113" t="str">
        <f t="shared" si="9"/>
        <v>+</v>
      </c>
      <c r="D113">
        <f t="shared" si="10"/>
        <v>1</v>
      </c>
      <c r="E113">
        <f t="shared" si="11"/>
        <v>1</v>
      </c>
      <c r="F113" t="str">
        <f t="shared" si="7"/>
        <v>-</v>
      </c>
      <c r="G113" t="str">
        <f t="shared" si="8"/>
        <v/>
      </c>
      <c r="H113">
        <f t="shared" si="12"/>
        <v>112</v>
      </c>
      <c r="I113">
        <f t="shared" si="13"/>
        <v>1</v>
      </c>
    </row>
    <row r="114" spans="1:9" x14ac:dyDescent="0.25">
      <c r="A114" s="2">
        <v>44014</v>
      </c>
      <c r="B114" s="6">
        <v>5</v>
      </c>
      <c r="C114" t="str">
        <f t="shared" si="9"/>
        <v>-</v>
      </c>
      <c r="D114">
        <f t="shared" si="10"/>
        <v>1</v>
      </c>
      <c r="E114">
        <f t="shared" si="11"/>
        <v>1</v>
      </c>
      <c r="F114" t="str">
        <f t="shared" si="7"/>
        <v>-</v>
      </c>
      <c r="G114" t="str">
        <f t="shared" si="8"/>
        <v/>
      </c>
      <c r="H114">
        <f t="shared" si="12"/>
        <v>113</v>
      </c>
      <c r="I114">
        <f t="shared" si="13"/>
        <v>1</v>
      </c>
    </row>
    <row r="115" spans="1:9" x14ac:dyDescent="0.25">
      <c r="A115" s="2">
        <v>44015</v>
      </c>
      <c r="B115" s="6">
        <v>8</v>
      </c>
      <c r="C115" t="str">
        <f t="shared" si="9"/>
        <v>+</v>
      </c>
      <c r="D115">
        <f t="shared" si="10"/>
        <v>1</v>
      </c>
      <c r="E115">
        <f t="shared" si="11"/>
        <v>1</v>
      </c>
      <c r="F115" t="str">
        <f t="shared" si="7"/>
        <v>-</v>
      </c>
      <c r="G115" t="str">
        <f t="shared" si="8"/>
        <v/>
      </c>
      <c r="H115">
        <f t="shared" si="12"/>
        <v>114</v>
      </c>
      <c r="I115">
        <f t="shared" si="13"/>
        <v>0</v>
      </c>
    </row>
    <row r="116" spans="1:9" x14ac:dyDescent="0.25">
      <c r="A116" s="2">
        <v>44016</v>
      </c>
      <c r="B116" s="6">
        <v>8</v>
      </c>
      <c r="C116" t="str">
        <f t="shared" si="9"/>
        <v/>
      </c>
      <c r="D116" t="str">
        <f t="shared" si="10"/>
        <v/>
      </c>
      <c r="E116" t="str">
        <f t="shared" si="11"/>
        <v/>
      </c>
      <c r="F116" t="str">
        <f t="shared" si="7"/>
        <v>-</v>
      </c>
      <c r="G116" t="str">
        <f t="shared" si="8"/>
        <v/>
      </c>
      <c r="H116">
        <f t="shared" si="12"/>
        <v>115</v>
      </c>
      <c r="I116">
        <f t="shared" si="13"/>
        <v>0</v>
      </c>
    </row>
    <row r="117" spans="1:9" x14ac:dyDescent="0.25">
      <c r="A117" s="2">
        <v>44017</v>
      </c>
      <c r="B117" s="6">
        <v>3</v>
      </c>
      <c r="C117" t="str">
        <f t="shared" si="9"/>
        <v>-</v>
      </c>
      <c r="D117">
        <f t="shared" si="10"/>
        <v>1</v>
      </c>
      <c r="E117">
        <f t="shared" si="11"/>
        <v>1</v>
      </c>
      <c r="F117" t="str">
        <f t="shared" si="7"/>
        <v>-</v>
      </c>
      <c r="G117" t="str">
        <f t="shared" si="8"/>
        <v/>
      </c>
      <c r="H117">
        <f t="shared" si="12"/>
        <v>116</v>
      </c>
      <c r="I117">
        <f t="shared" si="13"/>
        <v>1</v>
      </c>
    </row>
    <row r="118" spans="1:9" x14ac:dyDescent="0.25">
      <c r="A118" s="2">
        <v>44018</v>
      </c>
      <c r="B118" s="6">
        <v>8</v>
      </c>
      <c r="C118" t="str">
        <f t="shared" si="9"/>
        <v>+</v>
      </c>
      <c r="D118">
        <f t="shared" si="10"/>
        <v>1</v>
      </c>
      <c r="E118">
        <f t="shared" si="11"/>
        <v>1</v>
      </c>
      <c r="F118" t="str">
        <f t="shared" si="7"/>
        <v>-</v>
      </c>
      <c r="G118" t="str">
        <f t="shared" si="8"/>
        <v/>
      </c>
      <c r="H118">
        <f t="shared" si="12"/>
        <v>117</v>
      </c>
      <c r="I118">
        <f t="shared" si="13"/>
        <v>0</v>
      </c>
    </row>
    <row r="119" spans="1:9" x14ac:dyDescent="0.25">
      <c r="A119" s="2">
        <v>44019</v>
      </c>
      <c r="B119" s="6">
        <v>15</v>
      </c>
      <c r="C119" t="str">
        <f t="shared" si="9"/>
        <v>+</v>
      </c>
      <c r="D119" t="str">
        <f t="shared" si="10"/>
        <v/>
      </c>
      <c r="E119">
        <f t="shared" si="11"/>
        <v>2</v>
      </c>
      <c r="F119" t="str">
        <f t="shared" si="7"/>
        <v>-</v>
      </c>
      <c r="G119" t="str">
        <f t="shared" si="8"/>
        <v/>
      </c>
      <c r="H119">
        <f t="shared" si="12"/>
        <v>118</v>
      </c>
      <c r="I119">
        <f t="shared" si="13"/>
        <v>1</v>
      </c>
    </row>
    <row r="120" spans="1:9" x14ac:dyDescent="0.25">
      <c r="A120" s="2">
        <v>44020</v>
      </c>
      <c r="B120" s="6">
        <v>4</v>
      </c>
      <c r="C120" t="str">
        <f t="shared" si="9"/>
        <v>-</v>
      </c>
      <c r="D120">
        <f t="shared" si="10"/>
        <v>1</v>
      </c>
      <c r="E120">
        <f t="shared" si="11"/>
        <v>1</v>
      </c>
      <c r="F120" t="str">
        <f t="shared" si="7"/>
        <v>-</v>
      </c>
      <c r="G120" t="str">
        <f t="shared" si="8"/>
        <v/>
      </c>
      <c r="H120">
        <f t="shared" si="12"/>
        <v>119</v>
      </c>
      <c r="I120">
        <f t="shared" si="13"/>
        <v>0</v>
      </c>
    </row>
    <row r="121" spans="1:9" x14ac:dyDescent="0.25">
      <c r="A121" s="2">
        <v>44021</v>
      </c>
      <c r="B121" s="6">
        <v>4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7"/>
        <v>-</v>
      </c>
      <c r="G121" t="str">
        <f t="shared" si="8"/>
        <v/>
      </c>
      <c r="H121">
        <f t="shared" si="12"/>
        <v>120</v>
      </c>
      <c r="I121">
        <f t="shared" si="13"/>
        <v>0</v>
      </c>
    </row>
    <row r="122" spans="1:9" x14ac:dyDescent="0.25">
      <c r="A122" s="2">
        <v>44022</v>
      </c>
      <c r="B122" s="6">
        <v>10</v>
      </c>
      <c r="C122" t="str">
        <f t="shared" si="9"/>
        <v>+</v>
      </c>
      <c r="D122">
        <f t="shared" si="10"/>
        <v>1</v>
      </c>
      <c r="E122">
        <f t="shared" si="11"/>
        <v>1</v>
      </c>
      <c r="F122" t="str">
        <f t="shared" si="7"/>
        <v>-</v>
      </c>
      <c r="G122" t="str">
        <f t="shared" si="8"/>
        <v/>
      </c>
      <c r="H122">
        <f t="shared" si="12"/>
        <v>121</v>
      </c>
      <c r="I122">
        <f t="shared" si="13"/>
        <v>1</v>
      </c>
    </row>
    <row r="123" spans="1:9" x14ac:dyDescent="0.25">
      <c r="A123" s="2">
        <v>44023</v>
      </c>
      <c r="B123" s="6">
        <v>7</v>
      </c>
      <c r="C123" t="str">
        <f t="shared" si="9"/>
        <v>-</v>
      </c>
      <c r="D123">
        <f t="shared" si="10"/>
        <v>1</v>
      </c>
      <c r="E123">
        <f t="shared" si="11"/>
        <v>1</v>
      </c>
      <c r="F123" t="str">
        <f t="shared" si="7"/>
        <v>-</v>
      </c>
      <c r="G123" t="str">
        <f t="shared" si="8"/>
        <v/>
      </c>
      <c r="H123">
        <f t="shared" si="12"/>
        <v>122</v>
      </c>
      <c r="I123">
        <f t="shared" si="13"/>
        <v>0</v>
      </c>
    </row>
    <row r="124" spans="1:9" x14ac:dyDescent="0.25">
      <c r="A124" s="2">
        <v>44024</v>
      </c>
      <c r="B124" s="6">
        <v>6</v>
      </c>
      <c r="C124" t="str">
        <f t="shared" si="9"/>
        <v>-</v>
      </c>
      <c r="D124" t="str">
        <f t="shared" si="10"/>
        <v/>
      </c>
      <c r="E124">
        <f t="shared" si="11"/>
        <v>2</v>
      </c>
      <c r="F124" t="str">
        <f t="shared" si="7"/>
        <v>-</v>
      </c>
      <c r="G124" t="str">
        <f t="shared" si="8"/>
        <v/>
      </c>
      <c r="H124">
        <f t="shared" si="12"/>
        <v>123</v>
      </c>
      <c r="I124">
        <f t="shared" si="13"/>
        <v>0</v>
      </c>
    </row>
    <row r="125" spans="1:9" x14ac:dyDescent="0.25">
      <c r="A125" s="2">
        <v>44025</v>
      </c>
      <c r="B125" s="6">
        <v>2</v>
      </c>
      <c r="C125" t="str">
        <f t="shared" si="9"/>
        <v>-</v>
      </c>
      <c r="D125" t="str">
        <f t="shared" si="10"/>
        <v/>
      </c>
      <c r="E125">
        <f t="shared" si="11"/>
        <v>3</v>
      </c>
      <c r="F125" t="str">
        <f t="shared" si="7"/>
        <v>-</v>
      </c>
      <c r="G125" t="str">
        <f t="shared" si="8"/>
        <v/>
      </c>
      <c r="H125">
        <f t="shared" si="12"/>
        <v>124</v>
      </c>
      <c r="I125">
        <f t="shared" si="13"/>
        <v>1</v>
      </c>
    </row>
    <row r="126" spans="1:9" x14ac:dyDescent="0.25">
      <c r="A126" s="2">
        <v>44026</v>
      </c>
      <c r="B126" s="6">
        <v>4</v>
      </c>
      <c r="C126" t="str">
        <f t="shared" si="9"/>
        <v>+</v>
      </c>
      <c r="D126">
        <f t="shared" si="10"/>
        <v>1</v>
      </c>
      <c r="E126">
        <f t="shared" si="11"/>
        <v>1</v>
      </c>
      <c r="F126" t="str">
        <f t="shared" si="7"/>
        <v>-</v>
      </c>
      <c r="G126" t="str">
        <f t="shared" si="8"/>
        <v/>
      </c>
      <c r="H126">
        <f t="shared" si="12"/>
        <v>125</v>
      </c>
      <c r="I126">
        <f t="shared" si="13"/>
        <v>0</v>
      </c>
    </row>
    <row r="127" spans="1:9" x14ac:dyDescent="0.25">
      <c r="A127" s="2">
        <v>44027</v>
      </c>
      <c r="B127" s="6">
        <v>6</v>
      </c>
      <c r="C127" t="str">
        <f t="shared" si="9"/>
        <v>+</v>
      </c>
      <c r="D127" t="str">
        <f t="shared" si="10"/>
        <v/>
      </c>
      <c r="E127">
        <f t="shared" si="11"/>
        <v>2</v>
      </c>
      <c r="F127" t="str">
        <f t="shared" si="7"/>
        <v>-</v>
      </c>
      <c r="G127" t="str">
        <f t="shared" si="8"/>
        <v/>
      </c>
      <c r="H127">
        <f t="shared" si="12"/>
        <v>126</v>
      </c>
      <c r="I127">
        <f t="shared" si="13"/>
        <v>1</v>
      </c>
    </row>
    <row r="128" spans="1:9" x14ac:dyDescent="0.25">
      <c r="A128" s="2">
        <v>44028</v>
      </c>
      <c r="B128" s="6">
        <v>2</v>
      </c>
      <c r="C128" t="str">
        <f t="shared" si="9"/>
        <v>-</v>
      </c>
      <c r="D128">
        <f t="shared" si="10"/>
        <v>1</v>
      </c>
      <c r="E128">
        <f t="shared" si="11"/>
        <v>1</v>
      </c>
      <c r="F128" t="str">
        <f t="shared" si="7"/>
        <v>-</v>
      </c>
      <c r="G128" t="str">
        <f t="shared" si="8"/>
        <v/>
      </c>
      <c r="H128">
        <f t="shared" si="12"/>
        <v>127</v>
      </c>
      <c r="I128">
        <f t="shared" si="13"/>
        <v>1</v>
      </c>
    </row>
    <row r="129" spans="1:9" x14ac:dyDescent="0.25">
      <c r="A129" s="2">
        <v>44029</v>
      </c>
      <c r="B129" s="6">
        <v>4</v>
      </c>
      <c r="C129" t="str">
        <f t="shared" si="9"/>
        <v>+</v>
      </c>
      <c r="D129">
        <f t="shared" si="10"/>
        <v>1</v>
      </c>
      <c r="E129">
        <f t="shared" si="11"/>
        <v>1</v>
      </c>
      <c r="F129" t="str">
        <f t="shared" si="7"/>
        <v>-</v>
      </c>
      <c r="G129" t="str">
        <f t="shared" si="8"/>
        <v/>
      </c>
      <c r="H129">
        <f t="shared" si="12"/>
        <v>128</v>
      </c>
      <c r="I129">
        <f t="shared" si="13"/>
        <v>1</v>
      </c>
    </row>
    <row r="130" spans="1:9" x14ac:dyDescent="0.25">
      <c r="A130" s="2">
        <v>44030</v>
      </c>
      <c r="B130" s="6">
        <v>1</v>
      </c>
      <c r="C130" t="str">
        <f t="shared" si="9"/>
        <v>-</v>
      </c>
      <c r="D130">
        <f t="shared" si="10"/>
        <v>1</v>
      </c>
      <c r="E130">
        <f t="shared" si="11"/>
        <v>1</v>
      </c>
      <c r="F130" t="str">
        <f t="shared" si="7"/>
        <v>-</v>
      </c>
      <c r="G130" t="str">
        <f t="shared" si="8"/>
        <v/>
      </c>
      <c r="H130">
        <f t="shared" si="12"/>
        <v>129</v>
      </c>
      <c r="I130">
        <f t="shared" si="13"/>
        <v>0</v>
      </c>
    </row>
    <row r="131" spans="1:9" x14ac:dyDescent="0.25">
      <c r="A131" s="2">
        <v>44031</v>
      </c>
      <c r="B131" s="6">
        <v>1</v>
      </c>
      <c r="C131" t="str">
        <f t="shared" si="9"/>
        <v/>
      </c>
      <c r="D131" t="str">
        <f t="shared" si="10"/>
        <v/>
      </c>
      <c r="E131" t="str">
        <f t="shared" si="11"/>
        <v/>
      </c>
      <c r="F131" t="str">
        <f t="shared" ref="F131:F194" si="14">IF(B131-$G$1&gt;0,"+",IF(B131-$G$1&lt;0,"-",""))</f>
        <v>-</v>
      </c>
      <c r="G131" t="str">
        <f t="shared" ref="G131:G194" si="15">IF(OR(AND(F131=$C$1, OR(F130=$D$1,F130="")),AND(F131=$D$1, OR(F130=$C$1,F130=""))),1,"")</f>
        <v/>
      </c>
      <c r="H131">
        <f t="shared" si="12"/>
        <v>130</v>
      </c>
      <c r="I131">
        <f t="shared" si="13"/>
        <v>0</v>
      </c>
    </row>
    <row r="132" spans="1:9" x14ac:dyDescent="0.25">
      <c r="A132" s="2">
        <v>44032</v>
      </c>
      <c r="B132" s="6">
        <v>0</v>
      </c>
      <c r="C132" t="str">
        <f t="shared" ref="C132:C195" si="16">IF(B132-B131&gt;0,"+",IF(B132-B131&lt;0,"-",""))</f>
        <v>-</v>
      </c>
      <c r="D132">
        <f t="shared" ref="D132:D195" si="17">IF(OR(AND(C132=$C$1, OR(C131=$D$1,C131="")),AND(C132=$D$1, OR(C131=$C$1,C131=""))),1,"")</f>
        <v>1</v>
      </c>
      <c r="E132">
        <f t="shared" ref="E132:E195" si="18">IF(D132=1,1,IF(OR(AND(C132=$D$1,C131=$D$1),AND(C132=$C$1,C131=$C$1)),E131+1,""))</f>
        <v>1</v>
      </c>
      <c r="F132" t="str">
        <f t="shared" si="14"/>
        <v>-</v>
      </c>
      <c r="G132" t="str">
        <f t="shared" si="15"/>
        <v/>
      </c>
      <c r="H132">
        <f t="shared" ref="H132:H195" si="19">IF(G132=1,1,IF(OR(AND(F132=$D$1,F131=$D$1),AND(F132=$C$1,F131=$C$1)),H131+1,""))</f>
        <v>131</v>
      </c>
      <c r="I132">
        <f t="shared" ref="I132:I195" si="20">IF(OR(AND(B132&gt;B131,B132&gt;B133),AND(B132&lt;B131,B132&lt;B133)),1,0)</f>
        <v>1</v>
      </c>
    </row>
    <row r="133" spans="1:9" x14ac:dyDescent="0.25">
      <c r="A133" s="2">
        <v>44033</v>
      </c>
      <c r="B133" s="6">
        <v>3</v>
      </c>
      <c r="C133" t="str">
        <f t="shared" si="16"/>
        <v>+</v>
      </c>
      <c r="D133">
        <f t="shared" si="17"/>
        <v>1</v>
      </c>
      <c r="E133">
        <f t="shared" si="18"/>
        <v>1</v>
      </c>
      <c r="F133" t="str">
        <f t="shared" si="14"/>
        <v>-</v>
      </c>
      <c r="G133" t="str">
        <f t="shared" si="15"/>
        <v/>
      </c>
      <c r="H133">
        <f t="shared" si="19"/>
        <v>132</v>
      </c>
      <c r="I133">
        <f t="shared" si="20"/>
        <v>0</v>
      </c>
    </row>
    <row r="134" spans="1:9" x14ac:dyDescent="0.25">
      <c r="A134" s="2">
        <v>44034</v>
      </c>
      <c r="B134" s="6">
        <v>13</v>
      </c>
      <c r="C134" t="str">
        <f t="shared" si="16"/>
        <v>+</v>
      </c>
      <c r="D134" t="str">
        <f t="shared" si="17"/>
        <v/>
      </c>
      <c r="E134">
        <f t="shared" si="18"/>
        <v>2</v>
      </c>
      <c r="F134" t="str">
        <f t="shared" si="14"/>
        <v>-</v>
      </c>
      <c r="G134" t="str">
        <f t="shared" si="15"/>
        <v/>
      </c>
      <c r="H134">
        <f t="shared" si="19"/>
        <v>133</v>
      </c>
      <c r="I134">
        <f t="shared" si="20"/>
        <v>1</v>
      </c>
    </row>
    <row r="135" spans="1:9" x14ac:dyDescent="0.25">
      <c r="A135" s="2">
        <v>44035</v>
      </c>
      <c r="B135" s="6">
        <v>4</v>
      </c>
      <c r="C135" t="str">
        <f t="shared" si="16"/>
        <v>-</v>
      </c>
      <c r="D135">
        <f t="shared" si="17"/>
        <v>1</v>
      </c>
      <c r="E135">
        <f t="shared" si="18"/>
        <v>1</v>
      </c>
      <c r="F135" t="str">
        <f t="shared" si="14"/>
        <v>-</v>
      </c>
      <c r="G135" t="str">
        <f t="shared" si="15"/>
        <v/>
      </c>
      <c r="H135">
        <f t="shared" si="19"/>
        <v>134</v>
      </c>
      <c r="I135">
        <f t="shared" si="20"/>
        <v>0</v>
      </c>
    </row>
    <row r="136" spans="1:9" x14ac:dyDescent="0.25">
      <c r="A136" s="2">
        <v>44036</v>
      </c>
      <c r="B136" s="6">
        <v>3</v>
      </c>
      <c r="C136" t="str">
        <f t="shared" si="16"/>
        <v>-</v>
      </c>
      <c r="D136" t="str">
        <f t="shared" si="17"/>
        <v/>
      </c>
      <c r="E136">
        <f t="shared" si="18"/>
        <v>2</v>
      </c>
      <c r="F136" t="str">
        <f t="shared" si="14"/>
        <v>-</v>
      </c>
      <c r="G136" t="str">
        <f t="shared" si="15"/>
        <v/>
      </c>
      <c r="H136">
        <f t="shared" si="19"/>
        <v>135</v>
      </c>
      <c r="I136">
        <f t="shared" si="20"/>
        <v>1</v>
      </c>
    </row>
    <row r="137" spans="1:9" x14ac:dyDescent="0.25">
      <c r="A137" s="2">
        <v>44037</v>
      </c>
      <c r="B137" s="6">
        <v>9</v>
      </c>
      <c r="C137" t="str">
        <f t="shared" si="16"/>
        <v>+</v>
      </c>
      <c r="D137">
        <f t="shared" si="17"/>
        <v>1</v>
      </c>
      <c r="E137">
        <f t="shared" si="18"/>
        <v>1</v>
      </c>
      <c r="F137" t="str">
        <f t="shared" si="14"/>
        <v>-</v>
      </c>
      <c r="G137" t="str">
        <f t="shared" si="15"/>
        <v/>
      </c>
      <c r="H137">
        <f t="shared" si="19"/>
        <v>136</v>
      </c>
      <c r="I137">
        <f t="shared" si="20"/>
        <v>0</v>
      </c>
    </row>
    <row r="138" spans="1:9" x14ac:dyDescent="0.25">
      <c r="A138" s="2">
        <v>44038</v>
      </c>
      <c r="B138" s="6">
        <v>17</v>
      </c>
      <c r="C138" t="str">
        <f t="shared" si="16"/>
        <v>+</v>
      </c>
      <c r="D138" t="str">
        <f t="shared" si="17"/>
        <v/>
      </c>
      <c r="E138">
        <f t="shared" si="18"/>
        <v>2</v>
      </c>
      <c r="F138" t="str">
        <f t="shared" si="14"/>
        <v>-</v>
      </c>
      <c r="G138" t="str">
        <f t="shared" si="15"/>
        <v/>
      </c>
      <c r="H138">
        <f t="shared" si="19"/>
        <v>137</v>
      </c>
      <c r="I138">
        <f t="shared" si="20"/>
        <v>0</v>
      </c>
    </row>
    <row r="139" spans="1:9" x14ac:dyDescent="0.25">
      <c r="A139" s="2">
        <v>44039</v>
      </c>
      <c r="B139" s="6">
        <v>37</v>
      </c>
      <c r="C139" t="str">
        <f t="shared" si="16"/>
        <v>+</v>
      </c>
      <c r="D139" t="str">
        <f t="shared" si="17"/>
        <v/>
      </c>
      <c r="E139">
        <f t="shared" si="18"/>
        <v>3</v>
      </c>
      <c r="F139" t="str">
        <f t="shared" si="14"/>
        <v>-</v>
      </c>
      <c r="G139" t="str">
        <f t="shared" si="15"/>
        <v/>
      </c>
      <c r="H139">
        <f t="shared" si="19"/>
        <v>138</v>
      </c>
      <c r="I139">
        <f t="shared" si="20"/>
        <v>1</v>
      </c>
    </row>
    <row r="140" spans="1:9" x14ac:dyDescent="0.25">
      <c r="A140" s="2">
        <v>44040</v>
      </c>
      <c r="B140" s="6">
        <v>23</v>
      </c>
      <c r="C140" t="str">
        <f t="shared" si="16"/>
        <v>-</v>
      </c>
      <c r="D140">
        <f t="shared" si="17"/>
        <v>1</v>
      </c>
      <c r="E140">
        <f t="shared" si="18"/>
        <v>1</v>
      </c>
      <c r="F140" t="str">
        <f t="shared" si="14"/>
        <v>-</v>
      </c>
      <c r="G140" t="str">
        <f t="shared" si="15"/>
        <v/>
      </c>
      <c r="H140">
        <f t="shared" si="19"/>
        <v>139</v>
      </c>
      <c r="I140">
        <f t="shared" si="20"/>
        <v>1</v>
      </c>
    </row>
    <row r="141" spans="1:9" x14ac:dyDescent="0.25">
      <c r="A141" s="2">
        <v>44041</v>
      </c>
      <c r="B141" s="6">
        <v>33</v>
      </c>
      <c r="C141" t="str">
        <f t="shared" si="16"/>
        <v>+</v>
      </c>
      <c r="D141">
        <f t="shared" si="17"/>
        <v>1</v>
      </c>
      <c r="E141">
        <f t="shared" si="18"/>
        <v>1</v>
      </c>
      <c r="F141" t="str">
        <f t="shared" si="14"/>
        <v>-</v>
      </c>
      <c r="G141" t="str">
        <f t="shared" si="15"/>
        <v/>
      </c>
      <c r="H141">
        <f t="shared" si="19"/>
        <v>140</v>
      </c>
      <c r="I141">
        <f t="shared" si="20"/>
        <v>1</v>
      </c>
    </row>
    <row r="142" spans="1:9" x14ac:dyDescent="0.25">
      <c r="A142" s="2">
        <v>44042</v>
      </c>
      <c r="B142" s="6">
        <v>9</v>
      </c>
      <c r="C142" t="str">
        <f t="shared" si="16"/>
        <v>-</v>
      </c>
      <c r="D142">
        <f t="shared" si="17"/>
        <v>1</v>
      </c>
      <c r="E142">
        <f t="shared" si="18"/>
        <v>1</v>
      </c>
      <c r="F142" t="str">
        <f t="shared" si="14"/>
        <v>-</v>
      </c>
      <c r="G142" t="str">
        <f t="shared" si="15"/>
        <v/>
      </c>
      <c r="H142">
        <f t="shared" si="19"/>
        <v>141</v>
      </c>
      <c r="I142">
        <f t="shared" si="20"/>
        <v>1</v>
      </c>
    </row>
    <row r="143" spans="1:9" x14ac:dyDescent="0.25">
      <c r="A143" s="2">
        <v>44043</v>
      </c>
      <c r="B143" s="6">
        <v>11</v>
      </c>
      <c r="C143" t="str">
        <f t="shared" si="16"/>
        <v>+</v>
      </c>
      <c r="D143">
        <f t="shared" si="17"/>
        <v>1</v>
      </c>
      <c r="E143">
        <f t="shared" si="18"/>
        <v>1</v>
      </c>
      <c r="F143" t="str">
        <f t="shared" si="14"/>
        <v>-</v>
      </c>
      <c r="G143" t="str">
        <f t="shared" si="15"/>
        <v/>
      </c>
      <c r="H143">
        <f t="shared" si="19"/>
        <v>142</v>
      </c>
      <c r="I143">
        <f t="shared" si="20"/>
        <v>0</v>
      </c>
    </row>
    <row r="144" spans="1:9" x14ac:dyDescent="0.25">
      <c r="A144" s="2">
        <v>44044</v>
      </c>
      <c r="B144" s="6">
        <v>25</v>
      </c>
      <c r="C144" t="str">
        <f t="shared" si="16"/>
        <v>+</v>
      </c>
      <c r="D144" t="str">
        <f t="shared" si="17"/>
        <v/>
      </c>
      <c r="E144">
        <f t="shared" si="18"/>
        <v>2</v>
      </c>
      <c r="F144" t="str">
        <f t="shared" si="14"/>
        <v>-</v>
      </c>
      <c r="G144" t="str">
        <f t="shared" si="15"/>
        <v/>
      </c>
      <c r="H144">
        <f t="shared" si="19"/>
        <v>143</v>
      </c>
      <c r="I144">
        <f t="shared" si="20"/>
        <v>1</v>
      </c>
    </row>
    <row r="145" spans="1:9" x14ac:dyDescent="0.25">
      <c r="A145" s="2">
        <v>44045</v>
      </c>
      <c r="B145" s="6">
        <v>13</v>
      </c>
      <c r="C145" t="str">
        <f t="shared" si="16"/>
        <v>-</v>
      </c>
      <c r="D145">
        <f t="shared" si="17"/>
        <v>1</v>
      </c>
      <c r="E145">
        <f t="shared" si="18"/>
        <v>1</v>
      </c>
      <c r="F145" t="str">
        <f t="shared" si="14"/>
        <v>-</v>
      </c>
      <c r="G145" t="str">
        <f t="shared" si="15"/>
        <v/>
      </c>
      <c r="H145">
        <f t="shared" si="19"/>
        <v>144</v>
      </c>
      <c r="I145">
        <f t="shared" si="20"/>
        <v>1</v>
      </c>
    </row>
    <row r="146" spans="1:9" x14ac:dyDescent="0.25">
      <c r="A146" s="2">
        <v>44046</v>
      </c>
      <c r="B146" s="6">
        <v>24</v>
      </c>
      <c r="C146" t="str">
        <f t="shared" si="16"/>
        <v>+</v>
      </c>
      <c r="D146">
        <f t="shared" si="17"/>
        <v>1</v>
      </c>
      <c r="E146">
        <f t="shared" si="18"/>
        <v>1</v>
      </c>
      <c r="F146" t="str">
        <f t="shared" si="14"/>
        <v>-</v>
      </c>
      <c r="G146" t="str">
        <f t="shared" si="15"/>
        <v/>
      </c>
      <c r="H146">
        <f t="shared" si="19"/>
        <v>145</v>
      </c>
      <c r="I146">
        <f t="shared" si="20"/>
        <v>0</v>
      </c>
    </row>
    <row r="147" spans="1:9" x14ac:dyDescent="0.25">
      <c r="A147" s="2">
        <v>44047</v>
      </c>
      <c r="B147" s="6">
        <v>31</v>
      </c>
      <c r="C147" t="str">
        <f t="shared" si="16"/>
        <v>+</v>
      </c>
      <c r="D147" t="str">
        <f t="shared" si="17"/>
        <v/>
      </c>
      <c r="E147">
        <f t="shared" si="18"/>
        <v>2</v>
      </c>
      <c r="F147" t="str">
        <f t="shared" si="14"/>
        <v>-</v>
      </c>
      <c r="G147" t="str">
        <f t="shared" si="15"/>
        <v/>
      </c>
      <c r="H147">
        <f t="shared" si="19"/>
        <v>146</v>
      </c>
      <c r="I147">
        <f t="shared" si="20"/>
        <v>1</v>
      </c>
    </row>
    <row r="148" spans="1:9" x14ac:dyDescent="0.25">
      <c r="A148" s="2">
        <v>44048</v>
      </c>
      <c r="B148" s="6">
        <v>25</v>
      </c>
      <c r="C148" t="str">
        <f t="shared" si="16"/>
        <v>-</v>
      </c>
      <c r="D148">
        <f t="shared" si="17"/>
        <v>1</v>
      </c>
      <c r="E148">
        <f t="shared" si="18"/>
        <v>1</v>
      </c>
      <c r="F148" t="str">
        <f t="shared" si="14"/>
        <v>-</v>
      </c>
      <c r="G148" t="str">
        <f t="shared" si="15"/>
        <v/>
      </c>
      <c r="H148">
        <f t="shared" si="19"/>
        <v>147</v>
      </c>
      <c r="I148">
        <f t="shared" si="20"/>
        <v>1</v>
      </c>
    </row>
    <row r="149" spans="1:9" x14ac:dyDescent="0.25">
      <c r="A149" s="2">
        <v>44049</v>
      </c>
      <c r="B149" s="6">
        <v>49</v>
      </c>
      <c r="C149" t="str">
        <f t="shared" si="16"/>
        <v>+</v>
      </c>
      <c r="D149">
        <f t="shared" si="17"/>
        <v>1</v>
      </c>
      <c r="E149">
        <f t="shared" si="18"/>
        <v>1</v>
      </c>
      <c r="F149" t="str">
        <f t="shared" si="14"/>
        <v>-</v>
      </c>
      <c r="G149" t="str">
        <f t="shared" si="15"/>
        <v/>
      </c>
      <c r="H149">
        <f t="shared" si="19"/>
        <v>148</v>
      </c>
      <c r="I149">
        <f t="shared" si="20"/>
        <v>0</v>
      </c>
    </row>
    <row r="150" spans="1:9" x14ac:dyDescent="0.25">
      <c r="A150" s="2">
        <v>44050</v>
      </c>
      <c r="B150" s="6">
        <v>54</v>
      </c>
      <c r="C150" t="str">
        <f t="shared" si="16"/>
        <v>+</v>
      </c>
      <c r="D150" t="str">
        <f t="shared" si="17"/>
        <v/>
      </c>
      <c r="E150">
        <f t="shared" si="18"/>
        <v>2</v>
      </c>
      <c r="F150" t="str">
        <f t="shared" si="14"/>
        <v>-</v>
      </c>
      <c r="G150" t="str">
        <f t="shared" si="15"/>
        <v/>
      </c>
      <c r="H150">
        <f t="shared" si="19"/>
        <v>149</v>
      </c>
      <c r="I150">
        <f t="shared" si="20"/>
        <v>0</v>
      </c>
    </row>
    <row r="151" spans="1:9" x14ac:dyDescent="0.25">
      <c r="A151" s="2">
        <v>44051</v>
      </c>
      <c r="B151" s="6">
        <v>59</v>
      </c>
      <c r="C151" t="str">
        <f t="shared" si="16"/>
        <v>+</v>
      </c>
      <c r="D151" t="str">
        <f t="shared" si="17"/>
        <v/>
      </c>
      <c r="E151">
        <f t="shared" si="18"/>
        <v>3</v>
      </c>
      <c r="F151" t="str">
        <f t="shared" si="14"/>
        <v>-</v>
      </c>
      <c r="G151" t="str">
        <f t="shared" si="15"/>
        <v/>
      </c>
      <c r="H151">
        <f t="shared" si="19"/>
        <v>150</v>
      </c>
      <c r="I151">
        <f t="shared" si="20"/>
        <v>0</v>
      </c>
    </row>
    <row r="152" spans="1:9" x14ac:dyDescent="0.25">
      <c r="A152" s="2">
        <v>44052</v>
      </c>
      <c r="B152" s="6">
        <v>65</v>
      </c>
      <c r="C152" t="str">
        <f t="shared" si="16"/>
        <v>+</v>
      </c>
      <c r="D152" t="str">
        <f t="shared" si="17"/>
        <v/>
      </c>
      <c r="E152">
        <f t="shared" si="18"/>
        <v>4</v>
      </c>
      <c r="F152" t="str">
        <f t="shared" si="14"/>
        <v>-</v>
      </c>
      <c r="G152" t="str">
        <f t="shared" si="15"/>
        <v/>
      </c>
      <c r="H152">
        <f t="shared" si="19"/>
        <v>151</v>
      </c>
      <c r="I152">
        <f t="shared" si="20"/>
        <v>0</v>
      </c>
    </row>
    <row r="153" spans="1:9" x14ac:dyDescent="0.25">
      <c r="A153" s="2">
        <v>44053</v>
      </c>
      <c r="B153" s="6">
        <v>93</v>
      </c>
      <c r="C153" t="str">
        <f t="shared" si="16"/>
        <v>+</v>
      </c>
      <c r="D153" t="str">
        <f t="shared" si="17"/>
        <v/>
      </c>
      <c r="E153">
        <f t="shared" si="18"/>
        <v>5</v>
      </c>
      <c r="F153" t="str">
        <f t="shared" si="14"/>
        <v>-</v>
      </c>
      <c r="G153" t="str">
        <f t="shared" si="15"/>
        <v/>
      </c>
      <c r="H153">
        <f t="shared" si="19"/>
        <v>152</v>
      </c>
      <c r="I153">
        <f t="shared" si="20"/>
        <v>1</v>
      </c>
    </row>
    <row r="154" spans="1:9" x14ac:dyDescent="0.25">
      <c r="A154" s="2">
        <v>44054</v>
      </c>
      <c r="B154" s="6">
        <v>47</v>
      </c>
      <c r="C154" t="str">
        <f t="shared" si="16"/>
        <v>-</v>
      </c>
      <c r="D154">
        <f t="shared" si="17"/>
        <v>1</v>
      </c>
      <c r="E154">
        <f t="shared" si="18"/>
        <v>1</v>
      </c>
      <c r="F154" t="str">
        <f t="shared" si="14"/>
        <v>-</v>
      </c>
      <c r="G154" t="str">
        <f t="shared" si="15"/>
        <v/>
      </c>
      <c r="H154">
        <f t="shared" si="19"/>
        <v>153</v>
      </c>
      <c r="I154">
        <f t="shared" si="20"/>
        <v>0</v>
      </c>
    </row>
    <row r="155" spans="1:9" x14ac:dyDescent="0.25">
      <c r="A155" s="2">
        <v>44055</v>
      </c>
      <c r="B155" s="6">
        <v>35</v>
      </c>
      <c r="C155" t="str">
        <f t="shared" si="16"/>
        <v>-</v>
      </c>
      <c r="D155" t="str">
        <f t="shared" si="17"/>
        <v/>
      </c>
      <c r="E155">
        <f t="shared" si="18"/>
        <v>2</v>
      </c>
      <c r="F155" t="str">
        <f t="shared" si="14"/>
        <v>-</v>
      </c>
      <c r="G155" t="str">
        <f t="shared" si="15"/>
        <v/>
      </c>
      <c r="H155">
        <f t="shared" si="19"/>
        <v>154</v>
      </c>
      <c r="I155">
        <f t="shared" si="20"/>
        <v>1</v>
      </c>
    </row>
    <row r="156" spans="1:9" x14ac:dyDescent="0.25">
      <c r="A156" s="2">
        <v>44056</v>
      </c>
      <c r="B156" s="6">
        <v>46</v>
      </c>
      <c r="C156" t="str">
        <f t="shared" si="16"/>
        <v>+</v>
      </c>
      <c r="D156">
        <f t="shared" si="17"/>
        <v>1</v>
      </c>
      <c r="E156">
        <f t="shared" si="18"/>
        <v>1</v>
      </c>
      <c r="F156" t="str">
        <f t="shared" si="14"/>
        <v>-</v>
      </c>
      <c r="G156" t="str">
        <f t="shared" si="15"/>
        <v/>
      </c>
      <c r="H156">
        <f t="shared" si="19"/>
        <v>155</v>
      </c>
      <c r="I156">
        <f t="shared" si="20"/>
        <v>0</v>
      </c>
    </row>
    <row r="157" spans="1:9" x14ac:dyDescent="0.25">
      <c r="A157" s="2">
        <v>44057</v>
      </c>
      <c r="B157" s="6">
        <v>55</v>
      </c>
      <c r="C157" t="str">
        <f t="shared" si="16"/>
        <v>+</v>
      </c>
      <c r="D157" t="str">
        <f t="shared" si="17"/>
        <v/>
      </c>
      <c r="E157">
        <f t="shared" si="18"/>
        <v>2</v>
      </c>
      <c r="F157" t="str">
        <f t="shared" si="14"/>
        <v>-</v>
      </c>
      <c r="G157" t="str">
        <f t="shared" si="15"/>
        <v/>
      </c>
      <c r="H157">
        <f t="shared" si="19"/>
        <v>156</v>
      </c>
      <c r="I157">
        <f t="shared" si="20"/>
        <v>0</v>
      </c>
    </row>
    <row r="158" spans="1:9" x14ac:dyDescent="0.25">
      <c r="A158" s="2">
        <v>44058</v>
      </c>
      <c r="B158" s="6">
        <v>63</v>
      </c>
      <c r="C158" t="str">
        <f t="shared" si="16"/>
        <v>+</v>
      </c>
      <c r="D158" t="str">
        <f t="shared" si="17"/>
        <v/>
      </c>
      <c r="E158">
        <f t="shared" si="18"/>
        <v>3</v>
      </c>
      <c r="F158" t="str">
        <f t="shared" si="14"/>
        <v>-</v>
      </c>
      <c r="G158" t="str">
        <f t="shared" si="15"/>
        <v/>
      </c>
      <c r="H158">
        <f t="shared" si="19"/>
        <v>157</v>
      </c>
      <c r="I158">
        <f t="shared" si="20"/>
        <v>1</v>
      </c>
    </row>
    <row r="159" spans="1:9" x14ac:dyDescent="0.25">
      <c r="A159" s="2">
        <v>44059</v>
      </c>
      <c r="B159" s="6">
        <v>24</v>
      </c>
      <c r="C159" t="str">
        <f t="shared" si="16"/>
        <v>-</v>
      </c>
      <c r="D159">
        <f t="shared" si="17"/>
        <v>1</v>
      </c>
      <c r="E159">
        <f t="shared" si="18"/>
        <v>1</v>
      </c>
      <c r="F159" t="str">
        <f t="shared" si="14"/>
        <v>-</v>
      </c>
      <c r="G159" t="str">
        <f t="shared" si="15"/>
        <v/>
      </c>
      <c r="H159">
        <f t="shared" si="19"/>
        <v>158</v>
      </c>
      <c r="I159">
        <f t="shared" si="20"/>
        <v>1</v>
      </c>
    </row>
    <row r="160" spans="1:9" x14ac:dyDescent="0.25">
      <c r="A160" s="2">
        <v>44060</v>
      </c>
      <c r="B160" s="6">
        <v>48</v>
      </c>
      <c r="C160" t="str">
        <f t="shared" si="16"/>
        <v>+</v>
      </c>
      <c r="D160">
        <f t="shared" si="17"/>
        <v>1</v>
      </c>
      <c r="E160">
        <f t="shared" si="18"/>
        <v>1</v>
      </c>
      <c r="F160" t="str">
        <f t="shared" si="14"/>
        <v>-</v>
      </c>
      <c r="G160" t="str">
        <f t="shared" si="15"/>
        <v/>
      </c>
      <c r="H160">
        <f t="shared" si="19"/>
        <v>159</v>
      </c>
      <c r="I160">
        <f t="shared" si="20"/>
        <v>1</v>
      </c>
    </row>
    <row r="161" spans="1:9" x14ac:dyDescent="0.25">
      <c r="A161" s="2">
        <v>44061</v>
      </c>
      <c r="B161" s="6">
        <v>44</v>
      </c>
      <c r="C161" t="str">
        <f t="shared" si="16"/>
        <v>-</v>
      </c>
      <c r="D161">
        <f t="shared" si="17"/>
        <v>1</v>
      </c>
      <c r="E161">
        <f t="shared" si="18"/>
        <v>1</v>
      </c>
      <c r="F161" t="str">
        <f t="shared" si="14"/>
        <v>-</v>
      </c>
      <c r="G161" t="str">
        <f t="shared" si="15"/>
        <v/>
      </c>
      <c r="H161">
        <f t="shared" si="19"/>
        <v>160</v>
      </c>
      <c r="I161">
        <f t="shared" si="20"/>
        <v>1</v>
      </c>
    </row>
    <row r="162" spans="1:9" x14ac:dyDescent="0.25">
      <c r="A162" s="2">
        <v>44062</v>
      </c>
      <c r="B162" s="6">
        <v>74</v>
      </c>
      <c r="C162" t="str">
        <f t="shared" si="16"/>
        <v>+</v>
      </c>
      <c r="D162">
        <f t="shared" si="17"/>
        <v>1</v>
      </c>
      <c r="E162">
        <f t="shared" si="18"/>
        <v>1</v>
      </c>
      <c r="F162" t="str">
        <f t="shared" si="14"/>
        <v>-</v>
      </c>
      <c r="G162" t="str">
        <f t="shared" si="15"/>
        <v/>
      </c>
      <c r="H162">
        <f t="shared" si="19"/>
        <v>161</v>
      </c>
      <c r="I162">
        <f t="shared" si="20"/>
        <v>0</v>
      </c>
    </row>
    <row r="163" spans="1:9" x14ac:dyDescent="0.25">
      <c r="A163" s="2">
        <v>44063</v>
      </c>
      <c r="B163" s="6">
        <v>83</v>
      </c>
      <c r="C163" t="str">
        <f t="shared" si="16"/>
        <v>+</v>
      </c>
      <c r="D163" t="str">
        <f t="shared" si="17"/>
        <v/>
      </c>
      <c r="E163">
        <f t="shared" si="18"/>
        <v>2</v>
      </c>
      <c r="F163" t="str">
        <f t="shared" si="14"/>
        <v>-</v>
      </c>
      <c r="G163" t="str">
        <f t="shared" si="15"/>
        <v/>
      </c>
      <c r="H163">
        <f t="shared" si="19"/>
        <v>162</v>
      </c>
      <c r="I163">
        <f t="shared" si="20"/>
        <v>1</v>
      </c>
    </row>
    <row r="164" spans="1:9" x14ac:dyDescent="0.25">
      <c r="A164" s="2">
        <v>44064</v>
      </c>
      <c r="B164" s="6">
        <v>17</v>
      </c>
      <c r="C164" t="str">
        <f t="shared" si="16"/>
        <v>-</v>
      </c>
      <c r="D164">
        <f t="shared" si="17"/>
        <v>1</v>
      </c>
      <c r="E164">
        <f t="shared" si="18"/>
        <v>1</v>
      </c>
      <c r="F164" t="str">
        <f t="shared" si="14"/>
        <v>-</v>
      </c>
      <c r="G164" t="str">
        <f t="shared" si="15"/>
        <v/>
      </c>
      <c r="H164">
        <f t="shared" si="19"/>
        <v>163</v>
      </c>
      <c r="I164">
        <f t="shared" si="20"/>
        <v>1</v>
      </c>
    </row>
    <row r="165" spans="1:9" x14ac:dyDescent="0.25">
      <c r="A165" s="2">
        <v>44065</v>
      </c>
      <c r="B165" s="6">
        <v>35</v>
      </c>
      <c r="C165" t="str">
        <f t="shared" si="16"/>
        <v>+</v>
      </c>
      <c r="D165">
        <f t="shared" si="17"/>
        <v>1</v>
      </c>
      <c r="E165">
        <f t="shared" si="18"/>
        <v>1</v>
      </c>
      <c r="F165" t="str">
        <f t="shared" si="14"/>
        <v>-</v>
      </c>
      <c r="G165" t="str">
        <f t="shared" si="15"/>
        <v/>
      </c>
      <c r="H165">
        <f t="shared" si="19"/>
        <v>164</v>
      </c>
      <c r="I165">
        <f t="shared" si="20"/>
        <v>0</v>
      </c>
    </row>
    <row r="166" spans="1:9" x14ac:dyDescent="0.25">
      <c r="A166" s="2">
        <v>44066</v>
      </c>
      <c r="B166" s="6">
        <v>65</v>
      </c>
      <c r="C166" t="str">
        <f t="shared" si="16"/>
        <v>+</v>
      </c>
      <c r="D166" t="str">
        <f t="shared" si="17"/>
        <v/>
      </c>
      <c r="E166">
        <f t="shared" si="18"/>
        <v>2</v>
      </c>
      <c r="F166" t="str">
        <f t="shared" si="14"/>
        <v>-</v>
      </c>
      <c r="G166" t="str">
        <f t="shared" si="15"/>
        <v/>
      </c>
      <c r="H166">
        <f t="shared" si="19"/>
        <v>165</v>
      </c>
      <c r="I166">
        <f t="shared" si="20"/>
        <v>1</v>
      </c>
    </row>
    <row r="167" spans="1:9" x14ac:dyDescent="0.25">
      <c r="A167" s="2">
        <v>44067</v>
      </c>
      <c r="B167" s="6">
        <v>35</v>
      </c>
      <c r="C167" t="str">
        <f t="shared" si="16"/>
        <v>-</v>
      </c>
      <c r="D167">
        <f t="shared" si="17"/>
        <v>1</v>
      </c>
      <c r="E167">
        <f t="shared" si="18"/>
        <v>1</v>
      </c>
      <c r="F167" t="str">
        <f t="shared" si="14"/>
        <v>-</v>
      </c>
      <c r="G167" t="str">
        <f t="shared" si="15"/>
        <v/>
      </c>
      <c r="H167">
        <f t="shared" si="19"/>
        <v>166</v>
      </c>
      <c r="I167">
        <f t="shared" si="20"/>
        <v>0</v>
      </c>
    </row>
    <row r="168" spans="1:9" x14ac:dyDescent="0.25">
      <c r="A168" s="2">
        <v>44068</v>
      </c>
      <c r="B168" s="6">
        <v>27</v>
      </c>
      <c r="C168" t="str">
        <f t="shared" si="16"/>
        <v>-</v>
      </c>
      <c r="D168" t="str">
        <f t="shared" si="17"/>
        <v/>
      </c>
      <c r="E168">
        <f t="shared" si="18"/>
        <v>2</v>
      </c>
      <c r="F168" t="str">
        <f t="shared" si="14"/>
        <v>-</v>
      </c>
      <c r="G168" t="str">
        <f t="shared" si="15"/>
        <v/>
      </c>
      <c r="H168">
        <f t="shared" si="19"/>
        <v>167</v>
      </c>
      <c r="I168">
        <f t="shared" si="20"/>
        <v>0</v>
      </c>
    </row>
    <row r="169" spans="1:9" x14ac:dyDescent="0.25">
      <c r="A169" s="2">
        <v>44069</v>
      </c>
      <c r="B169" s="6">
        <v>15</v>
      </c>
      <c r="C169" t="str">
        <f t="shared" si="16"/>
        <v>-</v>
      </c>
      <c r="D169" t="str">
        <f t="shared" si="17"/>
        <v/>
      </c>
      <c r="E169">
        <f t="shared" si="18"/>
        <v>3</v>
      </c>
      <c r="F169" t="str">
        <f t="shared" si="14"/>
        <v>-</v>
      </c>
      <c r="G169" t="str">
        <f t="shared" si="15"/>
        <v/>
      </c>
      <c r="H169">
        <f t="shared" si="19"/>
        <v>168</v>
      </c>
      <c r="I169">
        <f t="shared" si="20"/>
        <v>1</v>
      </c>
    </row>
    <row r="170" spans="1:9" x14ac:dyDescent="0.25">
      <c r="A170" s="2">
        <v>44070</v>
      </c>
      <c r="B170" s="6">
        <v>47</v>
      </c>
      <c r="C170" t="str">
        <f t="shared" si="16"/>
        <v>+</v>
      </c>
      <c r="D170">
        <f t="shared" si="17"/>
        <v>1</v>
      </c>
      <c r="E170">
        <f t="shared" si="18"/>
        <v>1</v>
      </c>
      <c r="F170" t="str">
        <f t="shared" si="14"/>
        <v>-</v>
      </c>
      <c r="G170" t="str">
        <f t="shared" si="15"/>
        <v/>
      </c>
      <c r="H170">
        <f t="shared" si="19"/>
        <v>169</v>
      </c>
      <c r="I170">
        <f t="shared" si="20"/>
        <v>0</v>
      </c>
    </row>
    <row r="171" spans="1:9" x14ac:dyDescent="0.25">
      <c r="A171" s="2">
        <v>44071</v>
      </c>
      <c r="B171" s="6">
        <v>60</v>
      </c>
      <c r="C171" t="str">
        <f t="shared" si="16"/>
        <v>+</v>
      </c>
      <c r="D171" t="str">
        <f t="shared" si="17"/>
        <v/>
      </c>
      <c r="E171">
        <f t="shared" si="18"/>
        <v>2</v>
      </c>
      <c r="F171" t="str">
        <f t="shared" si="14"/>
        <v>-</v>
      </c>
      <c r="G171" t="str">
        <f t="shared" si="15"/>
        <v/>
      </c>
      <c r="H171">
        <f t="shared" si="19"/>
        <v>170</v>
      </c>
      <c r="I171">
        <f t="shared" si="20"/>
        <v>1</v>
      </c>
    </row>
    <row r="172" spans="1:9" x14ac:dyDescent="0.25">
      <c r="A172" s="2">
        <v>44072</v>
      </c>
      <c r="B172" s="6">
        <v>59</v>
      </c>
      <c r="C172" t="str">
        <f t="shared" si="16"/>
        <v>-</v>
      </c>
      <c r="D172">
        <f t="shared" si="17"/>
        <v>1</v>
      </c>
      <c r="E172">
        <f t="shared" si="18"/>
        <v>1</v>
      </c>
      <c r="F172" t="str">
        <f t="shared" si="14"/>
        <v>-</v>
      </c>
      <c r="G172" t="str">
        <f t="shared" si="15"/>
        <v/>
      </c>
      <c r="H172">
        <f t="shared" si="19"/>
        <v>171</v>
      </c>
      <c r="I172">
        <f t="shared" si="20"/>
        <v>0</v>
      </c>
    </row>
    <row r="173" spans="1:9" x14ac:dyDescent="0.25">
      <c r="A173" s="2">
        <v>44073</v>
      </c>
      <c r="B173" s="6">
        <v>48</v>
      </c>
      <c r="C173" t="str">
        <f t="shared" si="16"/>
        <v>-</v>
      </c>
      <c r="D173" t="str">
        <f t="shared" si="17"/>
        <v/>
      </c>
      <c r="E173">
        <f t="shared" si="18"/>
        <v>2</v>
      </c>
      <c r="F173" t="str">
        <f t="shared" si="14"/>
        <v>-</v>
      </c>
      <c r="G173" t="str">
        <f t="shared" si="15"/>
        <v/>
      </c>
      <c r="H173">
        <f t="shared" si="19"/>
        <v>172</v>
      </c>
      <c r="I173">
        <f t="shared" si="20"/>
        <v>1</v>
      </c>
    </row>
    <row r="174" spans="1:9" x14ac:dyDescent="0.25">
      <c r="A174" s="2">
        <v>44074</v>
      </c>
      <c r="B174" s="6">
        <v>59</v>
      </c>
      <c r="C174" t="str">
        <f t="shared" si="16"/>
        <v>+</v>
      </c>
      <c r="D174">
        <f t="shared" si="17"/>
        <v>1</v>
      </c>
      <c r="E174">
        <f t="shared" si="18"/>
        <v>1</v>
      </c>
      <c r="F174" t="str">
        <f t="shared" si="14"/>
        <v>-</v>
      </c>
      <c r="G174" t="str">
        <f t="shared" si="15"/>
        <v/>
      </c>
      <c r="H174">
        <f t="shared" si="19"/>
        <v>173</v>
      </c>
      <c r="I174">
        <f t="shared" si="20"/>
        <v>1</v>
      </c>
    </row>
    <row r="175" spans="1:9" x14ac:dyDescent="0.25">
      <c r="A175" s="2">
        <v>44075</v>
      </c>
      <c r="B175" s="6">
        <v>33</v>
      </c>
      <c r="C175" t="str">
        <f t="shared" si="16"/>
        <v>-</v>
      </c>
      <c r="D175">
        <f t="shared" si="17"/>
        <v>1</v>
      </c>
      <c r="E175">
        <f t="shared" si="18"/>
        <v>1</v>
      </c>
      <c r="F175" t="str">
        <f t="shared" si="14"/>
        <v>-</v>
      </c>
      <c r="G175" t="str">
        <f t="shared" si="15"/>
        <v/>
      </c>
      <c r="H175">
        <f t="shared" si="19"/>
        <v>174</v>
      </c>
      <c r="I175">
        <f t="shared" si="20"/>
        <v>1</v>
      </c>
    </row>
    <row r="176" spans="1:9" x14ac:dyDescent="0.25">
      <c r="A176" s="2">
        <v>44076</v>
      </c>
      <c r="B176" s="6">
        <v>61</v>
      </c>
      <c r="C176" t="str">
        <f t="shared" si="16"/>
        <v>+</v>
      </c>
      <c r="D176">
        <f t="shared" si="17"/>
        <v>1</v>
      </c>
      <c r="E176">
        <f t="shared" si="18"/>
        <v>1</v>
      </c>
      <c r="F176" t="str">
        <f t="shared" si="14"/>
        <v>-</v>
      </c>
      <c r="G176" t="str">
        <f t="shared" si="15"/>
        <v/>
      </c>
      <c r="H176">
        <f t="shared" si="19"/>
        <v>175</v>
      </c>
      <c r="I176">
        <f t="shared" si="20"/>
        <v>0</v>
      </c>
    </row>
    <row r="177" spans="1:9" x14ac:dyDescent="0.25">
      <c r="A177" s="2">
        <v>44077</v>
      </c>
      <c r="B177" s="6">
        <v>88</v>
      </c>
      <c r="C177" t="str">
        <f t="shared" si="16"/>
        <v>+</v>
      </c>
      <c r="D177" t="str">
        <f t="shared" si="17"/>
        <v/>
      </c>
      <c r="E177">
        <f t="shared" si="18"/>
        <v>2</v>
      </c>
      <c r="F177" t="str">
        <f t="shared" si="14"/>
        <v>-</v>
      </c>
      <c r="G177" t="str">
        <f t="shared" si="15"/>
        <v/>
      </c>
      <c r="H177">
        <f t="shared" si="19"/>
        <v>176</v>
      </c>
      <c r="I177">
        <f t="shared" si="20"/>
        <v>1</v>
      </c>
    </row>
    <row r="178" spans="1:9" x14ac:dyDescent="0.25">
      <c r="A178" s="2">
        <v>44078</v>
      </c>
      <c r="B178" s="6">
        <v>52</v>
      </c>
      <c r="C178" t="str">
        <f t="shared" si="16"/>
        <v>-</v>
      </c>
      <c r="D178">
        <f t="shared" si="17"/>
        <v>1</v>
      </c>
      <c r="E178">
        <f t="shared" si="18"/>
        <v>1</v>
      </c>
      <c r="F178" t="str">
        <f t="shared" si="14"/>
        <v>-</v>
      </c>
      <c r="G178" t="str">
        <f t="shared" si="15"/>
        <v/>
      </c>
      <c r="H178">
        <f t="shared" si="19"/>
        <v>177</v>
      </c>
      <c r="I178">
        <f t="shared" si="20"/>
        <v>0</v>
      </c>
    </row>
    <row r="179" spans="1:9" x14ac:dyDescent="0.25">
      <c r="A179" s="2">
        <v>44079</v>
      </c>
      <c r="B179" s="6">
        <v>32</v>
      </c>
      <c r="C179" t="str">
        <f t="shared" si="16"/>
        <v>-</v>
      </c>
      <c r="D179" t="str">
        <f t="shared" si="17"/>
        <v/>
      </c>
      <c r="E179">
        <f t="shared" si="18"/>
        <v>2</v>
      </c>
      <c r="F179" t="str">
        <f t="shared" si="14"/>
        <v>-</v>
      </c>
      <c r="G179" t="str">
        <f t="shared" si="15"/>
        <v/>
      </c>
      <c r="H179">
        <f t="shared" si="19"/>
        <v>178</v>
      </c>
      <c r="I179">
        <f t="shared" si="20"/>
        <v>0</v>
      </c>
    </row>
    <row r="180" spans="1:9" x14ac:dyDescent="0.25">
      <c r="A180" s="2">
        <v>44080</v>
      </c>
      <c r="B180" s="6">
        <v>11</v>
      </c>
      <c r="C180" t="str">
        <f t="shared" si="16"/>
        <v>-</v>
      </c>
      <c r="D180" t="str">
        <f t="shared" si="17"/>
        <v/>
      </c>
      <c r="E180">
        <f t="shared" si="18"/>
        <v>3</v>
      </c>
      <c r="F180" t="str">
        <f t="shared" si="14"/>
        <v>-</v>
      </c>
      <c r="G180" t="str">
        <f t="shared" si="15"/>
        <v/>
      </c>
      <c r="H180">
        <f t="shared" si="19"/>
        <v>179</v>
      </c>
      <c r="I180">
        <f t="shared" si="20"/>
        <v>1</v>
      </c>
    </row>
    <row r="181" spans="1:9" x14ac:dyDescent="0.25">
      <c r="A181" s="2">
        <v>44081</v>
      </c>
      <c r="B181" s="6">
        <v>43</v>
      </c>
      <c r="C181" t="str">
        <f t="shared" si="16"/>
        <v>+</v>
      </c>
      <c r="D181">
        <f t="shared" si="17"/>
        <v>1</v>
      </c>
      <c r="E181">
        <f t="shared" si="18"/>
        <v>1</v>
      </c>
      <c r="F181" t="str">
        <f t="shared" si="14"/>
        <v>-</v>
      </c>
      <c r="G181" t="str">
        <f t="shared" si="15"/>
        <v/>
      </c>
      <c r="H181">
        <f t="shared" si="19"/>
        <v>180</v>
      </c>
      <c r="I181">
        <f t="shared" si="20"/>
        <v>1</v>
      </c>
    </row>
    <row r="182" spans="1:9" x14ac:dyDescent="0.25">
      <c r="A182" s="2">
        <v>44082</v>
      </c>
      <c r="B182" s="6">
        <v>25</v>
      </c>
      <c r="C182" t="str">
        <f t="shared" si="16"/>
        <v>-</v>
      </c>
      <c r="D182">
        <f t="shared" si="17"/>
        <v>1</v>
      </c>
      <c r="E182">
        <f t="shared" si="18"/>
        <v>1</v>
      </c>
      <c r="F182" t="str">
        <f t="shared" si="14"/>
        <v>-</v>
      </c>
      <c r="G182" t="str">
        <f t="shared" si="15"/>
        <v/>
      </c>
      <c r="H182">
        <f t="shared" si="19"/>
        <v>181</v>
      </c>
      <c r="I182">
        <f t="shared" si="20"/>
        <v>1</v>
      </c>
    </row>
    <row r="183" spans="1:9" x14ac:dyDescent="0.25">
      <c r="A183" s="2">
        <v>44083</v>
      </c>
      <c r="B183" s="6">
        <v>82</v>
      </c>
      <c r="C183" t="str">
        <f t="shared" si="16"/>
        <v>+</v>
      </c>
      <c r="D183">
        <f t="shared" si="17"/>
        <v>1</v>
      </c>
      <c r="E183">
        <f t="shared" si="18"/>
        <v>1</v>
      </c>
      <c r="F183" t="str">
        <f t="shared" si="14"/>
        <v>-</v>
      </c>
      <c r="G183" t="str">
        <f t="shared" si="15"/>
        <v/>
      </c>
      <c r="H183">
        <f t="shared" si="19"/>
        <v>182</v>
      </c>
      <c r="I183">
        <f t="shared" si="20"/>
        <v>0</v>
      </c>
    </row>
    <row r="184" spans="1:9" x14ac:dyDescent="0.25">
      <c r="A184" s="2">
        <v>44084</v>
      </c>
      <c r="B184" s="6">
        <v>92</v>
      </c>
      <c r="C184" t="str">
        <f t="shared" si="16"/>
        <v>+</v>
      </c>
      <c r="D184" t="str">
        <f t="shared" si="17"/>
        <v/>
      </c>
      <c r="E184">
        <f t="shared" si="18"/>
        <v>2</v>
      </c>
      <c r="F184" t="str">
        <f t="shared" si="14"/>
        <v>-</v>
      </c>
      <c r="G184" t="str">
        <f t="shared" si="15"/>
        <v/>
      </c>
      <c r="H184">
        <f t="shared" si="19"/>
        <v>183</v>
      </c>
      <c r="I184">
        <f t="shared" si="20"/>
        <v>1</v>
      </c>
    </row>
    <row r="185" spans="1:9" x14ac:dyDescent="0.25">
      <c r="A185" s="2">
        <v>44085</v>
      </c>
      <c r="B185" s="6">
        <v>42</v>
      </c>
      <c r="C185" t="str">
        <f t="shared" si="16"/>
        <v>-</v>
      </c>
      <c r="D185">
        <f t="shared" si="17"/>
        <v>1</v>
      </c>
      <c r="E185">
        <f t="shared" si="18"/>
        <v>1</v>
      </c>
      <c r="F185" t="str">
        <f t="shared" si="14"/>
        <v>-</v>
      </c>
      <c r="G185" t="str">
        <f t="shared" si="15"/>
        <v/>
      </c>
      <c r="H185">
        <f t="shared" si="19"/>
        <v>184</v>
      </c>
      <c r="I185">
        <f t="shared" si="20"/>
        <v>1</v>
      </c>
    </row>
    <row r="186" spans="1:9" x14ac:dyDescent="0.25">
      <c r="A186" s="2">
        <v>44086</v>
      </c>
      <c r="B186" s="6">
        <v>60</v>
      </c>
      <c r="C186" t="str">
        <f t="shared" si="16"/>
        <v>+</v>
      </c>
      <c r="D186">
        <f t="shared" si="17"/>
        <v>1</v>
      </c>
      <c r="E186">
        <f t="shared" si="18"/>
        <v>1</v>
      </c>
      <c r="F186" t="str">
        <f t="shared" si="14"/>
        <v>-</v>
      </c>
      <c r="G186" t="str">
        <f t="shared" si="15"/>
        <v/>
      </c>
      <c r="H186">
        <f t="shared" si="19"/>
        <v>185</v>
      </c>
      <c r="I186">
        <f t="shared" si="20"/>
        <v>1</v>
      </c>
    </row>
    <row r="187" spans="1:9" x14ac:dyDescent="0.25">
      <c r="A187" s="2">
        <v>44087</v>
      </c>
      <c r="B187" s="6">
        <v>31</v>
      </c>
      <c r="C187" t="str">
        <f t="shared" si="16"/>
        <v>-</v>
      </c>
      <c r="D187">
        <f t="shared" si="17"/>
        <v>1</v>
      </c>
      <c r="E187">
        <f t="shared" si="18"/>
        <v>1</v>
      </c>
      <c r="F187" t="str">
        <f t="shared" si="14"/>
        <v>-</v>
      </c>
      <c r="G187" t="str">
        <f t="shared" si="15"/>
        <v/>
      </c>
      <c r="H187">
        <f t="shared" si="19"/>
        <v>186</v>
      </c>
      <c r="I187">
        <f t="shared" si="20"/>
        <v>1</v>
      </c>
    </row>
    <row r="188" spans="1:9" x14ac:dyDescent="0.25">
      <c r="A188" s="2">
        <v>44088</v>
      </c>
      <c r="B188" s="6">
        <v>42</v>
      </c>
      <c r="C188" t="str">
        <f t="shared" si="16"/>
        <v>+</v>
      </c>
      <c r="D188">
        <f t="shared" si="17"/>
        <v>1</v>
      </c>
      <c r="E188">
        <f t="shared" si="18"/>
        <v>1</v>
      </c>
      <c r="F188" t="str">
        <f t="shared" si="14"/>
        <v>-</v>
      </c>
      <c r="G188" t="str">
        <f t="shared" si="15"/>
        <v/>
      </c>
      <c r="H188">
        <f t="shared" si="19"/>
        <v>187</v>
      </c>
      <c r="I188">
        <f t="shared" si="20"/>
        <v>0</v>
      </c>
    </row>
    <row r="189" spans="1:9" x14ac:dyDescent="0.25">
      <c r="A189" s="2">
        <v>44089</v>
      </c>
      <c r="B189" s="6">
        <v>77</v>
      </c>
      <c r="C189" t="str">
        <f t="shared" si="16"/>
        <v>+</v>
      </c>
      <c r="D189" t="str">
        <f t="shared" si="17"/>
        <v/>
      </c>
      <c r="E189">
        <f t="shared" si="18"/>
        <v>2</v>
      </c>
      <c r="F189" t="str">
        <f t="shared" si="14"/>
        <v>-</v>
      </c>
      <c r="G189" t="str">
        <f t="shared" si="15"/>
        <v/>
      </c>
      <c r="H189">
        <f t="shared" si="19"/>
        <v>188</v>
      </c>
      <c r="I189">
        <f t="shared" si="20"/>
        <v>1</v>
      </c>
    </row>
    <row r="190" spans="1:9" x14ac:dyDescent="0.25">
      <c r="A190" s="2">
        <v>44090</v>
      </c>
      <c r="B190" s="6">
        <v>73</v>
      </c>
      <c r="C190" t="str">
        <f t="shared" si="16"/>
        <v>-</v>
      </c>
      <c r="D190">
        <f t="shared" si="17"/>
        <v>1</v>
      </c>
      <c r="E190">
        <f t="shared" si="18"/>
        <v>1</v>
      </c>
      <c r="F190" t="str">
        <f t="shared" si="14"/>
        <v>-</v>
      </c>
      <c r="G190" t="str">
        <f t="shared" si="15"/>
        <v/>
      </c>
      <c r="H190">
        <f t="shared" si="19"/>
        <v>189</v>
      </c>
      <c r="I190">
        <f t="shared" si="20"/>
        <v>0</v>
      </c>
    </row>
    <row r="191" spans="1:9" x14ac:dyDescent="0.25">
      <c r="A191" s="2">
        <v>44091</v>
      </c>
      <c r="B191" s="6">
        <v>57</v>
      </c>
      <c r="C191" t="str">
        <f t="shared" si="16"/>
        <v>-</v>
      </c>
      <c r="D191" t="str">
        <f t="shared" si="17"/>
        <v/>
      </c>
      <c r="E191">
        <f t="shared" si="18"/>
        <v>2</v>
      </c>
      <c r="F191" t="str">
        <f t="shared" si="14"/>
        <v>-</v>
      </c>
      <c r="G191" t="str">
        <f t="shared" si="15"/>
        <v/>
      </c>
      <c r="H191">
        <f t="shared" si="19"/>
        <v>190</v>
      </c>
      <c r="I191">
        <f t="shared" si="20"/>
        <v>1</v>
      </c>
    </row>
    <row r="192" spans="1:9" x14ac:dyDescent="0.25">
      <c r="A192" s="2">
        <v>44092</v>
      </c>
      <c r="B192" s="6">
        <v>71</v>
      </c>
      <c r="C192" t="str">
        <f t="shared" si="16"/>
        <v>+</v>
      </c>
      <c r="D192">
        <f t="shared" si="17"/>
        <v>1</v>
      </c>
      <c r="E192">
        <f t="shared" si="18"/>
        <v>1</v>
      </c>
      <c r="F192" t="str">
        <f t="shared" si="14"/>
        <v>-</v>
      </c>
      <c r="G192" t="str">
        <f t="shared" si="15"/>
        <v/>
      </c>
      <c r="H192">
        <f t="shared" si="19"/>
        <v>191</v>
      </c>
      <c r="I192">
        <f t="shared" si="20"/>
        <v>1</v>
      </c>
    </row>
    <row r="193" spans="1:9" x14ac:dyDescent="0.25">
      <c r="A193" s="2">
        <v>44093</v>
      </c>
      <c r="B193" s="6">
        <v>51</v>
      </c>
      <c r="C193" t="str">
        <f t="shared" si="16"/>
        <v>-</v>
      </c>
      <c r="D193">
        <f t="shared" si="17"/>
        <v>1</v>
      </c>
      <c r="E193">
        <f t="shared" si="18"/>
        <v>1</v>
      </c>
      <c r="F193" t="str">
        <f t="shared" si="14"/>
        <v>-</v>
      </c>
      <c r="G193" t="str">
        <f t="shared" si="15"/>
        <v/>
      </c>
      <c r="H193">
        <f t="shared" si="19"/>
        <v>192</v>
      </c>
      <c r="I193">
        <f t="shared" si="20"/>
        <v>0</v>
      </c>
    </row>
    <row r="194" spans="1:9" x14ac:dyDescent="0.25">
      <c r="A194" s="2">
        <v>44094</v>
      </c>
      <c r="B194" s="6">
        <v>36</v>
      </c>
      <c r="C194" t="str">
        <f t="shared" si="16"/>
        <v>-</v>
      </c>
      <c r="D194" t="str">
        <f t="shared" si="17"/>
        <v/>
      </c>
      <c r="E194">
        <f t="shared" si="18"/>
        <v>2</v>
      </c>
      <c r="F194" t="str">
        <f t="shared" si="14"/>
        <v>-</v>
      </c>
      <c r="G194" t="str">
        <f t="shared" si="15"/>
        <v/>
      </c>
      <c r="H194">
        <f t="shared" si="19"/>
        <v>193</v>
      </c>
      <c r="I194">
        <f t="shared" si="20"/>
        <v>1</v>
      </c>
    </row>
    <row r="195" spans="1:9" x14ac:dyDescent="0.25">
      <c r="A195" s="2">
        <v>44095</v>
      </c>
      <c r="B195" s="6">
        <v>50</v>
      </c>
      <c r="C195" t="str">
        <f t="shared" si="16"/>
        <v>+</v>
      </c>
      <c r="D195">
        <f t="shared" si="17"/>
        <v>1</v>
      </c>
      <c r="E195">
        <f t="shared" si="18"/>
        <v>1</v>
      </c>
      <c r="F195" t="str">
        <f t="shared" ref="F195:F258" si="21">IF(B195-$G$1&gt;0,"+",IF(B195-$G$1&lt;0,"-",""))</f>
        <v>-</v>
      </c>
      <c r="G195" t="str">
        <f t="shared" ref="G195:G258" si="22">IF(OR(AND(F195=$C$1, OR(F194=$D$1,F194="")),AND(F195=$D$1, OR(F194=$C$1,F194=""))),1,"")</f>
        <v/>
      </c>
      <c r="H195">
        <f t="shared" si="19"/>
        <v>194</v>
      </c>
      <c r="I195">
        <f t="shared" si="20"/>
        <v>0</v>
      </c>
    </row>
    <row r="196" spans="1:9" x14ac:dyDescent="0.25">
      <c r="A196" s="2">
        <v>44096</v>
      </c>
      <c r="B196" s="6">
        <v>81</v>
      </c>
      <c r="C196" t="str">
        <f t="shared" ref="C196:C259" si="23">IF(B196-B195&gt;0,"+",IF(B196-B195&lt;0,"-",""))</f>
        <v>+</v>
      </c>
      <c r="D196" t="str">
        <f t="shared" ref="D196:D259" si="24">IF(OR(AND(C196=$C$1, OR(C195=$D$1,C195="")),AND(C196=$D$1, OR(C195=$C$1,C195=""))),1,"")</f>
        <v/>
      </c>
      <c r="E196">
        <f t="shared" ref="E196:E259" si="25">IF(D196=1,1,IF(OR(AND(C196=$D$1,C195=$D$1),AND(C196=$C$1,C195=$C$1)),E195+1,""))</f>
        <v>2</v>
      </c>
      <c r="F196" t="str">
        <f t="shared" si="21"/>
        <v>-</v>
      </c>
      <c r="G196" t="str">
        <f t="shared" si="22"/>
        <v/>
      </c>
      <c r="H196">
        <f t="shared" ref="H196:H259" si="26">IF(G196=1,1,IF(OR(AND(F196=$D$1,F195=$D$1),AND(F196=$C$1,F195=$C$1)),H195+1,""))</f>
        <v>195</v>
      </c>
      <c r="I196">
        <f t="shared" ref="I196:I259" si="27">IF(OR(AND(B196&gt;B195,B196&gt;B197),AND(B196&lt;B195,B196&lt;B197)),1,0)</f>
        <v>1</v>
      </c>
    </row>
    <row r="197" spans="1:9" x14ac:dyDescent="0.25">
      <c r="A197" s="2">
        <v>44097</v>
      </c>
      <c r="B197" s="6">
        <v>48</v>
      </c>
      <c r="C197" t="str">
        <f t="shared" si="23"/>
        <v>-</v>
      </c>
      <c r="D197">
        <f t="shared" si="24"/>
        <v>1</v>
      </c>
      <c r="E197">
        <f t="shared" si="25"/>
        <v>1</v>
      </c>
      <c r="F197" t="str">
        <f t="shared" si="21"/>
        <v>-</v>
      </c>
      <c r="G197" t="str">
        <f t="shared" si="22"/>
        <v/>
      </c>
      <c r="H197">
        <f t="shared" si="26"/>
        <v>196</v>
      </c>
      <c r="I197">
        <f t="shared" si="27"/>
        <v>0</v>
      </c>
    </row>
    <row r="198" spans="1:9" x14ac:dyDescent="0.25">
      <c r="A198" s="2">
        <v>44098</v>
      </c>
      <c r="B198" s="6">
        <v>40</v>
      </c>
      <c r="C198" t="str">
        <f t="shared" si="23"/>
        <v>-</v>
      </c>
      <c r="D198" t="str">
        <f t="shared" si="24"/>
        <v/>
      </c>
      <c r="E198">
        <f t="shared" si="25"/>
        <v>2</v>
      </c>
      <c r="F198" t="str">
        <f t="shared" si="21"/>
        <v>-</v>
      </c>
      <c r="G198" t="str">
        <f t="shared" si="22"/>
        <v/>
      </c>
      <c r="H198">
        <f t="shared" si="26"/>
        <v>197</v>
      </c>
      <c r="I198">
        <f t="shared" si="27"/>
        <v>0</v>
      </c>
    </row>
    <row r="199" spans="1:9" x14ac:dyDescent="0.25">
      <c r="A199" s="2">
        <v>44099</v>
      </c>
      <c r="B199" s="6">
        <v>40</v>
      </c>
      <c r="C199" t="str">
        <f t="shared" si="23"/>
        <v/>
      </c>
      <c r="D199" t="str">
        <f t="shared" si="24"/>
        <v/>
      </c>
      <c r="E199" t="str">
        <f t="shared" si="25"/>
        <v/>
      </c>
      <c r="F199" t="str">
        <f t="shared" si="21"/>
        <v>-</v>
      </c>
      <c r="G199" t="str">
        <f t="shared" si="22"/>
        <v/>
      </c>
      <c r="H199">
        <f t="shared" si="26"/>
        <v>198</v>
      </c>
      <c r="I199">
        <f t="shared" si="27"/>
        <v>0</v>
      </c>
    </row>
    <row r="200" spans="1:9" x14ac:dyDescent="0.25">
      <c r="A200" s="2">
        <v>44100</v>
      </c>
      <c r="B200" s="6">
        <v>62</v>
      </c>
      <c r="C200" t="str">
        <f t="shared" si="23"/>
        <v>+</v>
      </c>
      <c r="D200">
        <f t="shared" si="24"/>
        <v>1</v>
      </c>
      <c r="E200">
        <f t="shared" si="25"/>
        <v>1</v>
      </c>
      <c r="F200" t="str">
        <f t="shared" si="21"/>
        <v>-</v>
      </c>
      <c r="G200" t="str">
        <f t="shared" si="22"/>
        <v/>
      </c>
      <c r="H200">
        <f t="shared" si="26"/>
        <v>199</v>
      </c>
      <c r="I200">
        <f t="shared" si="27"/>
        <v>1</v>
      </c>
    </row>
    <row r="201" spans="1:9" x14ac:dyDescent="0.25">
      <c r="A201" s="2">
        <v>44101</v>
      </c>
      <c r="B201" s="6">
        <v>45</v>
      </c>
      <c r="C201" t="str">
        <f t="shared" si="23"/>
        <v>-</v>
      </c>
      <c r="D201">
        <f t="shared" si="24"/>
        <v>1</v>
      </c>
      <c r="E201">
        <f t="shared" si="25"/>
        <v>1</v>
      </c>
      <c r="F201" t="str">
        <f t="shared" si="21"/>
        <v>-</v>
      </c>
      <c r="G201" t="str">
        <f t="shared" si="22"/>
        <v/>
      </c>
      <c r="H201">
        <f t="shared" si="26"/>
        <v>200</v>
      </c>
      <c r="I201">
        <f t="shared" si="27"/>
        <v>0</v>
      </c>
    </row>
    <row r="202" spans="1:9" x14ac:dyDescent="0.25">
      <c r="A202" s="2">
        <v>44102</v>
      </c>
      <c r="B202" s="6">
        <v>26</v>
      </c>
      <c r="C202" t="str">
        <f t="shared" si="23"/>
        <v>-</v>
      </c>
      <c r="D202" t="str">
        <f t="shared" si="24"/>
        <v/>
      </c>
      <c r="E202">
        <f t="shared" si="25"/>
        <v>2</v>
      </c>
      <c r="F202" t="str">
        <f t="shared" si="21"/>
        <v>-</v>
      </c>
      <c r="G202" t="str">
        <f t="shared" si="22"/>
        <v/>
      </c>
      <c r="H202">
        <f t="shared" si="26"/>
        <v>201</v>
      </c>
      <c r="I202">
        <f t="shared" si="27"/>
        <v>1</v>
      </c>
    </row>
    <row r="203" spans="1:9" x14ac:dyDescent="0.25">
      <c r="A203" s="2">
        <v>44103</v>
      </c>
      <c r="B203" s="6">
        <v>48</v>
      </c>
      <c r="C203" t="str">
        <f t="shared" si="23"/>
        <v>+</v>
      </c>
      <c r="D203">
        <f t="shared" si="24"/>
        <v>1</v>
      </c>
      <c r="E203">
        <f t="shared" si="25"/>
        <v>1</v>
      </c>
      <c r="F203" t="str">
        <f t="shared" si="21"/>
        <v>-</v>
      </c>
      <c r="G203" t="str">
        <f t="shared" si="22"/>
        <v/>
      </c>
      <c r="H203">
        <f t="shared" si="26"/>
        <v>202</v>
      </c>
      <c r="I203">
        <f t="shared" si="27"/>
        <v>0</v>
      </c>
    </row>
    <row r="204" spans="1:9" x14ac:dyDescent="0.25">
      <c r="A204" s="2">
        <v>44104</v>
      </c>
      <c r="B204" s="6">
        <v>66</v>
      </c>
      <c r="C204" t="str">
        <f t="shared" si="23"/>
        <v>+</v>
      </c>
      <c r="D204" t="str">
        <f t="shared" si="24"/>
        <v/>
      </c>
      <c r="E204">
        <f t="shared" si="25"/>
        <v>2</v>
      </c>
      <c r="F204" t="str">
        <f t="shared" si="21"/>
        <v>-</v>
      </c>
      <c r="G204" t="str">
        <f t="shared" si="22"/>
        <v/>
      </c>
      <c r="H204">
        <f t="shared" si="26"/>
        <v>203</v>
      </c>
      <c r="I204">
        <f t="shared" si="27"/>
        <v>0</v>
      </c>
    </row>
    <row r="205" spans="1:9" x14ac:dyDescent="0.25">
      <c r="A205" s="2">
        <v>44105</v>
      </c>
      <c r="B205" s="6">
        <v>73</v>
      </c>
      <c r="C205" t="str">
        <f t="shared" si="23"/>
        <v>+</v>
      </c>
      <c r="D205" t="str">
        <f t="shared" si="24"/>
        <v/>
      </c>
      <c r="E205">
        <f t="shared" si="25"/>
        <v>3</v>
      </c>
      <c r="F205" t="str">
        <f t="shared" si="21"/>
        <v>-</v>
      </c>
      <c r="G205" t="str">
        <f t="shared" si="22"/>
        <v/>
      </c>
      <c r="H205">
        <f t="shared" si="26"/>
        <v>204</v>
      </c>
      <c r="I205">
        <f t="shared" si="27"/>
        <v>1</v>
      </c>
    </row>
    <row r="206" spans="1:9" x14ac:dyDescent="0.25">
      <c r="A206" s="2">
        <v>44106</v>
      </c>
      <c r="B206" s="6">
        <v>48</v>
      </c>
      <c r="C206" t="str">
        <f t="shared" si="23"/>
        <v>-</v>
      </c>
      <c r="D206">
        <f t="shared" si="24"/>
        <v>1</v>
      </c>
      <c r="E206">
        <f t="shared" si="25"/>
        <v>1</v>
      </c>
      <c r="F206" t="str">
        <f t="shared" si="21"/>
        <v>-</v>
      </c>
      <c r="G206" t="str">
        <f t="shared" si="22"/>
        <v/>
      </c>
      <c r="H206">
        <f t="shared" si="26"/>
        <v>205</v>
      </c>
      <c r="I206">
        <f t="shared" si="27"/>
        <v>1</v>
      </c>
    </row>
    <row r="207" spans="1:9" x14ac:dyDescent="0.25">
      <c r="A207" s="2">
        <v>44107</v>
      </c>
      <c r="B207" s="6">
        <v>62</v>
      </c>
      <c r="C207" t="str">
        <f t="shared" si="23"/>
        <v>+</v>
      </c>
      <c r="D207">
        <f t="shared" si="24"/>
        <v>1</v>
      </c>
      <c r="E207">
        <f t="shared" si="25"/>
        <v>1</v>
      </c>
      <c r="F207" t="str">
        <f t="shared" si="21"/>
        <v>-</v>
      </c>
      <c r="G207" t="str">
        <f t="shared" si="22"/>
        <v/>
      </c>
      <c r="H207">
        <f t="shared" si="26"/>
        <v>206</v>
      </c>
      <c r="I207">
        <f t="shared" si="27"/>
        <v>1</v>
      </c>
    </row>
    <row r="208" spans="1:9" x14ac:dyDescent="0.25">
      <c r="A208" s="2">
        <v>44108</v>
      </c>
      <c r="B208" s="6">
        <v>29</v>
      </c>
      <c r="C208" t="str">
        <f t="shared" si="23"/>
        <v>-</v>
      </c>
      <c r="D208">
        <f t="shared" si="24"/>
        <v>1</v>
      </c>
      <c r="E208">
        <f t="shared" si="25"/>
        <v>1</v>
      </c>
      <c r="F208" t="str">
        <f t="shared" si="21"/>
        <v>-</v>
      </c>
      <c r="G208" t="str">
        <f t="shared" si="22"/>
        <v/>
      </c>
      <c r="H208">
        <f t="shared" si="26"/>
        <v>207</v>
      </c>
      <c r="I208">
        <f t="shared" si="27"/>
        <v>1</v>
      </c>
    </row>
    <row r="209" spans="1:9" x14ac:dyDescent="0.25">
      <c r="A209" s="2">
        <v>44109</v>
      </c>
      <c r="B209" s="6">
        <v>36</v>
      </c>
      <c r="C209" t="str">
        <f t="shared" si="23"/>
        <v>+</v>
      </c>
      <c r="D209">
        <f t="shared" si="24"/>
        <v>1</v>
      </c>
      <c r="E209">
        <f t="shared" si="25"/>
        <v>1</v>
      </c>
      <c r="F209" t="str">
        <f t="shared" si="21"/>
        <v>-</v>
      </c>
      <c r="G209" t="str">
        <f t="shared" si="22"/>
        <v/>
      </c>
      <c r="H209">
        <f t="shared" si="26"/>
        <v>208</v>
      </c>
      <c r="I209">
        <f t="shared" si="27"/>
        <v>0</v>
      </c>
    </row>
    <row r="210" spans="1:9" x14ac:dyDescent="0.25">
      <c r="A210" s="2">
        <v>44110</v>
      </c>
      <c r="B210" s="6">
        <v>38</v>
      </c>
      <c r="C210" t="str">
        <f t="shared" si="23"/>
        <v>+</v>
      </c>
      <c r="D210" t="str">
        <f t="shared" si="24"/>
        <v/>
      </c>
      <c r="E210">
        <f t="shared" si="25"/>
        <v>2</v>
      </c>
      <c r="F210" t="str">
        <f t="shared" si="21"/>
        <v>-</v>
      </c>
      <c r="G210" t="str">
        <f t="shared" si="22"/>
        <v/>
      </c>
      <c r="H210">
        <f t="shared" si="26"/>
        <v>209</v>
      </c>
      <c r="I210">
        <f t="shared" si="27"/>
        <v>1</v>
      </c>
    </row>
    <row r="211" spans="1:9" x14ac:dyDescent="0.25">
      <c r="A211" s="2">
        <v>44111</v>
      </c>
      <c r="B211" s="6">
        <v>15</v>
      </c>
      <c r="C211" t="str">
        <f t="shared" si="23"/>
        <v>-</v>
      </c>
      <c r="D211">
        <f t="shared" si="24"/>
        <v>1</v>
      </c>
      <c r="E211">
        <f t="shared" si="25"/>
        <v>1</v>
      </c>
      <c r="F211" t="str">
        <f t="shared" si="21"/>
        <v>-</v>
      </c>
      <c r="G211" t="str">
        <f t="shared" si="22"/>
        <v/>
      </c>
      <c r="H211">
        <f t="shared" si="26"/>
        <v>210</v>
      </c>
      <c r="I211">
        <f t="shared" si="27"/>
        <v>1</v>
      </c>
    </row>
    <row r="212" spans="1:9" x14ac:dyDescent="0.25">
      <c r="A212" s="2">
        <v>44112</v>
      </c>
      <c r="B212" s="6">
        <v>19</v>
      </c>
      <c r="C212" t="str">
        <f t="shared" si="23"/>
        <v>+</v>
      </c>
      <c r="D212">
        <f t="shared" si="24"/>
        <v>1</v>
      </c>
      <c r="E212">
        <f t="shared" si="25"/>
        <v>1</v>
      </c>
      <c r="F212" t="str">
        <f t="shared" si="21"/>
        <v>-</v>
      </c>
      <c r="G212" t="str">
        <f t="shared" si="22"/>
        <v/>
      </c>
      <c r="H212">
        <f t="shared" si="26"/>
        <v>211</v>
      </c>
      <c r="I212">
        <f t="shared" si="27"/>
        <v>0</v>
      </c>
    </row>
    <row r="213" spans="1:9" x14ac:dyDescent="0.25">
      <c r="A213" s="2">
        <v>44113</v>
      </c>
      <c r="B213" s="6">
        <v>26</v>
      </c>
      <c r="C213" t="str">
        <f t="shared" si="23"/>
        <v>+</v>
      </c>
      <c r="D213" t="str">
        <f t="shared" si="24"/>
        <v/>
      </c>
      <c r="E213">
        <f t="shared" si="25"/>
        <v>2</v>
      </c>
      <c r="F213" t="str">
        <f t="shared" si="21"/>
        <v>-</v>
      </c>
      <c r="G213" t="str">
        <f t="shared" si="22"/>
        <v/>
      </c>
      <c r="H213">
        <f t="shared" si="26"/>
        <v>212</v>
      </c>
      <c r="I213">
        <f t="shared" si="27"/>
        <v>1</v>
      </c>
    </row>
    <row r="214" spans="1:9" x14ac:dyDescent="0.25">
      <c r="A214" s="2">
        <v>44114</v>
      </c>
      <c r="B214" s="6">
        <v>5</v>
      </c>
      <c r="C214" t="str">
        <f t="shared" si="23"/>
        <v>-</v>
      </c>
      <c r="D214">
        <f t="shared" si="24"/>
        <v>1</v>
      </c>
      <c r="E214">
        <f t="shared" si="25"/>
        <v>1</v>
      </c>
      <c r="F214" t="str">
        <f t="shared" si="21"/>
        <v>-</v>
      </c>
      <c r="G214" t="str">
        <f t="shared" si="22"/>
        <v/>
      </c>
      <c r="H214">
        <f t="shared" si="26"/>
        <v>213</v>
      </c>
      <c r="I214">
        <f t="shared" si="27"/>
        <v>1</v>
      </c>
    </row>
    <row r="215" spans="1:9" x14ac:dyDescent="0.25">
      <c r="A215" s="2">
        <v>44115</v>
      </c>
      <c r="B215" s="6">
        <v>30</v>
      </c>
      <c r="C215" t="str">
        <f t="shared" si="23"/>
        <v>+</v>
      </c>
      <c r="D215">
        <f t="shared" si="24"/>
        <v>1</v>
      </c>
      <c r="E215">
        <f t="shared" si="25"/>
        <v>1</v>
      </c>
      <c r="F215" t="str">
        <f t="shared" si="21"/>
        <v>-</v>
      </c>
      <c r="G215" t="str">
        <f t="shared" si="22"/>
        <v/>
      </c>
      <c r="H215">
        <f t="shared" si="26"/>
        <v>214</v>
      </c>
      <c r="I215">
        <f t="shared" si="27"/>
        <v>1</v>
      </c>
    </row>
    <row r="216" spans="1:9" x14ac:dyDescent="0.25">
      <c r="A216" s="2">
        <v>44116</v>
      </c>
      <c r="B216" s="6">
        <v>22</v>
      </c>
      <c r="C216" t="str">
        <f t="shared" si="23"/>
        <v>-</v>
      </c>
      <c r="D216">
        <f t="shared" si="24"/>
        <v>1</v>
      </c>
      <c r="E216">
        <f t="shared" si="25"/>
        <v>1</v>
      </c>
      <c r="F216" t="str">
        <f t="shared" si="21"/>
        <v>-</v>
      </c>
      <c r="G216" t="str">
        <f t="shared" si="22"/>
        <v/>
      </c>
      <c r="H216">
        <f t="shared" si="26"/>
        <v>215</v>
      </c>
      <c r="I216">
        <f t="shared" si="27"/>
        <v>0</v>
      </c>
    </row>
    <row r="217" spans="1:9" x14ac:dyDescent="0.25">
      <c r="A217" s="2">
        <v>44117</v>
      </c>
      <c r="B217" s="6">
        <v>17</v>
      </c>
      <c r="C217" t="str">
        <f t="shared" si="23"/>
        <v>-</v>
      </c>
      <c r="D217" t="str">
        <f t="shared" si="24"/>
        <v/>
      </c>
      <c r="E217">
        <f t="shared" si="25"/>
        <v>2</v>
      </c>
      <c r="F217" t="str">
        <f t="shared" si="21"/>
        <v>-</v>
      </c>
      <c r="G217" t="str">
        <f t="shared" si="22"/>
        <v/>
      </c>
      <c r="H217">
        <f t="shared" si="26"/>
        <v>216</v>
      </c>
      <c r="I217">
        <f t="shared" si="27"/>
        <v>1</v>
      </c>
    </row>
    <row r="218" spans="1:9" x14ac:dyDescent="0.25">
      <c r="A218" s="2">
        <v>44118</v>
      </c>
      <c r="B218" s="6">
        <v>18</v>
      </c>
      <c r="C218" t="str">
        <f t="shared" si="23"/>
        <v>+</v>
      </c>
      <c r="D218">
        <f t="shared" si="24"/>
        <v>1</v>
      </c>
      <c r="E218">
        <f t="shared" si="25"/>
        <v>1</v>
      </c>
      <c r="F218" t="str">
        <f t="shared" si="21"/>
        <v>-</v>
      </c>
      <c r="G218" t="str">
        <f t="shared" si="22"/>
        <v/>
      </c>
      <c r="H218">
        <f t="shared" si="26"/>
        <v>217</v>
      </c>
      <c r="I218">
        <f t="shared" si="27"/>
        <v>0</v>
      </c>
    </row>
    <row r="219" spans="1:9" x14ac:dyDescent="0.25">
      <c r="A219" s="2">
        <v>44119</v>
      </c>
      <c r="B219" s="6">
        <v>27</v>
      </c>
      <c r="C219" t="str">
        <f t="shared" si="23"/>
        <v>+</v>
      </c>
      <c r="D219" t="str">
        <f t="shared" si="24"/>
        <v/>
      </c>
      <c r="E219">
        <f t="shared" si="25"/>
        <v>2</v>
      </c>
      <c r="F219" t="str">
        <f t="shared" si="21"/>
        <v>-</v>
      </c>
      <c r="G219" t="str">
        <f t="shared" si="22"/>
        <v/>
      </c>
      <c r="H219">
        <f t="shared" si="26"/>
        <v>218</v>
      </c>
      <c r="I219">
        <f t="shared" si="27"/>
        <v>0</v>
      </c>
    </row>
    <row r="220" spans="1:9" x14ac:dyDescent="0.25">
      <c r="A220" s="2">
        <v>44120</v>
      </c>
      <c r="B220" s="6">
        <v>56</v>
      </c>
      <c r="C220" t="str">
        <f t="shared" si="23"/>
        <v>+</v>
      </c>
      <c r="D220" t="str">
        <f t="shared" si="24"/>
        <v/>
      </c>
      <c r="E220">
        <f t="shared" si="25"/>
        <v>3</v>
      </c>
      <c r="F220" t="str">
        <f t="shared" si="21"/>
        <v>-</v>
      </c>
      <c r="G220" t="str">
        <f t="shared" si="22"/>
        <v/>
      </c>
      <c r="H220">
        <f t="shared" si="26"/>
        <v>219</v>
      </c>
      <c r="I220">
        <f t="shared" si="27"/>
        <v>1</v>
      </c>
    </row>
    <row r="221" spans="1:9" x14ac:dyDescent="0.25">
      <c r="A221" s="2">
        <v>44121</v>
      </c>
      <c r="B221" s="6">
        <v>52</v>
      </c>
      <c r="C221" t="str">
        <f t="shared" si="23"/>
        <v>-</v>
      </c>
      <c r="D221">
        <f t="shared" si="24"/>
        <v>1</v>
      </c>
      <c r="E221">
        <f t="shared" si="25"/>
        <v>1</v>
      </c>
      <c r="F221" t="str">
        <f t="shared" si="21"/>
        <v>-</v>
      </c>
      <c r="G221" t="str">
        <f t="shared" si="22"/>
        <v/>
      </c>
      <c r="H221">
        <f t="shared" si="26"/>
        <v>220</v>
      </c>
      <c r="I221">
        <f t="shared" si="27"/>
        <v>0</v>
      </c>
    </row>
    <row r="222" spans="1:9" x14ac:dyDescent="0.25">
      <c r="A222" s="2">
        <v>44122</v>
      </c>
      <c r="B222" s="6">
        <v>50</v>
      </c>
      <c r="C222" t="str">
        <f t="shared" si="23"/>
        <v>-</v>
      </c>
      <c r="D222" t="str">
        <f t="shared" si="24"/>
        <v/>
      </c>
      <c r="E222">
        <f t="shared" si="25"/>
        <v>2</v>
      </c>
      <c r="F222" t="str">
        <f t="shared" si="21"/>
        <v>-</v>
      </c>
      <c r="G222" t="str">
        <f t="shared" si="22"/>
        <v/>
      </c>
      <c r="H222">
        <f t="shared" si="26"/>
        <v>221</v>
      </c>
      <c r="I222">
        <f t="shared" si="27"/>
        <v>0</v>
      </c>
    </row>
    <row r="223" spans="1:9" x14ac:dyDescent="0.25">
      <c r="A223" s="2">
        <v>44123</v>
      </c>
      <c r="B223" s="6">
        <v>38</v>
      </c>
      <c r="C223" t="str">
        <f t="shared" si="23"/>
        <v>-</v>
      </c>
      <c r="D223" t="str">
        <f t="shared" si="24"/>
        <v/>
      </c>
      <c r="E223">
        <f t="shared" si="25"/>
        <v>3</v>
      </c>
      <c r="F223" t="str">
        <f t="shared" si="21"/>
        <v>-</v>
      </c>
      <c r="G223" t="str">
        <f t="shared" si="22"/>
        <v/>
      </c>
      <c r="H223">
        <f t="shared" si="26"/>
        <v>222</v>
      </c>
      <c r="I223">
        <f t="shared" si="27"/>
        <v>1</v>
      </c>
    </row>
    <row r="224" spans="1:9" x14ac:dyDescent="0.25">
      <c r="A224" s="2">
        <v>44124</v>
      </c>
      <c r="B224" s="6">
        <v>47</v>
      </c>
      <c r="C224" t="str">
        <f t="shared" si="23"/>
        <v>+</v>
      </c>
      <c r="D224">
        <f t="shared" si="24"/>
        <v>1</v>
      </c>
      <c r="E224">
        <f t="shared" si="25"/>
        <v>1</v>
      </c>
      <c r="F224" t="str">
        <f t="shared" si="21"/>
        <v>-</v>
      </c>
      <c r="G224" t="str">
        <f t="shared" si="22"/>
        <v/>
      </c>
      <c r="H224">
        <f t="shared" si="26"/>
        <v>223</v>
      </c>
      <c r="I224">
        <f t="shared" si="27"/>
        <v>0</v>
      </c>
    </row>
    <row r="225" spans="1:9" x14ac:dyDescent="0.25">
      <c r="A225" s="2">
        <v>44125</v>
      </c>
      <c r="B225" s="6">
        <v>63</v>
      </c>
      <c r="C225" t="str">
        <f t="shared" si="23"/>
        <v>+</v>
      </c>
      <c r="D225" t="str">
        <f t="shared" si="24"/>
        <v/>
      </c>
      <c r="E225">
        <f t="shared" si="25"/>
        <v>2</v>
      </c>
      <c r="F225" t="str">
        <f t="shared" si="21"/>
        <v>-</v>
      </c>
      <c r="G225" t="str">
        <f t="shared" si="22"/>
        <v/>
      </c>
      <c r="H225">
        <f t="shared" si="26"/>
        <v>224</v>
      </c>
      <c r="I225">
        <f t="shared" si="27"/>
        <v>1</v>
      </c>
    </row>
    <row r="226" spans="1:9" x14ac:dyDescent="0.25">
      <c r="A226" s="2">
        <v>44126</v>
      </c>
      <c r="B226" s="6">
        <v>53</v>
      </c>
      <c r="C226" t="str">
        <f t="shared" si="23"/>
        <v>-</v>
      </c>
      <c r="D226">
        <f t="shared" si="24"/>
        <v>1</v>
      </c>
      <c r="E226">
        <f t="shared" si="25"/>
        <v>1</v>
      </c>
      <c r="F226" t="str">
        <f t="shared" si="21"/>
        <v>-</v>
      </c>
      <c r="G226" t="str">
        <f t="shared" si="22"/>
        <v/>
      </c>
      <c r="H226">
        <f t="shared" si="26"/>
        <v>225</v>
      </c>
      <c r="I226">
        <f t="shared" si="27"/>
        <v>1</v>
      </c>
    </row>
    <row r="227" spans="1:9" x14ac:dyDescent="0.25">
      <c r="A227" s="2">
        <v>44127</v>
      </c>
      <c r="B227" s="6">
        <v>58</v>
      </c>
      <c r="C227" t="str">
        <f t="shared" si="23"/>
        <v>+</v>
      </c>
      <c r="D227">
        <f t="shared" si="24"/>
        <v>1</v>
      </c>
      <c r="E227">
        <f t="shared" si="25"/>
        <v>1</v>
      </c>
      <c r="F227" t="str">
        <f t="shared" si="21"/>
        <v>-</v>
      </c>
      <c r="G227" t="str">
        <f t="shared" si="22"/>
        <v/>
      </c>
      <c r="H227">
        <f t="shared" si="26"/>
        <v>226</v>
      </c>
      <c r="I227">
        <f t="shared" si="27"/>
        <v>1</v>
      </c>
    </row>
    <row r="228" spans="1:9" x14ac:dyDescent="0.25">
      <c r="A228" s="2">
        <v>44128</v>
      </c>
      <c r="B228" s="6">
        <v>55</v>
      </c>
      <c r="C228" t="str">
        <f t="shared" si="23"/>
        <v>-</v>
      </c>
      <c r="D228">
        <f t="shared" si="24"/>
        <v>1</v>
      </c>
      <c r="E228">
        <f t="shared" si="25"/>
        <v>1</v>
      </c>
      <c r="F228" t="str">
        <f t="shared" si="21"/>
        <v>-</v>
      </c>
      <c r="G228" t="str">
        <f t="shared" si="22"/>
        <v/>
      </c>
      <c r="H228">
        <f t="shared" si="26"/>
        <v>227</v>
      </c>
      <c r="I228">
        <f t="shared" si="27"/>
        <v>0</v>
      </c>
    </row>
    <row r="229" spans="1:9" x14ac:dyDescent="0.25">
      <c r="A229" s="2">
        <v>44129</v>
      </c>
      <c r="B229" s="6">
        <v>32</v>
      </c>
      <c r="C229" t="str">
        <f t="shared" si="23"/>
        <v>-</v>
      </c>
      <c r="D229" t="str">
        <f t="shared" si="24"/>
        <v/>
      </c>
      <c r="E229">
        <f t="shared" si="25"/>
        <v>2</v>
      </c>
      <c r="F229" t="str">
        <f t="shared" si="21"/>
        <v>-</v>
      </c>
      <c r="G229" t="str">
        <f t="shared" si="22"/>
        <v/>
      </c>
      <c r="H229">
        <f t="shared" si="26"/>
        <v>228</v>
      </c>
      <c r="I229">
        <f t="shared" si="27"/>
        <v>0</v>
      </c>
    </row>
    <row r="230" spans="1:9" x14ac:dyDescent="0.25">
      <c r="A230" s="2">
        <v>44130</v>
      </c>
      <c r="B230" s="6">
        <v>29</v>
      </c>
      <c r="C230" t="str">
        <f t="shared" si="23"/>
        <v>-</v>
      </c>
      <c r="D230" t="str">
        <f t="shared" si="24"/>
        <v/>
      </c>
      <c r="E230">
        <f t="shared" si="25"/>
        <v>3</v>
      </c>
      <c r="F230" t="str">
        <f t="shared" si="21"/>
        <v>-</v>
      </c>
      <c r="G230" t="str">
        <f t="shared" si="22"/>
        <v/>
      </c>
      <c r="H230">
        <f t="shared" si="26"/>
        <v>229</v>
      </c>
      <c r="I230">
        <f t="shared" si="27"/>
        <v>1</v>
      </c>
    </row>
    <row r="231" spans="1:9" x14ac:dyDescent="0.25">
      <c r="A231" s="2">
        <v>44131</v>
      </c>
      <c r="B231" s="6">
        <v>83</v>
      </c>
      <c r="C231" t="str">
        <f t="shared" si="23"/>
        <v>+</v>
      </c>
      <c r="D231">
        <f t="shared" si="24"/>
        <v>1</v>
      </c>
      <c r="E231">
        <f t="shared" si="25"/>
        <v>1</v>
      </c>
      <c r="F231" t="str">
        <f t="shared" si="21"/>
        <v>-</v>
      </c>
      <c r="G231" t="str">
        <f t="shared" si="22"/>
        <v/>
      </c>
      <c r="H231">
        <f t="shared" si="26"/>
        <v>230</v>
      </c>
      <c r="I231">
        <f t="shared" si="27"/>
        <v>1</v>
      </c>
    </row>
    <row r="232" spans="1:9" x14ac:dyDescent="0.25">
      <c r="A232" s="2">
        <v>44132</v>
      </c>
      <c r="B232" s="6">
        <v>49</v>
      </c>
      <c r="C232" t="str">
        <f t="shared" si="23"/>
        <v>-</v>
      </c>
      <c r="D232">
        <f t="shared" si="24"/>
        <v>1</v>
      </c>
      <c r="E232">
        <f t="shared" si="25"/>
        <v>1</v>
      </c>
      <c r="F232" t="str">
        <f t="shared" si="21"/>
        <v>-</v>
      </c>
      <c r="G232" t="str">
        <f t="shared" si="22"/>
        <v/>
      </c>
      <c r="H232">
        <f t="shared" si="26"/>
        <v>231</v>
      </c>
      <c r="I232">
        <f t="shared" si="27"/>
        <v>0</v>
      </c>
    </row>
    <row r="233" spans="1:9" x14ac:dyDescent="0.25">
      <c r="A233" s="2">
        <v>44133</v>
      </c>
      <c r="B233" s="6">
        <v>39</v>
      </c>
      <c r="C233" t="str">
        <f t="shared" si="23"/>
        <v>-</v>
      </c>
      <c r="D233" t="str">
        <f t="shared" si="24"/>
        <v/>
      </c>
      <c r="E233">
        <f t="shared" si="25"/>
        <v>2</v>
      </c>
      <c r="F233" t="str">
        <f t="shared" si="21"/>
        <v>-</v>
      </c>
      <c r="G233" t="str">
        <f t="shared" si="22"/>
        <v/>
      </c>
      <c r="H233">
        <f t="shared" si="26"/>
        <v>232</v>
      </c>
      <c r="I233">
        <f t="shared" si="27"/>
        <v>0</v>
      </c>
    </row>
    <row r="234" spans="1:9" x14ac:dyDescent="0.25">
      <c r="A234" s="2">
        <v>44134</v>
      </c>
      <c r="B234" s="6">
        <v>35</v>
      </c>
      <c r="C234" t="str">
        <f t="shared" si="23"/>
        <v>-</v>
      </c>
      <c r="D234" t="str">
        <f t="shared" si="24"/>
        <v/>
      </c>
      <c r="E234">
        <f t="shared" si="25"/>
        <v>3</v>
      </c>
      <c r="F234" t="str">
        <f t="shared" si="21"/>
        <v>-</v>
      </c>
      <c r="G234" t="str">
        <f t="shared" si="22"/>
        <v/>
      </c>
      <c r="H234">
        <f t="shared" si="26"/>
        <v>233</v>
      </c>
      <c r="I234">
        <f t="shared" si="27"/>
        <v>1</v>
      </c>
    </row>
    <row r="235" spans="1:9" x14ac:dyDescent="0.25">
      <c r="A235" s="2">
        <v>44135</v>
      </c>
      <c r="B235" s="6">
        <v>86</v>
      </c>
      <c r="C235" t="str">
        <f t="shared" si="23"/>
        <v>+</v>
      </c>
      <c r="D235">
        <f t="shared" si="24"/>
        <v>1</v>
      </c>
      <c r="E235">
        <f t="shared" si="25"/>
        <v>1</v>
      </c>
      <c r="F235" t="str">
        <f t="shared" si="21"/>
        <v>-</v>
      </c>
      <c r="G235" t="str">
        <f t="shared" si="22"/>
        <v/>
      </c>
      <c r="H235">
        <f t="shared" si="26"/>
        <v>234</v>
      </c>
      <c r="I235">
        <f t="shared" si="27"/>
        <v>1</v>
      </c>
    </row>
    <row r="236" spans="1:9" x14ac:dyDescent="0.25">
      <c r="A236" s="2">
        <v>44136</v>
      </c>
      <c r="B236" s="6">
        <v>48</v>
      </c>
      <c r="C236" t="str">
        <f t="shared" si="23"/>
        <v>-</v>
      </c>
      <c r="D236">
        <f t="shared" si="24"/>
        <v>1</v>
      </c>
      <c r="E236">
        <f t="shared" si="25"/>
        <v>1</v>
      </c>
      <c r="F236" t="str">
        <f t="shared" si="21"/>
        <v>-</v>
      </c>
      <c r="G236" t="str">
        <f t="shared" si="22"/>
        <v/>
      </c>
      <c r="H236">
        <f t="shared" si="26"/>
        <v>235</v>
      </c>
      <c r="I236">
        <f t="shared" si="27"/>
        <v>0</v>
      </c>
    </row>
    <row r="237" spans="1:9" x14ac:dyDescent="0.25">
      <c r="A237" s="2">
        <v>44137</v>
      </c>
      <c r="B237" s="6">
        <v>35</v>
      </c>
      <c r="C237" t="str">
        <f t="shared" si="23"/>
        <v>-</v>
      </c>
      <c r="D237" t="str">
        <f t="shared" si="24"/>
        <v/>
      </c>
      <c r="E237">
        <f t="shared" si="25"/>
        <v>2</v>
      </c>
      <c r="F237" t="str">
        <f t="shared" si="21"/>
        <v>-</v>
      </c>
      <c r="G237" t="str">
        <f t="shared" si="22"/>
        <v/>
      </c>
      <c r="H237">
        <f t="shared" si="26"/>
        <v>236</v>
      </c>
      <c r="I237">
        <f t="shared" si="27"/>
        <v>1</v>
      </c>
    </row>
    <row r="238" spans="1:9" x14ac:dyDescent="0.25">
      <c r="A238" s="2">
        <v>44138</v>
      </c>
      <c r="B238" s="6">
        <v>65</v>
      </c>
      <c r="C238" t="str">
        <f t="shared" si="23"/>
        <v>+</v>
      </c>
      <c r="D238">
        <f t="shared" si="24"/>
        <v>1</v>
      </c>
      <c r="E238">
        <f t="shared" si="25"/>
        <v>1</v>
      </c>
      <c r="F238" t="str">
        <f t="shared" si="21"/>
        <v>-</v>
      </c>
      <c r="G238" t="str">
        <f t="shared" si="22"/>
        <v/>
      </c>
      <c r="H238">
        <f t="shared" si="26"/>
        <v>237</v>
      </c>
      <c r="I238">
        <f t="shared" si="27"/>
        <v>0</v>
      </c>
    </row>
    <row r="239" spans="1:9" x14ac:dyDescent="0.25">
      <c r="A239" s="2">
        <v>44139</v>
      </c>
      <c r="B239" s="6">
        <v>109</v>
      </c>
      <c r="C239" t="str">
        <f t="shared" si="23"/>
        <v>+</v>
      </c>
      <c r="D239" t="str">
        <f t="shared" si="24"/>
        <v/>
      </c>
      <c r="E239">
        <f t="shared" si="25"/>
        <v>2</v>
      </c>
      <c r="F239" t="str">
        <f t="shared" si="21"/>
        <v>-</v>
      </c>
      <c r="G239" t="str">
        <f t="shared" si="22"/>
        <v/>
      </c>
      <c r="H239">
        <f t="shared" si="26"/>
        <v>238</v>
      </c>
      <c r="I239">
        <f t="shared" si="27"/>
        <v>1</v>
      </c>
    </row>
    <row r="240" spans="1:9" x14ac:dyDescent="0.25">
      <c r="A240" s="2">
        <v>44140</v>
      </c>
      <c r="B240" s="6">
        <v>40</v>
      </c>
      <c r="C240" t="str">
        <f t="shared" si="23"/>
        <v>-</v>
      </c>
      <c r="D240">
        <f t="shared" si="24"/>
        <v>1</v>
      </c>
      <c r="E240">
        <f t="shared" si="25"/>
        <v>1</v>
      </c>
      <c r="F240" t="str">
        <f t="shared" si="21"/>
        <v>-</v>
      </c>
      <c r="G240" t="str">
        <f t="shared" si="22"/>
        <v/>
      </c>
      <c r="H240">
        <f t="shared" si="26"/>
        <v>239</v>
      </c>
      <c r="I240">
        <f t="shared" si="27"/>
        <v>1</v>
      </c>
    </row>
    <row r="241" spans="1:9" x14ac:dyDescent="0.25">
      <c r="A241" s="2">
        <v>44141</v>
      </c>
      <c r="B241" s="6">
        <v>44</v>
      </c>
      <c r="C241" t="str">
        <f t="shared" si="23"/>
        <v>+</v>
      </c>
      <c r="D241">
        <f t="shared" si="24"/>
        <v>1</v>
      </c>
      <c r="E241">
        <f t="shared" si="25"/>
        <v>1</v>
      </c>
      <c r="F241" t="str">
        <f t="shared" si="21"/>
        <v>-</v>
      </c>
      <c r="G241" t="str">
        <f t="shared" si="22"/>
        <v/>
      </c>
      <c r="H241">
        <f t="shared" si="26"/>
        <v>240</v>
      </c>
      <c r="I241">
        <f t="shared" si="27"/>
        <v>1</v>
      </c>
    </row>
    <row r="242" spans="1:9" x14ac:dyDescent="0.25">
      <c r="A242" s="2">
        <v>44142</v>
      </c>
      <c r="B242" s="6">
        <v>39</v>
      </c>
      <c r="C242" t="str">
        <f t="shared" si="23"/>
        <v>-</v>
      </c>
      <c r="D242">
        <f t="shared" si="24"/>
        <v>1</v>
      </c>
      <c r="E242">
        <f t="shared" si="25"/>
        <v>1</v>
      </c>
      <c r="F242" t="str">
        <f t="shared" si="21"/>
        <v>-</v>
      </c>
      <c r="G242" t="str">
        <f t="shared" si="22"/>
        <v/>
      </c>
      <c r="H242">
        <f t="shared" si="26"/>
        <v>241</v>
      </c>
      <c r="I242">
        <f t="shared" si="27"/>
        <v>0</v>
      </c>
    </row>
    <row r="243" spans="1:9" x14ac:dyDescent="0.25">
      <c r="A243" s="2">
        <v>44143</v>
      </c>
      <c r="B243" s="6">
        <v>30</v>
      </c>
      <c r="C243" t="str">
        <f t="shared" si="23"/>
        <v>-</v>
      </c>
      <c r="D243" t="str">
        <f t="shared" si="24"/>
        <v/>
      </c>
      <c r="E243">
        <f t="shared" si="25"/>
        <v>2</v>
      </c>
      <c r="F243" t="str">
        <f t="shared" si="21"/>
        <v>-</v>
      </c>
      <c r="G243" t="str">
        <f t="shared" si="22"/>
        <v/>
      </c>
      <c r="H243">
        <f t="shared" si="26"/>
        <v>242</v>
      </c>
      <c r="I243">
        <f t="shared" si="27"/>
        <v>1</v>
      </c>
    </row>
    <row r="244" spans="1:9" x14ac:dyDescent="0.25">
      <c r="A244" s="2">
        <v>44144</v>
      </c>
      <c r="B244" s="6">
        <v>52</v>
      </c>
      <c r="C244" t="str">
        <f t="shared" si="23"/>
        <v>+</v>
      </c>
      <c r="D244">
        <f t="shared" si="24"/>
        <v>1</v>
      </c>
      <c r="E244">
        <f t="shared" si="25"/>
        <v>1</v>
      </c>
      <c r="F244" t="str">
        <f t="shared" si="21"/>
        <v>-</v>
      </c>
      <c r="G244" t="str">
        <f t="shared" si="22"/>
        <v/>
      </c>
      <c r="H244">
        <f t="shared" si="26"/>
        <v>243</v>
      </c>
      <c r="I244">
        <f t="shared" si="27"/>
        <v>1</v>
      </c>
    </row>
    <row r="245" spans="1:9" x14ac:dyDescent="0.25">
      <c r="A245" s="2">
        <v>44145</v>
      </c>
      <c r="B245" s="6">
        <v>43</v>
      </c>
      <c r="C245" t="str">
        <f t="shared" si="23"/>
        <v>-</v>
      </c>
      <c r="D245">
        <f t="shared" si="24"/>
        <v>1</v>
      </c>
      <c r="E245">
        <f t="shared" si="25"/>
        <v>1</v>
      </c>
      <c r="F245" t="str">
        <f t="shared" si="21"/>
        <v>-</v>
      </c>
      <c r="G245" t="str">
        <f t="shared" si="22"/>
        <v/>
      </c>
      <c r="H245">
        <f t="shared" si="26"/>
        <v>244</v>
      </c>
      <c r="I245">
        <f t="shared" si="27"/>
        <v>0</v>
      </c>
    </row>
    <row r="246" spans="1:9" x14ac:dyDescent="0.25">
      <c r="A246" s="2">
        <v>44146</v>
      </c>
      <c r="B246" s="6">
        <v>37</v>
      </c>
      <c r="C246" t="str">
        <f t="shared" si="23"/>
        <v>-</v>
      </c>
      <c r="D246" t="str">
        <f t="shared" si="24"/>
        <v/>
      </c>
      <c r="E246">
        <f t="shared" si="25"/>
        <v>2</v>
      </c>
      <c r="F246" t="str">
        <f t="shared" si="21"/>
        <v>-</v>
      </c>
      <c r="G246" t="str">
        <f t="shared" si="22"/>
        <v/>
      </c>
      <c r="H246">
        <f t="shared" si="26"/>
        <v>245</v>
      </c>
      <c r="I246">
        <f t="shared" si="27"/>
        <v>1</v>
      </c>
    </row>
    <row r="247" spans="1:9" x14ac:dyDescent="0.25">
      <c r="A247" s="2">
        <v>44147</v>
      </c>
      <c r="B247" s="6">
        <v>58</v>
      </c>
      <c r="C247" t="str">
        <f t="shared" si="23"/>
        <v>+</v>
      </c>
      <c r="D247">
        <f t="shared" si="24"/>
        <v>1</v>
      </c>
      <c r="E247">
        <f t="shared" si="25"/>
        <v>1</v>
      </c>
      <c r="F247" t="str">
        <f t="shared" si="21"/>
        <v>-</v>
      </c>
      <c r="G247" t="str">
        <f t="shared" si="22"/>
        <v/>
      </c>
      <c r="H247">
        <f t="shared" si="26"/>
        <v>246</v>
      </c>
      <c r="I247">
        <f t="shared" si="27"/>
        <v>1</v>
      </c>
    </row>
    <row r="248" spans="1:9" x14ac:dyDescent="0.25">
      <c r="A248" s="2">
        <v>44148</v>
      </c>
      <c r="B248" s="6">
        <v>54</v>
      </c>
      <c r="C248" t="str">
        <f t="shared" si="23"/>
        <v>-</v>
      </c>
      <c r="D248">
        <f t="shared" si="24"/>
        <v>1</v>
      </c>
      <c r="E248">
        <f t="shared" si="25"/>
        <v>1</v>
      </c>
      <c r="F248" t="str">
        <f t="shared" si="21"/>
        <v>-</v>
      </c>
      <c r="G248" t="str">
        <f t="shared" si="22"/>
        <v/>
      </c>
      <c r="H248">
        <f t="shared" si="26"/>
        <v>247</v>
      </c>
      <c r="I248">
        <f t="shared" si="27"/>
        <v>0</v>
      </c>
    </row>
    <row r="249" spans="1:9" x14ac:dyDescent="0.25">
      <c r="A249" s="2">
        <v>44149</v>
      </c>
      <c r="B249" s="6">
        <v>27</v>
      </c>
      <c r="C249" t="str">
        <f t="shared" si="23"/>
        <v>-</v>
      </c>
      <c r="D249" t="str">
        <f t="shared" si="24"/>
        <v/>
      </c>
      <c r="E249">
        <f t="shared" si="25"/>
        <v>2</v>
      </c>
      <c r="F249" t="str">
        <f t="shared" si="21"/>
        <v>-</v>
      </c>
      <c r="G249" t="str">
        <f t="shared" si="22"/>
        <v/>
      </c>
      <c r="H249">
        <f t="shared" si="26"/>
        <v>248</v>
      </c>
      <c r="I249">
        <f t="shared" si="27"/>
        <v>0</v>
      </c>
    </row>
    <row r="250" spans="1:9" x14ac:dyDescent="0.25">
      <c r="A250" s="2">
        <v>44150</v>
      </c>
      <c r="B250" s="6">
        <v>22</v>
      </c>
      <c r="C250" t="str">
        <f t="shared" si="23"/>
        <v>-</v>
      </c>
      <c r="D250" t="str">
        <f t="shared" si="24"/>
        <v/>
      </c>
      <c r="E250">
        <f t="shared" si="25"/>
        <v>3</v>
      </c>
      <c r="F250" t="str">
        <f t="shared" si="21"/>
        <v>-</v>
      </c>
      <c r="G250" t="str">
        <f t="shared" si="22"/>
        <v/>
      </c>
      <c r="H250">
        <f t="shared" si="26"/>
        <v>249</v>
      </c>
      <c r="I250">
        <f t="shared" si="27"/>
        <v>1</v>
      </c>
    </row>
    <row r="251" spans="1:9" x14ac:dyDescent="0.25">
      <c r="A251" s="2">
        <v>44151</v>
      </c>
      <c r="B251" s="6">
        <v>49</v>
      </c>
      <c r="C251" t="str">
        <f t="shared" si="23"/>
        <v>+</v>
      </c>
      <c r="D251">
        <f t="shared" si="24"/>
        <v>1</v>
      </c>
      <c r="E251">
        <f t="shared" si="25"/>
        <v>1</v>
      </c>
      <c r="F251" t="str">
        <f t="shared" si="21"/>
        <v>-</v>
      </c>
      <c r="G251" t="str">
        <f t="shared" si="22"/>
        <v/>
      </c>
      <c r="H251">
        <f t="shared" si="26"/>
        <v>250</v>
      </c>
      <c r="I251">
        <f t="shared" si="27"/>
        <v>1</v>
      </c>
    </row>
    <row r="252" spans="1:9" x14ac:dyDescent="0.25">
      <c r="A252" s="2">
        <v>44152</v>
      </c>
      <c r="B252" s="6">
        <v>28</v>
      </c>
      <c r="C252" t="str">
        <f t="shared" si="23"/>
        <v>-</v>
      </c>
      <c r="D252">
        <f t="shared" si="24"/>
        <v>1</v>
      </c>
      <c r="E252">
        <f t="shared" si="25"/>
        <v>1</v>
      </c>
      <c r="F252" t="str">
        <f t="shared" si="21"/>
        <v>-</v>
      </c>
      <c r="G252" t="str">
        <f t="shared" si="22"/>
        <v/>
      </c>
      <c r="H252">
        <f t="shared" si="26"/>
        <v>251</v>
      </c>
      <c r="I252">
        <f t="shared" si="27"/>
        <v>1</v>
      </c>
    </row>
    <row r="253" spans="1:9" x14ac:dyDescent="0.25">
      <c r="A253" s="2">
        <v>44153</v>
      </c>
      <c r="B253" s="6">
        <v>37</v>
      </c>
      <c r="C253" t="str">
        <f t="shared" si="23"/>
        <v>+</v>
      </c>
      <c r="D253">
        <f t="shared" si="24"/>
        <v>1</v>
      </c>
      <c r="E253">
        <f t="shared" si="25"/>
        <v>1</v>
      </c>
      <c r="F253" t="str">
        <f t="shared" si="21"/>
        <v>-</v>
      </c>
      <c r="G253" t="str">
        <f t="shared" si="22"/>
        <v/>
      </c>
      <c r="H253">
        <f t="shared" si="26"/>
        <v>252</v>
      </c>
      <c r="I253">
        <f t="shared" si="27"/>
        <v>1</v>
      </c>
    </row>
    <row r="254" spans="1:9" x14ac:dyDescent="0.25">
      <c r="A254" s="2">
        <v>44154</v>
      </c>
      <c r="B254" s="6">
        <v>21</v>
      </c>
      <c r="C254" t="str">
        <f t="shared" si="23"/>
        <v>-</v>
      </c>
      <c r="D254">
        <f t="shared" si="24"/>
        <v>1</v>
      </c>
      <c r="E254">
        <f t="shared" si="25"/>
        <v>1</v>
      </c>
      <c r="F254" t="str">
        <f t="shared" si="21"/>
        <v>-</v>
      </c>
      <c r="G254" t="str">
        <f t="shared" si="22"/>
        <v/>
      </c>
      <c r="H254">
        <f t="shared" si="26"/>
        <v>253</v>
      </c>
      <c r="I254">
        <f t="shared" si="27"/>
        <v>1</v>
      </c>
    </row>
    <row r="255" spans="1:9" x14ac:dyDescent="0.25">
      <c r="A255" s="2">
        <v>44155</v>
      </c>
      <c r="B255" s="6">
        <v>38</v>
      </c>
      <c r="C255" t="str">
        <f t="shared" si="23"/>
        <v>+</v>
      </c>
      <c r="D255">
        <f t="shared" si="24"/>
        <v>1</v>
      </c>
      <c r="E255">
        <f t="shared" si="25"/>
        <v>1</v>
      </c>
      <c r="F255" t="str">
        <f t="shared" si="21"/>
        <v>-</v>
      </c>
      <c r="G255" t="str">
        <f t="shared" si="22"/>
        <v/>
      </c>
      <c r="H255">
        <f t="shared" si="26"/>
        <v>254</v>
      </c>
      <c r="I255">
        <f t="shared" si="27"/>
        <v>1</v>
      </c>
    </row>
    <row r="256" spans="1:9" x14ac:dyDescent="0.25">
      <c r="A256" s="2">
        <v>44156</v>
      </c>
      <c r="B256" s="6">
        <v>35</v>
      </c>
      <c r="C256" t="str">
        <f t="shared" si="23"/>
        <v>-</v>
      </c>
      <c r="D256">
        <f t="shared" si="24"/>
        <v>1</v>
      </c>
      <c r="E256">
        <f t="shared" si="25"/>
        <v>1</v>
      </c>
      <c r="F256" t="str">
        <f t="shared" si="21"/>
        <v>-</v>
      </c>
      <c r="G256" t="str">
        <f t="shared" si="22"/>
        <v/>
      </c>
      <c r="H256">
        <f t="shared" si="26"/>
        <v>255</v>
      </c>
      <c r="I256">
        <f t="shared" si="27"/>
        <v>1</v>
      </c>
    </row>
    <row r="257" spans="1:9" x14ac:dyDescent="0.25">
      <c r="A257" s="2">
        <v>44157</v>
      </c>
      <c r="B257" s="6">
        <v>48</v>
      </c>
      <c r="C257" t="str">
        <f t="shared" si="23"/>
        <v>+</v>
      </c>
      <c r="D257">
        <f t="shared" si="24"/>
        <v>1</v>
      </c>
      <c r="E257">
        <f t="shared" si="25"/>
        <v>1</v>
      </c>
      <c r="F257" t="str">
        <f t="shared" si="21"/>
        <v>-</v>
      </c>
      <c r="G257" t="str">
        <f t="shared" si="22"/>
        <v/>
      </c>
      <c r="H257">
        <f t="shared" si="26"/>
        <v>256</v>
      </c>
      <c r="I257">
        <f t="shared" si="27"/>
        <v>1</v>
      </c>
    </row>
    <row r="258" spans="1:9" x14ac:dyDescent="0.25">
      <c r="A258" s="2">
        <v>44158</v>
      </c>
      <c r="B258" s="6">
        <v>33</v>
      </c>
      <c r="C258" t="str">
        <f t="shared" si="23"/>
        <v>-</v>
      </c>
      <c r="D258">
        <f t="shared" si="24"/>
        <v>1</v>
      </c>
      <c r="E258">
        <f t="shared" si="25"/>
        <v>1</v>
      </c>
      <c r="F258" t="str">
        <f t="shared" si="21"/>
        <v>-</v>
      </c>
      <c r="G258" t="str">
        <f t="shared" si="22"/>
        <v/>
      </c>
      <c r="H258">
        <f t="shared" si="26"/>
        <v>257</v>
      </c>
      <c r="I258">
        <f t="shared" si="27"/>
        <v>1</v>
      </c>
    </row>
    <row r="259" spans="1:9" x14ac:dyDescent="0.25">
      <c r="A259" s="2">
        <v>44159</v>
      </c>
      <c r="B259" s="6">
        <v>71</v>
      </c>
      <c r="C259" t="str">
        <f t="shared" si="23"/>
        <v>+</v>
      </c>
      <c r="D259">
        <f t="shared" si="24"/>
        <v>1</v>
      </c>
      <c r="E259">
        <f t="shared" si="25"/>
        <v>1</v>
      </c>
      <c r="F259" t="str">
        <f t="shared" ref="F259:F322" si="28">IF(B259-$G$1&gt;0,"+",IF(B259-$G$1&lt;0,"-",""))</f>
        <v>-</v>
      </c>
      <c r="G259" t="str">
        <f t="shared" ref="G259:G322" si="29">IF(OR(AND(F259=$C$1, OR(F258=$D$1,F258="")),AND(F259=$D$1, OR(F258=$C$1,F258=""))),1,"")</f>
        <v/>
      </c>
      <c r="H259">
        <f t="shared" si="26"/>
        <v>258</v>
      </c>
      <c r="I259">
        <f t="shared" si="27"/>
        <v>0</v>
      </c>
    </row>
    <row r="260" spans="1:9" x14ac:dyDescent="0.25">
      <c r="A260" s="2">
        <v>44160</v>
      </c>
      <c r="B260" s="6">
        <v>76</v>
      </c>
      <c r="C260" t="str">
        <f t="shared" ref="C260:C323" si="30">IF(B260-B259&gt;0,"+",IF(B260-B259&lt;0,"-",""))</f>
        <v>+</v>
      </c>
      <c r="D260" t="str">
        <f t="shared" ref="D260:D323" si="31">IF(OR(AND(C260=$C$1, OR(C259=$D$1,C259="")),AND(C260=$D$1, OR(C259=$C$1,C259=""))),1,"")</f>
        <v/>
      </c>
      <c r="E260">
        <f t="shared" ref="E260:E323" si="32">IF(D260=1,1,IF(OR(AND(C260=$D$1,C259=$D$1),AND(C260=$C$1,C259=$C$1)),E259+1,""))</f>
        <v>2</v>
      </c>
      <c r="F260" t="str">
        <f t="shared" si="28"/>
        <v>-</v>
      </c>
      <c r="G260" t="str">
        <f t="shared" si="29"/>
        <v/>
      </c>
      <c r="H260">
        <f t="shared" ref="H260:H323" si="33">IF(G260=1,1,IF(OR(AND(F260=$D$1,F259=$D$1),AND(F260=$C$1,F259=$C$1)),H259+1,""))</f>
        <v>259</v>
      </c>
      <c r="I260">
        <f t="shared" ref="I260:I323" si="34">IF(OR(AND(B260&gt;B259,B260&gt;B261),AND(B260&lt;B259,B260&lt;B261)),1,0)</f>
        <v>1</v>
      </c>
    </row>
    <row r="261" spans="1:9" x14ac:dyDescent="0.25">
      <c r="A261" s="2">
        <v>44161</v>
      </c>
      <c r="B261" s="6">
        <v>49</v>
      </c>
      <c r="C261" t="str">
        <f t="shared" si="30"/>
        <v>-</v>
      </c>
      <c r="D261">
        <f t="shared" si="31"/>
        <v>1</v>
      </c>
      <c r="E261">
        <f t="shared" si="32"/>
        <v>1</v>
      </c>
      <c r="F261" t="str">
        <f t="shared" si="28"/>
        <v>-</v>
      </c>
      <c r="G261" t="str">
        <f t="shared" si="29"/>
        <v/>
      </c>
      <c r="H261">
        <f t="shared" si="33"/>
        <v>260</v>
      </c>
      <c r="I261">
        <f t="shared" si="34"/>
        <v>0</v>
      </c>
    </row>
    <row r="262" spans="1:9" x14ac:dyDescent="0.25">
      <c r="A262" s="2">
        <v>44162</v>
      </c>
      <c r="B262" s="6">
        <v>35</v>
      </c>
      <c r="C262" t="str">
        <f t="shared" si="30"/>
        <v>-</v>
      </c>
      <c r="D262" t="str">
        <f t="shared" si="31"/>
        <v/>
      </c>
      <c r="E262">
        <f t="shared" si="32"/>
        <v>2</v>
      </c>
      <c r="F262" t="str">
        <f t="shared" si="28"/>
        <v>-</v>
      </c>
      <c r="G262" t="str">
        <f t="shared" si="29"/>
        <v/>
      </c>
      <c r="H262">
        <f t="shared" si="33"/>
        <v>261</v>
      </c>
      <c r="I262">
        <f t="shared" si="34"/>
        <v>1</v>
      </c>
    </row>
    <row r="263" spans="1:9" x14ac:dyDescent="0.25">
      <c r="A263" s="2">
        <v>44163</v>
      </c>
      <c r="B263" s="6">
        <v>63</v>
      </c>
      <c r="C263" t="str">
        <f t="shared" si="30"/>
        <v>+</v>
      </c>
      <c r="D263">
        <f t="shared" si="31"/>
        <v>1</v>
      </c>
      <c r="E263">
        <f t="shared" si="32"/>
        <v>1</v>
      </c>
      <c r="F263" t="str">
        <f t="shared" si="28"/>
        <v>-</v>
      </c>
      <c r="G263" t="str">
        <f t="shared" si="29"/>
        <v/>
      </c>
      <c r="H263">
        <f t="shared" si="33"/>
        <v>262</v>
      </c>
      <c r="I263">
        <f t="shared" si="34"/>
        <v>1</v>
      </c>
    </row>
    <row r="264" spans="1:9" x14ac:dyDescent="0.25">
      <c r="A264" s="2">
        <v>44164</v>
      </c>
      <c r="B264" s="6">
        <v>60</v>
      </c>
      <c r="C264" t="str">
        <f t="shared" si="30"/>
        <v>-</v>
      </c>
      <c r="D264">
        <f t="shared" si="31"/>
        <v>1</v>
      </c>
      <c r="E264">
        <f t="shared" si="32"/>
        <v>1</v>
      </c>
      <c r="F264" t="str">
        <f t="shared" si="28"/>
        <v>-</v>
      </c>
      <c r="G264" t="str">
        <f t="shared" si="29"/>
        <v/>
      </c>
      <c r="H264">
        <f t="shared" si="33"/>
        <v>263</v>
      </c>
      <c r="I264">
        <f t="shared" si="34"/>
        <v>0</v>
      </c>
    </row>
    <row r="265" spans="1:9" x14ac:dyDescent="0.25">
      <c r="A265" s="2">
        <v>44165</v>
      </c>
      <c r="B265" s="6">
        <v>51</v>
      </c>
      <c r="C265" t="str">
        <f t="shared" si="30"/>
        <v>-</v>
      </c>
      <c r="D265" t="str">
        <f t="shared" si="31"/>
        <v/>
      </c>
      <c r="E265">
        <f t="shared" si="32"/>
        <v>2</v>
      </c>
      <c r="F265" t="str">
        <f t="shared" si="28"/>
        <v>-</v>
      </c>
      <c r="G265" t="str">
        <f t="shared" si="29"/>
        <v/>
      </c>
      <c r="H265">
        <f t="shared" si="33"/>
        <v>264</v>
      </c>
      <c r="I265">
        <f t="shared" si="34"/>
        <v>1</v>
      </c>
    </row>
    <row r="266" spans="1:9" x14ac:dyDescent="0.25">
      <c r="A266" s="2">
        <v>44166</v>
      </c>
      <c r="B266" s="6">
        <v>97</v>
      </c>
      <c r="C266" t="str">
        <f t="shared" si="30"/>
        <v>+</v>
      </c>
      <c r="D266">
        <f t="shared" si="31"/>
        <v>1</v>
      </c>
      <c r="E266">
        <f t="shared" si="32"/>
        <v>1</v>
      </c>
      <c r="F266" t="str">
        <f t="shared" si="28"/>
        <v>-</v>
      </c>
      <c r="G266" t="str">
        <f t="shared" si="29"/>
        <v/>
      </c>
      <c r="H266">
        <f t="shared" si="33"/>
        <v>265</v>
      </c>
      <c r="I266">
        <f t="shared" si="34"/>
        <v>1</v>
      </c>
    </row>
    <row r="267" spans="1:9" x14ac:dyDescent="0.25">
      <c r="A267" s="2">
        <v>44167</v>
      </c>
      <c r="B267" s="6">
        <v>75</v>
      </c>
      <c r="C267" t="str">
        <f t="shared" si="30"/>
        <v>-</v>
      </c>
      <c r="D267">
        <f t="shared" si="31"/>
        <v>1</v>
      </c>
      <c r="E267">
        <f t="shared" si="32"/>
        <v>1</v>
      </c>
      <c r="F267" t="str">
        <f t="shared" si="28"/>
        <v>-</v>
      </c>
      <c r="G267" t="str">
        <f t="shared" si="29"/>
        <v/>
      </c>
      <c r="H267">
        <f t="shared" si="33"/>
        <v>266</v>
      </c>
      <c r="I267">
        <f t="shared" si="34"/>
        <v>0</v>
      </c>
    </row>
    <row r="268" spans="1:9" x14ac:dyDescent="0.25">
      <c r="A268" s="2">
        <v>44168</v>
      </c>
      <c r="B268" s="6">
        <v>75</v>
      </c>
      <c r="C268" t="str">
        <f t="shared" si="30"/>
        <v/>
      </c>
      <c r="D268" t="str">
        <f t="shared" si="31"/>
        <v/>
      </c>
      <c r="E268" t="str">
        <f t="shared" si="32"/>
        <v/>
      </c>
      <c r="F268" t="str">
        <f t="shared" si="28"/>
        <v>-</v>
      </c>
      <c r="G268" t="str">
        <f t="shared" si="29"/>
        <v/>
      </c>
      <c r="H268">
        <f t="shared" si="33"/>
        <v>267</v>
      </c>
      <c r="I268">
        <f t="shared" si="34"/>
        <v>0</v>
      </c>
    </row>
    <row r="269" spans="1:9" x14ac:dyDescent="0.25">
      <c r="A269" s="2">
        <v>44169</v>
      </c>
      <c r="B269" s="6">
        <v>79</v>
      </c>
      <c r="C269" t="str">
        <f t="shared" si="30"/>
        <v>+</v>
      </c>
      <c r="D269">
        <f t="shared" si="31"/>
        <v>1</v>
      </c>
      <c r="E269">
        <f t="shared" si="32"/>
        <v>1</v>
      </c>
      <c r="F269" t="str">
        <f t="shared" si="28"/>
        <v>-</v>
      </c>
      <c r="G269" t="str">
        <f t="shared" si="29"/>
        <v/>
      </c>
      <c r="H269">
        <f t="shared" si="33"/>
        <v>268</v>
      </c>
      <c r="I269">
        <f t="shared" si="34"/>
        <v>0</v>
      </c>
    </row>
    <row r="270" spans="1:9" x14ac:dyDescent="0.25">
      <c r="A270" s="2">
        <v>44170</v>
      </c>
      <c r="B270" s="6">
        <v>104</v>
      </c>
      <c r="C270" t="str">
        <f t="shared" si="30"/>
        <v>+</v>
      </c>
      <c r="D270" t="str">
        <f t="shared" si="31"/>
        <v/>
      </c>
      <c r="E270">
        <f t="shared" si="32"/>
        <v>2</v>
      </c>
      <c r="F270" t="str">
        <f t="shared" si="28"/>
        <v>-</v>
      </c>
      <c r="G270" t="str">
        <f t="shared" si="29"/>
        <v/>
      </c>
      <c r="H270">
        <f t="shared" si="33"/>
        <v>269</v>
      </c>
      <c r="I270">
        <f t="shared" si="34"/>
        <v>1</v>
      </c>
    </row>
    <row r="271" spans="1:9" x14ac:dyDescent="0.25">
      <c r="A271" s="2">
        <v>44171</v>
      </c>
      <c r="B271" s="6">
        <v>68</v>
      </c>
      <c r="C271" t="str">
        <f t="shared" si="30"/>
        <v>-</v>
      </c>
      <c r="D271">
        <f t="shared" si="31"/>
        <v>1</v>
      </c>
      <c r="E271">
        <f t="shared" si="32"/>
        <v>1</v>
      </c>
      <c r="F271" t="str">
        <f t="shared" si="28"/>
        <v>-</v>
      </c>
      <c r="G271" t="str">
        <f t="shared" si="29"/>
        <v/>
      </c>
      <c r="H271">
        <f t="shared" si="33"/>
        <v>270</v>
      </c>
      <c r="I271">
        <f t="shared" si="34"/>
        <v>1</v>
      </c>
    </row>
    <row r="272" spans="1:9" x14ac:dyDescent="0.25">
      <c r="A272" s="2">
        <v>44172</v>
      </c>
      <c r="B272" s="6">
        <v>124</v>
      </c>
      <c r="C272" t="str">
        <f t="shared" si="30"/>
        <v>+</v>
      </c>
      <c r="D272">
        <f t="shared" si="31"/>
        <v>1</v>
      </c>
      <c r="E272">
        <f t="shared" si="32"/>
        <v>1</v>
      </c>
      <c r="F272" t="str">
        <f t="shared" si="28"/>
        <v>-</v>
      </c>
      <c r="G272" t="str">
        <f t="shared" si="29"/>
        <v/>
      </c>
      <c r="H272">
        <f t="shared" si="33"/>
        <v>271</v>
      </c>
      <c r="I272">
        <f t="shared" si="34"/>
        <v>1</v>
      </c>
    </row>
    <row r="273" spans="1:9" x14ac:dyDescent="0.25">
      <c r="A273" s="2">
        <v>44173</v>
      </c>
      <c r="B273" s="6">
        <v>76</v>
      </c>
      <c r="C273" t="str">
        <f t="shared" si="30"/>
        <v>-</v>
      </c>
      <c r="D273">
        <f t="shared" si="31"/>
        <v>1</v>
      </c>
      <c r="E273">
        <f t="shared" si="32"/>
        <v>1</v>
      </c>
      <c r="F273" t="str">
        <f t="shared" si="28"/>
        <v>-</v>
      </c>
      <c r="G273" t="str">
        <f t="shared" si="29"/>
        <v/>
      </c>
      <c r="H273">
        <f t="shared" si="33"/>
        <v>272</v>
      </c>
      <c r="I273">
        <f t="shared" si="34"/>
        <v>1</v>
      </c>
    </row>
    <row r="274" spans="1:9" x14ac:dyDescent="0.25">
      <c r="A274" s="2">
        <v>44174</v>
      </c>
      <c r="B274" s="6">
        <v>124</v>
      </c>
      <c r="C274" t="str">
        <f t="shared" si="30"/>
        <v>+</v>
      </c>
      <c r="D274">
        <f t="shared" si="31"/>
        <v>1</v>
      </c>
      <c r="E274">
        <f t="shared" si="32"/>
        <v>1</v>
      </c>
      <c r="F274" t="str">
        <f t="shared" si="28"/>
        <v>-</v>
      </c>
      <c r="G274" t="str">
        <f t="shared" si="29"/>
        <v/>
      </c>
      <c r="H274">
        <f t="shared" si="33"/>
        <v>273</v>
      </c>
      <c r="I274">
        <f t="shared" si="34"/>
        <v>1</v>
      </c>
    </row>
    <row r="275" spans="1:9" x14ac:dyDescent="0.25">
      <c r="A275" s="2">
        <v>44175</v>
      </c>
      <c r="B275" s="6">
        <v>75</v>
      </c>
      <c r="C275" t="str">
        <f t="shared" si="30"/>
        <v>-</v>
      </c>
      <c r="D275">
        <f t="shared" si="31"/>
        <v>1</v>
      </c>
      <c r="E275">
        <f t="shared" si="32"/>
        <v>1</v>
      </c>
      <c r="F275" t="str">
        <f t="shared" si="28"/>
        <v>-</v>
      </c>
      <c r="G275" t="str">
        <f t="shared" si="29"/>
        <v/>
      </c>
      <c r="H275">
        <f t="shared" si="33"/>
        <v>274</v>
      </c>
      <c r="I275">
        <f t="shared" si="34"/>
        <v>1</v>
      </c>
    </row>
    <row r="276" spans="1:9" x14ac:dyDescent="0.25">
      <c r="A276" s="2">
        <v>44176</v>
      </c>
      <c r="B276" s="6">
        <v>86</v>
      </c>
      <c r="C276" t="str">
        <f t="shared" si="30"/>
        <v>+</v>
      </c>
      <c r="D276">
        <f t="shared" si="31"/>
        <v>1</v>
      </c>
      <c r="E276">
        <f t="shared" si="32"/>
        <v>1</v>
      </c>
      <c r="F276" t="str">
        <f t="shared" si="28"/>
        <v>-</v>
      </c>
      <c r="G276" t="str">
        <f t="shared" si="29"/>
        <v/>
      </c>
      <c r="H276">
        <f t="shared" si="33"/>
        <v>275</v>
      </c>
      <c r="I276">
        <f t="shared" si="34"/>
        <v>0</v>
      </c>
    </row>
    <row r="277" spans="1:9" x14ac:dyDescent="0.25">
      <c r="A277" s="2">
        <v>44177</v>
      </c>
      <c r="B277" s="6">
        <v>87</v>
      </c>
      <c r="C277" t="str">
        <f t="shared" si="30"/>
        <v>+</v>
      </c>
      <c r="D277" t="str">
        <f t="shared" si="31"/>
        <v/>
      </c>
      <c r="E277">
        <f t="shared" si="32"/>
        <v>2</v>
      </c>
      <c r="F277" t="str">
        <f t="shared" si="28"/>
        <v>-</v>
      </c>
      <c r="G277" t="str">
        <f t="shared" si="29"/>
        <v/>
      </c>
      <c r="H277">
        <f t="shared" si="33"/>
        <v>276</v>
      </c>
      <c r="I277">
        <f t="shared" si="34"/>
        <v>1</v>
      </c>
    </row>
    <row r="278" spans="1:9" x14ac:dyDescent="0.25">
      <c r="A278" s="2">
        <v>44178</v>
      </c>
      <c r="B278" s="6">
        <v>69</v>
      </c>
      <c r="C278" t="str">
        <f t="shared" si="30"/>
        <v>-</v>
      </c>
      <c r="D278">
        <f t="shared" si="31"/>
        <v>1</v>
      </c>
      <c r="E278">
        <f t="shared" si="32"/>
        <v>1</v>
      </c>
      <c r="F278" t="str">
        <f t="shared" si="28"/>
        <v>-</v>
      </c>
      <c r="G278" t="str">
        <f t="shared" si="29"/>
        <v/>
      </c>
      <c r="H278">
        <f t="shared" si="33"/>
        <v>277</v>
      </c>
      <c r="I278">
        <f t="shared" si="34"/>
        <v>0</v>
      </c>
    </row>
    <row r="279" spans="1:9" x14ac:dyDescent="0.25">
      <c r="A279" s="2">
        <v>44179</v>
      </c>
      <c r="B279" s="6">
        <v>69</v>
      </c>
      <c r="C279" t="str">
        <f t="shared" si="30"/>
        <v/>
      </c>
      <c r="D279" t="str">
        <f t="shared" si="31"/>
        <v/>
      </c>
      <c r="E279" t="str">
        <f t="shared" si="32"/>
        <v/>
      </c>
      <c r="F279" t="str">
        <f t="shared" si="28"/>
        <v>-</v>
      </c>
      <c r="G279" t="str">
        <f t="shared" si="29"/>
        <v/>
      </c>
      <c r="H279">
        <f t="shared" si="33"/>
        <v>278</v>
      </c>
      <c r="I279">
        <f t="shared" si="34"/>
        <v>0</v>
      </c>
    </row>
    <row r="280" spans="1:9" x14ac:dyDescent="0.25">
      <c r="A280" s="2">
        <v>44180</v>
      </c>
      <c r="B280" s="6">
        <v>96</v>
      </c>
      <c r="C280" t="str">
        <f t="shared" si="30"/>
        <v>+</v>
      </c>
      <c r="D280">
        <f t="shared" si="31"/>
        <v>1</v>
      </c>
      <c r="E280">
        <f t="shared" si="32"/>
        <v>1</v>
      </c>
      <c r="F280" t="str">
        <f t="shared" si="28"/>
        <v>-</v>
      </c>
      <c r="G280" t="str">
        <f t="shared" si="29"/>
        <v/>
      </c>
      <c r="H280">
        <f t="shared" si="33"/>
        <v>279</v>
      </c>
      <c r="I280">
        <f t="shared" si="34"/>
        <v>1</v>
      </c>
    </row>
    <row r="281" spans="1:9" x14ac:dyDescent="0.25">
      <c r="A281" s="2">
        <v>44181</v>
      </c>
      <c r="B281" s="6">
        <v>83</v>
      </c>
      <c r="C281" t="str">
        <f t="shared" si="30"/>
        <v>-</v>
      </c>
      <c r="D281">
        <f t="shared" si="31"/>
        <v>1</v>
      </c>
      <c r="E281">
        <f t="shared" si="32"/>
        <v>1</v>
      </c>
      <c r="F281" t="str">
        <f t="shared" si="28"/>
        <v>-</v>
      </c>
      <c r="G281" t="str">
        <f t="shared" si="29"/>
        <v/>
      </c>
      <c r="H281">
        <f t="shared" si="33"/>
        <v>280</v>
      </c>
      <c r="I281">
        <f t="shared" si="34"/>
        <v>1</v>
      </c>
    </row>
    <row r="282" spans="1:9" x14ac:dyDescent="0.25">
      <c r="A282" s="2">
        <v>44182</v>
      </c>
      <c r="B282" s="6">
        <v>100</v>
      </c>
      <c r="C282" t="str">
        <f t="shared" si="30"/>
        <v>+</v>
      </c>
      <c r="D282">
        <f t="shared" si="31"/>
        <v>1</v>
      </c>
      <c r="E282">
        <f t="shared" si="32"/>
        <v>1</v>
      </c>
      <c r="F282" t="str">
        <f t="shared" si="28"/>
        <v>-</v>
      </c>
      <c r="G282" t="str">
        <f t="shared" si="29"/>
        <v/>
      </c>
      <c r="H282">
        <f t="shared" si="33"/>
        <v>281</v>
      </c>
      <c r="I282">
        <f t="shared" si="34"/>
        <v>0</v>
      </c>
    </row>
    <row r="283" spans="1:9" x14ac:dyDescent="0.25">
      <c r="A283" s="2">
        <v>44183</v>
      </c>
      <c r="B283" s="6">
        <v>122</v>
      </c>
      <c r="C283" t="str">
        <f t="shared" si="30"/>
        <v>+</v>
      </c>
      <c r="D283" t="str">
        <f t="shared" si="31"/>
        <v/>
      </c>
      <c r="E283">
        <f t="shared" si="32"/>
        <v>2</v>
      </c>
      <c r="F283" t="str">
        <f t="shared" si="28"/>
        <v>-</v>
      </c>
      <c r="G283" t="str">
        <f t="shared" si="29"/>
        <v/>
      </c>
      <c r="H283">
        <f t="shared" si="33"/>
        <v>282</v>
      </c>
      <c r="I283">
        <f t="shared" si="34"/>
        <v>0</v>
      </c>
    </row>
    <row r="284" spans="1:9" x14ac:dyDescent="0.25">
      <c r="A284" s="2">
        <v>44184</v>
      </c>
      <c r="B284" s="6">
        <v>131</v>
      </c>
      <c r="C284" t="str">
        <f t="shared" si="30"/>
        <v>+</v>
      </c>
      <c r="D284" t="str">
        <f t="shared" si="31"/>
        <v/>
      </c>
      <c r="E284">
        <f t="shared" si="32"/>
        <v>3</v>
      </c>
      <c r="F284" t="str">
        <f t="shared" si="28"/>
        <v>-</v>
      </c>
      <c r="G284" t="str">
        <f t="shared" si="29"/>
        <v/>
      </c>
      <c r="H284">
        <f t="shared" si="33"/>
        <v>283</v>
      </c>
      <c r="I284">
        <f t="shared" si="34"/>
        <v>1</v>
      </c>
    </row>
    <row r="285" spans="1:9" x14ac:dyDescent="0.25">
      <c r="A285" s="2">
        <v>44185</v>
      </c>
      <c r="B285" s="6">
        <v>103</v>
      </c>
      <c r="C285" t="str">
        <f t="shared" si="30"/>
        <v>-</v>
      </c>
      <c r="D285">
        <f t="shared" si="31"/>
        <v>1</v>
      </c>
      <c r="E285">
        <f t="shared" si="32"/>
        <v>1</v>
      </c>
      <c r="F285" t="str">
        <f t="shared" si="28"/>
        <v>-</v>
      </c>
      <c r="G285" t="str">
        <f t="shared" si="29"/>
        <v/>
      </c>
      <c r="H285">
        <f t="shared" si="33"/>
        <v>284</v>
      </c>
      <c r="I285">
        <f t="shared" si="34"/>
        <v>1</v>
      </c>
    </row>
    <row r="286" spans="1:9" x14ac:dyDescent="0.25">
      <c r="A286" s="2">
        <v>44186</v>
      </c>
      <c r="B286" s="6">
        <v>115</v>
      </c>
      <c r="C286" t="str">
        <f t="shared" si="30"/>
        <v>+</v>
      </c>
      <c r="D286">
        <f t="shared" si="31"/>
        <v>1</v>
      </c>
      <c r="E286">
        <f t="shared" si="32"/>
        <v>1</v>
      </c>
      <c r="F286" t="str">
        <f t="shared" si="28"/>
        <v>-</v>
      </c>
      <c r="G286" t="str">
        <f t="shared" si="29"/>
        <v/>
      </c>
      <c r="H286">
        <f t="shared" si="33"/>
        <v>285</v>
      </c>
      <c r="I286">
        <f t="shared" si="34"/>
        <v>0</v>
      </c>
    </row>
    <row r="287" spans="1:9" x14ac:dyDescent="0.25">
      <c r="A287" s="2">
        <v>44187</v>
      </c>
      <c r="B287" s="6">
        <v>142</v>
      </c>
      <c r="C287" t="str">
        <f t="shared" si="30"/>
        <v>+</v>
      </c>
      <c r="D287" t="str">
        <f t="shared" si="31"/>
        <v/>
      </c>
      <c r="E287">
        <f t="shared" si="32"/>
        <v>2</v>
      </c>
      <c r="F287" t="str">
        <f t="shared" si="28"/>
        <v>-</v>
      </c>
      <c r="G287" t="str">
        <f t="shared" si="29"/>
        <v/>
      </c>
      <c r="H287">
        <f t="shared" si="33"/>
        <v>286</v>
      </c>
      <c r="I287">
        <f t="shared" si="34"/>
        <v>1</v>
      </c>
    </row>
    <row r="288" spans="1:9" x14ac:dyDescent="0.25">
      <c r="A288" s="2">
        <v>44188</v>
      </c>
      <c r="B288" s="6">
        <v>116</v>
      </c>
      <c r="C288" t="str">
        <f t="shared" si="30"/>
        <v>-</v>
      </c>
      <c r="D288">
        <f t="shared" si="31"/>
        <v>1</v>
      </c>
      <c r="E288">
        <f t="shared" si="32"/>
        <v>1</v>
      </c>
      <c r="F288" t="str">
        <f t="shared" si="28"/>
        <v>-</v>
      </c>
      <c r="G288" t="str">
        <f t="shared" si="29"/>
        <v/>
      </c>
      <c r="H288">
        <f t="shared" si="33"/>
        <v>287</v>
      </c>
      <c r="I288">
        <f t="shared" si="34"/>
        <v>1</v>
      </c>
    </row>
    <row r="289" spans="1:9" x14ac:dyDescent="0.25">
      <c r="A289" s="2">
        <v>44189</v>
      </c>
      <c r="B289" s="6">
        <v>217</v>
      </c>
      <c r="C289" t="str">
        <f t="shared" si="30"/>
        <v>+</v>
      </c>
      <c r="D289">
        <f t="shared" si="31"/>
        <v>1</v>
      </c>
      <c r="E289">
        <f t="shared" si="32"/>
        <v>1</v>
      </c>
      <c r="F289" t="str">
        <f t="shared" si="28"/>
        <v>-</v>
      </c>
      <c r="G289" t="str">
        <f t="shared" si="29"/>
        <v/>
      </c>
      <c r="H289">
        <f t="shared" si="33"/>
        <v>288</v>
      </c>
      <c r="I289">
        <f t="shared" si="34"/>
        <v>1</v>
      </c>
    </row>
    <row r="290" spans="1:9" x14ac:dyDescent="0.25">
      <c r="A290" s="2">
        <v>44190</v>
      </c>
      <c r="B290" s="6">
        <v>183</v>
      </c>
      <c r="C290" t="str">
        <f t="shared" si="30"/>
        <v>-</v>
      </c>
      <c r="D290">
        <f t="shared" si="31"/>
        <v>1</v>
      </c>
      <c r="E290">
        <f t="shared" si="32"/>
        <v>1</v>
      </c>
      <c r="F290" t="str">
        <f t="shared" si="28"/>
        <v>-</v>
      </c>
      <c r="G290" t="str">
        <f t="shared" si="29"/>
        <v/>
      </c>
      <c r="H290">
        <f t="shared" si="33"/>
        <v>289</v>
      </c>
      <c r="I290">
        <f t="shared" si="34"/>
        <v>0</v>
      </c>
    </row>
    <row r="291" spans="1:9" x14ac:dyDescent="0.25">
      <c r="A291" s="2">
        <v>44191</v>
      </c>
      <c r="B291" s="6">
        <v>138</v>
      </c>
      <c r="C291" t="str">
        <f t="shared" si="30"/>
        <v>-</v>
      </c>
      <c r="D291" t="str">
        <f t="shared" si="31"/>
        <v/>
      </c>
      <c r="E291">
        <f t="shared" si="32"/>
        <v>2</v>
      </c>
      <c r="F291" t="str">
        <f t="shared" si="28"/>
        <v>-</v>
      </c>
      <c r="G291" t="str">
        <f t="shared" si="29"/>
        <v/>
      </c>
      <c r="H291">
        <f t="shared" si="33"/>
        <v>290</v>
      </c>
      <c r="I291">
        <f t="shared" si="34"/>
        <v>1</v>
      </c>
    </row>
    <row r="292" spans="1:9" x14ac:dyDescent="0.25">
      <c r="A292" s="2">
        <v>44192</v>
      </c>
      <c r="B292" s="6">
        <v>167</v>
      </c>
      <c r="C292" t="str">
        <f t="shared" si="30"/>
        <v>+</v>
      </c>
      <c r="D292">
        <f t="shared" si="31"/>
        <v>1</v>
      </c>
      <c r="E292">
        <f t="shared" si="32"/>
        <v>1</v>
      </c>
      <c r="F292" t="str">
        <f t="shared" si="28"/>
        <v>-</v>
      </c>
      <c r="G292" t="str">
        <f t="shared" si="29"/>
        <v/>
      </c>
      <c r="H292">
        <f t="shared" si="33"/>
        <v>291</v>
      </c>
      <c r="I292">
        <f t="shared" si="34"/>
        <v>0</v>
      </c>
    </row>
    <row r="293" spans="1:9" x14ac:dyDescent="0.25">
      <c r="A293" s="2">
        <v>44193</v>
      </c>
      <c r="B293" s="6">
        <v>229</v>
      </c>
      <c r="C293" t="str">
        <f t="shared" si="30"/>
        <v>+</v>
      </c>
      <c r="D293" t="str">
        <f t="shared" si="31"/>
        <v/>
      </c>
      <c r="E293">
        <f t="shared" si="32"/>
        <v>2</v>
      </c>
      <c r="F293" t="str">
        <f t="shared" si="28"/>
        <v>-</v>
      </c>
      <c r="G293" t="str">
        <f t="shared" si="29"/>
        <v/>
      </c>
      <c r="H293">
        <f t="shared" si="33"/>
        <v>292</v>
      </c>
      <c r="I293">
        <f t="shared" si="34"/>
        <v>1</v>
      </c>
    </row>
    <row r="294" spans="1:9" x14ac:dyDescent="0.25">
      <c r="A294" s="2">
        <v>44194</v>
      </c>
      <c r="B294" s="6">
        <v>167</v>
      </c>
      <c r="C294" t="str">
        <f t="shared" si="30"/>
        <v>-</v>
      </c>
      <c r="D294">
        <f t="shared" si="31"/>
        <v>1</v>
      </c>
      <c r="E294">
        <f t="shared" si="32"/>
        <v>1</v>
      </c>
      <c r="F294" t="str">
        <f t="shared" si="28"/>
        <v>-</v>
      </c>
      <c r="G294" t="str">
        <f t="shared" si="29"/>
        <v/>
      </c>
      <c r="H294">
        <f t="shared" si="33"/>
        <v>293</v>
      </c>
      <c r="I294">
        <f t="shared" si="34"/>
        <v>0</v>
      </c>
    </row>
    <row r="295" spans="1:9" x14ac:dyDescent="0.25">
      <c r="A295" s="2">
        <v>44195</v>
      </c>
      <c r="B295" s="6">
        <v>86</v>
      </c>
      <c r="C295" t="str">
        <f t="shared" si="30"/>
        <v>-</v>
      </c>
      <c r="D295" t="str">
        <f t="shared" si="31"/>
        <v/>
      </c>
      <c r="E295">
        <f t="shared" si="32"/>
        <v>2</v>
      </c>
      <c r="F295" t="str">
        <f t="shared" si="28"/>
        <v>-</v>
      </c>
      <c r="G295" t="str">
        <f t="shared" si="29"/>
        <v/>
      </c>
      <c r="H295">
        <f t="shared" si="33"/>
        <v>294</v>
      </c>
      <c r="I295">
        <f t="shared" si="34"/>
        <v>1</v>
      </c>
    </row>
    <row r="296" spans="1:9" x14ac:dyDescent="0.25">
      <c r="A296" s="2">
        <v>44196</v>
      </c>
      <c r="B296" s="6">
        <v>176</v>
      </c>
      <c r="C296" t="str">
        <f t="shared" si="30"/>
        <v>+</v>
      </c>
      <c r="D296">
        <f t="shared" si="31"/>
        <v>1</v>
      </c>
      <c r="E296">
        <f t="shared" si="32"/>
        <v>1</v>
      </c>
      <c r="F296" t="str">
        <f t="shared" si="28"/>
        <v>-</v>
      </c>
      <c r="G296" t="str">
        <f t="shared" si="29"/>
        <v/>
      </c>
      <c r="H296">
        <f t="shared" si="33"/>
        <v>295</v>
      </c>
      <c r="I296">
        <f t="shared" si="34"/>
        <v>0</v>
      </c>
    </row>
    <row r="297" spans="1:9" x14ac:dyDescent="0.25">
      <c r="A297" s="2">
        <v>44197</v>
      </c>
      <c r="B297" s="6">
        <v>193</v>
      </c>
      <c r="C297" t="str">
        <f t="shared" si="30"/>
        <v>+</v>
      </c>
      <c r="D297" t="str">
        <f t="shared" si="31"/>
        <v/>
      </c>
      <c r="E297">
        <f t="shared" si="32"/>
        <v>2</v>
      </c>
      <c r="F297" t="str">
        <f t="shared" si="28"/>
        <v>-</v>
      </c>
      <c r="G297" t="str">
        <f t="shared" si="29"/>
        <v/>
      </c>
      <c r="H297">
        <f t="shared" si="33"/>
        <v>296</v>
      </c>
      <c r="I297">
        <f t="shared" si="34"/>
        <v>1</v>
      </c>
    </row>
    <row r="298" spans="1:9" x14ac:dyDescent="0.25">
      <c r="A298" s="2">
        <v>44198</v>
      </c>
      <c r="B298" s="6">
        <v>169</v>
      </c>
      <c r="C298" t="str">
        <f t="shared" si="30"/>
        <v>-</v>
      </c>
      <c r="D298">
        <f t="shared" si="31"/>
        <v>1</v>
      </c>
      <c r="E298">
        <f t="shared" si="32"/>
        <v>1</v>
      </c>
      <c r="F298" t="str">
        <f t="shared" si="28"/>
        <v>-</v>
      </c>
      <c r="G298" t="str">
        <f t="shared" si="29"/>
        <v/>
      </c>
      <c r="H298">
        <f t="shared" si="33"/>
        <v>297</v>
      </c>
      <c r="I298">
        <f t="shared" si="34"/>
        <v>1</v>
      </c>
    </row>
    <row r="299" spans="1:9" x14ac:dyDescent="0.25">
      <c r="A299" s="2">
        <v>44199</v>
      </c>
      <c r="B299" s="6">
        <v>199</v>
      </c>
      <c r="C299" t="str">
        <f t="shared" si="30"/>
        <v>+</v>
      </c>
      <c r="D299">
        <f t="shared" si="31"/>
        <v>1</v>
      </c>
      <c r="E299">
        <f t="shared" si="32"/>
        <v>1</v>
      </c>
      <c r="F299" t="str">
        <f t="shared" si="28"/>
        <v>-</v>
      </c>
      <c r="G299" t="str">
        <f t="shared" si="29"/>
        <v/>
      </c>
      <c r="H299">
        <f t="shared" si="33"/>
        <v>298</v>
      </c>
      <c r="I299">
        <f t="shared" si="34"/>
        <v>0</v>
      </c>
    </row>
    <row r="300" spans="1:9" x14ac:dyDescent="0.25">
      <c r="A300" s="2">
        <v>44200</v>
      </c>
      <c r="B300" s="6">
        <v>316</v>
      </c>
      <c r="C300" t="str">
        <f t="shared" si="30"/>
        <v>+</v>
      </c>
      <c r="D300" t="str">
        <f t="shared" si="31"/>
        <v/>
      </c>
      <c r="E300">
        <f t="shared" si="32"/>
        <v>2</v>
      </c>
      <c r="F300" t="str">
        <f t="shared" si="28"/>
        <v>+</v>
      </c>
      <c r="G300">
        <f t="shared" si="29"/>
        <v>1</v>
      </c>
      <c r="H300">
        <f t="shared" si="33"/>
        <v>1</v>
      </c>
      <c r="I300">
        <f t="shared" si="34"/>
        <v>1</v>
      </c>
    </row>
    <row r="301" spans="1:9" x14ac:dyDescent="0.25">
      <c r="A301" s="2">
        <v>44201</v>
      </c>
      <c r="B301" s="6">
        <v>224</v>
      </c>
      <c r="C301" t="str">
        <f t="shared" si="30"/>
        <v>-</v>
      </c>
      <c r="D301">
        <f t="shared" si="31"/>
        <v>1</v>
      </c>
      <c r="E301">
        <f t="shared" si="32"/>
        <v>1</v>
      </c>
      <c r="F301" t="str">
        <f t="shared" si="28"/>
        <v>-</v>
      </c>
      <c r="G301">
        <f t="shared" si="29"/>
        <v>1</v>
      </c>
      <c r="H301">
        <f t="shared" si="33"/>
        <v>1</v>
      </c>
      <c r="I301">
        <f t="shared" si="34"/>
        <v>0</v>
      </c>
    </row>
    <row r="302" spans="1:9" x14ac:dyDescent="0.25">
      <c r="A302" s="2">
        <v>44202</v>
      </c>
      <c r="B302" s="6">
        <v>201</v>
      </c>
      <c r="C302" t="str">
        <f t="shared" si="30"/>
        <v>-</v>
      </c>
      <c r="D302" t="str">
        <f t="shared" si="31"/>
        <v/>
      </c>
      <c r="E302">
        <f t="shared" si="32"/>
        <v>2</v>
      </c>
      <c r="F302" t="str">
        <f t="shared" si="28"/>
        <v>-</v>
      </c>
      <c r="G302" t="str">
        <f t="shared" si="29"/>
        <v/>
      </c>
      <c r="H302">
        <f t="shared" si="33"/>
        <v>2</v>
      </c>
      <c r="I302">
        <f t="shared" si="34"/>
        <v>1</v>
      </c>
    </row>
    <row r="303" spans="1:9" x14ac:dyDescent="0.25">
      <c r="A303" s="2">
        <v>44203</v>
      </c>
      <c r="B303" s="6">
        <v>314</v>
      </c>
      <c r="C303" t="str">
        <f t="shared" si="30"/>
        <v>+</v>
      </c>
      <c r="D303">
        <f t="shared" si="31"/>
        <v>1</v>
      </c>
      <c r="E303">
        <f t="shared" si="32"/>
        <v>1</v>
      </c>
      <c r="F303" t="str">
        <f t="shared" si="28"/>
        <v>+</v>
      </c>
      <c r="G303">
        <f t="shared" si="29"/>
        <v>1</v>
      </c>
      <c r="H303">
        <f t="shared" si="33"/>
        <v>1</v>
      </c>
      <c r="I303">
        <f t="shared" si="34"/>
        <v>0</v>
      </c>
    </row>
    <row r="304" spans="1:9" x14ac:dyDescent="0.25">
      <c r="A304" s="2">
        <v>44204</v>
      </c>
      <c r="B304" s="6">
        <v>344</v>
      </c>
      <c r="C304" t="str">
        <f t="shared" si="30"/>
        <v>+</v>
      </c>
      <c r="D304" t="str">
        <f t="shared" si="31"/>
        <v/>
      </c>
      <c r="E304">
        <f t="shared" si="32"/>
        <v>2</v>
      </c>
      <c r="F304" t="str">
        <f t="shared" si="28"/>
        <v>+</v>
      </c>
      <c r="G304" t="str">
        <f t="shared" si="29"/>
        <v/>
      </c>
      <c r="H304">
        <f t="shared" si="33"/>
        <v>2</v>
      </c>
      <c r="I304">
        <f t="shared" si="34"/>
        <v>0</v>
      </c>
    </row>
    <row r="305" spans="1:9" x14ac:dyDescent="0.25">
      <c r="A305" s="2">
        <v>44205</v>
      </c>
      <c r="B305" s="6">
        <v>365</v>
      </c>
      <c r="C305" t="str">
        <f t="shared" si="30"/>
        <v>+</v>
      </c>
      <c r="D305" t="str">
        <f t="shared" si="31"/>
        <v/>
      </c>
      <c r="E305">
        <f t="shared" si="32"/>
        <v>3</v>
      </c>
      <c r="F305" t="str">
        <f t="shared" si="28"/>
        <v>+</v>
      </c>
      <c r="G305" t="str">
        <f t="shared" si="29"/>
        <v/>
      </c>
      <c r="H305">
        <f t="shared" si="33"/>
        <v>3</v>
      </c>
      <c r="I305">
        <f t="shared" si="34"/>
        <v>0</v>
      </c>
    </row>
    <row r="306" spans="1:9" x14ac:dyDescent="0.25">
      <c r="A306" s="2">
        <v>44206</v>
      </c>
      <c r="B306" s="6">
        <v>388</v>
      </c>
      <c r="C306" t="str">
        <f t="shared" si="30"/>
        <v>+</v>
      </c>
      <c r="D306" t="str">
        <f t="shared" si="31"/>
        <v/>
      </c>
      <c r="E306">
        <f t="shared" si="32"/>
        <v>4</v>
      </c>
      <c r="F306" t="str">
        <f t="shared" si="28"/>
        <v>+</v>
      </c>
      <c r="G306" t="str">
        <f t="shared" si="29"/>
        <v/>
      </c>
      <c r="H306">
        <f t="shared" si="33"/>
        <v>4</v>
      </c>
      <c r="I306">
        <f t="shared" si="34"/>
        <v>0</v>
      </c>
    </row>
    <row r="307" spans="1:9" x14ac:dyDescent="0.25">
      <c r="A307" s="2">
        <v>44207</v>
      </c>
      <c r="B307" s="6">
        <v>431</v>
      </c>
      <c r="C307" t="str">
        <f t="shared" si="30"/>
        <v>+</v>
      </c>
      <c r="D307" t="str">
        <f t="shared" si="31"/>
        <v/>
      </c>
      <c r="E307">
        <f t="shared" si="32"/>
        <v>5</v>
      </c>
      <c r="F307" t="str">
        <f t="shared" si="28"/>
        <v>+</v>
      </c>
      <c r="G307" t="str">
        <f t="shared" si="29"/>
        <v/>
      </c>
      <c r="H307">
        <f t="shared" si="33"/>
        <v>5</v>
      </c>
      <c r="I307">
        <f t="shared" si="34"/>
        <v>0</v>
      </c>
    </row>
    <row r="308" spans="1:9" x14ac:dyDescent="0.25">
      <c r="A308" s="2">
        <v>44208</v>
      </c>
      <c r="B308" s="6">
        <v>487</v>
      </c>
      <c r="C308" t="str">
        <f t="shared" si="30"/>
        <v>+</v>
      </c>
      <c r="D308" t="str">
        <f t="shared" si="31"/>
        <v/>
      </c>
      <c r="E308">
        <f t="shared" si="32"/>
        <v>6</v>
      </c>
      <c r="F308" t="str">
        <f t="shared" si="28"/>
        <v>+</v>
      </c>
      <c r="G308" t="str">
        <f t="shared" si="29"/>
        <v/>
      </c>
      <c r="H308">
        <f t="shared" si="33"/>
        <v>6</v>
      </c>
      <c r="I308">
        <f t="shared" si="34"/>
        <v>0</v>
      </c>
    </row>
    <row r="309" spans="1:9" x14ac:dyDescent="0.25">
      <c r="A309" s="2">
        <v>44209</v>
      </c>
      <c r="B309" s="6">
        <v>550</v>
      </c>
      <c r="C309" t="str">
        <f t="shared" si="30"/>
        <v>+</v>
      </c>
      <c r="D309" t="str">
        <f t="shared" si="31"/>
        <v/>
      </c>
      <c r="E309">
        <f t="shared" si="32"/>
        <v>7</v>
      </c>
      <c r="F309" t="str">
        <f t="shared" si="28"/>
        <v>+</v>
      </c>
      <c r="G309" t="str">
        <f t="shared" si="29"/>
        <v/>
      </c>
      <c r="H309">
        <f t="shared" si="33"/>
        <v>7</v>
      </c>
      <c r="I309">
        <f t="shared" si="34"/>
        <v>1</v>
      </c>
    </row>
    <row r="310" spans="1:9" x14ac:dyDescent="0.25">
      <c r="A310" s="2">
        <v>44210</v>
      </c>
      <c r="B310" s="6">
        <v>505</v>
      </c>
      <c r="C310" t="str">
        <f t="shared" si="30"/>
        <v>-</v>
      </c>
      <c r="D310">
        <f t="shared" si="31"/>
        <v>1</v>
      </c>
      <c r="E310">
        <f t="shared" si="32"/>
        <v>1</v>
      </c>
      <c r="F310" t="str">
        <f t="shared" si="28"/>
        <v>+</v>
      </c>
      <c r="G310" t="str">
        <f t="shared" si="29"/>
        <v/>
      </c>
      <c r="H310">
        <f t="shared" si="33"/>
        <v>8</v>
      </c>
      <c r="I310">
        <f t="shared" si="34"/>
        <v>1</v>
      </c>
    </row>
    <row r="311" spans="1:9" x14ac:dyDescent="0.25">
      <c r="A311" s="2">
        <v>44211</v>
      </c>
      <c r="B311" s="6">
        <v>547</v>
      </c>
      <c r="C311" t="str">
        <f t="shared" si="30"/>
        <v>+</v>
      </c>
      <c r="D311">
        <f t="shared" si="31"/>
        <v>1</v>
      </c>
      <c r="E311">
        <f t="shared" si="32"/>
        <v>1</v>
      </c>
      <c r="F311" t="str">
        <f t="shared" si="28"/>
        <v>+</v>
      </c>
      <c r="G311" t="str">
        <f t="shared" si="29"/>
        <v/>
      </c>
      <c r="H311">
        <f t="shared" si="33"/>
        <v>9</v>
      </c>
      <c r="I311">
        <f t="shared" si="34"/>
        <v>1</v>
      </c>
    </row>
    <row r="312" spans="1:9" x14ac:dyDescent="0.25">
      <c r="A312" s="2">
        <v>44212</v>
      </c>
      <c r="B312" s="6">
        <v>405</v>
      </c>
      <c r="C312" t="str">
        <f t="shared" si="30"/>
        <v>-</v>
      </c>
      <c r="D312">
        <f t="shared" si="31"/>
        <v>1</v>
      </c>
      <c r="E312">
        <f t="shared" si="32"/>
        <v>1</v>
      </c>
      <c r="F312" t="str">
        <f t="shared" si="28"/>
        <v>+</v>
      </c>
      <c r="G312" t="str">
        <f t="shared" si="29"/>
        <v/>
      </c>
      <c r="H312">
        <f t="shared" si="33"/>
        <v>10</v>
      </c>
      <c r="I312">
        <f t="shared" si="34"/>
        <v>1</v>
      </c>
    </row>
    <row r="313" spans="1:9" x14ac:dyDescent="0.25">
      <c r="A313" s="2">
        <v>44213</v>
      </c>
      <c r="B313" s="6">
        <v>650</v>
      </c>
      <c r="C313" t="str">
        <f t="shared" si="30"/>
        <v>+</v>
      </c>
      <c r="D313">
        <f t="shared" si="31"/>
        <v>1</v>
      </c>
      <c r="E313">
        <f t="shared" si="32"/>
        <v>1</v>
      </c>
      <c r="F313" t="str">
        <f t="shared" si="28"/>
        <v>+</v>
      </c>
      <c r="G313" t="str">
        <f t="shared" si="29"/>
        <v/>
      </c>
      <c r="H313">
        <f t="shared" si="33"/>
        <v>11</v>
      </c>
      <c r="I313">
        <f t="shared" si="34"/>
        <v>1</v>
      </c>
    </row>
    <row r="314" spans="1:9" x14ac:dyDescent="0.25">
      <c r="A314" s="2">
        <v>44214</v>
      </c>
      <c r="B314" s="6">
        <v>292</v>
      </c>
      <c r="C314" t="str">
        <f t="shared" si="30"/>
        <v>-</v>
      </c>
      <c r="D314">
        <f t="shared" si="31"/>
        <v>1</v>
      </c>
      <c r="E314">
        <f t="shared" si="32"/>
        <v>1</v>
      </c>
      <c r="F314" t="str">
        <f t="shared" si="28"/>
        <v>+</v>
      </c>
      <c r="G314" t="str">
        <f t="shared" si="29"/>
        <v/>
      </c>
      <c r="H314">
        <f t="shared" si="33"/>
        <v>12</v>
      </c>
      <c r="I314">
        <f t="shared" si="34"/>
        <v>1</v>
      </c>
    </row>
    <row r="315" spans="1:9" x14ac:dyDescent="0.25">
      <c r="A315" s="2">
        <v>44215</v>
      </c>
      <c r="B315" s="6">
        <v>330</v>
      </c>
      <c r="C315" t="str">
        <f t="shared" si="30"/>
        <v>+</v>
      </c>
      <c r="D315">
        <f t="shared" si="31"/>
        <v>1</v>
      </c>
      <c r="E315">
        <f t="shared" si="32"/>
        <v>1</v>
      </c>
      <c r="F315" t="str">
        <f t="shared" si="28"/>
        <v>+</v>
      </c>
      <c r="G315" t="str">
        <f t="shared" si="29"/>
        <v/>
      </c>
      <c r="H315">
        <f t="shared" si="33"/>
        <v>13</v>
      </c>
      <c r="I315">
        <f t="shared" si="34"/>
        <v>0</v>
      </c>
    </row>
    <row r="316" spans="1:9" x14ac:dyDescent="0.25">
      <c r="A316" s="2">
        <v>44216</v>
      </c>
      <c r="B316" s="6">
        <v>349</v>
      </c>
      <c r="C316" t="str">
        <f t="shared" si="30"/>
        <v>+</v>
      </c>
      <c r="D316" t="str">
        <f t="shared" si="31"/>
        <v/>
      </c>
      <c r="E316">
        <f t="shared" si="32"/>
        <v>2</v>
      </c>
      <c r="F316" t="str">
        <f t="shared" si="28"/>
        <v>+</v>
      </c>
      <c r="G316" t="str">
        <f t="shared" si="29"/>
        <v/>
      </c>
      <c r="H316">
        <f t="shared" si="33"/>
        <v>14</v>
      </c>
      <c r="I316">
        <f t="shared" si="34"/>
        <v>0</v>
      </c>
    </row>
    <row r="317" spans="1:9" x14ac:dyDescent="0.25">
      <c r="A317" s="2">
        <v>44217</v>
      </c>
      <c r="B317" s="6">
        <v>408</v>
      </c>
      <c r="C317" t="str">
        <f t="shared" si="30"/>
        <v>+</v>
      </c>
      <c r="D317" t="str">
        <f t="shared" si="31"/>
        <v/>
      </c>
      <c r="E317">
        <f t="shared" si="32"/>
        <v>3</v>
      </c>
      <c r="F317" t="str">
        <f t="shared" si="28"/>
        <v>+</v>
      </c>
      <c r="G317" t="str">
        <f t="shared" si="29"/>
        <v/>
      </c>
      <c r="H317">
        <f t="shared" si="33"/>
        <v>15</v>
      </c>
      <c r="I317">
        <f t="shared" si="34"/>
        <v>0</v>
      </c>
    </row>
    <row r="318" spans="1:9" x14ac:dyDescent="0.25">
      <c r="A318" s="2">
        <v>44218</v>
      </c>
      <c r="B318" s="6">
        <v>530</v>
      </c>
      <c r="C318" t="str">
        <f t="shared" si="30"/>
        <v>+</v>
      </c>
      <c r="D318" t="str">
        <f t="shared" si="31"/>
        <v/>
      </c>
      <c r="E318">
        <f t="shared" si="32"/>
        <v>4</v>
      </c>
      <c r="F318" t="str">
        <f t="shared" si="28"/>
        <v>+</v>
      </c>
      <c r="G318" t="str">
        <f t="shared" si="29"/>
        <v/>
      </c>
      <c r="H318">
        <f t="shared" si="33"/>
        <v>16</v>
      </c>
      <c r="I318">
        <f t="shared" si="34"/>
        <v>0</v>
      </c>
    </row>
    <row r="319" spans="1:9" x14ac:dyDescent="0.25">
      <c r="A319" s="2">
        <v>44219</v>
      </c>
      <c r="B319" s="6">
        <v>567</v>
      </c>
      <c r="C319" t="str">
        <f t="shared" si="30"/>
        <v>+</v>
      </c>
      <c r="D319" t="str">
        <f t="shared" si="31"/>
        <v/>
      </c>
      <c r="E319">
        <f t="shared" si="32"/>
        <v>5</v>
      </c>
      <c r="F319" t="str">
        <f t="shared" si="28"/>
        <v>+</v>
      </c>
      <c r="G319" t="str">
        <f t="shared" si="29"/>
        <v/>
      </c>
      <c r="H319">
        <f t="shared" si="33"/>
        <v>17</v>
      </c>
      <c r="I319">
        <f t="shared" si="34"/>
        <v>0</v>
      </c>
    </row>
    <row r="320" spans="1:9" x14ac:dyDescent="0.25">
      <c r="A320" s="2">
        <v>44220</v>
      </c>
      <c r="B320" s="6">
        <v>634</v>
      </c>
      <c r="C320" t="str">
        <f t="shared" si="30"/>
        <v>+</v>
      </c>
      <c r="D320" t="str">
        <f t="shared" si="31"/>
        <v/>
      </c>
      <c r="E320">
        <f t="shared" si="32"/>
        <v>6</v>
      </c>
      <c r="F320" t="str">
        <f t="shared" si="28"/>
        <v>+</v>
      </c>
      <c r="G320" t="str">
        <f t="shared" si="29"/>
        <v/>
      </c>
      <c r="H320">
        <f t="shared" si="33"/>
        <v>18</v>
      </c>
      <c r="I320">
        <f t="shared" si="34"/>
        <v>1</v>
      </c>
    </row>
    <row r="321" spans="1:9" x14ac:dyDescent="0.25">
      <c r="A321" s="2">
        <v>44221</v>
      </c>
      <c r="B321" s="6">
        <v>567</v>
      </c>
      <c r="C321" t="str">
        <f t="shared" si="30"/>
        <v>-</v>
      </c>
      <c r="D321">
        <f t="shared" si="31"/>
        <v>1</v>
      </c>
      <c r="E321">
        <f t="shared" si="32"/>
        <v>1</v>
      </c>
      <c r="F321" t="str">
        <f t="shared" si="28"/>
        <v>+</v>
      </c>
      <c r="G321" t="str">
        <f t="shared" si="29"/>
        <v/>
      </c>
      <c r="H321">
        <f t="shared" si="33"/>
        <v>19</v>
      </c>
      <c r="I321">
        <f t="shared" si="34"/>
        <v>1</v>
      </c>
    </row>
    <row r="322" spans="1:9" x14ac:dyDescent="0.25">
      <c r="A322" s="2">
        <v>44222</v>
      </c>
      <c r="B322" s="6">
        <v>786</v>
      </c>
      <c r="C322" t="str">
        <f t="shared" si="30"/>
        <v>+</v>
      </c>
      <c r="D322">
        <f t="shared" si="31"/>
        <v>1</v>
      </c>
      <c r="E322">
        <f t="shared" si="32"/>
        <v>1</v>
      </c>
      <c r="F322" t="str">
        <f t="shared" si="28"/>
        <v>+</v>
      </c>
      <c r="G322" t="str">
        <f t="shared" si="29"/>
        <v/>
      </c>
      <c r="H322">
        <f t="shared" si="33"/>
        <v>20</v>
      </c>
      <c r="I322">
        <f t="shared" si="34"/>
        <v>0</v>
      </c>
    </row>
    <row r="323" spans="1:9" x14ac:dyDescent="0.25">
      <c r="A323" s="2">
        <v>44223</v>
      </c>
      <c r="B323" s="6">
        <v>825</v>
      </c>
      <c r="C323" t="str">
        <f t="shared" si="30"/>
        <v>+</v>
      </c>
      <c r="D323" t="str">
        <f t="shared" si="31"/>
        <v/>
      </c>
      <c r="E323">
        <f t="shared" si="32"/>
        <v>2</v>
      </c>
      <c r="F323" t="str">
        <f t="shared" ref="F323:F386" si="35">IF(B323-$G$1&gt;0,"+",IF(B323-$G$1&lt;0,"-",""))</f>
        <v>+</v>
      </c>
      <c r="G323" t="str">
        <f t="shared" ref="G323:G386" si="36">IF(OR(AND(F323=$C$1, OR(F322=$D$1,F322="")),AND(F323=$D$1, OR(F322=$C$1,F322=""))),1,"")</f>
        <v/>
      </c>
      <c r="H323">
        <f t="shared" si="33"/>
        <v>21</v>
      </c>
      <c r="I323">
        <f t="shared" si="34"/>
        <v>1</v>
      </c>
    </row>
    <row r="324" spans="1:9" x14ac:dyDescent="0.25">
      <c r="A324" s="2">
        <v>44224</v>
      </c>
      <c r="B324" s="6">
        <v>666</v>
      </c>
      <c r="C324" t="str">
        <f t="shared" ref="C324:C387" si="37">IF(B324-B323&gt;0,"+",IF(B324-B323&lt;0,"-",""))</f>
        <v>-</v>
      </c>
      <c r="D324">
        <f t="shared" ref="D324:D387" si="38">IF(OR(AND(C324=$C$1, OR(C323=$D$1,C323="")),AND(C324=$D$1, OR(C323=$C$1,C323=""))),1,"")</f>
        <v>1</v>
      </c>
      <c r="E324">
        <f t="shared" ref="E324:E387" si="39">IF(D324=1,1,IF(OR(AND(C324=$D$1,C323=$D$1),AND(C324=$C$1,C323=$C$1)),E323+1,""))</f>
        <v>1</v>
      </c>
      <c r="F324" t="str">
        <f t="shared" si="35"/>
        <v>+</v>
      </c>
      <c r="G324" t="str">
        <f t="shared" si="36"/>
        <v/>
      </c>
      <c r="H324">
        <f t="shared" ref="H324:H387" si="40">IF(G324=1,1,IF(OR(AND(F324=$D$1,F323=$D$1),AND(F324=$C$1,F323=$C$1)),H323+1,""))</f>
        <v>22</v>
      </c>
      <c r="I324">
        <f t="shared" ref="I324:I387" si="41">IF(OR(AND(B324&gt;B323,B324&gt;B325),AND(B324&lt;B323,B324&lt;B325)),1,0)</f>
        <v>0</v>
      </c>
    </row>
    <row r="325" spans="1:9" x14ac:dyDescent="0.25">
      <c r="A325" s="2">
        <v>44225</v>
      </c>
      <c r="B325" s="6">
        <v>659</v>
      </c>
      <c r="C325" t="str">
        <f t="shared" si="37"/>
        <v>-</v>
      </c>
      <c r="D325" t="str">
        <f t="shared" si="38"/>
        <v/>
      </c>
      <c r="E325">
        <f t="shared" si="39"/>
        <v>2</v>
      </c>
      <c r="F325" t="str">
        <f t="shared" si="35"/>
        <v>+</v>
      </c>
      <c r="G325" t="str">
        <f t="shared" si="36"/>
        <v/>
      </c>
      <c r="H325">
        <f t="shared" si="40"/>
        <v>23</v>
      </c>
      <c r="I325">
        <f t="shared" si="41"/>
        <v>1</v>
      </c>
    </row>
    <row r="326" spans="1:9" x14ac:dyDescent="0.25">
      <c r="A326" s="2">
        <v>44226</v>
      </c>
      <c r="B326" s="6">
        <v>910</v>
      </c>
      <c r="C326" t="str">
        <f t="shared" si="37"/>
        <v>+</v>
      </c>
      <c r="D326">
        <f t="shared" si="38"/>
        <v>1</v>
      </c>
      <c r="E326">
        <f t="shared" si="39"/>
        <v>1</v>
      </c>
      <c r="F326" t="str">
        <f t="shared" si="35"/>
        <v>+</v>
      </c>
      <c r="G326" t="str">
        <f t="shared" si="36"/>
        <v/>
      </c>
      <c r="H326">
        <f t="shared" si="40"/>
        <v>24</v>
      </c>
      <c r="I326">
        <f t="shared" si="41"/>
        <v>0</v>
      </c>
    </row>
    <row r="327" spans="1:9" x14ac:dyDescent="0.25">
      <c r="A327" s="2">
        <v>44227</v>
      </c>
      <c r="B327" s="6">
        <v>1012</v>
      </c>
      <c r="C327" t="str">
        <f t="shared" si="37"/>
        <v>+</v>
      </c>
      <c r="D327" t="str">
        <f t="shared" si="38"/>
        <v/>
      </c>
      <c r="E327">
        <f t="shared" si="39"/>
        <v>2</v>
      </c>
      <c r="F327" t="str">
        <f t="shared" si="35"/>
        <v>+</v>
      </c>
      <c r="G327" t="str">
        <f t="shared" si="36"/>
        <v/>
      </c>
      <c r="H327">
        <f t="shared" si="40"/>
        <v>25</v>
      </c>
      <c r="I327">
        <f t="shared" si="41"/>
        <v>1</v>
      </c>
    </row>
    <row r="328" spans="1:9" x14ac:dyDescent="0.25">
      <c r="A328" s="2">
        <v>44228</v>
      </c>
      <c r="B328" s="6">
        <v>906</v>
      </c>
      <c r="C328" t="str">
        <f t="shared" si="37"/>
        <v>-</v>
      </c>
      <c r="D328">
        <f t="shared" si="38"/>
        <v>1</v>
      </c>
      <c r="E328">
        <f t="shared" si="39"/>
        <v>1</v>
      </c>
      <c r="F328" t="str">
        <f t="shared" si="35"/>
        <v>+</v>
      </c>
      <c r="G328" t="str">
        <f t="shared" si="36"/>
        <v/>
      </c>
      <c r="H328">
        <f t="shared" si="40"/>
        <v>26</v>
      </c>
      <c r="I328">
        <f t="shared" si="41"/>
        <v>1</v>
      </c>
    </row>
    <row r="329" spans="1:9" x14ac:dyDescent="0.25">
      <c r="A329" s="2">
        <v>44229</v>
      </c>
      <c r="B329" s="6">
        <v>1044</v>
      </c>
      <c r="C329" t="str">
        <f t="shared" si="37"/>
        <v>+</v>
      </c>
      <c r="D329">
        <f t="shared" si="38"/>
        <v>1</v>
      </c>
      <c r="E329">
        <f t="shared" si="39"/>
        <v>1</v>
      </c>
      <c r="F329" t="str">
        <f t="shared" si="35"/>
        <v>+</v>
      </c>
      <c r="G329" t="str">
        <f t="shared" si="36"/>
        <v/>
      </c>
      <c r="H329">
        <f t="shared" si="40"/>
        <v>27</v>
      </c>
      <c r="I329">
        <f t="shared" si="41"/>
        <v>1</v>
      </c>
    </row>
    <row r="330" spans="1:9" x14ac:dyDescent="0.25">
      <c r="A330" s="2">
        <v>44230</v>
      </c>
      <c r="B330" s="6">
        <v>893</v>
      </c>
      <c r="C330" t="str">
        <f t="shared" si="37"/>
        <v>-</v>
      </c>
      <c r="D330">
        <f t="shared" si="38"/>
        <v>1</v>
      </c>
      <c r="E330">
        <f t="shared" si="39"/>
        <v>1</v>
      </c>
      <c r="F330" t="str">
        <f t="shared" si="35"/>
        <v>+</v>
      </c>
      <c r="G330" t="str">
        <f t="shared" si="36"/>
        <v/>
      </c>
      <c r="H330">
        <f t="shared" si="40"/>
        <v>28</v>
      </c>
      <c r="I330">
        <f t="shared" si="41"/>
        <v>0</v>
      </c>
    </row>
    <row r="331" spans="1:9" x14ac:dyDescent="0.25">
      <c r="A331" s="2">
        <v>44231</v>
      </c>
      <c r="B331" s="6">
        <v>816</v>
      </c>
      <c r="C331" t="str">
        <f t="shared" si="37"/>
        <v>-</v>
      </c>
      <c r="D331" t="str">
        <f t="shared" si="38"/>
        <v/>
      </c>
      <c r="E331">
        <f t="shared" si="39"/>
        <v>2</v>
      </c>
      <c r="F331" t="str">
        <f t="shared" si="35"/>
        <v>+</v>
      </c>
      <c r="G331" t="str">
        <f t="shared" si="36"/>
        <v/>
      </c>
      <c r="H331">
        <f t="shared" si="40"/>
        <v>29</v>
      </c>
      <c r="I331">
        <f t="shared" si="41"/>
        <v>1</v>
      </c>
    </row>
    <row r="332" spans="1:9" x14ac:dyDescent="0.25">
      <c r="A332" s="2">
        <v>44232</v>
      </c>
      <c r="B332" s="6">
        <v>845</v>
      </c>
      <c r="C332" t="str">
        <f t="shared" si="37"/>
        <v>+</v>
      </c>
      <c r="D332">
        <f t="shared" si="38"/>
        <v>1</v>
      </c>
      <c r="E332">
        <f t="shared" si="39"/>
        <v>1</v>
      </c>
      <c r="F332" t="str">
        <f t="shared" si="35"/>
        <v>+</v>
      </c>
      <c r="G332" t="str">
        <f t="shared" si="36"/>
        <v/>
      </c>
      <c r="H332">
        <f t="shared" si="40"/>
        <v>30</v>
      </c>
      <c r="I332">
        <f t="shared" si="41"/>
        <v>1</v>
      </c>
    </row>
    <row r="333" spans="1:9" x14ac:dyDescent="0.25">
      <c r="A333" s="2">
        <v>44233</v>
      </c>
      <c r="B333" s="6">
        <v>821</v>
      </c>
      <c r="C333" t="str">
        <f t="shared" si="37"/>
        <v>-</v>
      </c>
      <c r="D333">
        <f t="shared" si="38"/>
        <v>1</v>
      </c>
      <c r="E333">
        <f t="shared" si="39"/>
        <v>1</v>
      </c>
      <c r="F333" t="str">
        <f t="shared" si="35"/>
        <v>+</v>
      </c>
      <c r="G333" t="str">
        <f t="shared" si="36"/>
        <v/>
      </c>
      <c r="H333">
        <f t="shared" si="40"/>
        <v>31</v>
      </c>
      <c r="I333">
        <f t="shared" si="41"/>
        <v>0</v>
      </c>
    </row>
    <row r="334" spans="1:9" x14ac:dyDescent="0.25">
      <c r="A334" s="2">
        <v>44234</v>
      </c>
      <c r="B334" s="6">
        <v>820</v>
      </c>
      <c r="C334" t="str">
        <f t="shared" si="37"/>
        <v>-</v>
      </c>
      <c r="D334" t="str">
        <f t="shared" si="38"/>
        <v/>
      </c>
      <c r="E334">
        <f t="shared" si="39"/>
        <v>2</v>
      </c>
      <c r="F334" t="str">
        <f t="shared" si="35"/>
        <v>+</v>
      </c>
      <c r="G334" t="str">
        <f t="shared" si="36"/>
        <v/>
      </c>
      <c r="H334">
        <f t="shared" si="40"/>
        <v>32</v>
      </c>
      <c r="I334">
        <f t="shared" si="41"/>
        <v>0</v>
      </c>
    </row>
    <row r="335" spans="1:9" x14ac:dyDescent="0.25">
      <c r="A335" s="2">
        <v>44235</v>
      </c>
      <c r="B335" s="6">
        <v>653</v>
      </c>
      <c r="C335" t="str">
        <f t="shared" si="37"/>
        <v>-</v>
      </c>
      <c r="D335" t="str">
        <f t="shared" si="38"/>
        <v/>
      </c>
      <c r="E335">
        <f t="shared" si="39"/>
        <v>3</v>
      </c>
      <c r="F335" t="str">
        <f t="shared" si="35"/>
        <v>+</v>
      </c>
      <c r="G335" t="str">
        <f t="shared" si="36"/>
        <v/>
      </c>
      <c r="H335">
        <f t="shared" si="40"/>
        <v>33</v>
      </c>
      <c r="I335">
        <f t="shared" si="41"/>
        <v>0</v>
      </c>
    </row>
    <row r="336" spans="1:9" x14ac:dyDescent="0.25">
      <c r="A336" s="2">
        <v>44236</v>
      </c>
      <c r="B336" s="6">
        <v>580</v>
      </c>
      <c r="C336" t="str">
        <f t="shared" si="37"/>
        <v>-</v>
      </c>
      <c r="D336" t="str">
        <f t="shared" si="38"/>
        <v/>
      </c>
      <c r="E336">
        <f t="shared" si="39"/>
        <v>4</v>
      </c>
      <c r="F336" t="str">
        <f t="shared" si="35"/>
        <v>+</v>
      </c>
      <c r="G336" t="str">
        <f t="shared" si="36"/>
        <v/>
      </c>
      <c r="H336">
        <f t="shared" si="40"/>
        <v>34</v>
      </c>
      <c r="I336">
        <f t="shared" si="41"/>
        <v>1</v>
      </c>
    </row>
    <row r="337" spans="1:9" x14ac:dyDescent="0.25">
      <c r="A337" s="2">
        <v>44237</v>
      </c>
      <c r="B337" s="6">
        <v>858</v>
      </c>
      <c r="C337" t="str">
        <f t="shared" si="37"/>
        <v>+</v>
      </c>
      <c r="D337">
        <f t="shared" si="38"/>
        <v>1</v>
      </c>
      <c r="E337">
        <f t="shared" si="39"/>
        <v>1</v>
      </c>
      <c r="F337" t="str">
        <f t="shared" si="35"/>
        <v>+</v>
      </c>
      <c r="G337" t="str">
        <f t="shared" si="36"/>
        <v/>
      </c>
      <c r="H337">
        <f t="shared" si="40"/>
        <v>35</v>
      </c>
      <c r="I337">
        <f t="shared" si="41"/>
        <v>1</v>
      </c>
    </row>
    <row r="338" spans="1:9" x14ac:dyDescent="0.25">
      <c r="A338" s="2">
        <v>44238</v>
      </c>
      <c r="B338" s="6">
        <v>850</v>
      </c>
      <c r="C338" t="str">
        <f t="shared" si="37"/>
        <v>-</v>
      </c>
      <c r="D338">
        <f t="shared" si="38"/>
        <v>1</v>
      </c>
      <c r="E338">
        <f t="shared" si="39"/>
        <v>1</v>
      </c>
      <c r="F338" t="str">
        <f t="shared" si="35"/>
        <v>+</v>
      </c>
      <c r="G338" t="str">
        <f t="shared" si="36"/>
        <v/>
      </c>
      <c r="H338">
        <f t="shared" si="40"/>
        <v>36</v>
      </c>
      <c r="I338">
        <f t="shared" si="41"/>
        <v>0</v>
      </c>
    </row>
    <row r="339" spans="1:9" x14ac:dyDescent="0.25">
      <c r="A339" s="2">
        <v>44239</v>
      </c>
      <c r="B339" s="6">
        <v>823</v>
      </c>
      <c r="C339" t="str">
        <f t="shared" si="37"/>
        <v>-</v>
      </c>
      <c r="D339" t="str">
        <f t="shared" si="38"/>
        <v/>
      </c>
      <c r="E339">
        <f t="shared" si="39"/>
        <v>2</v>
      </c>
      <c r="F339" t="str">
        <f t="shared" si="35"/>
        <v>+</v>
      </c>
      <c r="G339" t="str">
        <f t="shared" si="36"/>
        <v/>
      </c>
      <c r="H339">
        <f t="shared" si="40"/>
        <v>37</v>
      </c>
      <c r="I339">
        <f t="shared" si="41"/>
        <v>1</v>
      </c>
    </row>
    <row r="340" spans="1:9" x14ac:dyDescent="0.25">
      <c r="A340" s="2">
        <v>44240</v>
      </c>
      <c r="B340" s="6">
        <v>888</v>
      </c>
      <c r="C340" t="str">
        <f t="shared" si="37"/>
        <v>+</v>
      </c>
      <c r="D340">
        <f t="shared" si="38"/>
        <v>1</v>
      </c>
      <c r="E340">
        <f t="shared" si="39"/>
        <v>1</v>
      </c>
      <c r="F340" t="str">
        <f t="shared" si="35"/>
        <v>+</v>
      </c>
      <c r="G340" t="str">
        <f t="shared" si="36"/>
        <v/>
      </c>
      <c r="H340">
        <f t="shared" si="40"/>
        <v>38</v>
      </c>
      <c r="I340">
        <f t="shared" si="41"/>
        <v>1</v>
      </c>
    </row>
    <row r="341" spans="1:9" x14ac:dyDescent="0.25">
      <c r="A341" s="2">
        <v>44241</v>
      </c>
      <c r="B341" s="6">
        <v>806</v>
      </c>
      <c r="C341" t="str">
        <f t="shared" si="37"/>
        <v>-</v>
      </c>
      <c r="D341">
        <f t="shared" si="38"/>
        <v>1</v>
      </c>
      <c r="E341">
        <f t="shared" si="39"/>
        <v>1</v>
      </c>
      <c r="F341" t="str">
        <f t="shared" si="35"/>
        <v>+</v>
      </c>
      <c r="G341" t="str">
        <f t="shared" si="36"/>
        <v/>
      </c>
      <c r="H341">
        <f t="shared" si="40"/>
        <v>39</v>
      </c>
      <c r="I341">
        <f t="shared" si="41"/>
        <v>0</v>
      </c>
    </row>
    <row r="342" spans="1:9" x14ac:dyDescent="0.25">
      <c r="A342" s="2">
        <v>44242</v>
      </c>
      <c r="B342" s="6">
        <v>715</v>
      </c>
      <c r="C342" t="str">
        <f t="shared" si="37"/>
        <v>-</v>
      </c>
      <c r="D342" t="str">
        <f t="shared" si="38"/>
        <v/>
      </c>
      <c r="E342">
        <f t="shared" si="39"/>
        <v>2</v>
      </c>
      <c r="F342" t="str">
        <f t="shared" si="35"/>
        <v>+</v>
      </c>
      <c r="G342" t="str">
        <f t="shared" si="36"/>
        <v/>
      </c>
      <c r="H342">
        <f t="shared" si="40"/>
        <v>40</v>
      </c>
      <c r="I342">
        <f t="shared" si="41"/>
        <v>1</v>
      </c>
    </row>
    <row r="343" spans="1:9" x14ac:dyDescent="0.25">
      <c r="A343" s="2">
        <v>44243</v>
      </c>
      <c r="B343" s="6">
        <v>937</v>
      </c>
      <c r="C343" t="str">
        <f t="shared" si="37"/>
        <v>+</v>
      </c>
      <c r="D343">
        <f t="shared" si="38"/>
        <v>1</v>
      </c>
      <c r="E343">
        <f t="shared" si="39"/>
        <v>1</v>
      </c>
      <c r="F343" t="str">
        <f t="shared" si="35"/>
        <v>+</v>
      </c>
      <c r="G343" t="str">
        <f t="shared" si="36"/>
        <v/>
      </c>
      <c r="H343">
        <f t="shared" si="40"/>
        <v>41</v>
      </c>
      <c r="I343">
        <f t="shared" si="41"/>
        <v>1</v>
      </c>
    </row>
    <row r="344" spans="1:9" x14ac:dyDescent="0.25">
      <c r="A344" s="2">
        <v>44244</v>
      </c>
      <c r="B344" s="6">
        <v>824</v>
      </c>
      <c r="C344" t="str">
        <f t="shared" si="37"/>
        <v>-</v>
      </c>
      <c r="D344">
        <f t="shared" si="38"/>
        <v>1</v>
      </c>
      <c r="E344">
        <f t="shared" si="39"/>
        <v>1</v>
      </c>
      <c r="F344" t="str">
        <f t="shared" si="35"/>
        <v>+</v>
      </c>
      <c r="G344" t="str">
        <f t="shared" si="36"/>
        <v/>
      </c>
      <c r="H344">
        <f t="shared" si="40"/>
        <v>42</v>
      </c>
      <c r="I344">
        <f t="shared" si="41"/>
        <v>1</v>
      </c>
    </row>
    <row r="345" spans="1:9" x14ac:dyDescent="0.25">
      <c r="A345" s="2">
        <v>44245</v>
      </c>
      <c r="B345" s="6">
        <v>923</v>
      </c>
      <c r="C345" t="str">
        <f t="shared" si="37"/>
        <v>+</v>
      </c>
      <c r="D345">
        <f t="shared" si="38"/>
        <v>1</v>
      </c>
      <c r="E345">
        <f t="shared" si="39"/>
        <v>1</v>
      </c>
      <c r="F345" t="str">
        <f t="shared" si="35"/>
        <v>+</v>
      </c>
      <c r="G345" t="str">
        <f t="shared" si="36"/>
        <v/>
      </c>
      <c r="H345">
        <f t="shared" si="40"/>
        <v>43</v>
      </c>
      <c r="I345">
        <f t="shared" si="41"/>
        <v>1</v>
      </c>
    </row>
    <row r="346" spans="1:9" x14ac:dyDescent="0.25">
      <c r="A346" s="2">
        <v>44246</v>
      </c>
      <c r="B346" s="6">
        <v>859</v>
      </c>
      <c r="C346" t="str">
        <f t="shared" si="37"/>
        <v>-</v>
      </c>
      <c r="D346">
        <f t="shared" si="38"/>
        <v>1</v>
      </c>
      <c r="E346">
        <f t="shared" si="39"/>
        <v>1</v>
      </c>
      <c r="F346" t="str">
        <f t="shared" si="35"/>
        <v>+</v>
      </c>
      <c r="G346" t="str">
        <f t="shared" si="36"/>
        <v/>
      </c>
      <c r="H346">
        <f t="shared" si="40"/>
        <v>44</v>
      </c>
      <c r="I346">
        <f t="shared" si="41"/>
        <v>1</v>
      </c>
    </row>
    <row r="347" spans="1:9" x14ac:dyDescent="0.25">
      <c r="A347" s="2">
        <v>44247</v>
      </c>
      <c r="B347" s="6">
        <v>937</v>
      </c>
      <c r="C347" t="str">
        <f t="shared" si="37"/>
        <v>+</v>
      </c>
      <c r="D347">
        <f t="shared" si="38"/>
        <v>1</v>
      </c>
      <c r="E347">
        <f t="shared" si="39"/>
        <v>1</v>
      </c>
      <c r="F347" t="str">
        <f t="shared" si="35"/>
        <v>+</v>
      </c>
      <c r="G347" t="str">
        <f t="shared" si="36"/>
        <v/>
      </c>
      <c r="H347">
        <f t="shared" si="40"/>
        <v>45</v>
      </c>
      <c r="I347">
        <f t="shared" si="41"/>
        <v>0</v>
      </c>
    </row>
    <row r="348" spans="1:9" x14ac:dyDescent="0.25">
      <c r="A348" s="2">
        <v>44248</v>
      </c>
      <c r="B348" s="6">
        <v>1039</v>
      </c>
      <c r="C348" t="str">
        <f t="shared" si="37"/>
        <v>+</v>
      </c>
      <c r="D348" t="str">
        <f t="shared" si="38"/>
        <v/>
      </c>
      <c r="E348">
        <f t="shared" si="39"/>
        <v>2</v>
      </c>
      <c r="F348" t="str">
        <f t="shared" si="35"/>
        <v>+</v>
      </c>
      <c r="G348" t="str">
        <f t="shared" si="36"/>
        <v/>
      </c>
      <c r="H348">
        <f t="shared" si="40"/>
        <v>46</v>
      </c>
      <c r="I348">
        <f t="shared" si="41"/>
        <v>1</v>
      </c>
    </row>
    <row r="349" spans="1:9" x14ac:dyDescent="0.25">
      <c r="A349" s="2">
        <v>44249</v>
      </c>
      <c r="B349" s="6">
        <v>838</v>
      </c>
      <c r="C349" t="str">
        <f t="shared" si="37"/>
        <v>-</v>
      </c>
      <c r="D349">
        <f t="shared" si="38"/>
        <v>1</v>
      </c>
      <c r="E349">
        <f t="shared" si="39"/>
        <v>1</v>
      </c>
      <c r="F349" t="str">
        <f t="shared" si="35"/>
        <v>+</v>
      </c>
      <c r="G349" t="str">
        <f t="shared" si="36"/>
        <v/>
      </c>
      <c r="H349">
        <f t="shared" si="40"/>
        <v>47</v>
      </c>
      <c r="I349">
        <f t="shared" si="41"/>
        <v>0</v>
      </c>
    </row>
    <row r="350" spans="1:9" x14ac:dyDescent="0.25">
      <c r="A350" s="2">
        <v>44250</v>
      </c>
      <c r="B350" s="6">
        <v>836</v>
      </c>
      <c r="C350" t="str">
        <f t="shared" si="37"/>
        <v>-</v>
      </c>
      <c r="D350" t="str">
        <f t="shared" si="38"/>
        <v/>
      </c>
      <c r="E350">
        <f t="shared" si="39"/>
        <v>2</v>
      </c>
      <c r="F350" t="str">
        <f t="shared" si="35"/>
        <v>+</v>
      </c>
      <c r="G350" t="str">
        <f t="shared" si="36"/>
        <v/>
      </c>
      <c r="H350">
        <f t="shared" si="40"/>
        <v>48</v>
      </c>
      <c r="I350">
        <f t="shared" si="41"/>
        <v>0</v>
      </c>
    </row>
    <row r="351" spans="1:9" x14ac:dyDescent="0.25">
      <c r="A351" s="2">
        <v>44251</v>
      </c>
      <c r="B351" s="6">
        <v>699</v>
      </c>
      <c r="C351" t="str">
        <f t="shared" si="37"/>
        <v>-</v>
      </c>
      <c r="D351" t="str">
        <f t="shared" si="38"/>
        <v/>
      </c>
      <c r="E351">
        <f t="shared" si="39"/>
        <v>3</v>
      </c>
      <c r="F351" t="str">
        <f t="shared" si="35"/>
        <v>+</v>
      </c>
      <c r="G351" t="str">
        <f t="shared" si="36"/>
        <v/>
      </c>
      <c r="H351">
        <f t="shared" si="40"/>
        <v>49</v>
      </c>
      <c r="I351">
        <f t="shared" si="41"/>
        <v>0</v>
      </c>
    </row>
    <row r="352" spans="1:9" x14ac:dyDescent="0.25">
      <c r="A352" s="2">
        <v>44252</v>
      </c>
      <c r="B352" s="6">
        <v>670</v>
      </c>
      <c r="C352" t="str">
        <f t="shared" si="37"/>
        <v>-</v>
      </c>
      <c r="D352" t="str">
        <f t="shared" si="38"/>
        <v/>
      </c>
      <c r="E352">
        <f t="shared" si="39"/>
        <v>4</v>
      </c>
      <c r="F352" t="str">
        <f t="shared" si="35"/>
        <v>+</v>
      </c>
      <c r="G352" t="str">
        <f t="shared" si="36"/>
        <v/>
      </c>
      <c r="H352">
        <f t="shared" si="40"/>
        <v>50</v>
      </c>
      <c r="I352">
        <f t="shared" si="41"/>
        <v>1</v>
      </c>
    </row>
    <row r="353" spans="1:9" x14ac:dyDescent="0.25">
      <c r="A353" s="2">
        <v>44253</v>
      </c>
      <c r="B353" s="6">
        <v>875</v>
      </c>
      <c r="C353" t="str">
        <f t="shared" si="37"/>
        <v>+</v>
      </c>
      <c r="D353">
        <f t="shared" si="38"/>
        <v>1</v>
      </c>
      <c r="E353">
        <f t="shared" si="39"/>
        <v>1</v>
      </c>
      <c r="F353" t="str">
        <f t="shared" si="35"/>
        <v>+</v>
      </c>
      <c r="G353" t="str">
        <f t="shared" si="36"/>
        <v/>
      </c>
      <c r="H353">
        <f t="shared" si="40"/>
        <v>51</v>
      </c>
      <c r="I353">
        <f t="shared" si="41"/>
        <v>1</v>
      </c>
    </row>
    <row r="354" spans="1:9" x14ac:dyDescent="0.25">
      <c r="A354" s="2">
        <v>44254</v>
      </c>
      <c r="B354" s="6">
        <v>720</v>
      </c>
      <c r="C354" t="str">
        <f t="shared" si="37"/>
        <v>-</v>
      </c>
      <c r="D354">
        <f t="shared" si="38"/>
        <v>1</v>
      </c>
      <c r="E354">
        <f t="shared" si="39"/>
        <v>1</v>
      </c>
      <c r="F354" t="str">
        <f t="shared" si="35"/>
        <v>+</v>
      </c>
      <c r="G354" t="str">
        <f t="shared" si="36"/>
        <v/>
      </c>
      <c r="H354">
        <f t="shared" si="40"/>
        <v>52</v>
      </c>
      <c r="I354">
        <f t="shared" si="41"/>
        <v>0</v>
      </c>
    </row>
    <row r="355" spans="1:9" x14ac:dyDescent="0.25">
      <c r="A355" s="2">
        <v>44255</v>
      </c>
      <c r="B355" s="6">
        <v>618</v>
      </c>
      <c r="C355" t="str">
        <f t="shared" si="37"/>
        <v>-</v>
      </c>
      <c r="D355" t="str">
        <f t="shared" si="38"/>
        <v/>
      </c>
      <c r="E355">
        <f t="shared" si="39"/>
        <v>2</v>
      </c>
      <c r="F355" t="str">
        <f t="shared" si="35"/>
        <v>+</v>
      </c>
      <c r="G355" t="str">
        <f t="shared" si="36"/>
        <v/>
      </c>
      <c r="H355">
        <f t="shared" si="40"/>
        <v>53</v>
      </c>
      <c r="I355">
        <f t="shared" si="41"/>
        <v>1</v>
      </c>
    </row>
    <row r="356" spans="1:9" x14ac:dyDescent="0.25">
      <c r="A356" s="2">
        <v>44256</v>
      </c>
      <c r="B356" s="6">
        <v>811</v>
      </c>
      <c r="C356" t="str">
        <f t="shared" si="37"/>
        <v>+</v>
      </c>
      <c r="D356">
        <f t="shared" si="38"/>
        <v>1</v>
      </c>
      <c r="E356">
        <f t="shared" si="39"/>
        <v>1</v>
      </c>
      <c r="F356" t="str">
        <f t="shared" si="35"/>
        <v>+</v>
      </c>
      <c r="G356" t="str">
        <f t="shared" si="36"/>
        <v/>
      </c>
      <c r="H356">
        <f t="shared" si="40"/>
        <v>54</v>
      </c>
      <c r="I356">
        <f t="shared" si="41"/>
        <v>0</v>
      </c>
    </row>
    <row r="357" spans="1:9" x14ac:dyDescent="0.25">
      <c r="A357" s="2">
        <v>44257</v>
      </c>
      <c r="B357" s="6">
        <v>997</v>
      </c>
      <c r="C357" t="str">
        <f t="shared" si="37"/>
        <v>+</v>
      </c>
      <c r="D357" t="str">
        <f t="shared" si="38"/>
        <v/>
      </c>
      <c r="E357">
        <f t="shared" si="39"/>
        <v>2</v>
      </c>
      <c r="F357" t="str">
        <f t="shared" si="35"/>
        <v>+</v>
      </c>
      <c r="G357" t="str">
        <f t="shared" si="36"/>
        <v/>
      </c>
      <c r="H357">
        <f t="shared" si="40"/>
        <v>55</v>
      </c>
      <c r="I357">
        <f t="shared" si="41"/>
        <v>1</v>
      </c>
    </row>
    <row r="358" spans="1:9" x14ac:dyDescent="0.25">
      <c r="A358" s="2">
        <v>44258</v>
      </c>
      <c r="B358" s="6">
        <v>914</v>
      </c>
      <c r="C358" t="str">
        <f t="shared" si="37"/>
        <v>-</v>
      </c>
      <c r="D358">
        <f t="shared" si="38"/>
        <v>1</v>
      </c>
      <c r="E358">
        <f t="shared" si="39"/>
        <v>1</v>
      </c>
      <c r="F358" t="str">
        <f t="shared" si="35"/>
        <v>+</v>
      </c>
      <c r="G358" t="str">
        <f t="shared" si="36"/>
        <v/>
      </c>
      <c r="H358">
        <f t="shared" si="40"/>
        <v>56</v>
      </c>
      <c r="I358">
        <f t="shared" si="41"/>
        <v>0</v>
      </c>
    </row>
    <row r="359" spans="1:9" x14ac:dyDescent="0.25">
      <c r="A359" s="2">
        <v>44259</v>
      </c>
      <c r="B359" s="6">
        <v>807</v>
      </c>
      <c r="C359" t="str">
        <f t="shared" si="37"/>
        <v>-</v>
      </c>
      <c r="D359" t="str">
        <f t="shared" si="38"/>
        <v/>
      </c>
      <c r="E359">
        <f t="shared" si="39"/>
        <v>2</v>
      </c>
      <c r="F359" t="str">
        <f t="shared" si="35"/>
        <v>+</v>
      </c>
      <c r="G359" t="str">
        <f t="shared" si="36"/>
        <v/>
      </c>
      <c r="H359">
        <f t="shared" si="40"/>
        <v>57</v>
      </c>
      <c r="I359">
        <f t="shared" si="41"/>
        <v>0</v>
      </c>
    </row>
    <row r="360" spans="1:9" x14ac:dyDescent="0.25">
      <c r="A360" s="2">
        <v>44260</v>
      </c>
      <c r="B360" s="6">
        <v>777</v>
      </c>
      <c r="C360" t="str">
        <f t="shared" si="37"/>
        <v>-</v>
      </c>
      <c r="D360" t="str">
        <f t="shared" si="38"/>
        <v/>
      </c>
      <c r="E360">
        <f t="shared" si="39"/>
        <v>3</v>
      </c>
      <c r="F360" t="str">
        <f t="shared" si="35"/>
        <v>+</v>
      </c>
      <c r="G360" t="str">
        <f t="shared" si="36"/>
        <v/>
      </c>
      <c r="H360">
        <f t="shared" si="40"/>
        <v>58</v>
      </c>
      <c r="I360">
        <f t="shared" si="41"/>
        <v>0</v>
      </c>
    </row>
    <row r="361" spans="1:9" x14ac:dyDescent="0.25">
      <c r="A361" s="2">
        <v>44261</v>
      </c>
      <c r="B361" s="6">
        <v>750</v>
      </c>
      <c r="C361" t="str">
        <f t="shared" si="37"/>
        <v>-</v>
      </c>
      <c r="D361" t="str">
        <f t="shared" si="38"/>
        <v/>
      </c>
      <c r="E361">
        <f t="shared" si="39"/>
        <v>4</v>
      </c>
      <c r="F361" t="str">
        <f t="shared" si="35"/>
        <v>+</v>
      </c>
      <c r="G361" t="str">
        <f t="shared" si="36"/>
        <v/>
      </c>
      <c r="H361">
        <f t="shared" si="40"/>
        <v>59</v>
      </c>
      <c r="I361">
        <f t="shared" si="41"/>
        <v>1</v>
      </c>
    </row>
    <row r="362" spans="1:9" x14ac:dyDescent="0.25">
      <c r="A362" s="2">
        <v>44262</v>
      </c>
      <c r="B362" s="6">
        <v>858</v>
      </c>
      <c r="C362" t="str">
        <f t="shared" si="37"/>
        <v>+</v>
      </c>
      <c r="D362">
        <f t="shared" si="38"/>
        <v>1</v>
      </c>
      <c r="E362">
        <f t="shared" si="39"/>
        <v>1</v>
      </c>
      <c r="F362" t="str">
        <f t="shared" si="35"/>
        <v>+</v>
      </c>
      <c r="G362" t="str">
        <f t="shared" si="36"/>
        <v/>
      </c>
      <c r="H362">
        <f t="shared" si="40"/>
        <v>60</v>
      </c>
      <c r="I362">
        <f t="shared" si="41"/>
        <v>0</v>
      </c>
    </row>
    <row r="363" spans="1:9" x14ac:dyDescent="0.25">
      <c r="A363" s="2">
        <v>44263</v>
      </c>
      <c r="B363" s="6">
        <v>873</v>
      </c>
      <c r="C363" t="str">
        <f t="shared" si="37"/>
        <v>+</v>
      </c>
      <c r="D363" t="str">
        <f t="shared" si="38"/>
        <v/>
      </c>
      <c r="E363">
        <f t="shared" si="39"/>
        <v>2</v>
      </c>
      <c r="F363" t="str">
        <f t="shared" si="35"/>
        <v>+</v>
      </c>
      <c r="G363" t="str">
        <f t="shared" si="36"/>
        <v/>
      </c>
      <c r="H363">
        <f t="shared" si="40"/>
        <v>61</v>
      </c>
      <c r="I363">
        <f t="shared" si="41"/>
        <v>0</v>
      </c>
    </row>
    <row r="364" spans="1:9" x14ac:dyDescent="0.25">
      <c r="A364" s="2">
        <v>44264</v>
      </c>
      <c r="B364" s="6">
        <v>1041</v>
      </c>
      <c r="C364" t="str">
        <f t="shared" si="37"/>
        <v>+</v>
      </c>
      <c r="D364" t="str">
        <f t="shared" si="38"/>
        <v/>
      </c>
      <c r="E364">
        <f t="shared" si="39"/>
        <v>3</v>
      </c>
      <c r="F364" t="str">
        <f t="shared" si="35"/>
        <v>+</v>
      </c>
      <c r="G364" t="str">
        <f t="shared" si="36"/>
        <v/>
      </c>
      <c r="H364">
        <f t="shared" si="40"/>
        <v>62</v>
      </c>
      <c r="I364">
        <f t="shared" si="41"/>
        <v>1</v>
      </c>
    </row>
    <row r="365" spans="1:9" x14ac:dyDescent="0.25">
      <c r="A365" s="2">
        <v>44265</v>
      </c>
      <c r="B365" s="6">
        <v>772</v>
      </c>
      <c r="C365" t="str">
        <f t="shared" si="37"/>
        <v>-</v>
      </c>
      <c r="D365">
        <f t="shared" si="38"/>
        <v>1</v>
      </c>
      <c r="E365">
        <f t="shared" si="39"/>
        <v>1</v>
      </c>
      <c r="F365" t="str">
        <f t="shared" si="35"/>
        <v>+</v>
      </c>
      <c r="G365" t="str">
        <f t="shared" si="36"/>
        <v/>
      </c>
      <c r="H365">
        <f t="shared" si="40"/>
        <v>63</v>
      </c>
      <c r="I365">
        <f t="shared" si="41"/>
        <v>1</v>
      </c>
    </row>
    <row r="366" spans="1:9" x14ac:dyDescent="0.25">
      <c r="A366" s="2">
        <v>44266</v>
      </c>
      <c r="B366" s="6">
        <v>778</v>
      </c>
      <c r="C366" t="str">
        <f t="shared" si="37"/>
        <v>+</v>
      </c>
      <c r="D366">
        <f t="shared" si="38"/>
        <v>1</v>
      </c>
      <c r="E366">
        <f t="shared" si="39"/>
        <v>1</v>
      </c>
      <c r="F366" t="str">
        <f t="shared" si="35"/>
        <v>+</v>
      </c>
      <c r="G366" t="str">
        <f t="shared" si="36"/>
        <v/>
      </c>
      <c r="H366">
        <f t="shared" si="40"/>
        <v>64</v>
      </c>
      <c r="I366">
        <f t="shared" si="41"/>
        <v>1</v>
      </c>
    </row>
    <row r="367" spans="1:9" x14ac:dyDescent="0.25">
      <c r="A367" s="2">
        <v>44267</v>
      </c>
      <c r="B367" s="6">
        <v>762</v>
      </c>
      <c r="C367" t="str">
        <f t="shared" si="37"/>
        <v>-</v>
      </c>
      <c r="D367">
        <f t="shared" si="38"/>
        <v>1</v>
      </c>
      <c r="E367">
        <f t="shared" si="39"/>
        <v>1</v>
      </c>
      <c r="F367" t="str">
        <f t="shared" si="35"/>
        <v>+</v>
      </c>
      <c r="G367" t="str">
        <f t="shared" si="36"/>
        <v/>
      </c>
      <c r="H367">
        <f t="shared" si="40"/>
        <v>65</v>
      </c>
      <c r="I367">
        <f t="shared" si="41"/>
        <v>0</v>
      </c>
    </row>
    <row r="368" spans="1:9" x14ac:dyDescent="0.25">
      <c r="A368" s="2">
        <v>44268</v>
      </c>
      <c r="B368" s="6">
        <v>639</v>
      </c>
      <c r="C368" t="str">
        <f t="shared" si="37"/>
        <v>-</v>
      </c>
      <c r="D368" t="str">
        <f t="shared" si="38"/>
        <v/>
      </c>
      <c r="E368">
        <f t="shared" si="39"/>
        <v>2</v>
      </c>
      <c r="F368" t="str">
        <f t="shared" si="35"/>
        <v>+</v>
      </c>
      <c r="G368" t="str">
        <f t="shared" si="36"/>
        <v/>
      </c>
      <c r="H368">
        <f t="shared" si="40"/>
        <v>66</v>
      </c>
      <c r="I368">
        <f t="shared" si="41"/>
        <v>1</v>
      </c>
    </row>
    <row r="369" spans="1:9" x14ac:dyDescent="0.25">
      <c r="A369" s="2">
        <v>44269</v>
      </c>
      <c r="B369" s="6">
        <v>914</v>
      </c>
      <c r="C369" t="str">
        <f t="shared" si="37"/>
        <v>+</v>
      </c>
      <c r="D369">
        <f t="shared" si="38"/>
        <v>1</v>
      </c>
      <c r="E369">
        <f t="shared" si="39"/>
        <v>1</v>
      </c>
      <c r="F369" t="str">
        <f t="shared" si="35"/>
        <v>+</v>
      </c>
      <c r="G369" t="str">
        <f t="shared" si="36"/>
        <v/>
      </c>
      <c r="H369">
        <f t="shared" si="40"/>
        <v>67</v>
      </c>
      <c r="I369">
        <f t="shared" si="41"/>
        <v>1</v>
      </c>
    </row>
    <row r="370" spans="1:9" x14ac:dyDescent="0.25">
      <c r="A370" s="2">
        <v>44270</v>
      </c>
      <c r="B370" s="6">
        <v>734</v>
      </c>
      <c r="C370" t="str">
        <f t="shared" si="37"/>
        <v>-</v>
      </c>
      <c r="D370">
        <f t="shared" si="38"/>
        <v>1</v>
      </c>
      <c r="E370">
        <f t="shared" si="39"/>
        <v>1</v>
      </c>
      <c r="F370" t="str">
        <f t="shared" si="35"/>
        <v>+</v>
      </c>
      <c r="G370" t="str">
        <f t="shared" si="36"/>
        <v/>
      </c>
      <c r="H370">
        <f t="shared" si="40"/>
        <v>68</v>
      </c>
      <c r="I370">
        <f t="shared" si="41"/>
        <v>1</v>
      </c>
    </row>
    <row r="371" spans="1:9" x14ac:dyDescent="0.25">
      <c r="A371" s="2">
        <v>44271</v>
      </c>
      <c r="B371" s="6">
        <v>792</v>
      </c>
      <c r="C371" t="str">
        <f t="shared" si="37"/>
        <v>+</v>
      </c>
      <c r="D371">
        <f t="shared" si="38"/>
        <v>1</v>
      </c>
      <c r="E371">
        <f t="shared" si="39"/>
        <v>1</v>
      </c>
      <c r="F371" t="str">
        <f t="shared" si="35"/>
        <v>+</v>
      </c>
      <c r="G371" t="str">
        <f t="shared" si="36"/>
        <v/>
      </c>
      <c r="H371">
        <f t="shared" si="40"/>
        <v>69</v>
      </c>
      <c r="I371">
        <f t="shared" si="41"/>
        <v>1</v>
      </c>
    </row>
    <row r="372" spans="1:9" x14ac:dyDescent="0.25">
      <c r="A372" s="2">
        <v>44272</v>
      </c>
      <c r="B372" s="6">
        <v>727</v>
      </c>
      <c r="C372" t="str">
        <f t="shared" si="37"/>
        <v>-</v>
      </c>
      <c r="D372">
        <f t="shared" si="38"/>
        <v>1</v>
      </c>
      <c r="E372">
        <f t="shared" si="39"/>
        <v>1</v>
      </c>
      <c r="F372" t="str">
        <f t="shared" si="35"/>
        <v>+</v>
      </c>
      <c r="G372" t="str">
        <f t="shared" si="36"/>
        <v/>
      </c>
      <c r="H372">
        <f t="shared" si="40"/>
        <v>70</v>
      </c>
      <c r="I372">
        <f t="shared" si="41"/>
        <v>0</v>
      </c>
    </row>
    <row r="373" spans="1:9" x14ac:dyDescent="0.25">
      <c r="A373" s="2">
        <v>44273</v>
      </c>
      <c r="B373" s="6">
        <v>689</v>
      </c>
      <c r="C373" t="str">
        <f t="shared" si="37"/>
        <v>-</v>
      </c>
      <c r="D373" t="str">
        <f t="shared" si="38"/>
        <v/>
      </c>
      <c r="E373">
        <f t="shared" si="39"/>
        <v>2</v>
      </c>
      <c r="F373" t="str">
        <f t="shared" si="35"/>
        <v>+</v>
      </c>
      <c r="G373" t="str">
        <f t="shared" si="36"/>
        <v/>
      </c>
      <c r="H373">
        <f t="shared" si="40"/>
        <v>71</v>
      </c>
      <c r="I373">
        <f t="shared" si="41"/>
        <v>1</v>
      </c>
    </row>
    <row r="374" spans="1:9" x14ac:dyDescent="0.25">
      <c r="A374" s="2">
        <v>44274</v>
      </c>
      <c r="B374" s="6">
        <v>735</v>
      </c>
      <c r="C374" t="str">
        <f t="shared" si="37"/>
        <v>+</v>
      </c>
      <c r="D374">
        <f t="shared" si="38"/>
        <v>1</v>
      </c>
      <c r="E374">
        <f t="shared" si="39"/>
        <v>1</v>
      </c>
      <c r="F374" t="str">
        <f t="shared" si="35"/>
        <v>+</v>
      </c>
      <c r="G374" t="str">
        <f t="shared" si="36"/>
        <v/>
      </c>
      <c r="H374">
        <f t="shared" si="40"/>
        <v>72</v>
      </c>
      <c r="I374">
        <f t="shared" si="41"/>
        <v>0</v>
      </c>
    </row>
    <row r="375" spans="1:9" x14ac:dyDescent="0.25">
      <c r="A375" s="2">
        <v>44275</v>
      </c>
      <c r="B375" s="6">
        <v>813</v>
      </c>
      <c r="C375" t="str">
        <f t="shared" si="37"/>
        <v>+</v>
      </c>
      <c r="D375" t="str">
        <f t="shared" si="38"/>
        <v/>
      </c>
      <c r="E375">
        <f t="shared" si="39"/>
        <v>2</v>
      </c>
      <c r="F375" t="str">
        <f t="shared" si="35"/>
        <v>+</v>
      </c>
      <c r="G375" t="str">
        <f t="shared" si="36"/>
        <v/>
      </c>
      <c r="H375">
        <f t="shared" si="40"/>
        <v>73</v>
      </c>
      <c r="I375">
        <f t="shared" si="41"/>
        <v>1</v>
      </c>
    </row>
    <row r="376" spans="1:9" x14ac:dyDescent="0.25">
      <c r="A376" s="2">
        <v>44276</v>
      </c>
      <c r="B376" s="6">
        <v>796</v>
      </c>
      <c r="C376" t="str">
        <f t="shared" si="37"/>
        <v>-</v>
      </c>
      <c r="D376">
        <f t="shared" si="38"/>
        <v>1</v>
      </c>
      <c r="E376">
        <f t="shared" si="39"/>
        <v>1</v>
      </c>
      <c r="F376" t="str">
        <f t="shared" si="35"/>
        <v>+</v>
      </c>
      <c r="G376" t="str">
        <f t="shared" si="36"/>
        <v/>
      </c>
      <c r="H376">
        <f t="shared" si="40"/>
        <v>74</v>
      </c>
      <c r="I376">
        <f t="shared" si="41"/>
        <v>0</v>
      </c>
    </row>
    <row r="377" spans="1:9" x14ac:dyDescent="0.25">
      <c r="A377" s="2">
        <v>44277</v>
      </c>
      <c r="B377" s="6">
        <v>718</v>
      </c>
      <c r="C377" t="str">
        <f t="shared" si="37"/>
        <v>-</v>
      </c>
      <c r="D377" t="str">
        <f t="shared" si="38"/>
        <v/>
      </c>
      <c r="E377">
        <f t="shared" si="39"/>
        <v>2</v>
      </c>
      <c r="F377" t="str">
        <f t="shared" si="35"/>
        <v>+</v>
      </c>
      <c r="G377" t="str">
        <f t="shared" si="36"/>
        <v/>
      </c>
      <c r="H377">
        <f t="shared" si="40"/>
        <v>75</v>
      </c>
      <c r="I377">
        <f t="shared" si="41"/>
        <v>1</v>
      </c>
    </row>
    <row r="378" spans="1:9" x14ac:dyDescent="0.25">
      <c r="A378" s="2">
        <v>44278</v>
      </c>
      <c r="B378" s="6">
        <v>774</v>
      </c>
      <c r="C378" t="str">
        <f t="shared" si="37"/>
        <v>+</v>
      </c>
      <c r="D378">
        <f t="shared" si="38"/>
        <v>1</v>
      </c>
      <c r="E378">
        <f t="shared" si="39"/>
        <v>1</v>
      </c>
      <c r="F378" t="str">
        <f t="shared" si="35"/>
        <v>+</v>
      </c>
      <c r="G378" t="str">
        <f t="shared" si="36"/>
        <v/>
      </c>
      <c r="H378">
        <f t="shared" si="40"/>
        <v>76</v>
      </c>
      <c r="I378">
        <f t="shared" si="41"/>
        <v>1</v>
      </c>
    </row>
    <row r="379" spans="1:9" x14ac:dyDescent="0.25">
      <c r="A379" s="2">
        <v>44279</v>
      </c>
      <c r="B379" s="6">
        <v>736</v>
      </c>
      <c r="C379" t="str">
        <f t="shared" si="37"/>
        <v>-</v>
      </c>
      <c r="D379">
        <f t="shared" si="38"/>
        <v>1</v>
      </c>
      <c r="E379">
        <f t="shared" si="39"/>
        <v>1</v>
      </c>
      <c r="F379" t="str">
        <f t="shared" si="35"/>
        <v>+</v>
      </c>
      <c r="G379" t="str">
        <f t="shared" si="36"/>
        <v/>
      </c>
      <c r="H379">
        <f t="shared" si="40"/>
        <v>77</v>
      </c>
      <c r="I379">
        <f t="shared" si="41"/>
        <v>1</v>
      </c>
    </row>
    <row r="380" spans="1:9" x14ac:dyDescent="0.25">
      <c r="A380" s="2">
        <v>44280</v>
      </c>
      <c r="B380" s="6">
        <v>816</v>
      </c>
      <c r="C380" t="str">
        <f t="shared" si="37"/>
        <v>+</v>
      </c>
      <c r="D380">
        <f t="shared" si="38"/>
        <v>1</v>
      </c>
      <c r="E380">
        <f t="shared" si="39"/>
        <v>1</v>
      </c>
      <c r="F380" t="str">
        <f t="shared" si="35"/>
        <v>+</v>
      </c>
      <c r="G380" t="str">
        <f t="shared" si="36"/>
        <v/>
      </c>
      <c r="H380">
        <f t="shared" si="40"/>
        <v>78</v>
      </c>
      <c r="I380">
        <f t="shared" si="41"/>
        <v>0</v>
      </c>
    </row>
    <row r="381" spans="1:9" x14ac:dyDescent="0.25">
      <c r="A381" s="2">
        <v>44281</v>
      </c>
      <c r="B381" s="6">
        <v>832</v>
      </c>
      <c r="C381" t="str">
        <f t="shared" si="37"/>
        <v>+</v>
      </c>
      <c r="D381" t="str">
        <f t="shared" si="38"/>
        <v/>
      </c>
      <c r="E381">
        <f t="shared" si="39"/>
        <v>2</v>
      </c>
      <c r="F381" t="str">
        <f t="shared" si="35"/>
        <v>+</v>
      </c>
      <c r="G381" t="str">
        <f t="shared" si="36"/>
        <v/>
      </c>
      <c r="H381">
        <f t="shared" si="40"/>
        <v>79</v>
      </c>
      <c r="I381">
        <f t="shared" si="41"/>
        <v>0</v>
      </c>
    </row>
    <row r="382" spans="1:9" x14ac:dyDescent="0.25">
      <c r="A382" s="2">
        <v>44282</v>
      </c>
      <c r="B382" s="6">
        <v>950</v>
      </c>
      <c r="C382" t="str">
        <f t="shared" si="37"/>
        <v>+</v>
      </c>
      <c r="D382" t="str">
        <f t="shared" si="38"/>
        <v/>
      </c>
      <c r="E382">
        <f t="shared" si="39"/>
        <v>3</v>
      </c>
      <c r="F382" t="str">
        <f t="shared" si="35"/>
        <v>+</v>
      </c>
      <c r="G382" t="str">
        <f t="shared" si="36"/>
        <v/>
      </c>
      <c r="H382">
        <f t="shared" si="40"/>
        <v>80</v>
      </c>
      <c r="I382">
        <f t="shared" si="41"/>
        <v>1</v>
      </c>
    </row>
    <row r="383" spans="1:9" x14ac:dyDescent="0.25">
      <c r="A383" s="2">
        <v>44283</v>
      </c>
      <c r="B383" s="6">
        <v>919</v>
      </c>
      <c r="C383" t="str">
        <f t="shared" si="37"/>
        <v>-</v>
      </c>
      <c r="D383">
        <f t="shared" si="38"/>
        <v>1</v>
      </c>
      <c r="E383">
        <f t="shared" si="39"/>
        <v>1</v>
      </c>
      <c r="F383" t="str">
        <f t="shared" si="35"/>
        <v>+</v>
      </c>
      <c r="G383" t="str">
        <f t="shared" si="36"/>
        <v/>
      </c>
      <c r="H383">
        <f t="shared" si="40"/>
        <v>81</v>
      </c>
      <c r="I383">
        <f t="shared" si="41"/>
        <v>0</v>
      </c>
    </row>
    <row r="384" spans="1:9" x14ac:dyDescent="0.25">
      <c r="A384" s="2">
        <v>44284</v>
      </c>
      <c r="B384" s="6">
        <v>701</v>
      </c>
      <c r="C384" t="str">
        <f t="shared" si="37"/>
        <v>-</v>
      </c>
      <c r="D384" t="str">
        <f t="shared" si="38"/>
        <v/>
      </c>
      <c r="E384">
        <f t="shared" si="39"/>
        <v>2</v>
      </c>
      <c r="F384" t="str">
        <f t="shared" si="35"/>
        <v>+</v>
      </c>
      <c r="G384" t="str">
        <f t="shared" si="36"/>
        <v/>
      </c>
      <c r="H384">
        <f t="shared" si="40"/>
        <v>82</v>
      </c>
      <c r="I384">
        <f t="shared" si="41"/>
        <v>1</v>
      </c>
    </row>
    <row r="385" spans="1:9" x14ac:dyDescent="0.25">
      <c r="A385" s="2">
        <v>44285</v>
      </c>
      <c r="B385" s="6">
        <v>1008</v>
      </c>
      <c r="C385" t="str">
        <f t="shared" si="37"/>
        <v>+</v>
      </c>
      <c r="D385">
        <f t="shared" si="38"/>
        <v>1</v>
      </c>
      <c r="E385">
        <f t="shared" si="39"/>
        <v>1</v>
      </c>
      <c r="F385" t="str">
        <f t="shared" si="35"/>
        <v>+</v>
      </c>
      <c r="G385" t="str">
        <f t="shared" si="36"/>
        <v/>
      </c>
      <c r="H385">
        <f t="shared" si="40"/>
        <v>83</v>
      </c>
      <c r="I385">
        <f t="shared" si="41"/>
        <v>0</v>
      </c>
    </row>
    <row r="386" spans="1:9" x14ac:dyDescent="0.25">
      <c r="A386" s="2">
        <v>44286</v>
      </c>
      <c r="B386" s="6">
        <v>1051</v>
      </c>
      <c r="C386" t="str">
        <f t="shared" si="37"/>
        <v>+</v>
      </c>
      <c r="D386" t="str">
        <f t="shared" si="38"/>
        <v/>
      </c>
      <c r="E386">
        <f t="shared" si="39"/>
        <v>2</v>
      </c>
      <c r="F386" t="str">
        <f t="shared" si="35"/>
        <v>+</v>
      </c>
      <c r="G386" t="str">
        <f t="shared" si="36"/>
        <v/>
      </c>
      <c r="H386">
        <f t="shared" si="40"/>
        <v>84</v>
      </c>
      <c r="I386">
        <f t="shared" si="41"/>
        <v>1</v>
      </c>
    </row>
    <row r="387" spans="1:9" x14ac:dyDescent="0.25">
      <c r="A387" s="2">
        <v>44287</v>
      </c>
      <c r="B387" s="6">
        <v>1013</v>
      </c>
      <c r="C387" t="str">
        <f t="shared" si="37"/>
        <v>-</v>
      </c>
      <c r="D387">
        <f t="shared" si="38"/>
        <v>1</v>
      </c>
      <c r="E387">
        <f t="shared" si="39"/>
        <v>1</v>
      </c>
      <c r="F387" t="str">
        <f t="shared" ref="F387:F450" si="42">IF(B387-$G$1&gt;0,"+",IF(B387-$G$1&lt;0,"-",""))</f>
        <v>+</v>
      </c>
      <c r="G387" t="str">
        <f t="shared" ref="G387:G450" si="43">IF(OR(AND(F387=$C$1, OR(F386=$D$1,F386="")),AND(F387=$D$1, OR(F386=$C$1,F386=""))),1,"")</f>
        <v/>
      </c>
      <c r="H387">
        <f t="shared" si="40"/>
        <v>85</v>
      </c>
      <c r="I387">
        <f t="shared" si="41"/>
        <v>1</v>
      </c>
    </row>
    <row r="388" spans="1:9" x14ac:dyDescent="0.25">
      <c r="A388" s="2">
        <v>44288</v>
      </c>
      <c r="B388" s="6">
        <v>1077</v>
      </c>
      <c r="C388" t="str">
        <f t="shared" ref="C388:C451" si="44">IF(B388-B387&gt;0,"+",IF(B388-B387&lt;0,"-",""))</f>
        <v>+</v>
      </c>
      <c r="D388">
        <f t="shared" ref="D388:D451" si="45">IF(OR(AND(C388=$C$1, OR(C387=$D$1,C387="")),AND(C388=$D$1, OR(C387=$C$1,C387=""))),1,"")</f>
        <v>1</v>
      </c>
      <c r="E388">
        <f t="shared" ref="E388:E451" si="46">IF(D388=1,1,IF(OR(AND(C388=$D$1,C387=$D$1),AND(C388=$C$1,C387=$C$1)),E387+1,""))</f>
        <v>1</v>
      </c>
      <c r="F388" t="str">
        <f t="shared" si="42"/>
        <v>+</v>
      </c>
      <c r="G388" t="str">
        <f t="shared" si="43"/>
        <v/>
      </c>
      <c r="H388">
        <f t="shared" ref="H388:H451" si="47">IF(G388=1,1,IF(OR(AND(F388=$D$1,F387=$D$1),AND(F388=$C$1,F387=$C$1)),H387+1,""))</f>
        <v>86</v>
      </c>
      <c r="I388">
        <f t="shared" ref="I388:I451" si="48">IF(OR(AND(B388&gt;B387,B388&gt;B389),AND(B388&lt;B387,B388&lt;B389)),1,0)</f>
        <v>1</v>
      </c>
    </row>
    <row r="389" spans="1:9" x14ac:dyDescent="0.25">
      <c r="A389" s="2">
        <v>44289</v>
      </c>
      <c r="B389" s="6">
        <v>1029</v>
      </c>
      <c r="C389" t="str">
        <f t="shared" si="44"/>
        <v>-</v>
      </c>
      <c r="D389">
        <f t="shared" si="45"/>
        <v>1</v>
      </c>
      <c r="E389">
        <f t="shared" si="46"/>
        <v>1</v>
      </c>
      <c r="F389" t="str">
        <f t="shared" si="42"/>
        <v>+</v>
      </c>
      <c r="G389" t="str">
        <f t="shared" si="43"/>
        <v/>
      </c>
      <c r="H389">
        <f t="shared" si="47"/>
        <v>87</v>
      </c>
      <c r="I389">
        <f t="shared" si="48"/>
        <v>1</v>
      </c>
    </row>
    <row r="390" spans="1:9" x14ac:dyDescent="0.25">
      <c r="A390" s="2">
        <v>44290</v>
      </c>
      <c r="B390" s="6">
        <v>1162</v>
      </c>
      <c r="C390" t="str">
        <f t="shared" si="44"/>
        <v>+</v>
      </c>
      <c r="D390">
        <f t="shared" si="45"/>
        <v>1</v>
      </c>
      <c r="E390">
        <f t="shared" si="46"/>
        <v>1</v>
      </c>
      <c r="F390" t="str">
        <f t="shared" si="42"/>
        <v>+</v>
      </c>
      <c r="G390" t="str">
        <f t="shared" si="43"/>
        <v/>
      </c>
      <c r="H390">
        <f t="shared" si="47"/>
        <v>88</v>
      </c>
      <c r="I390">
        <f t="shared" si="48"/>
        <v>1</v>
      </c>
    </row>
    <row r="391" spans="1:9" x14ac:dyDescent="0.25">
      <c r="A391" s="2">
        <v>44291</v>
      </c>
      <c r="B391" s="6">
        <v>1066</v>
      </c>
      <c r="C391" t="str">
        <f t="shared" si="44"/>
        <v>-</v>
      </c>
      <c r="D391">
        <f t="shared" si="45"/>
        <v>1</v>
      </c>
      <c r="E391">
        <f t="shared" si="46"/>
        <v>1</v>
      </c>
      <c r="F391" t="str">
        <f t="shared" si="42"/>
        <v>+</v>
      </c>
      <c r="G391" t="str">
        <f t="shared" si="43"/>
        <v/>
      </c>
      <c r="H391">
        <f t="shared" si="47"/>
        <v>89</v>
      </c>
      <c r="I391">
        <f t="shared" si="48"/>
        <v>0</v>
      </c>
    </row>
    <row r="392" spans="1:9" x14ac:dyDescent="0.25">
      <c r="A392" s="2">
        <v>44292</v>
      </c>
      <c r="B392" s="6">
        <v>1030</v>
      </c>
      <c r="C392" t="str">
        <f t="shared" si="44"/>
        <v>-</v>
      </c>
      <c r="D392" t="str">
        <f t="shared" si="45"/>
        <v/>
      </c>
      <c r="E392">
        <f t="shared" si="46"/>
        <v>2</v>
      </c>
      <c r="F392" t="str">
        <f t="shared" si="42"/>
        <v>+</v>
      </c>
      <c r="G392" t="str">
        <f t="shared" si="43"/>
        <v/>
      </c>
      <c r="H392">
        <f t="shared" si="47"/>
        <v>90</v>
      </c>
      <c r="I392">
        <f t="shared" si="48"/>
        <v>0</v>
      </c>
    </row>
    <row r="393" spans="1:9" x14ac:dyDescent="0.25">
      <c r="A393" s="2">
        <v>44293</v>
      </c>
      <c r="B393" s="6">
        <v>961</v>
      </c>
      <c r="C393" t="str">
        <f t="shared" si="44"/>
        <v>-</v>
      </c>
      <c r="D393" t="str">
        <f t="shared" si="45"/>
        <v/>
      </c>
      <c r="E393">
        <f t="shared" si="46"/>
        <v>3</v>
      </c>
      <c r="F393" t="str">
        <f t="shared" si="42"/>
        <v>+</v>
      </c>
      <c r="G393" t="str">
        <f t="shared" si="43"/>
        <v/>
      </c>
      <c r="H393">
        <f t="shared" si="47"/>
        <v>91</v>
      </c>
      <c r="I393">
        <f t="shared" si="48"/>
        <v>0</v>
      </c>
    </row>
    <row r="394" spans="1:9" x14ac:dyDescent="0.25">
      <c r="A394" s="2">
        <v>44294</v>
      </c>
      <c r="B394" s="6">
        <v>914</v>
      </c>
      <c r="C394" t="str">
        <f t="shared" si="44"/>
        <v>-</v>
      </c>
      <c r="D394" t="str">
        <f t="shared" si="45"/>
        <v/>
      </c>
      <c r="E394">
        <f t="shared" si="46"/>
        <v>4</v>
      </c>
      <c r="F394" t="str">
        <f t="shared" si="42"/>
        <v>+</v>
      </c>
      <c r="G394" t="str">
        <f t="shared" si="43"/>
        <v/>
      </c>
      <c r="H394">
        <f t="shared" si="47"/>
        <v>92</v>
      </c>
      <c r="I394">
        <f t="shared" si="48"/>
        <v>1</v>
      </c>
    </row>
    <row r="395" spans="1:9" x14ac:dyDescent="0.25">
      <c r="A395" s="2">
        <v>44295</v>
      </c>
      <c r="B395" s="6">
        <v>1017</v>
      </c>
      <c r="C395" t="str">
        <f t="shared" si="44"/>
        <v>+</v>
      </c>
      <c r="D395">
        <f t="shared" si="45"/>
        <v>1</v>
      </c>
      <c r="E395">
        <f t="shared" si="46"/>
        <v>1</v>
      </c>
      <c r="F395" t="str">
        <f t="shared" si="42"/>
        <v>+</v>
      </c>
      <c r="G395" t="str">
        <f t="shared" si="43"/>
        <v/>
      </c>
      <c r="H395">
        <f t="shared" si="47"/>
        <v>93</v>
      </c>
      <c r="I395">
        <f t="shared" si="48"/>
        <v>0</v>
      </c>
    </row>
    <row r="396" spans="1:9" x14ac:dyDescent="0.25">
      <c r="A396" s="2">
        <v>44296</v>
      </c>
      <c r="B396" s="6">
        <v>1040</v>
      </c>
      <c r="C396" t="str">
        <f t="shared" si="44"/>
        <v>+</v>
      </c>
      <c r="D396" t="str">
        <f t="shared" si="45"/>
        <v/>
      </c>
      <c r="E396">
        <f t="shared" si="46"/>
        <v>2</v>
      </c>
      <c r="F396" t="str">
        <f t="shared" si="42"/>
        <v>+</v>
      </c>
      <c r="G396" t="str">
        <f t="shared" si="43"/>
        <v/>
      </c>
      <c r="H396">
        <f t="shared" si="47"/>
        <v>94</v>
      </c>
      <c r="I396">
        <f t="shared" si="48"/>
        <v>1</v>
      </c>
    </row>
    <row r="397" spans="1:9" x14ac:dyDescent="0.25">
      <c r="A397" s="2">
        <v>44297</v>
      </c>
      <c r="B397" s="6">
        <v>959</v>
      </c>
      <c r="C397" t="str">
        <f t="shared" si="44"/>
        <v>-</v>
      </c>
      <c r="D397">
        <f t="shared" si="45"/>
        <v>1</v>
      </c>
      <c r="E397">
        <f t="shared" si="46"/>
        <v>1</v>
      </c>
      <c r="F397" t="str">
        <f t="shared" si="42"/>
        <v>+</v>
      </c>
      <c r="G397" t="str">
        <f t="shared" si="43"/>
        <v/>
      </c>
      <c r="H397">
        <f t="shared" si="47"/>
        <v>95</v>
      </c>
      <c r="I397">
        <f t="shared" si="48"/>
        <v>0</v>
      </c>
    </row>
    <row r="398" spans="1:9" x14ac:dyDescent="0.25">
      <c r="A398" s="2">
        <v>44298</v>
      </c>
      <c r="B398" s="6">
        <v>854</v>
      </c>
      <c r="C398" t="str">
        <f t="shared" si="44"/>
        <v>-</v>
      </c>
      <c r="D398" t="str">
        <f t="shared" si="45"/>
        <v/>
      </c>
      <c r="E398">
        <f t="shared" si="46"/>
        <v>2</v>
      </c>
      <c r="F398" t="str">
        <f t="shared" si="42"/>
        <v>+</v>
      </c>
      <c r="G398" t="str">
        <f t="shared" si="43"/>
        <v/>
      </c>
      <c r="H398">
        <f t="shared" si="47"/>
        <v>96</v>
      </c>
      <c r="I398">
        <f t="shared" si="48"/>
        <v>1</v>
      </c>
    </row>
    <row r="399" spans="1:9" x14ac:dyDescent="0.25">
      <c r="A399" s="2">
        <v>44299</v>
      </c>
      <c r="B399" s="6">
        <v>1060</v>
      </c>
      <c r="C399" t="str">
        <f t="shared" si="44"/>
        <v>+</v>
      </c>
      <c r="D399">
        <f t="shared" si="45"/>
        <v>1</v>
      </c>
      <c r="E399">
        <f t="shared" si="46"/>
        <v>1</v>
      </c>
      <c r="F399" t="str">
        <f t="shared" si="42"/>
        <v>+</v>
      </c>
      <c r="G399" t="str">
        <f t="shared" si="43"/>
        <v/>
      </c>
      <c r="H399">
        <f t="shared" si="47"/>
        <v>97</v>
      </c>
      <c r="I399">
        <f t="shared" si="48"/>
        <v>1</v>
      </c>
    </row>
    <row r="400" spans="1:9" x14ac:dyDescent="0.25">
      <c r="A400" s="2">
        <v>44300</v>
      </c>
      <c r="B400" s="6">
        <v>959</v>
      </c>
      <c r="C400" t="str">
        <f t="shared" si="44"/>
        <v>-</v>
      </c>
      <c r="D400">
        <f t="shared" si="45"/>
        <v>1</v>
      </c>
      <c r="E400">
        <f t="shared" si="46"/>
        <v>1</v>
      </c>
      <c r="F400" t="str">
        <f t="shared" si="42"/>
        <v>+</v>
      </c>
      <c r="G400" t="str">
        <f t="shared" si="43"/>
        <v/>
      </c>
      <c r="H400">
        <f t="shared" si="47"/>
        <v>98</v>
      </c>
      <c r="I400">
        <f t="shared" si="48"/>
        <v>1</v>
      </c>
    </row>
    <row r="401" spans="1:9" x14ac:dyDescent="0.25">
      <c r="A401" s="2">
        <v>44301</v>
      </c>
      <c r="B401" s="6">
        <v>1004</v>
      </c>
      <c r="C401" t="str">
        <f t="shared" si="44"/>
        <v>+</v>
      </c>
      <c r="D401">
        <f t="shared" si="45"/>
        <v>1</v>
      </c>
      <c r="E401">
        <f t="shared" si="46"/>
        <v>1</v>
      </c>
      <c r="F401" t="str">
        <f t="shared" si="42"/>
        <v>+</v>
      </c>
      <c r="G401" t="str">
        <f t="shared" si="43"/>
        <v/>
      </c>
      <c r="H401">
        <f t="shared" si="47"/>
        <v>99</v>
      </c>
      <c r="I401">
        <f t="shared" si="48"/>
        <v>0</v>
      </c>
    </row>
    <row r="402" spans="1:9" x14ac:dyDescent="0.25">
      <c r="A402" s="2">
        <v>44302</v>
      </c>
      <c r="B402" s="6">
        <v>1040</v>
      </c>
      <c r="C402" t="str">
        <f t="shared" si="44"/>
        <v>+</v>
      </c>
      <c r="D402" t="str">
        <f t="shared" si="45"/>
        <v/>
      </c>
      <c r="E402">
        <f t="shared" si="46"/>
        <v>2</v>
      </c>
      <c r="F402" t="str">
        <f t="shared" si="42"/>
        <v>+</v>
      </c>
      <c r="G402" t="str">
        <f t="shared" si="43"/>
        <v/>
      </c>
      <c r="H402">
        <f t="shared" si="47"/>
        <v>100</v>
      </c>
      <c r="I402">
        <f t="shared" si="48"/>
        <v>1</v>
      </c>
    </row>
    <row r="403" spans="1:9" x14ac:dyDescent="0.25">
      <c r="A403" s="2">
        <v>44303</v>
      </c>
      <c r="B403" s="6">
        <v>1026</v>
      </c>
      <c r="C403" t="str">
        <f t="shared" si="44"/>
        <v>-</v>
      </c>
      <c r="D403">
        <f t="shared" si="45"/>
        <v>1</v>
      </c>
      <c r="E403">
        <f t="shared" si="46"/>
        <v>1</v>
      </c>
      <c r="F403" t="str">
        <f t="shared" si="42"/>
        <v>+</v>
      </c>
      <c r="G403" t="str">
        <f t="shared" si="43"/>
        <v/>
      </c>
      <c r="H403">
        <f t="shared" si="47"/>
        <v>101</v>
      </c>
      <c r="I403">
        <f t="shared" si="48"/>
        <v>1</v>
      </c>
    </row>
    <row r="404" spans="1:9" x14ac:dyDescent="0.25">
      <c r="A404" s="2">
        <v>44304</v>
      </c>
      <c r="B404" s="6">
        <v>1037</v>
      </c>
      <c r="C404" t="str">
        <f t="shared" si="44"/>
        <v>+</v>
      </c>
      <c r="D404">
        <f t="shared" si="45"/>
        <v>1</v>
      </c>
      <c r="E404">
        <f t="shared" si="46"/>
        <v>1</v>
      </c>
      <c r="F404" t="str">
        <f t="shared" si="42"/>
        <v>+</v>
      </c>
      <c r="G404" t="str">
        <f t="shared" si="43"/>
        <v/>
      </c>
      <c r="H404">
        <f t="shared" si="47"/>
        <v>102</v>
      </c>
      <c r="I404">
        <f t="shared" si="48"/>
        <v>0</v>
      </c>
    </row>
    <row r="405" spans="1:9" x14ac:dyDescent="0.25">
      <c r="A405" s="2">
        <v>44305</v>
      </c>
      <c r="B405" s="6">
        <v>1060</v>
      </c>
      <c r="C405" t="str">
        <f t="shared" si="44"/>
        <v>+</v>
      </c>
      <c r="D405" t="str">
        <f t="shared" si="45"/>
        <v/>
      </c>
      <c r="E405">
        <f t="shared" si="46"/>
        <v>2</v>
      </c>
      <c r="F405" t="str">
        <f t="shared" si="42"/>
        <v>+</v>
      </c>
      <c r="G405" t="str">
        <f t="shared" si="43"/>
        <v/>
      </c>
      <c r="H405">
        <f t="shared" si="47"/>
        <v>103</v>
      </c>
      <c r="I405">
        <f t="shared" si="48"/>
        <v>0</v>
      </c>
    </row>
    <row r="406" spans="1:9" x14ac:dyDescent="0.25">
      <c r="A406" s="2">
        <v>44306</v>
      </c>
      <c r="B406" s="6">
        <v>1183</v>
      </c>
      <c r="C406" t="str">
        <f t="shared" si="44"/>
        <v>+</v>
      </c>
      <c r="D406" t="str">
        <f t="shared" si="45"/>
        <v/>
      </c>
      <c r="E406">
        <f t="shared" si="46"/>
        <v>3</v>
      </c>
      <c r="F406" t="str">
        <f t="shared" si="42"/>
        <v>+</v>
      </c>
      <c r="G406" t="str">
        <f t="shared" si="43"/>
        <v/>
      </c>
      <c r="H406">
        <f t="shared" si="47"/>
        <v>104</v>
      </c>
      <c r="I406">
        <f t="shared" si="48"/>
        <v>1</v>
      </c>
    </row>
    <row r="407" spans="1:9" x14ac:dyDescent="0.25">
      <c r="A407" s="2">
        <v>44307</v>
      </c>
      <c r="B407" s="6">
        <v>1006</v>
      </c>
      <c r="C407" t="str">
        <f t="shared" si="44"/>
        <v>-</v>
      </c>
      <c r="D407">
        <f t="shared" si="45"/>
        <v>1</v>
      </c>
      <c r="E407">
        <f t="shared" si="46"/>
        <v>1</v>
      </c>
      <c r="F407" t="str">
        <f t="shared" si="42"/>
        <v>+</v>
      </c>
      <c r="G407" t="str">
        <f t="shared" si="43"/>
        <v/>
      </c>
      <c r="H407">
        <f t="shared" si="47"/>
        <v>105</v>
      </c>
      <c r="I407">
        <f t="shared" si="48"/>
        <v>1</v>
      </c>
    </row>
    <row r="408" spans="1:9" x14ac:dyDescent="0.25">
      <c r="A408" s="2">
        <v>44308</v>
      </c>
      <c r="B408" s="6">
        <v>1207</v>
      </c>
      <c r="C408" t="str">
        <f t="shared" si="44"/>
        <v>+</v>
      </c>
      <c r="D408">
        <f t="shared" si="45"/>
        <v>1</v>
      </c>
      <c r="E408">
        <f t="shared" si="46"/>
        <v>1</v>
      </c>
      <c r="F408" t="str">
        <f t="shared" si="42"/>
        <v>+</v>
      </c>
      <c r="G408" t="str">
        <f t="shared" si="43"/>
        <v/>
      </c>
      <c r="H408">
        <f t="shared" si="47"/>
        <v>106</v>
      </c>
      <c r="I408">
        <f t="shared" si="48"/>
        <v>0</v>
      </c>
    </row>
    <row r="409" spans="1:9" x14ac:dyDescent="0.25">
      <c r="A409" s="2">
        <v>44309</v>
      </c>
      <c r="B409" s="6">
        <v>1241</v>
      </c>
      <c r="C409" t="str">
        <f t="shared" si="44"/>
        <v>+</v>
      </c>
      <c r="D409" t="str">
        <f t="shared" si="45"/>
        <v/>
      </c>
      <c r="E409">
        <f t="shared" si="46"/>
        <v>2</v>
      </c>
      <c r="F409" t="str">
        <f t="shared" si="42"/>
        <v>+</v>
      </c>
      <c r="G409" t="str">
        <f t="shared" si="43"/>
        <v/>
      </c>
      <c r="H409">
        <f t="shared" si="47"/>
        <v>107</v>
      </c>
      <c r="I409">
        <f t="shared" si="48"/>
        <v>1</v>
      </c>
    </row>
    <row r="410" spans="1:9" x14ac:dyDescent="0.25">
      <c r="A410" s="2">
        <v>44310</v>
      </c>
      <c r="B410" s="6">
        <v>1110</v>
      </c>
      <c r="C410" t="str">
        <f t="shared" si="44"/>
        <v>-</v>
      </c>
      <c r="D410">
        <f t="shared" si="45"/>
        <v>1</v>
      </c>
      <c r="E410">
        <f t="shared" si="46"/>
        <v>1</v>
      </c>
      <c r="F410" t="str">
        <f t="shared" si="42"/>
        <v>+</v>
      </c>
      <c r="G410" t="str">
        <f t="shared" si="43"/>
        <v/>
      </c>
      <c r="H410">
        <f t="shared" si="47"/>
        <v>108</v>
      </c>
      <c r="I410">
        <f t="shared" si="48"/>
        <v>1</v>
      </c>
    </row>
    <row r="411" spans="1:9" x14ac:dyDescent="0.25">
      <c r="A411" s="2">
        <v>44311</v>
      </c>
      <c r="B411" s="6">
        <v>1185</v>
      </c>
      <c r="C411" t="str">
        <f t="shared" si="44"/>
        <v>+</v>
      </c>
      <c r="D411">
        <f t="shared" si="45"/>
        <v>1</v>
      </c>
      <c r="E411">
        <f t="shared" si="46"/>
        <v>1</v>
      </c>
      <c r="F411" t="str">
        <f t="shared" si="42"/>
        <v>+</v>
      </c>
      <c r="G411" t="str">
        <f t="shared" si="43"/>
        <v/>
      </c>
      <c r="H411">
        <f t="shared" si="47"/>
        <v>109</v>
      </c>
      <c r="I411">
        <f t="shared" si="48"/>
        <v>1</v>
      </c>
    </row>
    <row r="412" spans="1:9" x14ac:dyDescent="0.25">
      <c r="A412" s="2">
        <v>44312</v>
      </c>
      <c r="B412" s="6">
        <v>938</v>
      </c>
      <c r="C412" t="str">
        <f t="shared" si="44"/>
        <v>-</v>
      </c>
      <c r="D412">
        <f t="shared" si="45"/>
        <v>1</v>
      </c>
      <c r="E412">
        <f t="shared" si="46"/>
        <v>1</v>
      </c>
      <c r="F412" t="str">
        <f t="shared" si="42"/>
        <v>+</v>
      </c>
      <c r="G412" t="str">
        <f t="shared" si="43"/>
        <v/>
      </c>
      <c r="H412">
        <f t="shared" si="47"/>
        <v>110</v>
      </c>
      <c r="I412">
        <f t="shared" si="48"/>
        <v>1</v>
      </c>
    </row>
    <row r="413" spans="1:9" x14ac:dyDescent="0.25">
      <c r="A413" s="2">
        <v>44313</v>
      </c>
      <c r="B413" s="6">
        <v>1083</v>
      </c>
      <c r="C413" t="str">
        <f t="shared" si="44"/>
        <v>+</v>
      </c>
      <c r="D413">
        <f t="shared" si="45"/>
        <v>1</v>
      </c>
      <c r="E413">
        <f t="shared" si="46"/>
        <v>1</v>
      </c>
      <c r="F413" t="str">
        <f t="shared" si="42"/>
        <v>+</v>
      </c>
      <c r="G413" t="str">
        <f t="shared" si="43"/>
        <v/>
      </c>
      <c r="H413">
        <f t="shared" si="47"/>
        <v>111</v>
      </c>
      <c r="I413">
        <f t="shared" si="48"/>
        <v>1</v>
      </c>
    </row>
    <row r="414" spans="1:9" x14ac:dyDescent="0.25">
      <c r="A414" s="2">
        <v>44314</v>
      </c>
      <c r="B414" s="6">
        <v>988</v>
      </c>
      <c r="C414" t="str">
        <f t="shared" si="44"/>
        <v>-</v>
      </c>
      <c r="D414">
        <f t="shared" si="45"/>
        <v>1</v>
      </c>
      <c r="E414">
        <f t="shared" si="46"/>
        <v>1</v>
      </c>
      <c r="F414" t="str">
        <f t="shared" si="42"/>
        <v>+</v>
      </c>
      <c r="G414" t="str">
        <f t="shared" si="43"/>
        <v/>
      </c>
      <c r="H414">
        <f t="shared" si="47"/>
        <v>112</v>
      </c>
      <c r="I414">
        <f t="shared" si="48"/>
        <v>1</v>
      </c>
    </row>
    <row r="415" spans="1:9" x14ac:dyDescent="0.25">
      <c r="A415" s="2">
        <v>44315</v>
      </c>
      <c r="B415" s="6">
        <v>1149</v>
      </c>
      <c r="C415" t="str">
        <f t="shared" si="44"/>
        <v>+</v>
      </c>
      <c r="D415">
        <f t="shared" si="45"/>
        <v>1</v>
      </c>
      <c r="E415">
        <f t="shared" si="46"/>
        <v>1</v>
      </c>
      <c r="F415" t="str">
        <f t="shared" si="42"/>
        <v>+</v>
      </c>
      <c r="G415" t="str">
        <f t="shared" si="43"/>
        <v/>
      </c>
      <c r="H415">
        <f t="shared" si="47"/>
        <v>113</v>
      </c>
      <c r="I415">
        <f t="shared" si="48"/>
        <v>1</v>
      </c>
    </row>
    <row r="416" spans="1:9" x14ac:dyDescent="0.25">
      <c r="A416" s="2">
        <v>44316</v>
      </c>
      <c r="B416" s="6">
        <v>1046</v>
      </c>
      <c r="C416" t="str">
        <f t="shared" si="44"/>
        <v>-</v>
      </c>
      <c r="D416">
        <f t="shared" si="45"/>
        <v>1</v>
      </c>
      <c r="E416">
        <f t="shared" si="46"/>
        <v>1</v>
      </c>
      <c r="F416" t="str">
        <f t="shared" si="42"/>
        <v>+</v>
      </c>
      <c r="G416" t="str">
        <f t="shared" si="43"/>
        <v/>
      </c>
      <c r="H416">
        <f t="shared" si="47"/>
        <v>114</v>
      </c>
      <c r="I416">
        <f t="shared" si="48"/>
        <v>0</v>
      </c>
    </row>
    <row r="417" spans="1:9" x14ac:dyDescent="0.25">
      <c r="A417" s="2">
        <v>44317</v>
      </c>
      <c r="B417" s="6">
        <v>915</v>
      </c>
      <c r="C417" t="str">
        <f t="shared" si="44"/>
        <v>-</v>
      </c>
      <c r="D417" t="str">
        <f t="shared" si="45"/>
        <v/>
      </c>
      <c r="E417">
        <f t="shared" si="46"/>
        <v>2</v>
      </c>
      <c r="F417" t="str">
        <f t="shared" si="42"/>
        <v>+</v>
      </c>
      <c r="G417" t="str">
        <f t="shared" si="43"/>
        <v/>
      </c>
      <c r="H417">
        <f t="shared" si="47"/>
        <v>115</v>
      </c>
      <c r="I417">
        <f t="shared" si="48"/>
        <v>1</v>
      </c>
    </row>
    <row r="418" spans="1:9" x14ac:dyDescent="0.25">
      <c r="A418" s="2">
        <v>44318</v>
      </c>
      <c r="B418" s="6">
        <v>1071</v>
      </c>
      <c r="C418" t="str">
        <f t="shared" si="44"/>
        <v>+</v>
      </c>
      <c r="D418">
        <f t="shared" si="45"/>
        <v>1</v>
      </c>
      <c r="E418">
        <f t="shared" si="46"/>
        <v>1</v>
      </c>
      <c r="F418" t="str">
        <f t="shared" si="42"/>
        <v>+</v>
      </c>
      <c r="G418" t="str">
        <f t="shared" si="43"/>
        <v/>
      </c>
      <c r="H418">
        <f t="shared" si="47"/>
        <v>116</v>
      </c>
      <c r="I418">
        <f t="shared" si="48"/>
        <v>1</v>
      </c>
    </row>
    <row r="419" spans="1:9" x14ac:dyDescent="0.25">
      <c r="A419" s="2">
        <v>44319</v>
      </c>
      <c r="B419" s="6">
        <v>932</v>
      </c>
      <c r="C419" t="str">
        <f t="shared" si="44"/>
        <v>-</v>
      </c>
      <c r="D419">
        <f t="shared" si="45"/>
        <v>1</v>
      </c>
      <c r="E419">
        <f t="shared" si="46"/>
        <v>1</v>
      </c>
      <c r="F419" t="str">
        <f t="shared" si="42"/>
        <v>+</v>
      </c>
      <c r="G419" t="str">
        <f t="shared" si="43"/>
        <v/>
      </c>
      <c r="H419">
        <f t="shared" si="47"/>
        <v>117</v>
      </c>
      <c r="I419">
        <f t="shared" si="48"/>
        <v>1</v>
      </c>
    </row>
    <row r="420" spans="1:9" x14ac:dyDescent="0.25">
      <c r="A420" s="2">
        <v>44320</v>
      </c>
      <c r="B420" s="6">
        <v>1019</v>
      </c>
      <c r="C420" t="str">
        <f t="shared" si="44"/>
        <v>+</v>
      </c>
      <c r="D420">
        <f t="shared" si="45"/>
        <v>1</v>
      </c>
      <c r="E420">
        <f t="shared" si="46"/>
        <v>1</v>
      </c>
      <c r="F420" t="str">
        <f t="shared" si="42"/>
        <v>+</v>
      </c>
      <c r="G420" t="str">
        <f t="shared" si="43"/>
        <v/>
      </c>
      <c r="H420">
        <f t="shared" si="47"/>
        <v>118</v>
      </c>
      <c r="I420">
        <f t="shared" si="48"/>
        <v>1</v>
      </c>
    </row>
    <row r="421" spans="1:9" x14ac:dyDescent="0.25">
      <c r="A421" s="2">
        <v>44321</v>
      </c>
      <c r="B421" s="6">
        <v>1010</v>
      </c>
      <c r="C421" t="str">
        <f t="shared" si="44"/>
        <v>-</v>
      </c>
      <c r="D421">
        <f t="shared" si="45"/>
        <v>1</v>
      </c>
      <c r="E421">
        <f t="shared" si="46"/>
        <v>1</v>
      </c>
      <c r="F421" t="str">
        <f t="shared" si="42"/>
        <v>+</v>
      </c>
      <c r="G421" t="str">
        <f t="shared" si="43"/>
        <v/>
      </c>
      <c r="H421">
        <f t="shared" si="47"/>
        <v>119</v>
      </c>
      <c r="I421">
        <f t="shared" si="48"/>
        <v>1</v>
      </c>
    </row>
    <row r="422" spans="1:9" x14ac:dyDescent="0.25">
      <c r="A422" s="2">
        <v>44322</v>
      </c>
      <c r="B422" s="6">
        <v>1060</v>
      </c>
      <c r="C422" t="str">
        <f t="shared" si="44"/>
        <v>+</v>
      </c>
      <c r="D422">
        <f t="shared" si="45"/>
        <v>1</v>
      </c>
      <c r="E422">
        <f t="shared" si="46"/>
        <v>1</v>
      </c>
      <c r="F422" t="str">
        <f t="shared" si="42"/>
        <v>+</v>
      </c>
      <c r="G422" t="str">
        <f t="shared" si="43"/>
        <v/>
      </c>
      <c r="H422">
        <f t="shared" si="47"/>
        <v>120</v>
      </c>
      <c r="I422">
        <f t="shared" si="48"/>
        <v>0</v>
      </c>
    </row>
    <row r="423" spans="1:9" x14ac:dyDescent="0.25">
      <c r="A423" s="2">
        <v>44323</v>
      </c>
      <c r="B423" s="6">
        <v>1162</v>
      </c>
      <c r="C423" t="str">
        <f t="shared" si="44"/>
        <v>+</v>
      </c>
      <c r="D423" t="str">
        <f t="shared" si="45"/>
        <v/>
      </c>
      <c r="E423">
        <f t="shared" si="46"/>
        <v>2</v>
      </c>
      <c r="F423" t="str">
        <f t="shared" si="42"/>
        <v>+</v>
      </c>
      <c r="G423" t="str">
        <f t="shared" si="43"/>
        <v/>
      </c>
      <c r="H423">
        <f t="shared" si="47"/>
        <v>121</v>
      </c>
      <c r="I423">
        <f t="shared" si="48"/>
        <v>1</v>
      </c>
    </row>
    <row r="424" spans="1:9" x14ac:dyDescent="0.25">
      <c r="A424" s="2">
        <v>44324</v>
      </c>
      <c r="B424" s="6">
        <v>1036</v>
      </c>
      <c r="C424" t="str">
        <f t="shared" si="44"/>
        <v>-</v>
      </c>
      <c r="D424">
        <f t="shared" si="45"/>
        <v>1</v>
      </c>
      <c r="E424">
        <f t="shared" si="46"/>
        <v>1</v>
      </c>
      <c r="F424" t="str">
        <f t="shared" si="42"/>
        <v>+</v>
      </c>
      <c r="G424" t="str">
        <f t="shared" si="43"/>
        <v/>
      </c>
      <c r="H424">
        <f t="shared" si="47"/>
        <v>122</v>
      </c>
      <c r="I424">
        <f t="shared" si="48"/>
        <v>1</v>
      </c>
    </row>
    <row r="425" spans="1:9" x14ac:dyDescent="0.25">
      <c r="A425" s="2">
        <v>44325</v>
      </c>
      <c r="B425" s="6">
        <v>1069</v>
      </c>
      <c r="C425" t="str">
        <f t="shared" si="44"/>
        <v>+</v>
      </c>
      <c r="D425">
        <f t="shared" si="45"/>
        <v>1</v>
      </c>
      <c r="E425">
        <f t="shared" si="46"/>
        <v>1</v>
      </c>
      <c r="F425" t="str">
        <f t="shared" si="42"/>
        <v>+</v>
      </c>
      <c r="G425" t="str">
        <f t="shared" si="43"/>
        <v/>
      </c>
      <c r="H425">
        <f t="shared" si="47"/>
        <v>123</v>
      </c>
      <c r="I425">
        <f t="shared" si="48"/>
        <v>0</v>
      </c>
    </row>
    <row r="426" spans="1:9" x14ac:dyDescent="0.25">
      <c r="A426" s="2">
        <v>44326</v>
      </c>
      <c r="B426" s="6">
        <v>1116</v>
      </c>
      <c r="C426" t="str">
        <f t="shared" si="44"/>
        <v>+</v>
      </c>
      <c r="D426" t="str">
        <f t="shared" si="45"/>
        <v/>
      </c>
      <c r="E426">
        <f t="shared" si="46"/>
        <v>2</v>
      </c>
      <c r="F426" t="str">
        <f t="shared" si="42"/>
        <v>+</v>
      </c>
      <c r="G426" t="str">
        <f t="shared" si="43"/>
        <v/>
      </c>
      <c r="H426">
        <f t="shared" si="47"/>
        <v>124</v>
      </c>
      <c r="I426">
        <f t="shared" si="48"/>
        <v>1</v>
      </c>
    </row>
    <row r="427" spans="1:9" x14ac:dyDescent="0.25">
      <c r="A427" s="2">
        <v>44327</v>
      </c>
      <c r="B427" s="6">
        <v>1071</v>
      </c>
      <c r="C427" t="str">
        <f t="shared" si="44"/>
        <v>-</v>
      </c>
      <c r="D427">
        <f t="shared" si="45"/>
        <v>1</v>
      </c>
      <c r="E427">
        <f t="shared" si="46"/>
        <v>1</v>
      </c>
      <c r="F427" t="str">
        <f t="shared" si="42"/>
        <v>+</v>
      </c>
      <c r="G427" t="str">
        <f t="shared" si="43"/>
        <v/>
      </c>
      <c r="H427">
        <f t="shared" si="47"/>
        <v>125</v>
      </c>
      <c r="I427">
        <f t="shared" si="48"/>
        <v>1</v>
      </c>
    </row>
    <row r="428" spans="1:9" x14ac:dyDescent="0.25">
      <c r="A428" s="2">
        <v>44328</v>
      </c>
      <c r="B428" s="6">
        <v>1207</v>
      </c>
      <c r="C428" t="str">
        <f t="shared" si="44"/>
        <v>+</v>
      </c>
      <c r="D428">
        <f t="shared" si="45"/>
        <v>1</v>
      </c>
      <c r="E428">
        <f t="shared" si="46"/>
        <v>1</v>
      </c>
      <c r="F428" t="str">
        <f t="shared" si="42"/>
        <v>+</v>
      </c>
      <c r="G428" t="str">
        <f t="shared" si="43"/>
        <v/>
      </c>
      <c r="H428">
        <f t="shared" si="47"/>
        <v>126</v>
      </c>
      <c r="I428">
        <f t="shared" si="48"/>
        <v>1</v>
      </c>
    </row>
    <row r="429" spans="1:9" x14ac:dyDescent="0.25">
      <c r="A429" s="2">
        <v>44329</v>
      </c>
      <c r="B429" s="6">
        <v>1186</v>
      </c>
      <c r="C429" t="str">
        <f t="shared" si="44"/>
        <v>-</v>
      </c>
      <c r="D429">
        <f t="shared" si="45"/>
        <v>1</v>
      </c>
      <c r="E429">
        <f t="shared" si="46"/>
        <v>1</v>
      </c>
      <c r="F429" t="str">
        <f t="shared" si="42"/>
        <v>+</v>
      </c>
      <c r="G429" t="str">
        <f t="shared" si="43"/>
        <v/>
      </c>
      <c r="H429">
        <f t="shared" si="47"/>
        <v>127</v>
      </c>
      <c r="I429">
        <f t="shared" si="48"/>
        <v>1</v>
      </c>
    </row>
    <row r="430" spans="1:9" x14ac:dyDescent="0.25">
      <c r="A430" s="2">
        <v>44330</v>
      </c>
      <c r="B430" s="6">
        <v>1277</v>
      </c>
      <c r="C430" t="str">
        <f t="shared" si="44"/>
        <v>+</v>
      </c>
      <c r="D430">
        <f t="shared" si="45"/>
        <v>1</v>
      </c>
      <c r="E430">
        <f t="shared" si="46"/>
        <v>1</v>
      </c>
      <c r="F430" t="str">
        <f t="shared" si="42"/>
        <v>+</v>
      </c>
      <c r="G430" t="str">
        <f t="shared" si="43"/>
        <v/>
      </c>
      <c r="H430">
        <f t="shared" si="47"/>
        <v>128</v>
      </c>
      <c r="I430">
        <f t="shared" si="48"/>
        <v>0</v>
      </c>
    </row>
    <row r="431" spans="1:9" x14ac:dyDescent="0.25">
      <c r="A431" s="2">
        <v>44331</v>
      </c>
      <c r="B431" s="6">
        <v>1383</v>
      </c>
      <c r="C431" t="str">
        <f t="shared" si="44"/>
        <v>+</v>
      </c>
      <c r="D431" t="str">
        <f t="shared" si="45"/>
        <v/>
      </c>
      <c r="E431">
        <f t="shared" si="46"/>
        <v>2</v>
      </c>
      <c r="F431" t="str">
        <f t="shared" si="42"/>
        <v>+</v>
      </c>
      <c r="G431" t="str">
        <f t="shared" si="43"/>
        <v/>
      </c>
      <c r="H431">
        <f t="shared" si="47"/>
        <v>129</v>
      </c>
      <c r="I431">
        <f t="shared" si="48"/>
        <v>1</v>
      </c>
    </row>
    <row r="432" spans="1:9" x14ac:dyDescent="0.25">
      <c r="A432" s="2">
        <v>44332</v>
      </c>
      <c r="B432" s="6">
        <v>1233</v>
      </c>
      <c r="C432" t="str">
        <f t="shared" si="44"/>
        <v>-</v>
      </c>
      <c r="D432">
        <f t="shared" si="45"/>
        <v>1</v>
      </c>
      <c r="E432">
        <f t="shared" si="46"/>
        <v>1</v>
      </c>
      <c r="F432" t="str">
        <f t="shared" si="42"/>
        <v>+</v>
      </c>
      <c r="G432" t="str">
        <f t="shared" si="43"/>
        <v/>
      </c>
      <c r="H432">
        <f t="shared" si="47"/>
        <v>130</v>
      </c>
      <c r="I432">
        <f t="shared" si="48"/>
        <v>0</v>
      </c>
    </row>
    <row r="433" spans="1:9" x14ac:dyDescent="0.25">
      <c r="A433" s="2">
        <v>44333</v>
      </c>
      <c r="B433" s="6">
        <v>1057</v>
      </c>
      <c r="C433" t="str">
        <f t="shared" si="44"/>
        <v>-</v>
      </c>
      <c r="D433" t="str">
        <f t="shared" si="45"/>
        <v/>
      </c>
      <c r="E433">
        <f t="shared" si="46"/>
        <v>2</v>
      </c>
      <c r="F433" t="str">
        <f t="shared" si="42"/>
        <v>+</v>
      </c>
      <c r="G433" t="str">
        <f t="shared" si="43"/>
        <v/>
      </c>
      <c r="H433">
        <f t="shared" si="47"/>
        <v>131</v>
      </c>
      <c r="I433">
        <f t="shared" si="48"/>
        <v>1</v>
      </c>
    </row>
    <row r="434" spans="1:9" x14ac:dyDescent="0.25">
      <c r="A434" s="2">
        <v>44334</v>
      </c>
      <c r="B434" s="6">
        <v>1244</v>
      </c>
      <c r="C434" t="str">
        <f t="shared" si="44"/>
        <v>+</v>
      </c>
      <c r="D434">
        <f t="shared" si="45"/>
        <v>1</v>
      </c>
      <c r="E434">
        <f t="shared" si="46"/>
        <v>1</v>
      </c>
      <c r="F434" t="str">
        <f t="shared" si="42"/>
        <v>+</v>
      </c>
      <c r="G434" t="str">
        <f t="shared" si="43"/>
        <v/>
      </c>
      <c r="H434">
        <f t="shared" si="47"/>
        <v>132</v>
      </c>
      <c r="I434">
        <f t="shared" si="48"/>
        <v>0</v>
      </c>
    </row>
    <row r="435" spans="1:9" x14ac:dyDescent="0.25">
      <c r="A435" s="2">
        <v>44335</v>
      </c>
      <c r="B435" s="6">
        <v>1339</v>
      </c>
      <c r="C435" t="str">
        <f t="shared" si="44"/>
        <v>+</v>
      </c>
      <c r="D435" t="str">
        <f t="shared" si="45"/>
        <v/>
      </c>
      <c r="E435">
        <f t="shared" si="46"/>
        <v>2</v>
      </c>
      <c r="F435" t="str">
        <f t="shared" si="42"/>
        <v>+</v>
      </c>
      <c r="G435" t="str">
        <f t="shared" si="43"/>
        <v/>
      </c>
      <c r="H435">
        <f t="shared" si="47"/>
        <v>133</v>
      </c>
      <c r="I435">
        <f t="shared" si="48"/>
        <v>1</v>
      </c>
    </row>
    <row r="436" spans="1:9" x14ac:dyDescent="0.25">
      <c r="A436" s="2">
        <v>44336</v>
      </c>
      <c r="B436" s="6">
        <v>1252</v>
      </c>
      <c r="C436" t="str">
        <f t="shared" si="44"/>
        <v>-</v>
      </c>
      <c r="D436">
        <f t="shared" si="45"/>
        <v>1</v>
      </c>
      <c r="E436">
        <f t="shared" si="46"/>
        <v>1</v>
      </c>
      <c r="F436" t="str">
        <f t="shared" si="42"/>
        <v>+</v>
      </c>
      <c r="G436" t="str">
        <f t="shared" si="43"/>
        <v/>
      </c>
      <c r="H436">
        <f t="shared" si="47"/>
        <v>134</v>
      </c>
      <c r="I436">
        <f t="shared" si="48"/>
        <v>0</v>
      </c>
    </row>
    <row r="437" spans="1:9" x14ac:dyDescent="0.25">
      <c r="A437" s="2">
        <v>44337</v>
      </c>
      <c r="B437" s="6">
        <v>1197</v>
      </c>
      <c r="C437" t="str">
        <f t="shared" si="44"/>
        <v>-</v>
      </c>
      <c r="D437" t="str">
        <f t="shared" si="45"/>
        <v/>
      </c>
      <c r="E437">
        <f t="shared" si="46"/>
        <v>2</v>
      </c>
      <c r="F437" t="str">
        <f t="shared" si="42"/>
        <v>+</v>
      </c>
      <c r="G437" t="str">
        <f t="shared" si="43"/>
        <v/>
      </c>
      <c r="H437">
        <f t="shared" si="47"/>
        <v>135</v>
      </c>
      <c r="I437">
        <f t="shared" si="48"/>
        <v>1</v>
      </c>
    </row>
    <row r="438" spans="1:9" x14ac:dyDescent="0.25">
      <c r="A438" s="2">
        <v>44338</v>
      </c>
      <c r="B438" s="6">
        <v>1289</v>
      </c>
      <c r="C438" t="str">
        <f t="shared" si="44"/>
        <v>+</v>
      </c>
      <c r="D438">
        <f t="shared" si="45"/>
        <v>1</v>
      </c>
      <c r="E438">
        <f t="shared" si="46"/>
        <v>1</v>
      </c>
      <c r="F438" t="str">
        <f t="shared" si="42"/>
        <v>+</v>
      </c>
      <c r="G438" t="str">
        <f t="shared" si="43"/>
        <v/>
      </c>
      <c r="H438">
        <f t="shared" si="47"/>
        <v>136</v>
      </c>
      <c r="I438">
        <f t="shared" si="48"/>
        <v>1</v>
      </c>
    </row>
    <row r="439" spans="1:9" x14ac:dyDescent="0.25">
      <c r="A439" s="2">
        <v>44339</v>
      </c>
      <c r="B439" s="6">
        <v>1221</v>
      </c>
      <c r="C439" t="str">
        <f t="shared" si="44"/>
        <v>-</v>
      </c>
      <c r="D439">
        <f t="shared" si="45"/>
        <v>1</v>
      </c>
      <c r="E439">
        <f t="shared" si="46"/>
        <v>1</v>
      </c>
      <c r="F439" t="str">
        <f t="shared" si="42"/>
        <v>+</v>
      </c>
      <c r="G439" t="str">
        <f t="shared" si="43"/>
        <v/>
      </c>
      <c r="H439">
        <f t="shared" si="47"/>
        <v>137</v>
      </c>
      <c r="I439">
        <f t="shared" si="48"/>
        <v>0</v>
      </c>
    </row>
    <row r="440" spans="1:9" x14ac:dyDescent="0.25">
      <c r="A440" s="2">
        <v>44340</v>
      </c>
      <c r="B440" s="6">
        <v>1155</v>
      </c>
      <c r="C440" t="str">
        <f t="shared" si="44"/>
        <v>-</v>
      </c>
      <c r="D440" t="str">
        <f t="shared" si="45"/>
        <v/>
      </c>
      <c r="E440">
        <f t="shared" si="46"/>
        <v>2</v>
      </c>
      <c r="F440" t="str">
        <f t="shared" si="42"/>
        <v>+</v>
      </c>
      <c r="G440" t="str">
        <f t="shared" si="43"/>
        <v/>
      </c>
      <c r="H440">
        <f t="shared" si="47"/>
        <v>138</v>
      </c>
      <c r="I440">
        <f t="shared" si="48"/>
        <v>1</v>
      </c>
    </row>
    <row r="441" spans="1:9" x14ac:dyDescent="0.25">
      <c r="A441" s="2">
        <v>44341</v>
      </c>
      <c r="B441" s="6">
        <v>1291</v>
      </c>
      <c r="C441" t="str">
        <f t="shared" si="44"/>
        <v>+</v>
      </c>
      <c r="D441">
        <f t="shared" si="45"/>
        <v>1</v>
      </c>
      <c r="E441">
        <f t="shared" si="46"/>
        <v>1</v>
      </c>
      <c r="F441" t="str">
        <f t="shared" si="42"/>
        <v>+</v>
      </c>
      <c r="G441" t="str">
        <f t="shared" si="43"/>
        <v/>
      </c>
      <c r="H441">
        <f t="shared" si="47"/>
        <v>139</v>
      </c>
      <c r="I441">
        <f t="shared" si="48"/>
        <v>1</v>
      </c>
    </row>
    <row r="442" spans="1:9" x14ac:dyDescent="0.25">
      <c r="A442" s="2">
        <v>44342</v>
      </c>
      <c r="B442" s="6">
        <v>1129</v>
      </c>
      <c r="C442" t="str">
        <f t="shared" si="44"/>
        <v>-</v>
      </c>
      <c r="D442">
        <f t="shared" si="45"/>
        <v>1</v>
      </c>
      <c r="E442">
        <f t="shared" si="46"/>
        <v>1</v>
      </c>
      <c r="F442" t="str">
        <f t="shared" si="42"/>
        <v>+</v>
      </c>
      <c r="G442" t="str">
        <f t="shared" si="43"/>
        <v/>
      </c>
      <c r="H442">
        <f t="shared" si="47"/>
        <v>140</v>
      </c>
      <c r="I442">
        <f t="shared" si="48"/>
        <v>0</v>
      </c>
    </row>
    <row r="443" spans="1:9" x14ac:dyDescent="0.25">
      <c r="A443" s="2">
        <v>44343</v>
      </c>
      <c r="B443" s="6">
        <v>1102</v>
      </c>
      <c r="C443" t="str">
        <f t="shared" si="44"/>
        <v>-</v>
      </c>
      <c r="D443" t="str">
        <f t="shared" si="45"/>
        <v/>
      </c>
      <c r="E443">
        <f t="shared" si="46"/>
        <v>2</v>
      </c>
      <c r="F443" t="str">
        <f t="shared" si="42"/>
        <v>+</v>
      </c>
      <c r="G443" t="str">
        <f t="shared" si="43"/>
        <v/>
      </c>
      <c r="H443">
        <f t="shared" si="47"/>
        <v>141</v>
      </c>
      <c r="I443">
        <f t="shared" si="48"/>
        <v>1</v>
      </c>
    </row>
    <row r="444" spans="1:9" x14ac:dyDescent="0.25">
      <c r="A444" s="2">
        <v>44344</v>
      </c>
      <c r="B444" s="6">
        <v>1169</v>
      </c>
      <c r="C444" t="str">
        <f t="shared" si="44"/>
        <v>+</v>
      </c>
      <c r="D444">
        <f t="shared" si="45"/>
        <v>1</v>
      </c>
      <c r="E444">
        <f t="shared" si="46"/>
        <v>1</v>
      </c>
      <c r="F444" t="str">
        <f t="shared" si="42"/>
        <v>+</v>
      </c>
      <c r="G444" t="str">
        <f t="shared" si="43"/>
        <v/>
      </c>
      <c r="H444">
        <f t="shared" si="47"/>
        <v>142</v>
      </c>
      <c r="I444">
        <f t="shared" si="48"/>
        <v>0</v>
      </c>
    </row>
    <row r="445" spans="1:9" x14ac:dyDescent="0.25">
      <c r="A445" s="2">
        <v>44345</v>
      </c>
      <c r="B445" s="6">
        <v>1188</v>
      </c>
      <c r="C445" t="str">
        <f t="shared" si="44"/>
        <v>+</v>
      </c>
      <c r="D445" t="str">
        <f t="shared" si="45"/>
        <v/>
      </c>
      <c r="E445">
        <f t="shared" si="46"/>
        <v>2</v>
      </c>
      <c r="F445" t="str">
        <f t="shared" si="42"/>
        <v>+</v>
      </c>
      <c r="G445" t="str">
        <f t="shared" si="43"/>
        <v/>
      </c>
      <c r="H445">
        <f t="shared" si="47"/>
        <v>143</v>
      </c>
      <c r="I445">
        <f t="shared" si="48"/>
        <v>1</v>
      </c>
    </row>
    <row r="446" spans="1:9" x14ac:dyDescent="0.25">
      <c r="A446" s="2">
        <v>44346</v>
      </c>
      <c r="B446" s="6">
        <v>1079</v>
      </c>
      <c r="C446" t="str">
        <f t="shared" si="44"/>
        <v>-</v>
      </c>
      <c r="D446">
        <f t="shared" si="45"/>
        <v>1</v>
      </c>
      <c r="E446">
        <f t="shared" si="46"/>
        <v>1</v>
      </c>
      <c r="F446" t="str">
        <f t="shared" si="42"/>
        <v>+</v>
      </c>
      <c r="G446" t="str">
        <f t="shared" si="43"/>
        <v/>
      </c>
      <c r="H446">
        <f t="shared" si="47"/>
        <v>144</v>
      </c>
      <c r="I446">
        <f t="shared" si="48"/>
        <v>1</v>
      </c>
    </row>
    <row r="447" spans="1:9" x14ac:dyDescent="0.25">
      <c r="A447" s="2">
        <v>44347</v>
      </c>
      <c r="B447" s="6">
        <v>1100</v>
      </c>
      <c r="C447" t="str">
        <f t="shared" si="44"/>
        <v>+</v>
      </c>
      <c r="D447">
        <f t="shared" si="45"/>
        <v>1</v>
      </c>
      <c r="E447">
        <f t="shared" si="46"/>
        <v>1</v>
      </c>
      <c r="F447" t="str">
        <f t="shared" si="42"/>
        <v>+</v>
      </c>
      <c r="G447" t="str">
        <f t="shared" si="43"/>
        <v/>
      </c>
      <c r="H447">
        <f t="shared" si="47"/>
        <v>145</v>
      </c>
      <c r="I447">
        <f t="shared" si="48"/>
        <v>1</v>
      </c>
    </row>
    <row r="448" spans="1:9" x14ac:dyDescent="0.25">
      <c r="A448" s="2">
        <v>44348</v>
      </c>
      <c r="B448" s="6">
        <v>1057</v>
      </c>
      <c r="C448" t="str">
        <f t="shared" si="44"/>
        <v>-</v>
      </c>
      <c r="D448">
        <f t="shared" si="45"/>
        <v>1</v>
      </c>
      <c r="E448">
        <f t="shared" si="46"/>
        <v>1</v>
      </c>
      <c r="F448" t="str">
        <f t="shared" si="42"/>
        <v>+</v>
      </c>
      <c r="G448" t="str">
        <f t="shared" si="43"/>
        <v/>
      </c>
      <c r="H448">
        <f t="shared" si="47"/>
        <v>146</v>
      </c>
      <c r="I448">
        <f t="shared" si="48"/>
        <v>1</v>
      </c>
    </row>
    <row r="449" spans="1:9" x14ac:dyDescent="0.25">
      <c r="A449" s="2">
        <v>44349</v>
      </c>
      <c r="B449" s="6">
        <v>1191</v>
      </c>
      <c r="C449" t="str">
        <f t="shared" si="44"/>
        <v>+</v>
      </c>
      <c r="D449">
        <f t="shared" si="45"/>
        <v>1</v>
      </c>
      <c r="E449">
        <f t="shared" si="46"/>
        <v>1</v>
      </c>
      <c r="F449" t="str">
        <f t="shared" si="42"/>
        <v>+</v>
      </c>
      <c r="G449" t="str">
        <f t="shared" si="43"/>
        <v/>
      </c>
      <c r="H449">
        <f t="shared" si="47"/>
        <v>147</v>
      </c>
      <c r="I449">
        <f t="shared" si="48"/>
        <v>1</v>
      </c>
    </row>
    <row r="450" spans="1:9" x14ac:dyDescent="0.25">
      <c r="A450" s="2">
        <v>44350</v>
      </c>
      <c r="B450" s="6">
        <v>1053</v>
      </c>
      <c r="C450" t="str">
        <f t="shared" si="44"/>
        <v>-</v>
      </c>
      <c r="D450">
        <f t="shared" si="45"/>
        <v>1</v>
      </c>
      <c r="E450">
        <f t="shared" si="46"/>
        <v>1</v>
      </c>
      <c r="F450" t="str">
        <f t="shared" si="42"/>
        <v>+</v>
      </c>
      <c r="G450" t="str">
        <f t="shared" si="43"/>
        <v/>
      </c>
      <c r="H450">
        <f t="shared" si="47"/>
        <v>148</v>
      </c>
      <c r="I450">
        <f t="shared" si="48"/>
        <v>1</v>
      </c>
    </row>
    <row r="451" spans="1:9" x14ac:dyDescent="0.25">
      <c r="A451" s="2">
        <v>44351</v>
      </c>
      <c r="B451" s="6">
        <v>1129</v>
      </c>
      <c r="C451" t="str">
        <f t="shared" si="44"/>
        <v>+</v>
      </c>
      <c r="D451">
        <f t="shared" si="45"/>
        <v>1</v>
      </c>
      <c r="E451">
        <f t="shared" si="46"/>
        <v>1</v>
      </c>
      <c r="F451" t="str">
        <f t="shared" ref="F451:F514" si="49">IF(B451-$G$1&gt;0,"+",IF(B451-$G$1&lt;0,"-",""))</f>
        <v>+</v>
      </c>
      <c r="G451" t="str">
        <f t="shared" ref="G451:G514" si="50">IF(OR(AND(F451=$C$1, OR(F450=$D$1,F450="")),AND(F451=$D$1, OR(F450=$C$1,F450=""))),1,"")</f>
        <v/>
      </c>
      <c r="H451">
        <f t="shared" si="47"/>
        <v>149</v>
      </c>
      <c r="I451">
        <f t="shared" si="48"/>
        <v>0</v>
      </c>
    </row>
    <row r="452" spans="1:9" x14ac:dyDescent="0.25">
      <c r="A452" s="2">
        <v>44352</v>
      </c>
      <c r="B452" s="6">
        <v>1135</v>
      </c>
      <c r="C452" t="str">
        <f t="shared" ref="C452:C515" si="51">IF(B452-B451&gt;0,"+",IF(B452-B451&lt;0,"-",""))</f>
        <v>+</v>
      </c>
      <c r="D452" t="str">
        <f t="shared" ref="D452:D515" si="52">IF(OR(AND(C452=$C$1, OR(C451=$D$1,C451="")),AND(C452=$D$1, OR(C451=$C$1,C451=""))),1,"")</f>
        <v/>
      </c>
      <c r="E452">
        <f t="shared" ref="E452:E515" si="53">IF(D452=1,1,IF(OR(AND(C452=$D$1,C451=$D$1),AND(C452=$C$1,C451=$C$1)),E451+1,""))</f>
        <v>2</v>
      </c>
      <c r="F452" t="str">
        <f t="shared" si="49"/>
        <v>+</v>
      </c>
      <c r="G452" t="str">
        <f t="shared" si="50"/>
        <v/>
      </c>
      <c r="H452">
        <f t="shared" ref="H452:H515" si="54">IF(G452=1,1,IF(OR(AND(F452=$D$1,F451=$D$1),AND(F452=$C$1,F451=$C$1)),H451+1,""))</f>
        <v>150</v>
      </c>
      <c r="I452">
        <f t="shared" ref="I452:I515" si="55">IF(OR(AND(B452&gt;B451,B452&gt;B453),AND(B452&lt;B451,B452&lt;B453)),1,0)</f>
        <v>1</v>
      </c>
    </row>
    <row r="453" spans="1:9" x14ac:dyDescent="0.25">
      <c r="A453" s="2">
        <v>44353</v>
      </c>
      <c r="B453" s="6">
        <v>1087</v>
      </c>
      <c r="C453" t="str">
        <f t="shared" si="51"/>
        <v>-</v>
      </c>
      <c r="D453">
        <f t="shared" si="52"/>
        <v>1</v>
      </c>
      <c r="E453">
        <f t="shared" si="53"/>
        <v>1</v>
      </c>
      <c r="F453" t="str">
        <f t="shared" si="49"/>
        <v>+</v>
      </c>
      <c r="G453" t="str">
        <f t="shared" si="50"/>
        <v/>
      </c>
      <c r="H453">
        <f t="shared" si="54"/>
        <v>151</v>
      </c>
      <c r="I453">
        <f t="shared" si="55"/>
        <v>1</v>
      </c>
    </row>
    <row r="454" spans="1:9" x14ac:dyDescent="0.25">
      <c r="A454" s="2">
        <v>44354</v>
      </c>
      <c r="B454" s="6">
        <v>1185</v>
      </c>
      <c r="C454" t="str">
        <f t="shared" si="51"/>
        <v>+</v>
      </c>
      <c r="D454">
        <f t="shared" si="52"/>
        <v>1</v>
      </c>
      <c r="E454">
        <f t="shared" si="53"/>
        <v>1</v>
      </c>
      <c r="F454" t="str">
        <f t="shared" si="49"/>
        <v>+</v>
      </c>
      <c r="G454" t="str">
        <f t="shared" si="50"/>
        <v/>
      </c>
      <c r="H454">
        <f t="shared" si="54"/>
        <v>152</v>
      </c>
      <c r="I454">
        <f t="shared" si="55"/>
        <v>1</v>
      </c>
    </row>
    <row r="455" spans="1:9" x14ac:dyDescent="0.25">
      <c r="A455" s="2">
        <v>44355</v>
      </c>
      <c r="B455" s="6">
        <v>1156</v>
      </c>
      <c r="C455" t="str">
        <f t="shared" si="51"/>
        <v>-</v>
      </c>
      <c r="D455">
        <f t="shared" si="52"/>
        <v>1</v>
      </c>
      <c r="E455">
        <f t="shared" si="53"/>
        <v>1</v>
      </c>
      <c r="F455" t="str">
        <f t="shared" si="49"/>
        <v>+</v>
      </c>
      <c r="G455" t="str">
        <f t="shared" si="50"/>
        <v/>
      </c>
      <c r="H455">
        <f t="shared" si="54"/>
        <v>153</v>
      </c>
      <c r="I455">
        <f t="shared" si="55"/>
        <v>1</v>
      </c>
    </row>
    <row r="456" spans="1:9" x14ac:dyDescent="0.25">
      <c r="A456" s="2">
        <v>44356</v>
      </c>
      <c r="B456" s="6">
        <v>1161</v>
      </c>
      <c r="C456" t="str">
        <f t="shared" si="51"/>
        <v>+</v>
      </c>
      <c r="D456">
        <f t="shared" si="52"/>
        <v>1</v>
      </c>
      <c r="E456">
        <f t="shared" si="53"/>
        <v>1</v>
      </c>
      <c r="F456" t="str">
        <f t="shared" si="49"/>
        <v>+</v>
      </c>
      <c r="G456" t="str">
        <f t="shared" si="50"/>
        <v/>
      </c>
      <c r="H456">
        <f t="shared" si="54"/>
        <v>154</v>
      </c>
      <c r="I456">
        <f t="shared" si="55"/>
        <v>1</v>
      </c>
    </row>
    <row r="457" spans="1:9" x14ac:dyDescent="0.25">
      <c r="A457" s="2">
        <v>44357</v>
      </c>
      <c r="B457" s="6">
        <v>1158</v>
      </c>
      <c r="C457" t="str">
        <f t="shared" si="51"/>
        <v>-</v>
      </c>
      <c r="D457">
        <f t="shared" si="52"/>
        <v>1</v>
      </c>
      <c r="E457">
        <f t="shared" si="53"/>
        <v>1</v>
      </c>
      <c r="F457" t="str">
        <f t="shared" si="49"/>
        <v>+</v>
      </c>
      <c r="G457" t="str">
        <f t="shared" si="50"/>
        <v/>
      </c>
      <c r="H457">
        <f t="shared" si="54"/>
        <v>155</v>
      </c>
      <c r="I457">
        <f t="shared" si="55"/>
        <v>1</v>
      </c>
    </row>
    <row r="458" spans="1:9" x14ac:dyDescent="0.25">
      <c r="A458" s="2">
        <v>44358</v>
      </c>
      <c r="B458" s="6">
        <v>1288</v>
      </c>
      <c r="C458" t="str">
        <f t="shared" si="51"/>
        <v>+</v>
      </c>
      <c r="D458">
        <f t="shared" si="52"/>
        <v>1</v>
      </c>
      <c r="E458">
        <f t="shared" si="53"/>
        <v>1</v>
      </c>
      <c r="F458" t="str">
        <f t="shared" si="49"/>
        <v>+</v>
      </c>
      <c r="G458" t="str">
        <f t="shared" si="50"/>
        <v/>
      </c>
      <c r="H458">
        <f t="shared" si="54"/>
        <v>156</v>
      </c>
      <c r="I458">
        <f t="shared" si="55"/>
        <v>0</v>
      </c>
    </row>
    <row r="459" spans="1:9" x14ac:dyDescent="0.25">
      <c r="A459" s="2">
        <v>44359</v>
      </c>
      <c r="B459" s="6">
        <v>1372</v>
      </c>
      <c r="C459" t="str">
        <f t="shared" si="51"/>
        <v>+</v>
      </c>
      <c r="D459" t="str">
        <f t="shared" si="52"/>
        <v/>
      </c>
      <c r="E459">
        <f t="shared" si="53"/>
        <v>2</v>
      </c>
      <c r="F459" t="str">
        <f t="shared" si="49"/>
        <v>+</v>
      </c>
      <c r="G459" t="str">
        <f t="shared" si="50"/>
        <v/>
      </c>
      <c r="H459">
        <f t="shared" si="54"/>
        <v>157</v>
      </c>
      <c r="I459">
        <f t="shared" si="55"/>
        <v>0</v>
      </c>
    </row>
    <row r="460" spans="1:9" x14ac:dyDescent="0.25">
      <c r="A460" s="2">
        <v>44360</v>
      </c>
      <c r="B460" s="6">
        <v>1470</v>
      </c>
      <c r="C460" t="str">
        <f t="shared" si="51"/>
        <v>+</v>
      </c>
      <c r="D460" t="str">
        <f t="shared" si="52"/>
        <v/>
      </c>
      <c r="E460">
        <f t="shared" si="53"/>
        <v>3</v>
      </c>
      <c r="F460" t="str">
        <f t="shared" si="49"/>
        <v>+</v>
      </c>
      <c r="G460" t="str">
        <f t="shared" si="50"/>
        <v/>
      </c>
      <c r="H460">
        <f t="shared" si="54"/>
        <v>158</v>
      </c>
      <c r="I460">
        <f t="shared" si="55"/>
        <v>1</v>
      </c>
    </row>
    <row r="461" spans="1:9" x14ac:dyDescent="0.25">
      <c r="A461" s="2">
        <v>44361</v>
      </c>
      <c r="B461" s="6">
        <v>1349</v>
      </c>
      <c r="C461" t="str">
        <f t="shared" si="51"/>
        <v>-</v>
      </c>
      <c r="D461">
        <f t="shared" si="52"/>
        <v>1</v>
      </c>
      <c r="E461">
        <f t="shared" si="53"/>
        <v>1</v>
      </c>
      <c r="F461" t="str">
        <f t="shared" si="49"/>
        <v>+</v>
      </c>
      <c r="G461" t="str">
        <f t="shared" si="50"/>
        <v/>
      </c>
      <c r="H461">
        <f t="shared" si="54"/>
        <v>159</v>
      </c>
      <c r="I461">
        <f t="shared" si="55"/>
        <v>1</v>
      </c>
    </row>
    <row r="462" spans="1:9" x14ac:dyDescent="0.25">
      <c r="A462" s="2">
        <v>44362</v>
      </c>
      <c r="B462" s="6">
        <v>1537</v>
      </c>
      <c r="C462" t="str">
        <f t="shared" si="51"/>
        <v>+</v>
      </c>
      <c r="D462">
        <f t="shared" si="52"/>
        <v>1</v>
      </c>
      <c r="E462">
        <f t="shared" si="53"/>
        <v>1</v>
      </c>
      <c r="F462" t="str">
        <f t="shared" si="49"/>
        <v>+</v>
      </c>
      <c r="G462" t="str">
        <f t="shared" si="50"/>
        <v/>
      </c>
      <c r="H462">
        <f t="shared" si="54"/>
        <v>160</v>
      </c>
      <c r="I462">
        <f t="shared" si="55"/>
        <v>1</v>
      </c>
    </row>
    <row r="463" spans="1:9" x14ac:dyDescent="0.25">
      <c r="A463" s="2">
        <v>44363</v>
      </c>
      <c r="B463" s="6">
        <v>1403</v>
      </c>
      <c r="C463" t="str">
        <f t="shared" si="51"/>
        <v>-</v>
      </c>
      <c r="D463">
        <f t="shared" si="52"/>
        <v>1</v>
      </c>
      <c r="E463">
        <f t="shared" si="53"/>
        <v>1</v>
      </c>
      <c r="F463" t="str">
        <f t="shared" si="49"/>
        <v>+</v>
      </c>
      <c r="G463" t="str">
        <f t="shared" si="50"/>
        <v/>
      </c>
      <c r="H463">
        <f t="shared" si="54"/>
        <v>161</v>
      </c>
      <c r="I463">
        <f t="shared" si="55"/>
        <v>1</v>
      </c>
    </row>
    <row r="464" spans="1:9" x14ac:dyDescent="0.25">
      <c r="A464" s="2">
        <v>44364</v>
      </c>
      <c r="B464" s="6">
        <v>1418</v>
      </c>
      <c r="C464" t="str">
        <f t="shared" si="51"/>
        <v>+</v>
      </c>
      <c r="D464">
        <f t="shared" si="52"/>
        <v>1</v>
      </c>
      <c r="E464">
        <f t="shared" si="53"/>
        <v>1</v>
      </c>
      <c r="F464" t="str">
        <f t="shared" si="49"/>
        <v>+</v>
      </c>
      <c r="G464" t="str">
        <f t="shared" si="50"/>
        <v/>
      </c>
      <c r="H464">
        <f t="shared" si="54"/>
        <v>162</v>
      </c>
      <c r="I464">
        <f t="shared" si="55"/>
        <v>0</v>
      </c>
    </row>
    <row r="465" spans="1:9" x14ac:dyDescent="0.25">
      <c r="A465" s="2">
        <v>44365</v>
      </c>
      <c r="B465" s="6">
        <v>1481</v>
      </c>
      <c r="C465" t="str">
        <f t="shared" si="51"/>
        <v>+</v>
      </c>
      <c r="D465" t="str">
        <f t="shared" si="52"/>
        <v/>
      </c>
      <c r="E465">
        <f t="shared" si="53"/>
        <v>2</v>
      </c>
      <c r="F465" t="str">
        <f t="shared" si="49"/>
        <v>+</v>
      </c>
      <c r="G465" t="str">
        <f t="shared" si="50"/>
        <v/>
      </c>
      <c r="H465">
        <f t="shared" si="54"/>
        <v>163</v>
      </c>
      <c r="I465">
        <f t="shared" si="55"/>
        <v>1</v>
      </c>
    </row>
    <row r="466" spans="1:9" x14ac:dyDescent="0.25">
      <c r="A466" s="2">
        <v>44366</v>
      </c>
      <c r="B466" s="6">
        <v>1472</v>
      </c>
      <c r="C466" t="str">
        <f t="shared" si="51"/>
        <v>-</v>
      </c>
      <c r="D466">
        <f t="shared" si="52"/>
        <v>1</v>
      </c>
      <c r="E466">
        <f t="shared" si="53"/>
        <v>1</v>
      </c>
      <c r="F466" t="str">
        <f t="shared" si="49"/>
        <v>+</v>
      </c>
      <c r="G466" t="str">
        <f t="shared" si="50"/>
        <v/>
      </c>
      <c r="H466">
        <f t="shared" si="54"/>
        <v>164</v>
      </c>
      <c r="I466">
        <f t="shared" si="55"/>
        <v>0</v>
      </c>
    </row>
    <row r="467" spans="1:9" x14ac:dyDescent="0.25">
      <c r="A467" s="2">
        <v>44367</v>
      </c>
      <c r="B467" s="6">
        <v>1436</v>
      </c>
      <c r="C467" t="str">
        <f t="shared" si="51"/>
        <v>-</v>
      </c>
      <c r="D467" t="str">
        <f t="shared" si="52"/>
        <v/>
      </c>
      <c r="E467">
        <f t="shared" si="53"/>
        <v>2</v>
      </c>
      <c r="F467" t="str">
        <f t="shared" si="49"/>
        <v>+</v>
      </c>
      <c r="G467" t="str">
        <f t="shared" si="50"/>
        <v/>
      </c>
      <c r="H467">
        <f t="shared" si="54"/>
        <v>165</v>
      </c>
      <c r="I467">
        <f t="shared" si="55"/>
        <v>1</v>
      </c>
    </row>
    <row r="468" spans="1:9" x14ac:dyDescent="0.25">
      <c r="A468" s="2">
        <v>44368</v>
      </c>
      <c r="B468" s="6">
        <v>1561</v>
      </c>
      <c r="C468" t="str">
        <f t="shared" si="51"/>
        <v>+</v>
      </c>
      <c r="D468">
        <f t="shared" si="52"/>
        <v>1</v>
      </c>
      <c r="E468">
        <f t="shared" si="53"/>
        <v>1</v>
      </c>
      <c r="F468" t="str">
        <f t="shared" si="49"/>
        <v>+</v>
      </c>
      <c r="G468" t="str">
        <f t="shared" si="50"/>
        <v/>
      </c>
      <c r="H468">
        <f t="shared" si="54"/>
        <v>166</v>
      </c>
      <c r="I468">
        <f t="shared" si="55"/>
        <v>1</v>
      </c>
    </row>
    <row r="469" spans="1:9" x14ac:dyDescent="0.25">
      <c r="A469" s="2">
        <v>44369</v>
      </c>
      <c r="B469" s="6">
        <v>1489</v>
      </c>
      <c r="C469" t="str">
        <f t="shared" si="51"/>
        <v>-</v>
      </c>
      <c r="D469">
        <f t="shared" si="52"/>
        <v>1</v>
      </c>
      <c r="E469">
        <f t="shared" si="53"/>
        <v>1</v>
      </c>
      <c r="F469" t="str">
        <f t="shared" si="49"/>
        <v>+</v>
      </c>
      <c r="G469" t="str">
        <f t="shared" si="50"/>
        <v/>
      </c>
      <c r="H469">
        <f t="shared" si="54"/>
        <v>167</v>
      </c>
      <c r="I469">
        <f t="shared" si="55"/>
        <v>1</v>
      </c>
    </row>
    <row r="470" spans="1:9" x14ac:dyDescent="0.25">
      <c r="A470" s="2">
        <v>44370</v>
      </c>
      <c r="B470" s="6">
        <v>2055</v>
      </c>
      <c r="C470" t="str">
        <f t="shared" si="51"/>
        <v>+</v>
      </c>
      <c r="D470">
        <f t="shared" si="52"/>
        <v>1</v>
      </c>
      <c r="E470">
        <f t="shared" si="53"/>
        <v>1</v>
      </c>
      <c r="F470" t="str">
        <f t="shared" si="49"/>
        <v>+</v>
      </c>
      <c r="G470" t="str">
        <f t="shared" si="50"/>
        <v/>
      </c>
      <c r="H470">
        <f t="shared" si="54"/>
        <v>168</v>
      </c>
      <c r="I470">
        <f t="shared" si="55"/>
        <v>1</v>
      </c>
    </row>
    <row r="471" spans="1:9" x14ac:dyDescent="0.25">
      <c r="A471" s="2">
        <v>44371</v>
      </c>
      <c r="B471" s="6">
        <v>1880</v>
      </c>
      <c r="C471" t="str">
        <f t="shared" si="51"/>
        <v>-</v>
      </c>
      <c r="D471">
        <f t="shared" si="52"/>
        <v>1</v>
      </c>
      <c r="E471">
        <f t="shared" si="53"/>
        <v>1</v>
      </c>
      <c r="F471" t="str">
        <f t="shared" si="49"/>
        <v>+</v>
      </c>
      <c r="G471" t="str">
        <f t="shared" si="50"/>
        <v/>
      </c>
      <c r="H471">
        <f t="shared" si="54"/>
        <v>169</v>
      </c>
      <c r="I471">
        <f t="shared" si="55"/>
        <v>1</v>
      </c>
    </row>
    <row r="472" spans="1:9" x14ac:dyDescent="0.25">
      <c r="A472" s="2">
        <v>44372</v>
      </c>
      <c r="B472" s="6">
        <v>2464</v>
      </c>
      <c r="C472" t="str">
        <f t="shared" si="51"/>
        <v>+</v>
      </c>
      <c r="D472">
        <f t="shared" si="52"/>
        <v>1</v>
      </c>
      <c r="E472">
        <f t="shared" si="53"/>
        <v>1</v>
      </c>
      <c r="F472" t="str">
        <f t="shared" si="49"/>
        <v>+</v>
      </c>
      <c r="G472" t="str">
        <f t="shared" si="50"/>
        <v/>
      </c>
      <c r="H472">
        <f t="shared" si="54"/>
        <v>170</v>
      </c>
      <c r="I472">
        <f t="shared" si="55"/>
        <v>1</v>
      </c>
    </row>
    <row r="473" spans="1:9" x14ac:dyDescent="0.25">
      <c r="A473" s="2">
        <v>44373</v>
      </c>
      <c r="B473" s="6">
        <v>2403</v>
      </c>
      <c r="C473" t="str">
        <f t="shared" si="51"/>
        <v>-</v>
      </c>
      <c r="D473">
        <f t="shared" si="52"/>
        <v>1</v>
      </c>
      <c r="E473">
        <f t="shared" si="53"/>
        <v>1</v>
      </c>
      <c r="F473" t="str">
        <f t="shared" si="49"/>
        <v>+</v>
      </c>
      <c r="G473" t="str">
        <f t="shared" si="50"/>
        <v/>
      </c>
      <c r="H473">
        <f t="shared" si="54"/>
        <v>171</v>
      </c>
      <c r="I473">
        <f t="shared" si="55"/>
        <v>1</v>
      </c>
    </row>
    <row r="474" spans="1:9" x14ac:dyDescent="0.25">
      <c r="A474" s="2">
        <v>44374</v>
      </c>
      <c r="B474" s="6">
        <v>2698</v>
      </c>
      <c r="C474" t="str">
        <f t="shared" si="51"/>
        <v>+</v>
      </c>
      <c r="D474">
        <f t="shared" si="52"/>
        <v>1</v>
      </c>
      <c r="E474">
        <f t="shared" si="53"/>
        <v>1</v>
      </c>
      <c r="F474" t="str">
        <f t="shared" si="49"/>
        <v>+</v>
      </c>
      <c r="G474" t="str">
        <f t="shared" si="50"/>
        <v/>
      </c>
      <c r="H474">
        <f t="shared" si="54"/>
        <v>172</v>
      </c>
      <c r="I474">
        <f t="shared" si="55"/>
        <v>1</v>
      </c>
    </row>
    <row r="475" spans="1:9" x14ac:dyDescent="0.25">
      <c r="A475" s="2">
        <v>44375</v>
      </c>
      <c r="B475" s="6">
        <v>2589</v>
      </c>
      <c r="C475" t="str">
        <f t="shared" si="51"/>
        <v>-</v>
      </c>
      <c r="D475">
        <f t="shared" si="52"/>
        <v>1</v>
      </c>
      <c r="E475">
        <f t="shared" si="53"/>
        <v>1</v>
      </c>
      <c r="F475" t="str">
        <f t="shared" si="49"/>
        <v>+</v>
      </c>
      <c r="G475" t="str">
        <f t="shared" si="50"/>
        <v/>
      </c>
      <c r="H475">
        <f t="shared" si="54"/>
        <v>173</v>
      </c>
      <c r="I475">
        <f t="shared" si="55"/>
        <v>1</v>
      </c>
    </row>
    <row r="476" spans="1:9" x14ac:dyDescent="0.25">
      <c r="A476" s="2">
        <v>44376</v>
      </c>
      <c r="B476" s="6">
        <v>3080</v>
      </c>
      <c r="C476" t="str">
        <f t="shared" si="51"/>
        <v>+</v>
      </c>
      <c r="D476">
        <f t="shared" si="52"/>
        <v>1</v>
      </c>
      <c r="E476">
        <f t="shared" si="53"/>
        <v>1</v>
      </c>
      <c r="F476" t="str">
        <f t="shared" si="49"/>
        <v>+</v>
      </c>
      <c r="G476" t="str">
        <f t="shared" si="50"/>
        <v/>
      </c>
      <c r="H476">
        <f t="shared" si="54"/>
        <v>174</v>
      </c>
      <c r="I476">
        <f t="shared" si="55"/>
        <v>1</v>
      </c>
    </row>
    <row r="477" spans="1:9" x14ac:dyDescent="0.25">
      <c r="A477" s="2">
        <v>44377</v>
      </c>
      <c r="B477" s="6">
        <v>2970</v>
      </c>
      <c r="C477" t="str">
        <f t="shared" si="51"/>
        <v>-</v>
      </c>
      <c r="D477">
        <f t="shared" si="52"/>
        <v>1</v>
      </c>
      <c r="E477">
        <f t="shared" si="53"/>
        <v>1</v>
      </c>
      <c r="F477" t="str">
        <f t="shared" si="49"/>
        <v>+</v>
      </c>
      <c r="G477" t="str">
        <f t="shared" si="50"/>
        <v/>
      </c>
      <c r="H477">
        <f t="shared" si="54"/>
        <v>175</v>
      </c>
      <c r="I477">
        <f t="shared" si="55"/>
        <v>0</v>
      </c>
    </row>
    <row r="478" spans="1:9" x14ac:dyDescent="0.25">
      <c r="A478" s="2">
        <v>44378</v>
      </c>
      <c r="B478" s="6">
        <v>2952</v>
      </c>
      <c r="C478" t="str">
        <f t="shared" si="51"/>
        <v>-</v>
      </c>
      <c r="D478" t="str">
        <f t="shared" si="52"/>
        <v/>
      </c>
      <c r="E478">
        <f t="shared" si="53"/>
        <v>2</v>
      </c>
      <c r="F478" t="str">
        <f t="shared" si="49"/>
        <v>+</v>
      </c>
      <c r="G478" t="str">
        <f t="shared" si="50"/>
        <v/>
      </c>
      <c r="H478">
        <f t="shared" si="54"/>
        <v>176</v>
      </c>
      <c r="I478">
        <f t="shared" si="55"/>
        <v>1</v>
      </c>
    </row>
    <row r="479" spans="1:9" x14ac:dyDescent="0.25">
      <c r="A479" s="2">
        <v>44379</v>
      </c>
      <c r="B479" s="6">
        <v>3308</v>
      </c>
      <c r="C479" t="str">
        <f t="shared" si="51"/>
        <v>+</v>
      </c>
      <c r="D479">
        <f t="shared" si="52"/>
        <v>1</v>
      </c>
      <c r="E479">
        <f t="shared" si="53"/>
        <v>1</v>
      </c>
      <c r="F479" t="str">
        <f t="shared" si="49"/>
        <v>+</v>
      </c>
      <c r="G479" t="str">
        <f t="shared" si="50"/>
        <v/>
      </c>
      <c r="H479">
        <f t="shared" si="54"/>
        <v>177</v>
      </c>
      <c r="I479">
        <f t="shared" si="55"/>
        <v>0</v>
      </c>
    </row>
    <row r="480" spans="1:9" x14ac:dyDescent="0.25">
      <c r="A480" s="2">
        <v>44380</v>
      </c>
      <c r="B480" s="6">
        <v>3475</v>
      </c>
      <c r="C480" t="str">
        <f t="shared" si="51"/>
        <v>+</v>
      </c>
      <c r="D480" t="str">
        <f t="shared" si="52"/>
        <v/>
      </c>
      <c r="E480">
        <f t="shared" si="53"/>
        <v>2</v>
      </c>
      <c r="F480" t="str">
        <f t="shared" si="49"/>
        <v>+</v>
      </c>
      <c r="G480" t="str">
        <f t="shared" si="50"/>
        <v/>
      </c>
      <c r="H480">
        <f t="shared" si="54"/>
        <v>178</v>
      </c>
      <c r="I480">
        <f t="shared" si="55"/>
        <v>0</v>
      </c>
    </row>
    <row r="481" spans="1:9" x14ac:dyDescent="0.25">
      <c r="A481" s="2">
        <v>44381</v>
      </c>
      <c r="B481" s="6">
        <v>3519</v>
      </c>
      <c r="C481" t="str">
        <f t="shared" si="51"/>
        <v>+</v>
      </c>
      <c r="D481" t="str">
        <f t="shared" si="52"/>
        <v/>
      </c>
      <c r="E481">
        <f t="shared" si="53"/>
        <v>3</v>
      </c>
      <c r="F481" t="str">
        <f t="shared" si="49"/>
        <v>+</v>
      </c>
      <c r="G481" t="str">
        <f t="shared" si="50"/>
        <v/>
      </c>
      <c r="H481">
        <f t="shared" si="54"/>
        <v>179</v>
      </c>
      <c r="I481">
        <f t="shared" si="55"/>
        <v>1</v>
      </c>
    </row>
    <row r="482" spans="1:9" x14ac:dyDescent="0.25">
      <c r="A482" s="2">
        <v>44382</v>
      </c>
      <c r="B482" s="6">
        <v>3075</v>
      </c>
      <c r="C482" t="str">
        <f t="shared" si="51"/>
        <v>-</v>
      </c>
      <c r="D482">
        <f t="shared" si="52"/>
        <v>1</v>
      </c>
      <c r="E482">
        <f t="shared" si="53"/>
        <v>1</v>
      </c>
      <c r="F482" t="str">
        <f t="shared" si="49"/>
        <v>+</v>
      </c>
      <c r="G482" t="str">
        <f t="shared" si="50"/>
        <v/>
      </c>
      <c r="H482">
        <f t="shared" si="54"/>
        <v>180</v>
      </c>
      <c r="I482">
        <f t="shared" si="55"/>
        <v>1</v>
      </c>
    </row>
    <row r="483" spans="1:9" x14ac:dyDescent="0.25">
      <c r="A483" s="2">
        <v>44383</v>
      </c>
      <c r="B483" s="6">
        <v>3591</v>
      </c>
      <c r="C483" t="str">
        <f t="shared" si="51"/>
        <v>+</v>
      </c>
      <c r="D483">
        <f t="shared" si="52"/>
        <v>1</v>
      </c>
      <c r="E483">
        <f t="shared" si="53"/>
        <v>1</v>
      </c>
      <c r="F483" t="str">
        <f t="shared" si="49"/>
        <v>+</v>
      </c>
      <c r="G483" t="str">
        <f t="shared" si="50"/>
        <v/>
      </c>
      <c r="H483">
        <f t="shared" si="54"/>
        <v>181</v>
      </c>
      <c r="I483">
        <f t="shared" si="55"/>
        <v>0</v>
      </c>
    </row>
    <row r="484" spans="1:9" x14ac:dyDescent="0.25">
      <c r="A484" s="2">
        <v>44384</v>
      </c>
      <c r="B484" s="6">
        <v>3664</v>
      </c>
      <c r="C484" t="str">
        <f t="shared" si="51"/>
        <v>+</v>
      </c>
      <c r="D484" t="str">
        <f t="shared" si="52"/>
        <v/>
      </c>
      <c r="E484">
        <f t="shared" si="53"/>
        <v>2</v>
      </c>
      <c r="F484" t="str">
        <f t="shared" si="49"/>
        <v>+</v>
      </c>
      <c r="G484" t="str">
        <f t="shared" si="50"/>
        <v/>
      </c>
      <c r="H484">
        <f t="shared" si="54"/>
        <v>182</v>
      </c>
      <c r="I484">
        <f t="shared" si="55"/>
        <v>0</v>
      </c>
    </row>
    <row r="485" spans="1:9" x14ac:dyDescent="0.25">
      <c r="A485" s="2">
        <v>44385</v>
      </c>
      <c r="B485" s="6">
        <v>3819</v>
      </c>
      <c r="C485" t="str">
        <f t="shared" si="51"/>
        <v>+</v>
      </c>
      <c r="D485" t="str">
        <f t="shared" si="52"/>
        <v/>
      </c>
      <c r="E485">
        <f t="shared" si="53"/>
        <v>3</v>
      </c>
      <c r="F485" t="str">
        <f t="shared" si="49"/>
        <v>+</v>
      </c>
      <c r="G485" t="str">
        <f t="shared" si="50"/>
        <v/>
      </c>
      <c r="H485">
        <f t="shared" si="54"/>
        <v>183</v>
      </c>
      <c r="I485">
        <f t="shared" si="55"/>
        <v>0</v>
      </c>
    </row>
    <row r="486" spans="1:9" x14ac:dyDescent="0.25">
      <c r="A486" s="2">
        <v>44386</v>
      </c>
      <c r="B486" s="6">
        <v>6422</v>
      </c>
      <c r="C486" t="str">
        <f t="shared" si="51"/>
        <v>+</v>
      </c>
      <c r="D486" t="str">
        <f t="shared" si="52"/>
        <v/>
      </c>
      <c r="E486">
        <f t="shared" si="53"/>
        <v>4</v>
      </c>
      <c r="F486" t="str">
        <f t="shared" si="49"/>
        <v>+</v>
      </c>
      <c r="G486" t="str">
        <f t="shared" si="50"/>
        <v/>
      </c>
      <c r="H486">
        <f t="shared" si="54"/>
        <v>184</v>
      </c>
      <c r="I486">
        <f t="shared" si="55"/>
        <v>0</v>
      </c>
    </row>
    <row r="487" spans="1:9" x14ac:dyDescent="0.25">
      <c r="A487" s="2">
        <v>44387</v>
      </c>
      <c r="B487" s="6">
        <v>6750</v>
      </c>
      <c r="C487" t="str">
        <f t="shared" si="51"/>
        <v>+</v>
      </c>
      <c r="D487" t="str">
        <f t="shared" si="52"/>
        <v/>
      </c>
      <c r="E487">
        <f t="shared" si="53"/>
        <v>5</v>
      </c>
      <c r="F487" t="str">
        <f t="shared" si="49"/>
        <v>+</v>
      </c>
      <c r="G487" t="str">
        <f t="shared" si="50"/>
        <v/>
      </c>
      <c r="H487">
        <f t="shared" si="54"/>
        <v>185</v>
      </c>
      <c r="I487">
        <f t="shared" si="55"/>
        <v>0</v>
      </c>
    </row>
    <row r="488" spans="1:9" x14ac:dyDescent="0.25">
      <c r="A488" s="2">
        <v>44388</v>
      </c>
      <c r="B488" s="6">
        <v>6923</v>
      </c>
      <c r="C488" t="str">
        <f t="shared" si="51"/>
        <v>+</v>
      </c>
      <c r="D488" t="str">
        <f t="shared" si="52"/>
        <v/>
      </c>
      <c r="E488">
        <f t="shared" si="53"/>
        <v>6</v>
      </c>
      <c r="F488" t="str">
        <f t="shared" si="49"/>
        <v>+</v>
      </c>
      <c r="G488" t="str">
        <f t="shared" si="50"/>
        <v/>
      </c>
      <c r="H488">
        <f t="shared" si="54"/>
        <v>186</v>
      </c>
      <c r="I488">
        <f t="shared" si="55"/>
        <v>1</v>
      </c>
    </row>
    <row r="489" spans="1:9" x14ac:dyDescent="0.25">
      <c r="A489" s="2">
        <v>44389</v>
      </c>
      <c r="B489" s="6">
        <v>6423</v>
      </c>
      <c r="C489" t="str">
        <f t="shared" si="51"/>
        <v>-</v>
      </c>
      <c r="D489">
        <f t="shared" si="52"/>
        <v>1</v>
      </c>
      <c r="E489">
        <f t="shared" si="53"/>
        <v>1</v>
      </c>
      <c r="F489" t="str">
        <f t="shared" si="49"/>
        <v>+</v>
      </c>
      <c r="G489" t="str">
        <f t="shared" si="50"/>
        <v/>
      </c>
      <c r="H489">
        <f t="shared" si="54"/>
        <v>187</v>
      </c>
      <c r="I489">
        <f t="shared" si="55"/>
        <v>0</v>
      </c>
    </row>
    <row r="490" spans="1:9" x14ac:dyDescent="0.25">
      <c r="A490" s="2">
        <v>44390</v>
      </c>
      <c r="B490" s="6">
        <v>5613</v>
      </c>
      <c r="C490" t="str">
        <f t="shared" si="51"/>
        <v>-</v>
      </c>
      <c r="D490" t="str">
        <f t="shared" si="52"/>
        <v/>
      </c>
      <c r="E490">
        <f t="shared" si="53"/>
        <v>2</v>
      </c>
      <c r="F490" t="str">
        <f t="shared" si="49"/>
        <v>+</v>
      </c>
      <c r="G490" t="str">
        <f t="shared" si="50"/>
        <v/>
      </c>
      <c r="H490">
        <f t="shared" si="54"/>
        <v>188</v>
      </c>
      <c r="I490">
        <f t="shared" si="55"/>
        <v>1</v>
      </c>
    </row>
    <row r="491" spans="1:9" x14ac:dyDescent="0.25">
      <c r="A491" s="2">
        <v>44391</v>
      </c>
      <c r="B491" s="6">
        <v>6080</v>
      </c>
      <c r="C491" t="str">
        <f t="shared" si="51"/>
        <v>+</v>
      </c>
      <c r="D491">
        <f t="shared" si="52"/>
        <v>1</v>
      </c>
      <c r="E491">
        <f t="shared" si="53"/>
        <v>1</v>
      </c>
      <c r="F491" t="str">
        <f t="shared" si="49"/>
        <v>+</v>
      </c>
      <c r="G491" t="str">
        <f t="shared" si="50"/>
        <v/>
      </c>
      <c r="H491">
        <f t="shared" si="54"/>
        <v>189</v>
      </c>
      <c r="I491">
        <f t="shared" si="55"/>
        <v>0</v>
      </c>
    </row>
    <row r="492" spans="1:9" x14ac:dyDescent="0.25">
      <c r="A492" s="2">
        <v>44392</v>
      </c>
      <c r="B492" s="6">
        <v>6479</v>
      </c>
      <c r="C492" t="str">
        <f t="shared" si="51"/>
        <v>+</v>
      </c>
      <c r="D492" t="str">
        <f t="shared" si="52"/>
        <v/>
      </c>
      <c r="E492">
        <f t="shared" si="53"/>
        <v>2</v>
      </c>
      <c r="F492" t="str">
        <f t="shared" si="49"/>
        <v>+</v>
      </c>
      <c r="G492" t="str">
        <f t="shared" si="50"/>
        <v/>
      </c>
      <c r="H492">
        <f t="shared" si="54"/>
        <v>190</v>
      </c>
      <c r="I492">
        <f t="shared" si="55"/>
        <v>1</v>
      </c>
    </row>
    <row r="493" spans="1:9" x14ac:dyDescent="0.25">
      <c r="A493" s="2">
        <v>44393</v>
      </c>
      <c r="B493" s="6">
        <v>6460</v>
      </c>
      <c r="C493" t="str">
        <f t="shared" si="51"/>
        <v>-</v>
      </c>
      <c r="D493">
        <f t="shared" si="52"/>
        <v>1</v>
      </c>
      <c r="E493">
        <f t="shared" si="53"/>
        <v>1</v>
      </c>
      <c r="F493" t="str">
        <f t="shared" si="49"/>
        <v>+</v>
      </c>
      <c r="G493" t="str">
        <f t="shared" si="50"/>
        <v/>
      </c>
      <c r="H493">
        <f t="shared" si="54"/>
        <v>191</v>
      </c>
      <c r="I493">
        <f t="shared" si="55"/>
        <v>0</v>
      </c>
    </row>
    <row r="494" spans="1:9" x14ac:dyDescent="0.25">
      <c r="A494" s="2">
        <v>44394</v>
      </c>
      <c r="B494" s="6">
        <v>6062</v>
      </c>
      <c r="C494" t="str">
        <f t="shared" si="51"/>
        <v>-</v>
      </c>
      <c r="D494" t="str">
        <f t="shared" si="52"/>
        <v/>
      </c>
      <c r="E494">
        <f t="shared" si="53"/>
        <v>2</v>
      </c>
      <c r="F494" t="str">
        <f t="shared" si="49"/>
        <v>+</v>
      </c>
      <c r="G494" t="str">
        <f t="shared" si="50"/>
        <v/>
      </c>
      <c r="H494">
        <f t="shared" si="54"/>
        <v>192</v>
      </c>
      <c r="I494">
        <f t="shared" si="55"/>
        <v>1</v>
      </c>
    </row>
    <row r="495" spans="1:9" x14ac:dyDescent="0.25">
      <c r="A495" s="2">
        <v>44395</v>
      </c>
      <c r="B495" s="6">
        <v>6279</v>
      </c>
      <c r="C495" t="str">
        <f t="shared" si="51"/>
        <v>+</v>
      </c>
      <c r="D495">
        <f t="shared" si="52"/>
        <v>1</v>
      </c>
      <c r="E495">
        <f t="shared" si="53"/>
        <v>1</v>
      </c>
      <c r="F495" t="str">
        <f t="shared" si="49"/>
        <v>+</v>
      </c>
      <c r="G495" t="str">
        <f t="shared" si="50"/>
        <v/>
      </c>
      <c r="H495">
        <f t="shared" si="54"/>
        <v>193</v>
      </c>
      <c r="I495">
        <f t="shared" si="55"/>
        <v>0</v>
      </c>
    </row>
    <row r="496" spans="1:9" x14ac:dyDescent="0.25">
      <c r="A496" s="2">
        <v>44396</v>
      </c>
      <c r="B496" s="6">
        <v>6505</v>
      </c>
      <c r="C496" t="str">
        <f t="shared" si="51"/>
        <v>+</v>
      </c>
      <c r="D496" t="str">
        <f t="shared" si="52"/>
        <v/>
      </c>
      <c r="E496">
        <f t="shared" si="53"/>
        <v>2</v>
      </c>
      <c r="F496" t="str">
        <f t="shared" si="49"/>
        <v>+</v>
      </c>
      <c r="G496" t="str">
        <f t="shared" si="50"/>
        <v/>
      </c>
      <c r="H496">
        <f t="shared" si="54"/>
        <v>194</v>
      </c>
      <c r="I496">
        <f t="shared" si="55"/>
        <v>1</v>
      </c>
    </row>
    <row r="497" spans="1:9" x14ac:dyDescent="0.25">
      <c r="A497" s="2">
        <v>44397</v>
      </c>
      <c r="B497" s="6">
        <v>6057</v>
      </c>
      <c r="C497" t="str">
        <f t="shared" si="51"/>
        <v>-</v>
      </c>
      <c r="D497">
        <f t="shared" si="52"/>
        <v>1</v>
      </c>
      <c r="E497">
        <f t="shared" si="53"/>
        <v>1</v>
      </c>
      <c r="F497" t="str">
        <f t="shared" si="49"/>
        <v>+</v>
      </c>
      <c r="G497" t="str">
        <f t="shared" si="50"/>
        <v/>
      </c>
      <c r="H497">
        <f t="shared" si="54"/>
        <v>195</v>
      </c>
      <c r="I497">
        <f t="shared" si="55"/>
        <v>1</v>
      </c>
    </row>
    <row r="498" spans="1:9" x14ac:dyDescent="0.25">
      <c r="A498" s="2">
        <v>44398</v>
      </c>
      <c r="B498" s="6">
        <v>6405</v>
      </c>
      <c r="C498" t="str">
        <f t="shared" si="51"/>
        <v>+</v>
      </c>
      <c r="D498">
        <f t="shared" si="52"/>
        <v>1</v>
      </c>
      <c r="E498">
        <f t="shared" si="53"/>
        <v>1</v>
      </c>
      <c r="F498" t="str">
        <f t="shared" si="49"/>
        <v>+</v>
      </c>
      <c r="G498" t="str">
        <f t="shared" si="50"/>
        <v/>
      </c>
      <c r="H498">
        <f t="shared" si="54"/>
        <v>196</v>
      </c>
      <c r="I498">
        <f t="shared" si="55"/>
        <v>0</v>
      </c>
    </row>
    <row r="499" spans="1:9" x14ac:dyDescent="0.25">
      <c r="A499" s="2">
        <v>44399</v>
      </c>
      <c r="B499" s="6">
        <v>7745</v>
      </c>
      <c r="C499" t="str">
        <f t="shared" si="51"/>
        <v>+</v>
      </c>
      <c r="D499" t="str">
        <f t="shared" si="52"/>
        <v/>
      </c>
      <c r="E499">
        <f t="shared" si="53"/>
        <v>2</v>
      </c>
      <c r="F499" t="str">
        <f t="shared" si="49"/>
        <v>+</v>
      </c>
      <c r="G499" t="str">
        <f t="shared" si="50"/>
        <v/>
      </c>
      <c r="H499">
        <f t="shared" si="54"/>
        <v>197</v>
      </c>
      <c r="I499">
        <f t="shared" si="55"/>
        <v>0</v>
      </c>
    </row>
    <row r="500" spans="1:9" x14ac:dyDescent="0.25">
      <c r="A500" s="2">
        <v>44400</v>
      </c>
      <c r="B500" s="6">
        <v>7784</v>
      </c>
      <c r="C500" t="str">
        <f t="shared" si="51"/>
        <v>+</v>
      </c>
      <c r="D500" t="str">
        <f t="shared" si="52"/>
        <v/>
      </c>
      <c r="E500">
        <f t="shared" si="53"/>
        <v>3</v>
      </c>
      <c r="F500" t="str">
        <f t="shared" si="49"/>
        <v>+</v>
      </c>
      <c r="G500" t="str">
        <f t="shared" si="50"/>
        <v/>
      </c>
      <c r="H500">
        <f t="shared" si="54"/>
        <v>198</v>
      </c>
      <c r="I500">
        <f t="shared" si="55"/>
        <v>1</v>
      </c>
    </row>
    <row r="501" spans="1:9" x14ac:dyDescent="0.25">
      <c r="A501" s="2">
        <v>44401</v>
      </c>
      <c r="B501" s="6">
        <v>7732</v>
      </c>
      <c r="C501" t="str">
        <f t="shared" si="51"/>
        <v>-</v>
      </c>
      <c r="D501">
        <f t="shared" si="52"/>
        <v>1</v>
      </c>
      <c r="E501">
        <f t="shared" si="53"/>
        <v>1</v>
      </c>
      <c r="F501" t="str">
        <f t="shared" si="49"/>
        <v>+</v>
      </c>
      <c r="G501" t="str">
        <f t="shared" si="50"/>
        <v/>
      </c>
      <c r="H501">
        <f t="shared" si="54"/>
        <v>199</v>
      </c>
      <c r="I501">
        <f t="shared" si="55"/>
        <v>1</v>
      </c>
    </row>
    <row r="502" spans="1:9" x14ac:dyDescent="0.25">
      <c r="A502" s="2">
        <v>44402</v>
      </c>
      <c r="B502" s="6">
        <v>8853</v>
      </c>
      <c r="C502" t="str">
        <f t="shared" si="51"/>
        <v>+</v>
      </c>
      <c r="D502">
        <f t="shared" si="52"/>
        <v>1</v>
      </c>
      <c r="E502">
        <f t="shared" si="53"/>
        <v>1</v>
      </c>
      <c r="F502" t="str">
        <f t="shared" si="49"/>
        <v>+</v>
      </c>
      <c r="G502" t="str">
        <f t="shared" si="50"/>
        <v/>
      </c>
      <c r="H502">
        <f t="shared" si="54"/>
        <v>200</v>
      </c>
      <c r="I502">
        <f t="shared" si="55"/>
        <v>1</v>
      </c>
    </row>
    <row r="503" spans="1:9" x14ac:dyDescent="0.25">
      <c r="A503" s="2">
        <v>44403</v>
      </c>
      <c r="B503" s="6">
        <v>8184</v>
      </c>
      <c r="C503" t="str">
        <f t="shared" si="51"/>
        <v>-</v>
      </c>
      <c r="D503">
        <f t="shared" si="52"/>
        <v>1</v>
      </c>
      <c r="E503">
        <f t="shared" si="53"/>
        <v>1</v>
      </c>
      <c r="F503" t="str">
        <f t="shared" si="49"/>
        <v>+</v>
      </c>
      <c r="G503" t="str">
        <f t="shared" si="50"/>
        <v/>
      </c>
      <c r="H503">
        <f t="shared" si="54"/>
        <v>201</v>
      </c>
      <c r="I503">
        <f t="shared" si="55"/>
        <v>0</v>
      </c>
    </row>
    <row r="504" spans="1:9" x14ac:dyDescent="0.25">
      <c r="A504" s="2">
        <v>44404</v>
      </c>
      <c r="B504" s="6">
        <v>7903</v>
      </c>
      <c r="C504" t="str">
        <f t="shared" si="51"/>
        <v>-</v>
      </c>
      <c r="D504" t="str">
        <f t="shared" si="52"/>
        <v/>
      </c>
      <c r="E504">
        <f t="shared" si="53"/>
        <v>2</v>
      </c>
      <c r="F504" t="str">
        <f t="shared" si="49"/>
        <v>+</v>
      </c>
      <c r="G504" t="str">
        <f t="shared" si="50"/>
        <v/>
      </c>
      <c r="H504">
        <f t="shared" si="54"/>
        <v>202</v>
      </c>
      <c r="I504">
        <f t="shared" si="55"/>
        <v>1</v>
      </c>
    </row>
    <row r="505" spans="1:9" x14ac:dyDescent="0.25">
      <c r="A505" s="2">
        <v>44405</v>
      </c>
      <c r="B505" s="6">
        <v>9323</v>
      </c>
      <c r="C505" t="str">
        <f t="shared" si="51"/>
        <v>+</v>
      </c>
      <c r="D505">
        <f t="shared" si="52"/>
        <v>1</v>
      </c>
      <c r="E505">
        <f t="shared" si="53"/>
        <v>1</v>
      </c>
      <c r="F505" t="str">
        <f t="shared" si="49"/>
        <v>+</v>
      </c>
      <c r="G505" t="str">
        <f t="shared" si="50"/>
        <v/>
      </c>
      <c r="H505">
        <f t="shared" si="54"/>
        <v>203</v>
      </c>
      <c r="I505">
        <f t="shared" si="55"/>
        <v>1</v>
      </c>
    </row>
    <row r="506" spans="1:9" x14ac:dyDescent="0.25">
      <c r="A506" s="2">
        <v>44406</v>
      </c>
      <c r="B506" s="6">
        <v>8607</v>
      </c>
      <c r="C506" t="str">
        <f t="shared" si="51"/>
        <v>-</v>
      </c>
      <c r="D506">
        <f t="shared" si="52"/>
        <v>1</v>
      </c>
      <c r="E506">
        <f t="shared" si="53"/>
        <v>1</v>
      </c>
      <c r="F506" t="str">
        <f t="shared" si="49"/>
        <v>+</v>
      </c>
      <c r="G506" t="str">
        <f t="shared" si="50"/>
        <v/>
      </c>
      <c r="H506">
        <f t="shared" si="54"/>
        <v>204</v>
      </c>
      <c r="I506">
        <f t="shared" si="55"/>
        <v>1</v>
      </c>
    </row>
    <row r="507" spans="1:9" x14ac:dyDescent="0.25">
      <c r="A507" s="2">
        <v>44407</v>
      </c>
      <c r="B507" s="6">
        <v>8736</v>
      </c>
      <c r="C507" t="str">
        <f t="shared" si="51"/>
        <v>+</v>
      </c>
      <c r="D507">
        <f t="shared" si="52"/>
        <v>1</v>
      </c>
      <c r="E507">
        <f t="shared" si="53"/>
        <v>1</v>
      </c>
      <c r="F507" t="str">
        <f t="shared" si="49"/>
        <v>+</v>
      </c>
      <c r="G507" t="str">
        <f t="shared" si="50"/>
        <v/>
      </c>
      <c r="H507">
        <f t="shared" si="54"/>
        <v>205</v>
      </c>
      <c r="I507">
        <f t="shared" si="55"/>
        <v>0</v>
      </c>
    </row>
    <row r="508" spans="1:9" x14ac:dyDescent="0.25">
      <c r="A508" s="2">
        <v>44408</v>
      </c>
      <c r="B508" s="6">
        <v>8875</v>
      </c>
      <c r="C508" t="str">
        <f t="shared" si="51"/>
        <v>+</v>
      </c>
      <c r="D508" t="str">
        <f t="shared" si="52"/>
        <v/>
      </c>
      <c r="E508">
        <f t="shared" si="53"/>
        <v>2</v>
      </c>
      <c r="F508" t="str">
        <f t="shared" si="49"/>
        <v>+</v>
      </c>
      <c r="G508" t="str">
        <f t="shared" si="50"/>
        <v/>
      </c>
      <c r="H508">
        <f t="shared" si="54"/>
        <v>206</v>
      </c>
      <c r="I508">
        <f t="shared" si="55"/>
        <v>0</v>
      </c>
    </row>
    <row r="509" spans="1:9" x14ac:dyDescent="0.25">
      <c r="A509" s="2">
        <v>44409</v>
      </c>
      <c r="B509" s="6">
        <v>9747</v>
      </c>
      <c r="C509" t="str">
        <f t="shared" si="51"/>
        <v>+</v>
      </c>
      <c r="D509" t="str">
        <f t="shared" si="52"/>
        <v/>
      </c>
      <c r="E509">
        <f t="shared" si="53"/>
        <v>3</v>
      </c>
      <c r="F509" t="str">
        <f t="shared" si="49"/>
        <v>+</v>
      </c>
      <c r="G509" t="str">
        <f t="shared" si="50"/>
        <v/>
      </c>
      <c r="H509">
        <f t="shared" si="54"/>
        <v>207</v>
      </c>
      <c r="I509">
        <f t="shared" si="55"/>
        <v>1</v>
      </c>
    </row>
    <row r="510" spans="1:9" x14ac:dyDescent="0.25">
      <c r="A510" s="2">
        <v>44410</v>
      </c>
      <c r="B510" s="6">
        <v>9279</v>
      </c>
      <c r="C510" t="str">
        <f t="shared" si="51"/>
        <v>-</v>
      </c>
      <c r="D510">
        <f t="shared" si="52"/>
        <v>1</v>
      </c>
      <c r="E510">
        <f t="shared" si="53"/>
        <v>1</v>
      </c>
      <c r="F510" t="str">
        <f t="shared" si="49"/>
        <v>+</v>
      </c>
      <c r="G510" t="str">
        <f t="shared" si="50"/>
        <v/>
      </c>
      <c r="H510">
        <f t="shared" si="54"/>
        <v>208</v>
      </c>
      <c r="I510">
        <f t="shared" si="55"/>
        <v>1</v>
      </c>
    </row>
    <row r="511" spans="1:9" x14ac:dyDescent="0.25">
      <c r="A511" s="2">
        <v>44411</v>
      </c>
      <c r="B511" s="6">
        <v>9629</v>
      </c>
      <c r="C511" t="str">
        <f t="shared" si="51"/>
        <v>+</v>
      </c>
      <c r="D511">
        <f t="shared" si="52"/>
        <v>1</v>
      </c>
      <c r="E511">
        <f t="shared" si="53"/>
        <v>1</v>
      </c>
      <c r="F511" t="str">
        <f t="shared" si="49"/>
        <v>+</v>
      </c>
      <c r="G511" t="str">
        <f t="shared" si="50"/>
        <v/>
      </c>
      <c r="H511">
        <f t="shared" si="54"/>
        <v>209</v>
      </c>
      <c r="I511">
        <f t="shared" si="55"/>
        <v>1</v>
      </c>
    </row>
    <row r="512" spans="1:9" x14ac:dyDescent="0.25">
      <c r="A512" s="2">
        <v>44412</v>
      </c>
      <c r="B512" s="6">
        <v>9363</v>
      </c>
      <c r="C512" t="str">
        <f t="shared" si="51"/>
        <v>-</v>
      </c>
      <c r="D512">
        <f t="shared" si="52"/>
        <v>1</v>
      </c>
      <c r="E512">
        <f t="shared" si="53"/>
        <v>1</v>
      </c>
      <c r="F512" t="str">
        <f t="shared" si="49"/>
        <v>+</v>
      </c>
      <c r="G512" t="str">
        <f t="shared" si="50"/>
        <v/>
      </c>
      <c r="H512">
        <f t="shared" si="54"/>
        <v>210</v>
      </c>
      <c r="I512">
        <f t="shared" si="55"/>
        <v>0</v>
      </c>
    </row>
    <row r="513" spans="1:9" x14ac:dyDescent="0.25">
      <c r="A513" s="2">
        <v>44413</v>
      </c>
      <c r="B513" s="6">
        <v>8399</v>
      </c>
      <c r="C513" t="str">
        <f t="shared" si="51"/>
        <v>-</v>
      </c>
      <c r="D513" t="str">
        <f t="shared" si="52"/>
        <v/>
      </c>
      <c r="E513">
        <f t="shared" si="53"/>
        <v>2</v>
      </c>
      <c r="F513" t="str">
        <f t="shared" si="49"/>
        <v>+</v>
      </c>
      <c r="G513" t="str">
        <f t="shared" si="50"/>
        <v/>
      </c>
      <c r="H513">
        <f t="shared" si="54"/>
        <v>211</v>
      </c>
      <c r="I513">
        <f t="shared" si="55"/>
        <v>1</v>
      </c>
    </row>
    <row r="514" spans="1:9" x14ac:dyDescent="0.25">
      <c r="A514" s="2">
        <v>44414</v>
      </c>
      <c r="B514" s="6">
        <v>8886</v>
      </c>
      <c r="C514" t="str">
        <f t="shared" si="51"/>
        <v>+</v>
      </c>
      <c r="D514">
        <f t="shared" si="52"/>
        <v>1</v>
      </c>
      <c r="E514">
        <f t="shared" si="53"/>
        <v>1</v>
      </c>
      <c r="F514" t="str">
        <f t="shared" si="49"/>
        <v>+</v>
      </c>
      <c r="G514" t="str">
        <f t="shared" si="50"/>
        <v/>
      </c>
      <c r="H514">
        <f t="shared" si="54"/>
        <v>212</v>
      </c>
      <c r="I514">
        <f t="shared" si="55"/>
        <v>0</v>
      </c>
    </row>
    <row r="515" spans="1:9" x14ac:dyDescent="0.25">
      <c r="A515" s="2">
        <v>44415</v>
      </c>
      <c r="B515" s="6">
        <v>8893</v>
      </c>
      <c r="C515" t="str">
        <f t="shared" si="51"/>
        <v>+</v>
      </c>
      <c r="D515" t="str">
        <f t="shared" si="52"/>
        <v/>
      </c>
      <c r="E515">
        <f t="shared" si="53"/>
        <v>2</v>
      </c>
      <c r="F515" t="str">
        <f t="shared" ref="F515:F578" si="56">IF(B515-$G$1&gt;0,"+",IF(B515-$G$1&lt;0,"-",""))</f>
        <v>+</v>
      </c>
      <c r="G515" t="str">
        <f t="shared" ref="G515:G578" si="57">IF(OR(AND(F515=$C$1, OR(F514=$D$1,F514="")),AND(F515=$D$1, OR(F514=$C$1,F514=""))),1,"")</f>
        <v/>
      </c>
      <c r="H515">
        <f t="shared" si="54"/>
        <v>213</v>
      </c>
      <c r="I515">
        <f t="shared" si="55"/>
        <v>0</v>
      </c>
    </row>
    <row r="516" spans="1:9" x14ac:dyDescent="0.25">
      <c r="A516" s="2">
        <v>44416</v>
      </c>
      <c r="B516" s="6">
        <v>9427</v>
      </c>
      <c r="C516" t="str">
        <f t="shared" ref="C516:C579" si="58">IF(B516-B515&gt;0,"+",IF(B516-B515&lt;0,"-",""))</f>
        <v>+</v>
      </c>
      <c r="D516" t="str">
        <f t="shared" ref="D516:D579" si="59">IF(OR(AND(C516=$C$1, OR(C515=$D$1,C515="")),AND(C516=$D$1, OR(C515=$C$1,C515=""))),1,"")</f>
        <v/>
      </c>
      <c r="E516">
        <f t="shared" ref="E516:E579" si="60">IF(D516=1,1,IF(OR(AND(C516=$D$1,C515=$D$1),AND(C516=$C$1,C515=$C$1)),E515+1,""))</f>
        <v>3</v>
      </c>
      <c r="F516" t="str">
        <f t="shared" si="56"/>
        <v>+</v>
      </c>
      <c r="G516" t="str">
        <f t="shared" si="57"/>
        <v/>
      </c>
      <c r="H516">
        <f t="shared" ref="H516:H579" si="61">IF(G516=1,1,IF(OR(AND(F516=$D$1,F515=$D$1),AND(F516=$C$1,F515=$C$1)),H515+1,""))</f>
        <v>214</v>
      </c>
      <c r="I516">
        <f t="shared" ref="I516:I579" si="62">IF(OR(AND(B516&gt;B515,B516&gt;B517),AND(B516&lt;B515,B516&lt;B517)),1,0)</f>
        <v>1</v>
      </c>
    </row>
    <row r="517" spans="1:9" x14ac:dyDescent="0.25">
      <c r="A517" s="2">
        <v>44417</v>
      </c>
      <c r="B517" s="6">
        <v>7950</v>
      </c>
      <c r="C517" t="str">
        <f t="shared" si="58"/>
        <v>-</v>
      </c>
      <c r="D517">
        <f t="shared" si="59"/>
        <v>1</v>
      </c>
      <c r="E517">
        <f t="shared" si="60"/>
        <v>1</v>
      </c>
      <c r="F517" t="str">
        <f t="shared" si="56"/>
        <v>+</v>
      </c>
      <c r="G517" t="str">
        <f t="shared" si="57"/>
        <v/>
      </c>
      <c r="H517">
        <f t="shared" si="61"/>
        <v>215</v>
      </c>
      <c r="I517">
        <f t="shared" si="62"/>
        <v>1</v>
      </c>
    </row>
    <row r="518" spans="1:9" x14ac:dyDescent="0.25">
      <c r="A518" s="2">
        <v>44418</v>
      </c>
      <c r="B518" s="6">
        <v>8936</v>
      </c>
      <c r="C518" t="str">
        <f t="shared" si="58"/>
        <v>+</v>
      </c>
      <c r="D518">
        <f t="shared" si="59"/>
        <v>1</v>
      </c>
      <c r="E518">
        <f t="shared" si="60"/>
        <v>1</v>
      </c>
      <c r="F518" t="str">
        <f t="shared" si="56"/>
        <v>+</v>
      </c>
      <c r="G518" t="str">
        <f t="shared" si="57"/>
        <v/>
      </c>
      <c r="H518">
        <f t="shared" si="61"/>
        <v>216</v>
      </c>
      <c r="I518">
        <f t="shared" si="62"/>
        <v>1</v>
      </c>
    </row>
    <row r="519" spans="1:9" x14ac:dyDescent="0.25">
      <c r="A519" s="2">
        <v>44419</v>
      </c>
      <c r="B519" s="6">
        <v>8605</v>
      </c>
      <c r="C519" t="str">
        <f t="shared" si="58"/>
        <v>-</v>
      </c>
      <c r="D519">
        <f t="shared" si="59"/>
        <v>1</v>
      </c>
      <c r="E519">
        <f t="shared" si="60"/>
        <v>1</v>
      </c>
      <c r="F519" t="str">
        <f t="shared" si="56"/>
        <v>+</v>
      </c>
      <c r="G519" t="str">
        <f t="shared" si="57"/>
        <v/>
      </c>
      <c r="H519">
        <f t="shared" si="61"/>
        <v>217</v>
      </c>
      <c r="I519">
        <f t="shared" si="62"/>
        <v>0</v>
      </c>
    </row>
    <row r="520" spans="1:9" x14ac:dyDescent="0.25">
      <c r="A520" s="2">
        <v>44420</v>
      </c>
      <c r="B520" s="6">
        <v>8194</v>
      </c>
      <c r="C520" t="str">
        <f t="shared" si="58"/>
        <v>-</v>
      </c>
      <c r="D520" t="str">
        <f t="shared" si="59"/>
        <v/>
      </c>
      <c r="E520">
        <f t="shared" si="60"/>
        <v>2</v>
      </c>
      <c r="F520" t="str">
        <f t="shared" si="56"/>
        <v>+</v>
      </c>
      <c r="G520" t="str">
        <f t="shared" si="57"/>
        <v/>
      </c>
      <c r="H520">
        <f t="shared" si="61"/>
        <v>218</v>
      </c>
      <c r="I520">
        <f t="shared" si="62"/>
        <v>1</v>
      </c>
    </row>
    <row r="521" spans="1:9" x14ac:dyDescent="0.25">
      <c r="A521" s="2">
        <v>44421</v>
      </c>
      <c r="B521" s="6">
        <v>8312</v>
      </c>
      <c r="C521" t="str">
        <f t="shared" si="58"/>
        <v>+</v>
      </c>
      <c r="D521">
        <f t="shared" si="59"/>
        <v>1</v>
      </c>
      <c r="E521">
        <f t="shared" si="60"/>
        <v>1</v>
      </c>
      <c r="F521" t="str">
        <f t="shared" si="56"/>
        <v>+</v>
      </c>
      <c r="G521" t="str">
        <f t="shared" si="57"/>
        <v/>
      </c>
      <c r="H521">
        <f t="shared" si="61"/>
        <v>219</v>
      </c>
      <c r="I521">
        <f t="shared" si="62"/>
        <v>0</v>
      </c>
    </row>
    <row r="522" spans="1:9" x14ac:dyDescent="0.25">
      <c r="A522" s="2">
        <v>44422</v>
      </c>
      <c r="B522" s="6">
        <v>8816</v>
      </c>
      <c r="C522" t="str">
        <f t="shared" si="58"/>
        <v>+</v>
      </c>
      <c r="D522" t="str">
        <f t="shared" si="59"/>
        <v/>
      </c>
      <c r="E522">
        <f t="shared" si="60"/>
        <v>2</v>
      </c>
      <c r="F522" t="str">
        <f t="shared" si="56"/>
        <v>+</v>
      </c>
      <c r="G522" t="str">
        <f t="shared" si="57"/>
        <v/>
      </c>
      <c r="H522">
        <f t="shared" si="61"/>
        <v>220</v>
      </c>
      <c r="I522">
        <f t="shared" si="62"/>
        <v>1</v>
      </c>
    </row>
    <row r="523" spans="1:9" x14ac:dyDescent="0.25">
      <c r="A523" s="2">
        <v>44423</v>
      </c>
      <c r="B523" s="6">
        <v>8636</v>
      </c>
      <c r="C523" t="str">
        <f t="shared" si="58"/>
        <v>-</v>
      </c>
      <c r="D523">
        <f t="shared" si="59"/>
        <v>1</v>
      </c>
      <c r="E523">
        <f t="shared" si="60"/>
        <v>1</v>
      </c>
      <c r="F523" t="str">
        <f t="shared" si="56"/>
        <v>+</v>
      </c>
      <c r="G523" t="str">
        <f t="shared" si="57"/>
        <v/>
      </c>
      <c r="H523">
        <f t="shared" si="61"/>
        <v>221</v>
      </c>
      <c r="I523">
        <f t="shared" si="62"/>
        <v>1</v>
      </c>
    </row>
    <row r="524" spans="1:9" x14ac:dyDescent="0.25">
      <c r="A524" s="2">
        <v>44424</v>
      </c>
      <c r="B524" s="6">
        <v>9169</v>
      </c>
      <c r="C524" t="str">
        <f t="shared" si="58"/>
        <v>+</v>
      </c>
      <c r="D524">
        <f t="shared" si="59"/>
        <v>1</v>
      </c>
      <c r="E524">
        <f t="shared" si="60"/>
        <v>1</v>
      </c>
      <c r="F524" t="str">
        <f t="shared" si="56"/>
        <v>+</v>
      </c>
      <c r="G524" t="str">
        <f t="shared" si="57"/>
        <v/>
      </c>
      <c r="H524">
        <f t="shared" si="61"/>
        <v>222</v>
      </c>
      <c r="I524">
        <f t="shared" si="62"/>
        <v>0</v>
      </c>
    </row>
    <row r="525" spans="1:9" x14ac:dyDescent="0.25">
      <c r="A525" s="2">
        <v>44425</v>
      </c>
      <c r="B525" s="6">
        <v>9772</v>
      </c>
      <c r="C525" t="str">
        <f t="shared" si="58"/>
        <v>+</v>
      </c>
      <c r="D525" t="str">
        <f t="shared" si="59"/>
        <v/>
      </c>
      <c r="E525">
        <f t="shared" si="60"/>
        <v>2</v>
      </c>
      <c r="F525" t="str">
        <f t="shared" si="56"/>
        <v>+</v>
      </c>
      <c r="G525" t="str">
        <f t="shared" si="57"/>
        <v/>
      </c>
      <c r="H525">
        <f t="shared" si="61"/>
        <v>223</v>
      </c>
      <c r="I525">
        <f t="shared" si="62"/>
        <v>1</v>
      </c>
    </row>
    <row r="526" spans="1:9" x14ac:dyDescent="0.25">
      <c r="A526" s="2">
        <v>44426</v>
      </c>
      <c r="B526" s="6">
        <v>8666</v>
      </c>
      <c r="C526" t="str">
        <f t="shared" si="58"/>
        <v>-</v>
      </c>
      <c r="D526">
        <f t="shared" si="59"/>
        <v>1</v>
      </c>
      <c r="E526">
        <f t="shared" si="60"/>
        <v>1</v>
      </c>
      <c r="F526" t="str">
        <f t="shared" si="56"/>
        <v>+</v>
      </c>
      <c r="G526" t="str">
        <f t="shared" si="57"/>
        <v/>
      </c>
      <c r="H526">
        <f t="shared" si="61"/>
        <v>224</v>
      </c>
      <c r="I526">
        <f t="shared" si="62"/>
        <v>1</v>
      </c>
    </row>
    <row r="527" spans="1:9" x14ac:dyDescent="0.25">
      <c r="A527" s="2">
        <v>44427</v>
      </c>
      <c r="B527" s="6">
        <v>8972</v>
      </c>
      <c r="C527" t="str">
        <f t="shared" si="58"/>
        <v>+</v>
      </c>
      <c r="D527">
        <f t="shared" si="59"/>
        <v>1</v>
      </c>
      <c r="E527">
        <f t="shared" si="60"/>
        <v>1</v>
      </c>
      <c r="F527" t="str">
        <f t="shared" si="56"/>
        <v>+</v>
      </c>
      <c r="G527" t="str">
        <f t="shared" si="57"/>
        <v/>
      </c>
      <c r="H527">
        <f t="shared" si="61"/>
        <v>225</v>
      </c>
      <c r="I527">
        <f t="shared" si="62"/>
        <v>0</v>
      </c>
    </row>
    <row r="528" spans="1:9" x14ac:dyDescent="0.25">
      <c r="A528" s="2">
        <v>44428</v>
      </c>
      <c r="B528" s="6">
        <v>9764</v>
      </c>
      <c r="C528" t="str">
        <f t="shared" si="58"/>
        <v>+</v>
      </c>
      <c r="D528" t="str">
        <f t="shared" si="59"/>
        <v/>
      </c>
      <c r="E528">
        <f t="shared" si="60"/>
        <v>2</v>
      </c>
      <c r="F528" t="str">
        <f t="shared" si="56"/>
        <v>+</v>
      </c>
      <c r="G528" t="str">
        <f t="shared" si="57"/>
        <v/>
      </c>
      <c r="H528">
        <f t="shared" si="61"/>
        <v>226</v>
      </c>
      <c r="I528">
        <f t="shared" si="62"/>
        <v>1</v>
      </c>
    </row>
    <row r="529" spans="1:9" x14ac:dyDescent="0.25">
      <c r="A529" s="2">
        <v>44429</v>
      </c>
      <c r="B529" s="6">
        <v>9740</v>
      </c>
      <c r="C529" t="str">
        <f t="shared" si="58"/>
        <v>-</v>
      </c>
      <c r="D529">
        <f t="shared" si="59"/>
        <v>1</v>
      </c>
      <c r="E529">
        <f t="shared" si="60"/>
        <v>1</v>
      </c>
      <c r="F529" t="str">
        <f t="shared" si="56"/>
        <v>+</v>
      </c>
      <c r="G529" t="str">
        <f t="shared" si="57"/>
        <v/>
      </c>
      <c r="H529">
        <f t="shared" si="61"/>
        <v>227</v>
      </c>
      <c r="I529">
        <f t="shared" si="62"/>
        <v>0</v>
      </c>
    </row>
    <row r="530" spans="1:9" x14ac:dyDescent="0.25">
      <c r="A530" s="2">
        <v>44430</v>
      </c>
      <c r="B530" s="6">
        <v>9548</v>
      </c>
      <c r="C530" t="str">
        <f t="shared" si="58"/>
        <v>-</v>
      </c>
      <c r="D530" t="str">
        <f t="shared" si="59"/>
        <v/>
      </c>
      <c r="E530">
        <f t="shared" si="60"/>
        <v>2</v>
      </c>
      <c r="F530" t="str">
        <f t="shared" si="56"/>
        <v>+</v>
      </c>
      <c r="G530" t="str">
        <f t="shared" si="57"/>
        <v/>
      </c>
      <c r="H530">
        <f t="shared" si="61"/>
        <v>228</v>
      </c>
      <c r="I530">
        <f t="shared" si="62"/>
        <v>0</v>
      </c>
    </row>
    <row r="531" spans="1:9" x14ac:dyDescent="0.25">
      <c r="A531" s="2">
        <v>44431</v>
      </c>
      <c r="B531" s="6">
        <v>9320</v>
      </c>
      <c r="C531" t="str">
        <f t="shared" si="58"/>
        <v>-</v>
      </c>
      <c r="D531" t="str">
        <f t="shared" si="59"/>
        <v/>
      </c>
      <c r="E531">
        <f t="shared" si="60"/>
        <v>3</v>
      </c>
      <c r="F531" t="str">
        <f t="shared" si="56"/>
        <v>+</v>
      </c>
      <c r="G531" t="str">
        <f t="shared" si="57"/>
        <v/>
      </c>
      <c r="H531">
        <f t="shared" si="61"/>
        <v>229</v>
      </c>
      <c r="I531">
        <f t="shared" si="62"/>
        <v>1</v>
      </c>
    </row>
    <row r="532" spans="1:9" x14ac:dyDescent="0.25">
      <c r="A532" s="2">
        <v>44432</v>
      </c>
      <c r="B532" s="6">
        <v>9907</v>
      </c>
      <c r="C532" t="str">
        <f t="shared" si="58"/>
        <v>+</v>
      </c>
      <c r="D532">
        <f t="shared" si="59"/>
        <v>1</v>
      </c>
      <c r="E532">
        <f t="shared" si="60"/>
        <v>1</v>
      </c>
      <c r="F532" t="str">
        <f t="shared" si="56"/>
        <v>+</v>
      </c>
      <c r="G532" t="str">
        <f t="shared" si="57"/>
        <v/>
      </c>
      <c r="H532">
        <f t="shared" si="61"/>
        <v>230</v>
      </c>
      <c r="I532">
        <f t="shared" si="62"/>
        <v>1</v>
      </c>
    </row>
    <row r="533" spans="1:9" x14ac:dyDescent="0.25">
      <c r="A533" s="2">
        <v>44433</v>
      </c>
      <c r="B533" s="6">
        <v>8637</v>
      </c>
      <c r="C533" t="str">
        <f t="shared" si="58"/>
        <v>-</v>
      </c>
      <c r="D533">
        <f t="shared" si="59"/>
        <v>1</v>
      </c>
      <c r="E533">
        <f t="shared" si="60"/>
        <v>1</v>
      </c>
      <c r="F533" t="str">
        <f t="shared" si="56"/>
        <v>+</v>
      </c>
      <c r="G533" t="str">
        <f t="shared" si="57"/>
        <v/>
      </c>
      <c r="H533">
        <f t="shared" si="61"/>
        <v>231</v>
      </c>
      <c r="I533">
        <f t="shared" si="62"/>
        <v>0</v>
      </c>
    </row>
    <row r="534" spans="1:9" x14ac:dyDescent="0.25">
      <c r="A534" s="2">
        <v>44434</v>
      </c>
      <c r="B534" s="6">
        <v>8509</v>
      </c>
      <c r="C534" t="str">
        <f t="shared" si="58"/>
        <v>-</v>
      </c>
      <c r="D534" t="str">
        <f t="shared" si="59"/>
        <v/>
      </c>
      <c r="E534">
        <f t="shared" si="60"/>
        <v>2</v>
      </c>
      <c r="F534" t="str">
        <f t="shared" si="56"/>
        <v>+</v>
      </c>
      <c r="G534" t="str">
        <f t="shared" si="57"/>
        <v/>
      </c>
      <c r="H534">
        <f t="shared" si="61"/>
        <v>232</v>
      </c>
      <c r="I534">
        <f t="shared" si="62"/>
        <v>0</v>
      </c>
    </row>
    <row r="535" spans="1:9" x14ac:dyDescent="0.25">
      <c r="A535" s="2">
        <v>44435</v>
      </c>
      <c r="B535" s="6">
        <v>7639</v>
      </c>
      <c r="C535" t="str">
        <f t="shared" si="58"/>
        <v>-</v>
      </c>
      <c r="D535" t="str">
        <f t="shared" si="59"/>
        <v/>
      </c>
      <c r="E535">
        <f t="shared" si="60"/>
        <v>3</v>
      </c>
      <c r="F535" t="str">
        <f t="shared" si="56"/>
        <v>+</v>
      </c>
      <c r="G535" t="str">
        <f t="shared" si="57"/>
        <v/>
      </c>
      <c r="H535">
        <f t="shared" si="61"/>
        <v>233</v>
      </c>
      <c r="I535">
        <f t="shared" si="62"/>
        <v>0</v>
      </c>
    </row>
    <row r="536" spans="1:9" x14ac:dyDescent="0.25">
      <c r="A536" s="2">
        <v>44436</v>
      </c>
      <c r="B536" s="6">
        <v>6850</v>
      </c>
      <c r="C536" t="str">
        <f t="shared" si="58"/>
        <v>-</v>
      </c>
      <c r="D536" t="str">
        <f t="shared" si="59"/>
        <v/>
      </c>
      <c r="E536">
        <f t="shared" si="60"/>
        <v>4</v>
      </c>
      <c r="F536" t="str">
        <f t="shared" si="56"/>
        <v>+</v>
      </c>
      <c r="G536" t="str">
        <f t="shared" si="57"/>
        <v/>
      </c>
      <c r="H536">
        <f t="shared" si="61"/>
        <v>234</v>
      </c>
      <c r="I536">
        <f t="shared" si="62"/>
        <v>0</v>
      </c>
    </row>
    <row r="537" spans="1:9" x14ac:dyDescent="0.25">
      <c r="A537" s="2">
        <v>44437</v>
      </c>
      <c r="B537" s="6">
        <v>6277</v>
      </c>
      <c r="C537" t="str">
        <f t="shared" si="58"/>
        <v>-</v>
      </c>
      <c r="D537" t="str">
        <f t="shared" si="59"/>
        <v/>
      </c>
      <c r="E537">
        <f t="shared" si="60"/>
        <v>5</v>
      </c>
      <c r="F537" t="str">
        <f t="shared" si="56"/>
        <v>+</v>
      </c>
      <c r="G537" t="str">
        <f t="shared" si="57"/>
        <v/>
      </c>
      <c r="H537">
        <f t="shared" si="61"/>
        <v>235</v>
      </c>
      <c r="I537">
        <f t="shared" si="62"/>
        <v>0</v>
      </c>
    </row>
    <row r="538" spans="1:9" x14ac:dyDescent="0.25">
      <c r="A538" s="2">
        <v>44438</v>
      </c>
      <c r="B538" s="6">
        <v>6075</v>
      </c>
      <c r="C538" t="str">
        <f t="shared" si="58"/>
        <v>-</v>
      </c>
      <c r="D538" t="str">
        <f t="shared" si="59"/>
        <v/>
      </c>
      <c r="E538">
        <f t="shared" si="60"/>
        <v>6</v>
      </c>
      <c r="F538" t="str">
        <f t="shared" si="56"/>
        <v>+</v>
      </c>
      <c r="G538" t="str">
        <f t="shared" si="57"/>
        <v/>
      </c>
      <c r="H538">
        <f t="shared" si="61"/>
        <v>236</v>
      </c>
      <c r="I538">
        <f t="shared" si="62"/>
        <v>1</v>
      </c>
    </row>
    <row r="539" spans="1:9" x14ac:dyDescent="0.25">
      <c r="A539" s="2">
        <v>44439</v>
      </c>
      <c r="B539" s="6">
        <v>6342</v>
      </c>
      <c r="C539" t="str">
        <f t="shared" si="58"/>
        <v>+</v>
      </c>
      <c r="D539">
        <f t="shared" si="59"/>
        <v>1</v>
      </c>
      <c r="E539">
        <f t="shared" si="60"/>
        <v>1</v>
      </c>
      <c r="F539" t="str">
        <f t="shared" si="56"/>
        <v>+</v>
      </c>
      <c r="G539" t="str">
        <f t="shared" si="57"/>
        <v/>
      </c>
      <c r="H539">
        <f t="shared" si="61"/>
        <v>237</v>
      </c>
      <c r="I539">
        <f t="shared" si="62"/>
        <v>0</v>
      </c>
    </row>
    <row r="540" spans="1:9" x14ac:dyDescent="0.25">
      <c r="A540" s="2">
        <v>44440</v>
      </c>
      <c r="B540" s="6">
        <v>6609</v>
      </c>
      <c r="C540" t="str">
        <f t="shared" si="58"/>
        <v>+</v>
      </c>
      <c r="D540" t="str">
        <f t="shared" si="59"/>
        <v/>
      </c>
      <c r="E540">
        <f t="shared" si="60"/>
        <v>2</v>
      </c>
      <c r="F540" t="str">
        <f t="shared" si="56"/>
        <v>+</v>
      </c>
      <c r="G540" t="str">
        <f t="shared" si="57"/>
        <v/>
      </c>
      <c r="H540">
        <f t="shared" si="61"/>
        <v>238</v>
      </c>
      <c r="I540">
        <f t="shared" si="62"/>
        <v>1</v>
      </c>
    </row>
    <row r="541" spans="1:9" x14ac:dyDescent="0.25">
      <c r="A541" s="2">
        <v>44441</v>
      </c>
      <c r="B541" s="6">
        <v>6208</v>
      </c>
      <c r="C541" t="str">
        <f t="shared" si="58"/>
        <v>-</v>
      </c>
      <c r="D541">
        <f t="shared" si="59"/>
        <v>1</v>
      </c>
      <c r="E541">
        <f t="shared" si="60"/>
        <v>1</v>
      </c>
      <c r="F541" t="str">
        <f t="shared" si="56"/>
        <v>+</v>
      </c>
      <c r="G541" t="str">
        <f t="shared" si="57"/>
        <v/>
      </c>
      <c r="H541">
        <f t="shared" si="61"/>
        <v>239</v>
      </c>
      <c r="I541">
        <f t="shared" si="62"/>
        <v>1</v>
      </c>
    </row>
    <row r="542" spans="1:9" x14ac:dyDescent="0.25">
      <c r="A542" s="2">
        <v>44442</v>
      </c>
      <c r="B542" s="6">
        <v>6927</v>
      </c>
      <c r="C542" t="str">
        <f t="shared" si="58"/>
        <v>+</v>
      </c>
      <c r="D542">
        <f t="shared" si="59"/>
        <v>1</v>
      </c>
      <c r="E542">
        <f t="shared" si="60"/>
        <v>1</v>
      </c>
      <c r="F542" t="str">
        <f t="shared" si="56"/>
        <v>+</v>
      </c>
      <c r="G542" t="str">
        <f t="shared" si="57"/>
        <v/>
      </c>
      <c r="H542">
        <f t="shared" si="61"/>
        <v>240</v>
      </c>
      <c r="I542">
        <f t="shared" si="62"/>
        <v>0</v>
      </c>
    </row>
    <row r="543" spans="1:9" x14ac:dyDescent="0.25">
      <c r="A543" s="2">
        <v>44443</v>
      </c>
      <c r="B543" s="6">
        <v>7854</v>
      </c>
      <c r="C543" t="str">
        <f t="shared" si="58"/>
        <v>+</v>
      </c>
      <c r="D543" t="str">
        <f t="shared" si="59"/>
        <v/>
      </c>
      <c r="E543">
        <f t="shared" si="60"/>
        <v>2</v>
      </c>
      <c r="F543" t="str">
        <f t="shared" si="56"/>
        <v>+</v>
      </c>
      <c r="G543" t="str">
        <f t="shared" si="57"/>
        <v/>
      </c>
      <c r="H543">
        <f t="shared" si="61"/>
        <v>241</v>
      </c>
      <c r="I543">
        <f t="shared" si="62"/>
        <v>0</v>
      </c>
    </row>
    <row r="544" spans="1:9" x14ac:dyDescent="0.25">
      <c r="A544" s="2">
        <v>44444</v>
      </c>
      <c r="B544" s="6">
        <v>9221</v>
      </c>
      <c r="C544" t="str">
        <f t="shared" si="58"/>
        <v>+</v>
      </c>
      <c r="D544" t="str">
        <f t="shared" si="59"/>
        <v/>
      </c>
      <c r="E544">
        <f t="shared" si="60"/>
        <v>3</v>
      </c>
      <c r="F544" t="str">
        <f t="shared" si="56"/>
        <v>+</v>
      </c>
      <c r="G544" t="str">
        <f t="shared" si="57"/>
        <v/>
      </c>
      <c r="H544">
        <f t="shared" si="61"/>
        <v>242</v>
      </c>
      <c r="I544">
        <f t="shared" si="62"/>
        <v>1</v>
      </c>
    </row>
    <row r="545" spans="1:9" x14ac:dyDescent="0.25">
      <c r="A545" s="2">
        <v>44445</v>
      </c>
      <c r="B545" s="6">
        <v>7230</v>
      </c>
      <c r="C545" t="str">
        <f t="shared" si="58"/>
        <v>-</v>
      </c>
      <c r="D545">
        <f t="shared" si="59"/>
        <v>1</v>
      </c>
      <c r="E545">
        <f t="shared" si="60"/>
        <v>1</v>
      </c>
      <c r="F545" t="str">
        <f t="shared" si="56"/>
        <v>+</v>
      </c>
      <c r="G545" t="str">
        <f t="shared" si="57"/>
        <v/>
      </c>
      <c r="H545">
        <f t="shared" si="61"/>
        <v>243</v>
      </c>
      <c r="I545">
        <f t="shared" si="62"/>
        <v>1</v>
      </c>
    </row>
    <row r="546" spans="1:9" x14ac:dyDescent="0.25">
      <c r="A546" s="2">
        <v>44446</v>
      </c>
      <c r="B546" s="6">
        <v>7771</v>
      </c>
      <c r="C546" t="str">
        <f t="shared" si="58"/>
        <v>+</v>
      </c>
      <c r="D546">
        <f t="shared" si="59"/>
        <v>1</v>
      </c>
      <c r="E546">
        <f t="shared" si="60"/>
        <v>1</v>
      </c>
      <c r="F546" t="str">
        <f t="shared" si="56"/>
        <v>+</v>
      </c>
      <c r="G546" t="str">
        <f t="shared" si="57"/>
        <v/>
      </c>
      <c r="H546">
        <f t="shared" si="61"/>
        <v>244</v>
      </c>
      <c r="I546">
        <f t="shared" si="62"/>
        <v>0</v>
      </c>
    </row>
    <row r="547" spans="1:9" x14ac:dyDescent="0.25">
      <c r="A547" s="2">
        <v>44447</v>
      </c>
      <c r="B547" s="6">
        <v>8317</v>
      </c>
      <c r="C547" t="str">
        <f t="shared" si="58"/>
        <v>+</v>
      </c>
      <c r="D547" t="str">
        <f t="shared" si="59"/>
        <v/>
      </c>
      <c r="E547">
        <f t="shared" si="60"/>
        <v>2</v>
      </c>
      <c r="F547" t="str">
        <f t="shared" si="56"/>
        <v>+</v>
      </c>
      <c r="G547" t="str">
        <f t="shared" si="57"/>
        <v/>
      </c>
      <c r="H547">
        <f t="shared" si="61"/>
        <v>245</v>
      </c>
      <c r="I547">
        <f t="shared" si="62"/>
        <v>1</v>
      </c>
    </row>
    <row r="548" spans="1:9" x14ac:dyDescent="0.25">
      <c r="A548" s="2">
        <v>44448</v>
      </c>
      <c r="B548" s="6">
        <v>7747</v>
      </c>
      <c r="C548" t="str">
        <f t="shared" si="58"/>
        <v>-</v>
      </c>
      <c r="D548">
        <f t="shared" si="59"/>
        <v>1</v>
      </c>
      <c r="E548">
        <f t="shared" si="60"/>
        <v>1</v>
      </c>
      <c r="F548" t="str">
        <f t="shared" si="56"/>
        <v>+</v>
      </c>
      <c r="G548" t="str">
        <f t="shared" si="57"/>
        <v/>
      </c>
      <c r="H548">
        <f t="shared" si="61"/>
        <v>246</v>
      </c>
      <c r="I548">
        <f t="shared" si="62"/>
        <v>1</v>
      </c>
    </row>
    <row r="549" spans="1:9" x14ac:dyDescent="0.25">
      <c r="A549" s="2">
        <v>44449</v>
      </c>
      <c r="B549" s="6">
        <v>8394</v>
      </c>
      <c r="C549" t="str">
        <f t="shared" si="58"/>
        <v>+</v>
      </c>
      <c r="D549">
        <f t="shared" si="59"/>
        <v>1</v>
      </c>
      <c r="E549">
        <f t="shared" si="60"/>
        <v>1</v>
      </c>
      <c r="F549" t="str">
        <f t="shared" si="56"/>
        <v>+</v>
      </c>
      <c r="G549" t="str">
        <f t="shared" si="57"/>
        <v/>
      </c>
      <c r="H549">
        <f t="shared" si="61"/>
        <v>247</v>
      </c>
      <c r="I549">
        <f t="shared" si="62"/>
        <v>1</v>
      </c>
    </row>
    <row r="550" spans="1:9" x14ac:dyDescent="0.25">
      <c r="A550" s="2">
        <v>44450</v>
      </c>
      <c r="B550" s="6">
        <v>8035</v>
      </c>
      <c r="C550" t="str">
        <f t="shared" si="58"/>
        <v>-</v>
      </c>
      <c r="D550">
        <f t="shared" si="59"/>
        <v>1</v>
      </c>
      <c r="E550">
        <f t="shared" si="60"/>
        <v>1</v>
      </c>
      <c r="F550" t="str">
        <f t="shared" si="56"/>
        <v>+</v>
      </c>
      <c r="G550" t="str">
        <f t="shared" si="57"/>
        <v/>
      </c>
      <c r="H550">
        <f t="shared" si="61"/>
        <v>248</v>
      </c>
      <c r="I550">
        <f t="shared" si="62"/>
        <v>0</v>
      </c>
    </row>
    <row r="551" spans="1:9" x14ac:dyDescent="0.25">
      <c r="A551" s="2">
        <v>44451</v>
      </c>
      <c r="B551" s="6">
        <v>8034</v>
      </c>
      <c r="C551" t="str">
        <f t="shared" si="58"/>
        <v>-</v>
      </c>
      <c r="D551" t="str">
        <f t="shared" si="59"/>
        <v/>
      </c>
      <c r="E551">
        <f t="shared" si="60"/>
        <v>2</v>
      </c>
      <c r="F551" t="str">
        <f t="shared" si="56"/>
        <v>+</v>
      </c>
      <c r="G551" t="str">
        <f t="shared" si="57"/>
        <v/>
      </c>
      <c r="H551">
        <f t="shared" si="61"/>
        <v>249</v>
      </c>
      <c r="I551">
        <f t="shared" si="62"/>
        <v>1</v>
      </c>
    </row>
    <row r="552" spans="1:9" x14ac:dyDescent="0.25">
      <c r="A552" s="2">
        <v>44452</v>
      </c>
      <c r="B552" s="6">
        <v>8342</v>
      </c>
      <c r="C552" t="str">
        <f t="shared" si="58"/>
        <v>+</v>
      </c>
      <c r="D552">
        <f t="shared" si="59"/>
        <v>1</v>
      </c>
      <c r="E552">
        <f t="shared" si="60"/>
        <v>1</v>
      </c>
      <c r="F552" t="str">
        <f t="shared" si="56"/>
        <v>+</v>
      </c>
      <c r="G552" t="str">
        <f t="shared" si="57"/>
        <v/>
      </c>
      <c r="H552">
        <f t="shared" si="61"/>
        <v>250</v>
      </c>
      <c r="I552">
        <f t="shared" si="62"/>
        <v>1</v>
      </c>
    </row>
    <row r="553" spans="1:9" x14ac:dyDescent="0.25">
      <c r="A553" s="2">
        <v>44453</v>
      </c>
      <c r="B553" s="6">
        <v>7516</v>
      </c>
      <c r="C553" t="str">
        <f t="shared" si="58"/>
        <v>-</v>
      </c>
      <c r="D553">
        <f t="shared" si="59"/>
        <v>1</v>
      </c>
      <c r="E553">
        <f t="shared" si="60"/>
        <v>1</v>
      </c>
      <c r="F553" t="str">
        <f t="shared" si="56"/>
        <v>+</v>
      </c>
      <c r="G553" t="str">
        <f t="shared" si="57"/>
        <v/>
      </c>
      <c r="H553">
        <f t="shared" si="61"/>
        <v>251</v>
      </c>
      <c r="I553">
        <f t="shared" si="62"/>
        <v>0</v>
      </c>
    </row>
    <row r="554" spans="1:9" x14ac:dyDescent="0.25">
      <c r="A554" s="2">
        <v>44454</v>
      </c>
      <c r="B554" s="6">
        <v>7437</v>
      </c>
      <c r="C554" t="str">
        <f t="shared" si="58"/>
        <v>-</v>
      </c>
      <c r="D554" t="str">
        <f t="shared" si="59"/>
        <v/>
      </c>
      <c r="E554">
        <f t="shared" si="60"/>
        <v>2</v>
      </c>
      <c r="F554" t="str">
        <f t="shared" si="56"/>
        <v>+</v>
      </c>
      <c r="G554" t="str">
        <f t="shared" si="57"/>
        <v/>
      </c>
      <c r="H554">
        <f t="shared" si="61"/>
        <v>252</v>
      </c>
      <c r="I554">
        <f t="shared" si="62"/>
        <v>1</v>
      </c>
    </row>
    <row r="555" spans="1:9" x14ac:dyDescent="0.25">
      <c r="A555" s="2">
        <v>44455</v>
      </c>
      <c r="B555" s="6">
        <v>7628</v>
      </c>
      <c r="C555" t="str">
        <f t="shared" si="58"/>
        <v>+</v>
      </c>
      <c r="D555">
        <f t="shared" si="59"/>
        <v>1</v>
      </c>
      <c r="E555">
        <f t="shared" si="60"/>
        <v>1</v>
      </c>
      <c r="F555" t="str">
        <f t="shared" si="56"/>
        <v>+</v>
      </c>
      <c r="G555" t="str">
        <f t="shared" si="57"/>
        <v/>
      </c>
      <c r="H555">
        <f t="shared" si="61"/>
        <v>253</v>
      </c>
      <c r="I555">
        <f t="shared" si="62"/>
        <v>0</v>
      </c>
    </row>
    <row r="556" spans="1:9" x14ac:dyDescent="0.25">
      <c r="A556" s="2">
        <v>44456</v>
      </c>
      <c r="B556" s="6">
        <v>8291</v>
      </c>
      <c r="C556" t="str">
        <f t="shared" si="58"/>
        <v>+</v>
      </c>
      <c r="D556" t="str">
        <f t="shared" si="59"/>
        <v/>
      </c>
      <c r="E556">
        <f t="shared" si="60"/>
        <v>2</v>
      </c>
      <c r="F556" t="str">
        <f t="shared" si="56"/>
        <v>+</v>
      </c>
      <c r="G556" t="str">
        <f t="shared" si="57"/>
        <v/>
      </c>
      <c r="H556">
        <f t="shared" si="61"/>
        <v>254</v>
      </c>
      <c r="I556">
        <f t="shared" si="62"/>
        <v>0</v>
      </c>
    </row>
    <row r="557" spans="1:9" x14ac:dyDescent="0.25">
      <c r="A557" s="2">
        <v>44457</v>
      </c>
      <c r="B557" s="6">
        <v>8517</v>
      </c>
      <c r="C557" t="str">
        <f t="shared" si="58"/>
        <v>+</v>
      </c>
      <c r="D557" t="str">
        <f t="shared" si="59"/>
        <v/>
      </c>
      <c r="E557">
        <f t="shared" si="60"/>
        <v>3</v>
      </c>
      <c r="F557" t="str">
        <f t="shared" si="56"/>
        <v>+</v>
      </c>
      <c r="G557" t="str">
        <f t="shared" si="57"/>
        <v/>
      </c>
      <c r="H557">
        <f t="shared" si="61"/>
        <v>255</v>
      </c>
      <c r="I557">
        <f t="shared" si="62"/>
        <v>1</v>
      </c>
    </row>
    <row r="558" spans="1:9" x14ac:dyDescent="0.25">
      <c r="A558" s="2">
        <v>44458</v>
      </c>
      <c r="B558" s="6">
        <v>8434</v>
      </c>
      <c r="C558" t="str">
        <f t="shared" si="58"/>
        <v>-</v>
      </c>
      <c r="D558">
        <f t="shared" si="59"/>
        <v>1</v>
      </c>
      <c r="E558">
        <f t="shared" si="60"/>
        <v>1</v>
      </c>
      <c r="F558" t="str">
        <f t="shared" si="56"/>
        <v>+</v>
      </c>
      <c r="G558" t="str">
        <f t="shared" si="57"/>
        <v/>
      </c>
      <c r="H558">
        <f t="shared" si="61"/>
        <v>256</v>
      </c>
      <c r="I558">
        <f t="shared" si="62"/>
        <v>1</v>
      </c>
    </row>
    <row r="559" spans="1:9" x14ac:dyDescent="0.25">
      <c r="A559" s="2">
        <v>44459</v>
      </c>
      <c r="B559" s="6">
        <v>8544</v>
      </c>
      <c r="C559" t="str">
        <f t="shared" si="58"/>
        <v>+</v>
      </c>
      <c r="D559">
        <f t="shared" si="59"/>
        <v>1</v>
      </c>
      <c r="E559">
        <f t="shared" si="60"/>
        <v>1</v>
      </c>
      <c r="F559" t="str">
        <f t="shared" si="56"/>
        <v>+</v>
      </c>
      <c r="G559" t="str">
        <f t="shared" si="57"/>
        <v/>
      </c>
      <c r="H559">
        <f t="shared" si="61"/>
        <v>257</v>
      </c>
      <c r="I559">
        <f t="shared" si="62"/>
        <v>1</v>
      </c>
    </row>
    <row r="560" spans="1:9" x14ac:dyDescent="0.25">
      <c r="A560" s="2">
        <v>44460</v>
      </c>
      <c r="B560" s="6">
        <v>8289</v>
      </c>
      <c r="C560" t="str">
        <f t="shared" si="58"/>
        <v>-</v>
      </c>
      <c r="D560">
        <f t="shared" si="59"/>
        <v>1</v>
      </c>
      <c r="E560">
        <f t="shared" si="60"/>
        <v>1</v>
      </c>
      <c r="F560" t="str">
        <f t="shared" si="56"/>
        <v>+</v>
      </c>
      <c r="G560" t="str">
        <f t="shared" si="57"/>
        <v/>
      </c>
      <c r="H560">
        <f t="shared" si="61"/>
        <v>258</v>
      </c>
      <c r="I560">
        <f t="shared" si="62"/>
        <v>0</v>
      </c>
    </row>
    <row r="561" spans="1:9" x14ac:dyDescent="0.25">
      <c r="A561" s="2">
        <v>44461</v>
      </c>
      <c r="B561" s="6">
        <v>7151</v>
      </c>
      <c r="C561" t="str">
        <f t="shared" si="58"/>
        <v>-</v>
      </c>
      <c r="D561" t="str">
        <f t="shared" si="59"/>
        <v/>
      </c>
      <c r="E561">
        <f t="shared" si="60"/>
        <v>2</v>
      </c>
      <c r="F561" t="str">
        <f t="shared" si="56"/>
        <v>+</v>
      </c>
      <c r="G561" t="str">
        <f t="shared" si="57"/>
        <v/>
      </c>
      <c r="H561">
        <f t="shared" si="61"/>
        <v>259</v>
      </c>
      <c r="I561">
        <f t="shared" si="62"/>
        <v>0</v>
      </c>
    </row>
    <row r="562" spans="1:9" x14ac:dyDescent="0.25">
      <c r="A562" s="2">
        <v>44462</v>
      </c>
      <c r="B562" s="6">
        <v>6935</v>
      </c>
      <c r="C562" t="str">
        <f t="shared" si="58"/>
        <v>-</v>
      </c>
      <c r="D562" t="str">
        <f t="shared" si="59"/>
        <v/>
      </c>
      <c r="E562">
        <f t="shared" si="60"/>
        <v>3</v>
      </c>
      <c r="F562" t="str">
        <f t="shared" si="56"/>
        <v>+</v>
      </c>
      <c r="G562" t="str">
        <f t="shared" si="57"/>
        <v/>
      </c>
      <c r="H562">
        <f t="shared" si="61"/>
        <v>260</v>
      </c>
      <c r="I562">
        <f t="shared" si="62"/>
        <v>1</v>
      </c>
    </row>
    <row r="563" spans="1:9" x14ac:dyDescent="0.25">
      <c r="A563" s="2">
        <v>44463</v>
      </c>
      <c r="B563" s="6">
        <v>7695</v>
      </c>
      <c r="C563" t="str">
        <f t="shared" si="58"/>
        <v>+</v>
      </c>
      <c r="D563">
        <f t="shared" si="59"/>
        <v>1</v>
      </c>
      <c r="E563">
        <f t="shared" si="60"/>
        <v>1</v>
      </c>
      <c r="F563" t="str">
        <f t="shared" si="56"/>
        <v>+</v>
      </c>
      <c r="G563" t="str">
        <f t="shared" si="57"/>
        <v/>
      </c>
      <c r="H563">
        <f t="shared" si="61"/>
        <v>261</v>
      </c>
      <c r="I563">
        <f t="shared" si="62"/>
        <v>1</v>
      </c>
    </row>
    <row r="564" spans="1:9" x14ac:dyDescent="0.25">
      <c r="A564" s="2">
        <v>44464</v>
      </c>
      <c r="B564" s="6">
        <v>7513</v>
      </c>
      <c r="C564" t="str">
        <f t="shared" si="58"/>
        <v>-</v>
      </c>
      <c r="D564">
        <f t="shared" si="59"/>
        <v>1</v>
      </c>
      <c r="E564">
        <f t="shared" si="60"/>
        <v>1</v>
      </c>
      <c r="F564" t="str">
        <f t="shared" si="56"/>
        <v>+</v>
      </c>
      <c r="G564" t="str">
        <f t="shared" si="57"/>
        <v/>
      </c>
      <c r="H564">
        <f t="shared" si="61"/>
        <v>262</v>
      </c>
      <c r="I564">
        <f t="shared" si="62"/>
        <v>0</v>
      </c>
    </row>
    <row r="565" spans="1:9" x14ac:dyDescent="0.25">
      <c r="A565" s="2">
        <v>44465</v>
      </c>
      <c r="B565" s="6">
        <v>6673</v>
      </c>
      <c r="C565" t="str">
        <f t="shared" si="58"/>
        <v>-</v>
      </c>
      <c r="D565" t="str">
        <f t="shared" si="59"/>
        <v/>
      </c>
      <c r="E565">
        <f t="shared" si="60"/>
        <v>2</v>
      </c>
      <c r="F565" t="str">
        <f t="shared" si="56"/>
        <v>+</v>
      </c>
      <c r="G565" t="str">
        <f t="shared" si="57"/>
        <v/>
      </c>
      <c r="H565">
        <f t="shared" si="61"/>
        <v>263</v>
      </c>
      <c r="I565">
        <f t="shared" si="62"/>
        <v>0</v>
      </c>
    </row>
    <row r="566" spans="1:9" x14ac:dyDescent="0.25">
      <c r="A566" s="2">
        <v>44466</v>
      </c>
      <c r="B566" s="6">
        <v>6632</v>
      </c>
      <c r="C566" t="str">
        <f t="shared" si="58"/>
        <v>-</v>
      </c>
      <c r="D566" t="str">
        <f t="shared" si="59"/>
        <v/>
      </c>
      <c r="E566">
        <f t="shared" si="60"/>
        <v>3</v>
      </c>
      <c r="F566" t="str">
        <f t="shared" si="56"/>
        <v>+</v>
      </c>
      <c r="G566" t="str">
        <f t="shared" si="57"/>
        <v/>
      </c>
      <c r="H566">
        <f t="shared" si="61"/>
        <v>264</v>
      </c>
      <c r="I566">
        <f t="shared" si="62"/>
        <v>0</v>
      </c>
    </row>
    <row r="567" spans="1:9" x14ac:dyDescent="0.25">
      <c r="A567" s="2">
        <v>44467</v>
      </c>
      <c r="B567" s="6">
        <v>6009</v>
      </c>
      <c r="C567" t="str">
        <f t="shared" si="58"/>
        <v>-</v>
      </c>
      <c r="D567" t="str">
        <f t="shared" si="59"/>
        <v/>
      </c>
      <c r="E567">
        <f t="shared" si="60"/>
        <v>4</v>
      </c>
      <c r="F567" t="str">
        <f t="shared" si="56"/>
        <v>+</v>
      </c>
      <c r="G567" t="str">
        <f t="shared" si="57"/>
        <v/>
      </c>
      <c r="H567">
        <f t="shared" si="61"/>
        <v>265</v>
      </c>
      <c r="I567">
        <f t="shared" si="62"/>
        <v>0</v>
      </c>
    </row>
    <row r="568" spans="1:9" x14ac:dyDescent="0.25">
      <c r="A568" s="2">
        <v>44468</v>
      </c>
      <c r="B568" s="6">
        <v>5617</v>
      </c>
      <c r="C568" t="str">
        <f t="shared" si="58"/>
        <v>-</v>
      </c>
      <c r="D568" t="str">
        <f t="shared" si="59"/>
        <v/>
      </c>
      <c r="E568">
        <f t="shared" si="60"/>
        <v>5</v>
      </c>
      <c r="F568" t="str">
        <f t="shared" si="56"/>
        <v>+</v>
      </c>
      <c r="G568" t="str">
        <f t="shared" si="57"/>
        <v/>
      </c>
      <c r="H568">
        <f t="shared" si="61"/>
        <v>266</v>
      </c>
      <c r="I568">
        <f t="shared" si="62"/>
        <v>0</v>
      </c>
    </row>
    <row r="569" spans="1:9" x14ac:dyDescent="0.25">
      <c r="A569" s="2">
        <v>44469</v>
      </c>
      <c r="B569" s="6">
        <v>5003</v>
      </c>
      <c r="C569" t="str">
        <f t="shared" si="58"/>
        <v>-</v>
      </c>
      <c r="D569" t="str">
        <f t="shared" si="59"/>
        <v/>
      </c>
      <c r="E569">
        <f t="shared" si="60"/>
        <v>6</v>
      </c>
      <c r="F569" t="str">
        <f t="shared" si="56"/>
        <v>+</v>
      </c>
      <c r="G569" t="str">
        <f t="shared" si="57"/>
        <v/>
      </c>
      <c r="H569">
        <f t="shared" si="61"/>
        <v>267</v>
      </c>
      <c r="I569">
        <f t="shared" si="62"/>
        <v>1</v>
      </c>
    </row>
    <row r="570" spans="1:9" x14ac:dyDescent="0.25">
      <c r="A570" s="2">
        <v>44470</v>
      </c>
      <c r="B570" s="6">
        <v>5049</v>
      </c>
      <c r="C570" t="str">
        <f t="shared" si="58"/>
        <v>+</v>
      </c>
      <c r="D570">
        <f t="shared" si="59"/>
        <v>1</v>
      </c>
      <c r="E570">
        <f t="shared" si="60"/>
        <v>1</v>
      </c>
      <c r="F570" t="str">
        <f t="shared" si="56"/>
        <v>+</v>
      </c>
      <c r="G570" t="str">
        <f t="shared" si="57"/>
        <v/>
      </c>
      <c r="H570">
        <f t="shared" si="61"/>
        <v>268</v>
      </c>
      <c r="I570">
        <f t="shared" si="62"/>
        <v>1</v>
      </c>
    </row>
    <row r="571" spans="1:9" x14ac:dyDescent="0.25">
      <c r="A571" s="2">
        <v>44471</v>
      </c>
      <c r="B571" s="6">
        <v>4873</v>
      </c>
      <c r="C571" t="str">
        <f t="shared" si="58"/>
        <v>-</v>
      </c>
      <c r="D571">
        <f t="shared" si="59"/>
        <v>1</v>
      </c>
      <c r="E571">
        <f t="shared" si="60"/>
        <v>1</v>
      </c>
      <c r="F571" t="str">
        <f t="shared" si="56"/>
        <v>+</v>
      </c>
      <c r="G571" t="str">
        <f t="shared" si="57"/>
        <v/>
      </c>
      <c r="H571">
        <f t="shared" si="61"/>
        <v>269</v>
      </c>
      <c r="I571">
        <f t="shared" si="62"/>
        <v>0</v>
      </c>
    </row>
    <row r="572" spans="1:9" x14ac:dyDescent="0.25">
      <c r="A572" s="2">
        <v>44472</v>
      </c>
      <c r="B572" s="6">
        <v>4097</v>
      </c>
      <c r="C572" t="str">
        <f t="shared" si="58"/>
        <v>-</v>
      </c>
      <c r="D572" t="str">
        <f t="shared" si="59"/>
        <v/>
      </c>
      <c r="E572">
        <f t="shared" si="60"/>
        <v>2</v>
      </c>
      <c r="F572" t="str">
        <f t="shared" si="56"/>
        <v>+</v>
      </c>
      <c r="G572" t="str">
        <f t="shared" si="57"/>
        <v/>
      </c>
      <c r="H572">
        <f t="shared" si="61"/>
        <v>270</v>
      </c>
      <c r="I572">
        <f t="shared" si="62"/>
        <v>1</v>
      </c>
    </row>
    <row r="573" spans="1:9" x14ac:dyDescent="0.25">
      <c r="A573" s="2">
        <v>44473</v>
      </c>
      <c r="B573" s="6">
        <v>4272</v>
      </c>
      <c r="C573" t="str">
        <f t="shared" si="58"/>
        <v>+</v>
      </c>
      <c r="D573">
        <f t="shared" si="59"/>
        <v>1</v>
      </c>
      <c r="E573">
        <f t="shared" si="60"/>
        <v>1</v>
      </c>
      <c r="F573" t="str">
        <f t="shared" si="56"/>
        <v>+</v>
      </c>
      <c r="G573" t="str">
        <f t="shared" si="57"/>
        <v/>
      </c>
      <c r="H573">
        <f t="shared" si="61"/>
        <v>271</v>
      </c>
      <c r="I573">
        <f t="shared" si="62"/>
        <v>0</v>
      </c>
    </row>
    <row r="574" spans="1:9" x14ac:dyDescent="0.25">
      <c r="A574" s="2">
        <v>44474</v>
      </c>
      <c r="B574" s="6">
        <v>4793</v>
      </c>
      <c r="C574" t="str">
        <f t="shared" si="58"/>
        <v>+</v>
      </c>
      <c r="D574" t="str">
        <f t="shared" si="59"/>
        <v/>
      </c>
      <c r="E574">
        <f t="shared" si="60"/>
        <v>2</v>
      </c>
      <c r="F574" t="str">
        <f t="shared" si="56"/>
        <v>+</v>
      </c>
      <c r="G574" t="str">
        <f t="shared" si="57"/>
        <v/>
      </c>
      <c r="H574">
        <f t="shared" si="61"/>
        <v>272</v>
      </c>
      <c r="I574">
        <f t="shared" si="62"/>
        <v>1</v>
      </c>
    </row>
    <row r="575" spans="1:9" x14ac:dyDescent="0.25">
      <c r="A575" s="2">
        <v>44475</v>
      </c>
      <c r="B575" s="6">
        <v>3596</v>
      </c>
      <c r="C575" t="str">
        <f t="shared" si="58"/>
        <v>-</v>
      </c>
      <c r="D575">
        <f t="shared" si="59"/>
        <v>1</v>
      </c>
      <c r="E575">
        <f t="shared" si="60"/>
        <v>1</v>
      </c>
      <c r="F575" t="str">
        <f t="shared" si="56"/>
        <v>+</v>
      </c>
      <c r="G575" t="str">
        <f t="shared" si="57"/>
        <v/>
      </c>
      <c r="H575">
        <f t="shared" si="61"/>
        <v>273</v>
      </c>
      <c r="I575">
        <f t="shared" si="62"/>
        <v>1</v>
      </c>
    </row>
    <row r="576" spans="1:9" x14ac:dyDescent="0.25">
      <c r="A576" s="2">
        <v>44476</v>
      </c>
      <c r="B576" s="6">
        <v>3833</v>
      </c>
      <c r="C576" t="str">
        <f t="shared" si="58"/>
        <v>+</v>
      </c>
      <c r="D576">
        <f t="shared" si="59"/>
        <v>1</v>
      </c>
      <c r="E576">
        <f t="shared" si="60"/>
        <v>1</v>
      </c>
      <c r="F576" t="str">
        <f t="shared" si="56"/>
        <v>+</v>
      </c>
      <c r="G576" t="str">
        <f t="shared" si="57"/>
        <v/>
      </c>
      <c r="H576">
        <f t="shared" si="61"/>
        <v>274</v>
      </c>
      <c r="I576">
        <f t="shared" si="62"/>
        <v>1</v>
      </c>
    </row>
    <row r="577" spans="1:9" x14ac:dyDescent="0.25">
      <c r="A577" s="2">
        <v>44477</v>
      </c>
      <c r="B577" s="6">
        <v>3396</v>
      </c>
      <c r="C577" t="str">
        <f t="shared" si="58"/>
        <v>-</v>
      </c>
      <c r="D577">
        <f t="shared" si="59"/>
        <v>1</v>
      </c>
      <c r="E577">
        <f t="shared" si="60"/>
        <v>1</v>
      </c>
      <c r="F577" t="str">
        <f t="shared" si="56"/>
        <v>+</v>
      </c>
      <c r="G577" t="str">
        <f t="shared" si="57"/>
        <v/>
      </c>
      <c r="H577">
        <f t="shared" si="61"/>
        <v>275</v>
      </c>
      <c r="I577">
        <f t="shared" si="62"/>
        <v>1</v>
      </c>
    </row>
    <row r="578" spans="1:9" x14ac:dyDescent="0.25">
      <c r="A578" s="2">
        <v>44478</v>
      </c>
      <c r="B578" s="6">
        <v>3442</v>
      </c>
      <c r="C578" t="str">
        <f t="shared" si="58"/>
        <v>+</v>
      </c>
      <c r="D578">
        <f t="shared" si="59"/>
        <v>1</v>
      </c>
      <c r="E578">
        <f t="shared" si="60"/>
        <v>1</v>
      </c>
      <c r="F578" t="str">
        <f t="shared" si="56"/>
        <v>+</v>
      </c>
      <c r="G578" t="str">
        <f t="shared" si="57"/>
        <v/>
      </c>
      <c r="H578">
        <f t="shared" si="61"/>
        <v>276</v>
      </c>
      <c r="I578">
        <f t="shared" si="62"/>
        <v>0</v>
      </c>
    </row>
    <row r="579" spans="1:9" x14ac:dyDescent="0.25">
      <c r="A579" s="2">
        <v>44479</v>
      </c>
      <c r="B579" s="6">
        <v>3604</v>
      </c>
      <c r="C579" t="str">
        <f t="shared" si="58"/>
        <v>+</v>
      </c>
      <c r="D579" t="str">
        <f t="shared" si="59"/>
        <v/>
      </c>
      <c r="E579">
        <f t="shared" si="60"/>
        <v>2</v>
      </c>
      <c r="F579" t="str">
        <f t="shared" ref="F579:F642" si="63">IF(B579-$G$1&gt;0,"+",IF(B579-$G$1&lt;0,"-",""))</f>
        <v>+</v>
      </c>
      <c r="G579" t="str">
        <f t="shared" ref="G579:G642" si="64">IF(OR(AND(F579=$C$1, OR(F578=$D$1,F578="")),AND(F579=$D$1, OR(F578=$C$1,F578=""))),1,"")</f>
        <v/>
      </c>
      <c r="H579">
        <f t="shared" si="61"/>
        <v>277</v>
      </c>
      <c r="I579">
        <f t="shared" si="62"/>
        <v>1</v>
      </c>
    </row>
    <row r="580" spans="1:9" x14ac:dyDescent="0.25">
      <c r="A580" s="2">
        <v>44480</v>
      </c>
      <c r="B580" s="6">
        <v>2945</v>
      </c>
      <c r="C580" t="str">
        <f t="shared" ref="C580:C643" si="65">IF(B580-B579&gt;0,"+",IF(B580-B579&lt;0,"-",""))</f>
        <v>-</v>
      </c>
      <c r="D580">
        <f t="shared" ref="D580:D643" si="66">IF(OR(AND(C580=$C$1, OR(C579=$D$1,C579="")),AND(C580=$D$1, OR(C579=$C$1,C579=""))),1,"")</f>
        <v>1</v>
      </c>
      <c r="E580">
        <f t="shared" ref="E580:E643" si="67">IF(D580=1,1,IF(OR(AND(C580=$D$1,C579=$D$1),AND(C580=$C$1,C579=$C$1)),E579+1,""))</f>
        <v>1</v>
      </c>
      <c r="F580" t="str">
        <f t="shared" si="63"/>
        <v>+</v>
      </c>
      <c r="G580" t="str">
        <f t="shared" si="64"/>
        <v/>
      </c>
      <c r="H580">
        <f t="shared" ref="H580:H643" si="68">IF(G580=1,1,IF(OR(AND(F580=$D$1,F579=$D$1),AND(F580=$C$1,F579=$C$1)),H579+1,""))</f>
        <v>278</v>
      </c>
      <c r="I580">
        <f t="shared" ref="I580:I641" si="69">IF(OR(AND(B580&gt;B579,B580&gt;B581),AND(B580&lt;B579,B580&lt;B581)),1,0)</f>
        <v>0</v>
      </c>
    </row>
    <row r="581" spans="1:9" x14ac:dyDescent="0.25">
      <c r="A581" s="2">
        <v>44481</v>
      </c>
      <c r="B581" s="6">
        <v>2638</v>
      </c>
      <c r="C581" t="str">
        <f t="shared" si="65"/>
        <v>-</v>
      </c>
      <c r="D581" t="str">
        <f t="shared" si="66"/>
        <v/>
      </c>
      <c r="E581">
        <f t="shared" si="67"/>
        <v>2</v>
      </c>
      <c r="F581" t="str">
        <f t="shared" si="63"/>
        <v>+</v>
      </c>
      <c r="G581" t="str">
        <f t="shared" si="64"/>
        <v/>
      </c>
      <c r="H581">
        <f t="shared" si="68"/>
        <v>279</v>
      </c>
      <c r="I581">
        <f t="shared" si="69"/>
        <v>0</v>
      </c>
    </row>
    <row r="582" spans="1:9" x14ac:dyDescent="0.25">
      <c r="A582" s="2">
        <v>44482</v>
      </c>
      <c r="B582" s="6">
        <v>2354</v>
      </c>
      <c r="C582" t="str">
        <f t="shared" si="65"/>
        <v>-</v>
      </c>
      <c r="D582" t="str">
        <f t="shared" si="66"/>
        <v/>
      </c>
      <c r="E582">
        <f t="shared" si="67"/>
        <v>3</v>
      </c>
      <c r="F582" t="str">
        <f t="shared" si="63"/>
        <v>+</v>
      </c>
      <c r="G582" t="str">
        <f t="shared" si="64"/>
        <v/>
      </c>
      <c r="H582">
        <f t="shared" si="68"/>
        <v>280</v>
      </c>
      <c r="I582">
        <f t="shared" si="69"/>
        <v>1</v>
      </c>
    </row>
    <row r="583" spans="1:9" x14ac:dyDescent="0.25">
      <c r="A583" s="2">
        <v>44483</v>
      </c>
      <c r="B583" s="6">
        <v>2364</v>
      </c>
      <c r="C583" t="str">
        <f t="shared" si="65"/>
        <v>+</v>
      </c>
      <c r="D583">
        <f t="shared" si="66"/>
        <v>1</v>
      </c>
      <c r="E583">
        <f t="shared" si="67"/>
        <v>1</v>
      </c>
      <c r="F583" t="str">
        <f t="shared" si="63"/>
        <v>+</v>
      </c>
      <c r="G583" t="str">
        <f t="shared" si="64"/>
        <v/>
      </c>
      <c r="H583">
        <f t="shared" si="68"/>
        <v>281</v>
      </c>
      <c r="I583">
        <f t="shared" si="69"/>
        <v>1</v>
      </c>
    </row>
    <row r="584" spans="1:9" x14ac:dyDescent="0.25">
      <c r="A584" s="2">
        <v>44484</v>
      </c>
      <c r="B584" s="6">
        <v>2138</v>
      </c>
      <c r="C584" t="str">
        <f t="shared" si="65"/>
        <v>-</v>
      </c>
      <c r="D584">
        <f t="shared" si="66"/>
        <v>1</v>
      </c>
      <c r="E584">
        <f t="shared" si="67"/>
        <v>1</v>
      </c>
      <c r="F584" t="str">
        <f t="shared" si="63"/>
        <v>+</v>
      </c>
      <c r="G584" t="str">
        <f t="shared" si="64"/>
        <v/>
      </c>
      <c r="H584">
        <f t="shared" si="68"/>
        <v>282</v>
      </c>
      <c r="I584">
        <f t="shared" si="69"/>
        <v>0</v>
      </c>
    </row>
    <row r="585" spans="1:9" x14ac:dyDescent="0.25">
      <c r="A585" s="2">
        <v>44485</v>
      </c>
      <c r="B585" s="6">
        <v>1946</v>
      </c>
      <c r="C585" t="str">
        <f t="shared" si="65"/>
        <v>-</v>
      </c>
      <c r="D585" t="str">
        <f t="shared" si="66"/>
        <v/>
      </c>
      <c r="E585">
        <f t="shared" si="67"/>
        <v>2</v>
      </c>
      <c r="F585" t="str">
        <f t="shared" si="63"/>
        <v>+</v>
      </c>
      <c r="G585" t="str">
        <f t="shared" si="64"/>
        <v/>
      </c>
      <c r="H585">
        <f t="shared" si="68"/>
        <v>283</v>
      </c>
      <c r="I585">
        <f t="shared" si="69"/>
        <v>1</v>
      </c>
    </row>
    <row r="586" spans="1:9" x14ac:dyDescent="0.25">
      <c r="A586" s="2">
        <v>44486</v>
      </c>
      <c r="B586" s="6">
        <v>2197</v>
      </c>
      <c r="C586" t="str">
        <f t="shared" si="65"/>
        <v>+</v>
      </c>
      <c r="D586">
        <f t="shared" si="66"/>
        <v>1</v>
      </c>
      <c r="E586">
        <f t="shared" si="67"/>
        <v>1</v>
      </c>
      <c r="F586" t="str">
        <f t="shared" si="63"/>
        <v>+</v>
      </c>
      <c r="G586" t="str">
        <f t="shared" si="64"/>
        <v/>
      </c>
      <c r="H586">
        <f t="shared" si="68"/>
        <v>284</v>
      </c>
      <c r="I586">
        <f t="shared" si="69"/>
        <v>1</v>
      </c>
    </row>
    <row r="587" spans="1:9" x14ac:dyDescent="0.25">
      <c r="A587" s="2">
        <v>44487</v>
      </c>
      <c r="B587" s="6">
        <v>1844</v>
      </c>
      <c r="C587" t="str">
        <f t="shared" si="65"/>
        <v>-</v>
      </c>
      <c r="D587">
        <f t="shared" si="66"/>
        <v>1</v>
      </c>
      <c r="E587">
        <f t="shared" si="67"/>
        <v>1</v>
      </c>
      <c r="F587" t="str">
        <f t="shared" si="63"/>
        <v>+</v>
      </c>
      <c r="G587" t="str">
        <f t="shared" si="64"/>
        <v/>
      </c>
      <c r="H587">
        <f t="shared" si="68"/>
        <v>285</v>
      </c>
      <c r="I587">
        <f t="shared" si="69"/>
        <v>0</v>
      </c>
    </row>
    <row r="588" spans="1:9" x14ac:dyDescent="0.25">
      <c r="A588" s="2">
        <v>44488</v>
      </c>
      <c r="B588" s="6">
        <v>1768</v>
      </c>
      <c r="C588" t="str">
        <f t="shared" si="65"/>
        <v>-</v>
      </c>
      <c r="D588" t="str">
        <f t="shared" si="66"/>
        <v/>
      </c>
      <c r="E588">
        <f t="shared" si="67"/>
        <v>2</v>
      </c>
      <c r="F588" t="str">
        <f t="shared" si="63"/>
        <v>+</v>
      </c>
      <c r="G588" t="str">
        <f t="shared" si="64"/>
        <v/>
      </c>
      <c r="H588">
        <f t="shared" si="68"/>
        <v>286</v>
      </c>
      <c r="I588">
        <f t="shared" si="69"/>
        <v>0</v>
      </c>
    </row>
    <row r="589" spans="1:9" x14ac:dyDescent="0.25">
      <c r="A589" s="2">
        <v>44489</v>
      </c>
      <c r="B589" s="6">
        <v>1550</v>
      </c>
      <c r="C589" t="str">
        <f t="shared" si="65"/>
        <v>-</v>
      </c>
      <c r="D589" t="str">
        <f t="shared" si="66"/>
        <v/>
      </c>
      <c r="E589">
        <f t="shared" si="67"/>
        <v>3</v>
      </c>
      <c r="F589" t="str">
        <f t="shared" si="63"/>
        <v>+</v>
      </c>
      <c r="G589" t="str">
        <f t="shared" si="64"/>
        <v/>
      </c>
      <c r="H589">
        <f t="shared" si="68"/>
        <v>287</v>
      </c>
      <c r="I589">
        <f t="shared" si="69"/>
        <v>0</v>
      </c>
    </row>
    <row r="590" spans="1:9" x14ac:dyDescent="0.25">
      <c r="A590" s="2">
        <v>44490</v>
      </c>
      <c r="B590" s="6">
        <v>1435</v>
      </c>
      <c r="C590" t="str">
        <f t="shared" si="65"/>
        <v>-</v>
      </c>
      <c r="D590" t="str">
        <f t="shared" si="66"/>
        <v/>
      </c>
      <c r="E590">
        <f t="shared" si="67"/>
        <v>4</v>
      </c>
      <c r="F590" t="str">
        <f t="shared" si="63"/>
        <v>+</v>
      </c>
      <c r="G590" t="str">
        <f t="shared" si="64"/>
        <v/>
      </c>
      <c r="H590">
        <f t="shared" si="68"/>
        <v>288</v>
      </c>
      <c r="I590">
        <f t="shared" si="69"/>
        <v>1</v>
      </c>
    </row>
    <row r="591" spans="1:9" x14ac:dyDescent="0.25">
      <c r="A591" s="2">
        <v>44491</v>
      </c>
      <c r="B591" s="6">
        <v>1476</v>
      </c>
      <c r="C591" t="str">
        <f t="shared" si="65"/>
        <v>+</v>
      </c>
      <c r="D591">
        <f t="shared" si="66"/>
        <v>1</v>
      </c>
      <c r="E591">
        <f t="shared" si="67"/>
        <v>1</v>
      </c>
      <c r="F591" t="str">
        <f t="shared" si="63"/>
        <v>+</v>
      </c>
      <c r="G591" t="str">
        <f t="shared" si="64"/>
        <v/>
      </c>
      <c r="H591">
        <f t="shared" si="68"/>
        <v>289</v>
      </c>
      <c r="I591">
        <f t="shared" si="69"/>
        <v>1</v>
      </c>
    </row>
    <row r="592" spans="1:9" x14ac:dyDescent="0.25">
      <c r="A592" s="2">
        <v>44492</v>
      </c>
      <c r="B592" s="6">
        <v>1393</v>
      </c>
      <c r="C592" t="str">
        <f t="shared" si="65"/>
        <v>-</v>
      </c>
      <c r="D592">
        <f t="shared" si="66"/>
        <v>1</v>
      </c>
      <c r="E592">
        <f t="shared" si="67"/>
        <v>1</v>
      </c>
      <c r="F592" t="str">
        <f t="shared" si="63"/>
        <v>+</v>
      </c>
      <c r="G592" t="str">
        <f t="shared" si="64"/>
        <v/>
      </c>
      <c r="H592">
        <f t="shared" si="68"/>
        <v>290</v>
      </c>
      <c r="I592">
        <f t="shared" si="69"/>
        <v>0</v>
      </c>
    </row>
    <row r="593" spans="1:9" x14ac:dyDescent="0.25">
      <c r="A593" s="2">
        <v>44493</v>
      </c>
      <c r="B593" s="6">
        <v>1319</v>
      </c>
      <c r="C593" t="str">
        <f t="shared" si="65"/>
        <v>-</v>
      </c>
      <c r="D593" t="str">
        <f t="shared" si="66"/>
        <v/>
      </c>
      <c r="E593">
        <f t="shared" si="67"/>
        <v>2</v>
      </c>
      <c r="F593" t="str">
        <f t="shared" si="63"/>
        <v>+</v>
      </c>
      <c r="G593" t="str">
        <f t="shared" si="64"/>
        <v/>
      </c>
      <c r="H593">
        <f t="shared" si="68"/>
        <v>291</v>
      </c>
      <c r="I593">
        <f t="shared" si="69"/>
        <v>0</v>
      </c>
    </row>
    <row r="594" spans="1:9" x14ac:dyDescent="0.25">
      <c r="A594" s="2">
        <v>44494</v>
      </c>
      <c r="B594" s="6">
        <v>1210</v>
      </c>
      <c r="C594" t="str">
        <f t="shared" si="65"/>
        <v>-</v>
      </c>
      <c r="D594" t="str">
        <f t="shared" si="66"/>
        <v/>
      </c>
      <c r="E594">
        <f t="shared" si="67"/>
        <v>3</v>
      </c>
      <c r="F594" t="str">
        <f t="shared" si="63"/>
        <v>+</v>
      </c>
      <c r="G594" t="str">
        <f t="shared" si="64"/>
        <v/>
      </c>
      <c r="H594">
        <f t="shared" si="68"/>
        <v>292</v>
      </c>
      <c r="I594">
        <f t="shared" si="69"/>
        <v>0</v>
      </c>
    </row>
    <row r="595" spans="1:9" x14ac:dyDescent="0.25">
      <c r="A595" s="2">
        <v>44495</v>
      </c>
      <c r="B595" s="6">
        <v>975</v>
      </c>
      <c r="C595" t="str">
        <f t="shared" si="65"/>
        <v>-</v>
      </c>
      <c r="D595" t="str">
        <f t="shared" si="66"/>
        <v/>
      </c>
      <c r="E595">
        <f t="shared" si="67"/>
        <v>4</v>
      </c>
      <c r="F595" t="str">
        <f t="shared" si="63"/>
        <v>+</v>
      </c>
      <c r="G595" t="str">
        <f t="shared" si="64"/>
        <v/>
      </c>
      <c r="H595">
        <f t="shared" si="68"/>
        <v>293</v>
      </c>
      <c r="I595">
        <f t="shared" si="69"/>
        <v>0</v>
      </c>
    </row>
    <row r="596" spans="1:9" x14ac:dyDescent="0.25">
      <c r="A596" s="2">
        <v>44496</v>
      </c>
      <c r="B596" s="6">
        <v>912</v>
      </c>
      <c r="C596" t="str">
        <f t="shared" si="65"/>
        <v>-</v>
      </c>
      <c r="D596" t="str">
        <f t="shared" si="66"/>
        <v/>
      </c>
      <c r="E596">
        <f t="shared" si="67"/>
        <v>5</v>
      </c>
      <c r="F596" t="str">
        <f t="shared" si="63"/>
        <v>+</v>
      </c>
      <c r="G596" t="str">
        <f t="shared" si="64"/>
        <v/>
      </c>
      <c r="H596">
        <f t="shared" si="68"/>
        <v>294</v>
      </c>
      <c r="I596">
        <f t="shared" si="69"/>
        <v>0</v>
      </c>
    </row>
    <row r="597" spans="1:9" x14ac:dyDescent="0.25">
      <c r="A597" s="2">
        <v>44497</v>
      </c>
      <c r="B597" s="6">
        <v>900</v>
      </c>
      <c r="C597" t="str">
        <f t="shared" si="65"/>
        <v>-</v>
      </c>
      <c r="D597" t="str">
        <f t="shared" si="66"/>
        <v/>
      </c>
      <c r="E597">
        <f t="shared" si="67"/>
        <v>6</v>
      </c>
      <c r="F597" t="str">
        <f t="shared" si="63"/>
        <v>+</v>
      </c>
      <c r="G597" t="str">
        <f t="shared" si="64"/>
        <v/>
      </c>
      <c r="H597">
        <f t="shared" si="68"/>
        <v>295</v>
      </c>
      <c r="I597">
        <f t="shared" si="69"/>
        <v>0</v>
      </c>
    </row>
    <row r="598" spans="1:9" x14ac:dyDescent="0.25">
      <c r="A598" s="2">
        <v>44498</v>
      </c>
      <c r="B598" s="6">
        <v>866</v>
      </c>
      <c r="C598" t="str">
        <f t="shared" si="65"/>
        <v>-</v>
      </c>
      <c r="D598" t="str">
        <f t="shared" si="66"/>
        <v/>
      </c>
      <c r="E598">
        <f t="shared" si="67"/>
        <v>7</v>
      </c>
      <c r="F598" t="str">
        <f t="shared" si="63"/>
        <v>+</v>
      </c>
      <c r="G598" t="str">
        <f t="shared" si="64"/>
        <v/>
      </c>
      <c r="H598">
        <f t="shared" si="68"/>
        <v>296</v>
      </c>
      <c r="I598">
        <f t="shared" si="69"/>
        <v>0</v>
      </c>
    </row>
    <row r="599" spans="1:9" x14ac:dyDescent="0.25">
      <c r="A599" s="2">
        <v>44499</v>
      </c>
      <c r="B599" s="6">
        <v>712</v>
      </c>
      <c r="C599" t="str">
        <f t="shared" si="65"/>
        <v>-</v>
      </c>
      <c r="D599" t="str">
        <f t="shared" si="66"/>
        <v/>
      </c>
      <c r="E599">
        <f t="shared" si="67"/>
        <v>8</v>
      </c>
      <c r="F599" t="str">
        <f t="shared" si="63"/>
        <v>+</v>
      </c>
      <c r="G599" t="str">
        <f t="shared" si="64"/>
        <v/>
      </c>
      <c r="H599">
        <f t="shared" si="68"/>
        <v>297</v>
      </c>
      <c r="I599">
        <f t="shared" si="69"/>
        <v>0</v>
      </c>
    </row>
    <row r="600" spans="1:9" x14ac:dyDescent="0.25">
      <c r="A600" s="2">
        <v>44500</v>
      </c>
      <c r="B600" s="6">
        <v>676</v>
      </c>
      <c r="C600" t="str">
        <f t="shared" si="65"/>
        <v>-</v>
      </c>
      <c r="D600" t="str">
        <f t="shared" si="66"/>
        <v/>
      </c>
      <c r="E600">
        <f t="shared" si="67"/>
        <v>9</v>
      </c>
      <c r="F600" t="str">
        <f t="shared" si="63"/>
        <v>+</v>
      </c>
      <c r="G600" t="str">
        <f t="shared" si="64"/>
        <v/>
      </c>
      <c r="H600">
        <f t="shared" si="68"/>
        <v>298</v>
      </c>
      <c r="I600">
        <f t="shared" si="69"/>
        <v>0</v>
      </c>
    </row>
    <row r="601" spans="1:9" x14ac:dyDescent="0.25">
      <c r="A601" s="2">
        <v>44501</v>
      </c>
      <c r="B601" s="6">
        <v>633</v>
      </c>
      <c r="C601" t="str">
        <f t="shared" si="65"/>
        <v>-</v>
      </c>
      <c r="D601" t="str">
        <f t="shared" si="66"/>
        <v/>
      </c>
      <c r="E601">
        <f t="shared" si="67"/>
        <v>10</v>
      </c>
      <c r="F601" t="str">
        <f t="shared" si="63"/>
        <v>+</v>
      </c>
      <c r="G601" t="str">
        <f t="shared" si="64"/>
        <v/>
      </c>
      <c r="H601">
        <f t="shared" si="68"/>
        <v>299</v>
      </c>
      <c r="I601">
        <f t="shared" si="69"/>
        <v>0</v>
      </c>
    </row>
    <row r="602" spans="1:9" x14ac:dyDescent="0.25">
      <c r="A602" s="2">
        <v>44502</v>
      </c>
      <c r="B602" s="6">
        <v>549</v>
      </c>
      <c r="C602" t="str">
        <f t="shared" si="65"/>
        <v>-</v>
      </c>
      <c r="D602" t="str">
        <f t="shared" si="66"/>
        <v/>
      </c>
      <c r="E602">
        <f t="shared" si="67"/>
        <v>11</v>
      </c>
      <c r="F602" t="str">
        <f t="shared" si="63"/>
        <v>+</v>
      </c>
      <c r="G602" t="str">
        <f t="shared" si="64"/>
        <v/>
      </c>
      <c r="H602">
        <f t="shared" si="68"/>
        <v>300</v>
      </c>
      <c r="I602">
        <f t="shared" si="69"/>
        <v>1</v>
      </c>
    </row>
    <row r="603" spans="1:9" x14ac:dyDescent="0.25">
      <c r="A603" s="2">
        <v>44503</v>
      </c>
      <c r="B603" s="6">
        <v>567</v>
      </c>
      <c r="C603" t="str">
        <f t="shared" si="65"/>
        <v>+</v>
      </c>
      <c r="D603">
        <f t="shared" si="66"/>
        <v>1</v>
      </c>
      <c r="E603">
        <f t="shared" si="67"/>
        <v>1</v>
      </c>
      <c r="F603" t="str">
        <f t="shared" si="63"/>
        <v>+</v>
      </c>
      <c r="G603" t="str">
        <f t="shared" si="64"/>
        <v/>
      </c>
      <c r="H603">
        <f t="shared" si="68"/>
        <v>301</v>
      </c>
      <c r="I603">
        <f t="shared" si="69"/>
        <v>0</v>
      </c>
    </row>
    <row r="604" spans="1:9" x14ac:dyDescent="0.25">
      <c r="A604" s="2">
        <v>44504</v>
      </c>
      <c r="B604" s="6">
        <v>592</v>
      </c>
      <c r="C604" t="str">
        <f t="shared" si="65"/>
        <v>+</v>
      </c>
      <c r="D604" t="str">
        <f t="shared" si="66"/>
        <v/>
      </c>
      <c r="E604">
        <f t="shared" si="67"/>
        <v>2</v>
      </c>
      <c r="F604" t="str">
        <f t="shared" si="63"/>
        <v>+</v>
      </c>
      <c r="G604" t="str">
        <f t="shared" si="64"/>
        <v/>
      </c>
      <c r="H604">
        <f t="shared" si="68"/>
        <v>302</v>
      </c>
      <c r="I604">
        <f t="shared" si="69"/>
        <v>0</v>
      </c>
    </row>
    <row r="605" spans="1:9" x14ac:dyDescent="0.25">
      <c r="A605" s="2">
        <v>44505</v>
      </c>
      <c r="B605" s="6">
        <v>606</v>
      </c>
      <c r="C605" t="str">
        <f t="shared" si="65"/>
        <v>+</v>
      </c>
      <c r="D605" t="str">
        <f t="shared" si="66"/>
        <v/>
      </c>
      <c r="E605">
        <f t="shared" si="67"/>
        <v>3</v>
      </c>
      <c r="F605" t="str">
        <f t="shared" si="63"/>
        <v>+</v>
      </c>
      <c r="G605" t="str">
        <f t="shared" si="64"/>
        <v/>
      </c>
      <c r="H605">
        <f t="shared" si="68"/>
        <v>303</v>
      </c>
      <c r="I605">
        <f t="shared" si="69"/>
        <v>1</v>
      </c>
    </row>
    <row r="606" spans="1:9" x14ac:dyDescent="0.25">
      <c r="A606" s="2">
        <v>44506</v>
      </c>
      <c r="B606" s="6">
        <v>550</v>
      </c>
      <c r="C606" t="str">
        <f t="shared" si="65"/>
        <v>-</v>
      </c>
      <c r="D606">
        <f t="shared" si="66"/>
        <v>1</v>
      </c>
      <c r="E606">
        <f t="shared" si="67"/>
        <v>1</v>
      </c>
      <c r="F606" t="str">
        <f t="shared" si="63"/>
        <v>+</v>
      </c>
      <c r="G606" t="str">
        <f t="shared" si="64"/>
        <v/>
      </c>
      <c r="H606">
        <f t="shared" si="68"/>
        <v>304</v>
      </c>
      <c r="I606">
        <f t="shared" si="69"/>
        <v>0</v>
      </c>
    </row>
    <row r="607" spans="1:9" x14ac:dyDescent="0.25">
      <c r="A607" s="2">
        <v>44507</v>
      </c>
      <c r="B607" s="6">
        <v>483</v>
      </c>
      <c r="C607" t="str">
        <f t="shared" si="65"/>
        <v>-</v>
      </c>
      <c r="D607" t="str">
        <f t="shared" si="66"/>
        <v/>
      </c>
      <c r="E607">
        <f t="shared" si="67"/>
        <v>2</v>
      </c>
      <c r="F607" t="str">
        <f t="shared" si="63"/>
        <v>+</v>
      </c>
      <c r="G607" t="str">
        <f t="shared" si="64"/>
        <v/>
      </c>
      <c r="H607">
        <f t="shared" si="68"/>
        <v>305</v>
      </c>
      <c r="I607">
        <f t="shared" si="69"/>
        <v>0</v>
      </c>
    </row>
    <row r="608" spans="1:9" x14ac:dyDescent="0.25">
      <c r="A608" s="2">
        <v>44508</v>
      </c>
      <c r="B608" s="6">
        <v>471</v>
      </c>
      <c r="C608" t="str">
        <f t="shared" si="65"/>
        <v>-</v>
      </c>
      <c r="D608" t="str">
        <f t="shared" si="66"/>
        <v/>
      </c>
      <c r="E608">
        <f t="shared" si="67"/>
        <v>3</v>
      </c>
      <c r="F608" t="str">
        <f t="shared" si="63"/>
        <v>+</v>
      </c>
      <c r="G608" t="str">
        <f t="shared" si="64"/>
        <v/>
      </c>
      <c r="H608">
        <f t="shared" si="68"/>
        <v>306</v>
      </c>
      <c r="I608">
        <f t="shared" si="69"/>
        <v>0</v>
      </c>
    </row>
    <row r="609" spans="1:9" x14ac:dyDescent="0.25">
      <c r="A609" s="2">
        <v>44509</v>
      </c>
      <c r="B609" s="6">
        <v>467</v>
      </c>
      <c r="C609" t="str">
        <f t="shared" si="65"/>
        <v>-</v>
      </c>
      <c r="D609" t="str">
        <f t="shared" si="66"/>
        <v/>
      </c>
      <c r="E609">
        <f t="shared" si="67"/>
        <v>4</v>
      </c>
      <c r="F609" t="str">
        <f t="shared" si="63"/>
        <v>+</v>
      </c>
      <c r="G609" t="str">
        <f t="shared" si="64"/>
        <v/>
      </c>
      <c r="H609">
        <f t="shared" si="68"/>
        <v>307</v>
      </c>
      <c r="I609">
        <f t="shared" si="69"/>
        <v>0</v>
      </c>
    </row>
    <row r="610" spans="1:9" x14ac:dyDescent="0.25">
      <c r="A610" s="2">
        <v>44510</v>
      </c>
      <c r="B610" s="6">
        <v>413</v>
      </c>
      <c r="C610" t="str">
        <f t="shared" si="65"/>
        <v>-</v>
      </c>
      <c r="D610" t="str">
        <f t="shared" si="66"/>
        <v/>
      </c>
      <c r="E610">
        <f t="shared" si="67"/>
        <v>5</v>
      </c>
      <c r="F610" t="str">
        <f t="shared" si="63"/>
        <v>+</v>
      </c>
      <c r="G610" t="str">
        <f t="shared" si="64"/>
        <v/>
      </c>
      <c r="H610">
        <f t="shared" si="68"/>
        <v>308</v>
      </c>
      <c r="I610">
        <f t="shared" si="69"/>
        <v>0</v>
      </c>
    </row>
    <row r="611" spans="1:9" x14ac:dyDescent="0.25">
      <c r="A611" s="2">
        <v>44511</v>
      </c>
      <c r="B611" s="6">
        <v>403</v>
      </c>
      <c r="C611" t="str">
        <f t="shared" si="65"/>
        <v>-</v>
      </c>
      <c r="D611" t="str">
        <f t="shared" si="66"/>
        <v/>
      </c>
      <c r="E611">
        <f t="shared" si="67"/>
        <v>6</v>
      </c>
      <c r="F611" t="str">
        <f t="shared" si="63"/>
        <v>+</v>
      </c>
      <c r="G611" t="str">
        <f t="shared" si="64"/>
        <v/>
      </c>
      <c r="H611">
        <f t="shared" si="68"/>
        <v>309</v>
      </c>
      <c r="I611">
        <f t="shared" si="69"/>
        <v>0</v>
      </c>
    </row>
    <row r="612" spans="1:9" x14ac:dyDescent="0.25">
      <c r="A612" s="2">
        <v>44512</v>
      </c>
      <c r="B612" s="6">
        <v>362</v>
      </c>
      <c r="C612" t="str">
        <f t="shared" si="65"/>
        <v>-</v>
      </c>
      <c r="D612" t="str">
        <f t="shared" si="66"/>
        <v/>
      </c>
      <c r="E612">
        <f t="shared" si="67"/>
        <v>7</v>
      </c>
      <c r="F612" t="str">
        <f t="shared" si="63"/>
        <v>+</v>
      </c>
      <c r="G612" t="str">
        <f t="shared" si="64"/>
        <v/>
      </c>
      <c r="H612">
        <f t="shared" si="68"/>
        <v>310</v>
      </c>
      <c r="I612">
        <f t="shared" si="69"/>
        <v>0</v>
      </c>
    </row>
    <row r="613" spans="1:9" x14ac:dyDescent="0.25">
      <c r="A613" s="2">
        <v>44513</v>
      </c>
      <c r="B613" s="6">
        <v>293</v>
      </c>
      <c r="C613" t="str">
        <f t="shared" si="65"/>
        <v>-</v>
      </c>
      <c r="D613" t="str">
        <f t="shared" si="66"/>
        <v/>
      </c>
      <c r="E613">
        <f t="shared" si="67"/>
        <v>8</v>
      </c>
      <c r="F613" t="str">
        <f t="shared" si="63"/>
        <v>+</v>
      </c>
      <c r="G613" t="str">
        <f t="shared" si="64"/>
        <v/>
      </c>
      <c r="H613">
        <f t="shared" si="68"/>
        <v>311</v>
      </c>
      <c r="I613">
        <f t="shared" si="69"/>
        <v>1</v>
      </c>
    </row>
    <row r="614" spans="1:9" x14ac:dyDescent="0.25">
      <c r="A614" s="2">
        <v>44514</v>
      </c>
      <c r="B614" s="6">
        <v>348</v>
      </c>
      <c r="C614" t="str">
        <f t="shared" si="65"/>
        <v>+</v>
      </c>
      <c r="D614">
        <f t="shared" si="66"/>
        <v>1</v>
      </c>
      <c r="E614">
        <f t="shared" si="67"/>
        <v>1</v>
      </c>
      <c r="F614" t="str">
        <f t="shared" si="63"/>
        <v>+</v>
      </c>
      <c r="G614" t="str">
        <f t="shared" si="64"/>
        <v/>
      </c>
      <c r="H614">
        <f t="shared" si="68"/>
        <v>312</v>
      </c>
      <c r="I614">
        <f t="shared" si="69"/>
        <v>1</v>
      </c>
    </row>
    <row r="615" spans="1:9" x14ac:dyDescent="0.25">
      <c r="A615" s="2">
        <v>44515</v>
      </c>
      <c r="B615" s="6">
        <v>326</v>
      </c>
      <c r="C615" t="str">
        <f t="shared" si="65"/>
        <v>-</v>
      </c>
      <c r="D615">
        <f t="shared" si="66"/>
        <v>1</v>
      </c>
      <c r="E615">
        <f t="shared" si="67"/>
        <v>1</v>
      </c>
      <c r="F615" t="str">
        <f t="shared" si="63"/>
        <v>+</v>
      </c>
      <c r="G615" t="str">
        <f t="shared" si="64"/>
        <v/>
      </c>
      <c r="H615">
        <f t="shared" si="68"/>
        <v>313</v>
      </c>
      <c r="I615">
        <f t="shared" si="69"/>
        <v>0</v>
      </c>
    </row>
    <row r="616" spans="1:9" x14ac:dyDescent="0.25">
      <c r="A616" s="2">
        <v>44516</v>
      </c>
      <c r="B616" s="6">
        <v>243</v>
      </c>
      <c r="C616" t="str">
        <f t="shared" si="65"/>
        <v>-</v>
      </c>
      <c r="D616" t="str">
        <f t="shared" si="66"/>
        <v/>
      </c>
      <c r="E616">
        <f t="shared" si="67"/>
        <v>2</v>
      </c>
      <c r="F616" t="str">
        <f t="shared" si="63"/>
        <v>+</v>
      </c>
      <c r="G616" t="str">
        <f t="shared" si="64"/>
        <v/>
      </c>
      <c r="H616">
        <f t="shared" si="68"/>
        <v>314</v>
      </c>
      <c r="I616">
        <f t="shared" si="69"/>
        <v>1</v>
      </c>
    </row>
    <row r="617" spans="1:9" x14ac:dyDescent="0.25">
      <c r="A617" s="2">
        <v>44517</v>
      </c>
      <c r="B617" s="6">
        <v>246</v>
      </c>
      <c r="C617" t="str">
        <f t="shared" si="65"/>
        <v>+</v>
      </c>
      <c r="D617">
        <f t="shared" si="66"/>
        <v>1</v>
      </c>
      <c r="E617">
        <f t="shared" si="67"/>
        <v>1</v>
      </c>
      <c r="F617" t="str">
        <f t="shared" si="63"/>
        <v>+</v>
      </c>
      <c r="G617" t="str">
        <f t="shared" si="64"/>
        <v/>
      </c>
      <c r="H617">
        <f t="shared" si="68"/>
        <v>315</v>
      </c>
      <c r="I617">
        <f t="shared" si="69"/>
        <v>0</v>
      </c>
    </row>
    <row r="618" spans="1:9" x14ac:dyDescent="0.25">
      <c r="A618" s="2">
        <v>44518</v>
      </c>
      <c r="B618" s="6">
        <v>316</v>
      </c>
      <c r="C618" t="str">
        <f t="shared" si="65"/>
        <v>+</v>
      </c>
      <c r="D618" t="str">
        <f t="shared" si="66"/>
        <v/>
      </c>
      <c r="E618">
        <f t="shared" si="67"/>
        <v>2</v>
      </c>
      <c r="F618" t="str">
        <f t="shared" si="63"/>
        <v>+</v>
      </c>
      <c r="G618" t="str">
        <f t="shared" si="64"/>
        <v/>
      </c>
      <c r="H618">
        <f t="shared" si="68"/>
        <v>316</v>
      </c>
      <c r="I618">
        <f t="shared" si="69"/>
        <v>0</v>
      </c>
    </row>
    <row r="619" spans="1:9" x14ac:dyDescent="0.25">
      <c r="A619" s="2">
        <v>44519</v>
      </c>
      <c r="B619" s="6">
        <v>316</v>
      </c>
      <c r="C619" t="str">
        <f t="shared" si="65"/>
        <v/>
      </c>
      <c r="D619" t="str">
        <f t="shared" si="66"/>
        <v/>
      </c>
      <c r="E619" t="str">
        <f t="shared" si="67"/>
        <v/>
      </c>
      <c r="F619" t="str">
        <f t="shared" si="63"/>
        <v>+</v>
      </c>
      <c r="G619" t="str">
        <f t="shared" si="64"/>
        <v/>
      </c>
      <c r="H619">
        <f t="shared" si="68"/>
        <v>317</v>
      </c>
      <c r="I619">
        <f t="shared" si="69"/>
        <v>0</v>
      </c>
    </row>
    <row r="620" spans="1:9" x14ac:dyDescent="0.25">
      <c r="A620" s="2">
        <v>44520</v>
      </c>
      <c r="B620" s="6">
        <v>287</v>
      </c>
      <c r="C620" t="str">
        <f t="shared" si="65"/>
        <v>-</v>
      </c>
      <c r="D620">
        <f t="shared" si="66"/>
        <v>1</v>
      </c>
      <c r="E620">
        <f t="shared" si="67"/>
        <v>1</v>
      </c>
      <c r="F620" t="str">
        <f t="shared" si="63"/>
        <v>+</v>
      </c>
      <c r="G620" t="str">
        <f t="shared" si="64"/>
        <v/>
      </c>
      <c r="H620">
        <f t="shared" si="68"/>
        <v>318</v>
      </c>
      <c r="I620">
        <f t="shared" si="69"/>
        <v>1</v>
      </c>
    </row>
    <row r="621" spans="1:9" x14ac:dyDescent="0.25">
      <c r="A621" s="2">
        <v>44521</v>
      </c>
      <c r="B621" s="6">
        <v>330</v>
      </c>
      <c r="C621" t="str">
        <f t="shared" si="65"/>
        <v>+</v>
      </c>
      <c r="D621">
        <f t="shared" si="66"/>
        <v>1</v>
      </c>
      <c r="E621">
        <f t="shared" si="67"/>
        <v>1</v>
      </c>
      <c r="F621" t="str">
        <f t="shared" si="63"/>
        <v>+</v>
      </c>
      <c r="G621" t="str">
        <f t="shared" si="64"/>
        <v/>
      </c>
      <c r="H621">
        <f t="shared" si="68"/>
        <v>319</v>
      </c>
      <c r="I621">
        <f t="shared" si="69"/>
        <v>1</v>
      </c>
    </row>
    <row r="622" spans="1:9" x14ac:dyDescent="0.25">
      <c r="A622" s="2">
        <v>44522</v>
      </c>
      <c r="B622" s="6">
        <v>240</v>
      </c>
      <c r="C622" t="str">
        <f t="shared" si="65"/>
        <v>-</v>
      </c>
      <c r="D622">
        <f t="shared" si="66"/>
        <v>1</v>
      </c>
      <c r="E622">
        <f t="shared" si="67"/>
        <v>1</v>
      </c>
      <c r="F622" t="str">
        <f t="shared" si="63"/>
        <v/>
      </c>
      <c r="G622" t="str">
        <f t="shared" si="64"/>
        <v/>
      </c>
      <c r="H622" t="str">
        <f t="shared" si="68"/>
        <v/>
      </c>
      <c r="I622">
        <f t="shared" si="69"/>
        <v>0</v>
      </c>
    </row>
    <row r="623" spans="1:9" x14ac:dyDescent="0.25">
      <c r="A623" s="2">
        <v>44523</v>
      </c>
      <c r="B623" s="6">
        <v>234</v>
      </c>
      <c r="C623" t="str">
        <f t="shared" si="65"/>
        <v>-</v>
      </c>
      <c r="D623" t="str">
        <f t="shared" si="66"/>
        <v/>
      </c>
      <c r="E623">
        <f t="shared" si="67"/>
        <v>2</v>
      </c>
      <c r="F623" t="str">
        <f t="shared" si="63"/>
        <v>-</v>
      </c>
      <c r="G623">
        <f t="shared" si="64"/>
        <v>1</v>
      </c>
      <c r="H623">
        <f t="shared" si="68"/>
        <v>1</v>
      </c>
      <c r="I623">
        <f t="shared" si="69"/>
        <v>0</v>
      </c>
    </row>
    <row r="624" spans="1:9" x14ac:dyDescent="0.25">
      <c r="A624" s="2">
        <v>44524</v>
      </c>
      <c r="B624" s="6">
        <v>182</v>
      </c>
      <c r="C624" t="str">
        <f t="shared" si="65"/>
        <v>-</v>
      </c>
      <c r="D624" t="str">
        <f t="shared" si="66"/>
        <v/>
      </c>
      <c r="E624">
        <f t="shared" si="67"/>
        <v>3</v>
      </c>
      <c r="F624" t="str">
        <f t="shared" si="63"/>
        <v>-</v>
      </c>
      <c r="G624" t="str">
        <f t="shared" si="64"/>
        <v/>
      </c>
      <c r="H624">
        <f t="shared" si="68"/>
        <v>2</v>
      </c>
      <c r="I624">
        <f t="shared" si="69"/>
        <v>1</v>
      </c>
    </row>
    <row r="625" spans="1:9" x14ac:dyDescent="0.25">
      <c r="A625" s="2">
        <v>44525</v>
      </c>
      <c r="B625" s="6">
        <v>240</v>
      </c>
      <c r="C625" t="str">
        <f t="shared" si="65"/>
        <v>+</v>
      </c>
      <c r="D625">
        <f t="shared" si="66"/>
        <v>1</v>
      </c>
      <c r="E625">
        <f t="shared" si="67"/>
        <v>1</v>
      </c>
      <c r="F625" t="str">
        <f t="shared" si="63"/>
        <v/>
      </c>
      <c r="G625" t="str">
        <f t="shared" si="64"/>
        <v/>
      </c>
      <c r="H625" t="str">
        <f t="shared" si="68"/>
        <v/>
      </c>
      <c r="I625">
        <f t="shared" si="69"/>
        <v>1</v>
      </c>
    </row>
    <row r="626" spans="1:9" x14ac:dyDescent="0.25">
      <c r="A626" s="2">
        <v>44526</v>
      </c>
      <c r="B626" s="6">
        <v>186</v>
      </c>
      <c r="C626" t="str">
        <f t="shared" si="65"/>
        <v>-</v>
      </c>
      <c r="D626">
        <f t="shared" si="66"/>
        <v>1</v>
      </c>
      <c r="E626">
        <f t="shared" si="67"/>
        <v>1</v>
      </c>
      <c r="F626" t="str">
        <f t="shared" si="63"/>
        <v>-</v>
      </c>
      <c r="G626">
        <f t="shared" si="64"/>
        <v>1</v>
      </c>
      <c r="H626">
        <f t="shared" si="68"/>
        <v>1</v>
      </c>
      <c r="I626">
        <f t="shared" si="69"/>
        <v>0</v>
      </c>
    </row>
    <row r="627" spans="1:9" x14ac:dyDescent="0.25">
      <c r="A627" s="2">
        <v>44527</v>
      </c>
      <c r="B627" s="6">
        <v>183</v>
      </c>
      <c r="C627" t="str">
        <f t="shared" si="65"/>
        <v>-</v>
      </c>
      <c r="D627" t="str">
        <f t="shared" si="66"/>
        <v/>
      </c>
      <c r="E627">
        <f t="shared" si="67"/>
        <v>2</v>
      </c>
      <c r="F627" t="str">
        <f t="shared" si="63"/>
        <v>-</v>
      </c>
      <c r="G627" t="str">
        <f t="shared" si="64"/>
        <v/>
      </c>
      <c r="H627">
        <f t="shared" si="68"/>
        <v>2</v>
      </c>
      <c r="I627">
        <f t="shared" si="69"/>
        <v>0</v>
      </c>
    </row>
    <row r="628" spans="1:9" x14ac:dyDescent="0.25">
      <c r="A628" s="2">
        <v>44528</v>
      </c>
      <c r="B628" s="6">
        <v>153</v>
      </c>
      <c r="C628" t="str">
        <f t="shared" si="65"/>
        <v>-</v>
      </c>
      <c r="D628" t="str">
        <f t="shared" si="66"/>
        <v/>
      </c>
      <c r="E628">
        <f t="shared" si="67"/>
        <v>3</v>
      </c>
      <c r="F628" t="str">
        <f t="shared" si="63"/>
        <v>-</v>
      </c>
      <c r="G628" t="str">
        <f t="shared" si="64"/>
        <v/>
      </c>
      <c r="H628">
        <f t="shared" si="68"/>
        <v>3</v>
      </c>
      <c r="I628">
        <f t="shared" si="69"/>
        <v>0</v>
      </c>
    </row>
    <row r="629" spans="1:9" x14ac:dyDescent="0.25">
      <c r="A629" s="2">
        <v>44529</v>
      </c>
      <c r="B629" s="6">
        <v>130</v>
      </c>
      <c r="C629" t="str">
        <f t="shared" si="65"/>
        <v>-</v>
      </c>
      <c r="D629" t="str">
        <f t="shared" si="66"/>
        <v/>
      </c>
      <c r="E629">
        <f t="shared" si="67"/>
        <v>4</v>
      </c>
      <c r="F629" t="str">
        <f t="shared" si="63"/>
        <v>-</v>
      </c>
      <c r="G629" t="str">
        <f t="shared" si="64"/>
        <v/>
      </c>
      <c r="H629">
        <f t="shared" si="68"/>
        <v>4</v>
      </c>
      <c r="I629">
        <f t="shared" si="69"/>
        <v>1</v>
      </c>
    </row>
    <row r="630" spans="1:9" x14ac:dyDescent="0.25">
      <c r="A630" s="2">
        <v>44530</v>
      </c>
      <c r="B630" s="6">
        <v>130.78378854914357</v>
      </c>
      <c r="C630" t="str">
        <f t="shared" si="65"/>
        <v>+</v>
      </c>
      <c r="D630">
        <f t="shared" si="66"/>
        <v>1</v>
      </c>
      <c r="E630">
        <f t="shared" si="67"/>
        <v>1</v>
      </c>
      <c r="F630" t="str">
        <f t="shared" si="63"/>
        <v>-</v>
      </c>
      <c r="G630" t="str">
        <f t="shared" si="64"/>
        <v/>
      </c>
      <c r="H630">
        <f t="shared" si="68"/>
        <v>5</v>
      </c>
      <c r="I630">
        <f t="shared" si="69"/>
        <v>0</v>
      </c>
    </row>
    <row r="631" spans="1:9" x14ac:dyDescent="0.25">
      <c r="A631" s="2">
        <v>44531</v>
      </c>
      <c r="B631" s="6">
        <v>131.57230267128537</v>
      </c>
      <c r="C631" t="str">
        <f t="shared" si="65"/>
        <v>+</v>
      </c>
      <c r="D631" t="str">
        <f t="shared" si="66"/>
        <v/>
      </c>
      <c r="E631">
        <f t="shared" si="67"/>
        <v>2</v>
      </c>
      <c r="F631" t="str">
        <f t="shared" si="63"/>
        <v>-</v>
      </c>
      <c r="G631" t="str">
        <f t="shared" si="64"/>
        <v/>
      </c>
      <c r="H631">
        <f t="shared" si="68"/>
        <v>6</v>
      </c>
      <c r="I631">
        <f t="shared" si="69"/>
        <v>0</v>
      </c>
    </row>
    <row r="632" spans="1:9" x14ac:dyDescent="0.25">
      <c r="A632" s="2">
        <v>44532</v>
      </c>
      <c r="B632" s="6">
        <v>132.36557085757926</v>
      </c>
      <c r="C632" t="str">
        <f t="shared" si="65"/>
        <v>+</v>
      </c>
      <c r="D632" t="str">
        <f t="shared" si="66"/>
        <v/>
      </c>
      <c r="E632">
        <f t="shared" si="67"/>
        <v>3</v>
      </c>
      <c r="F632" t="str">
        <f t="shared" si="63"/>
        <v>-</v>
      </c>
      <c r="G632" t="str">
        <f t="shared" si="64"/>
        <v/>
      </c>
      <c r="H632">
        <f t="shared" si="68"/>
        <v>7</v>
      </c>
      <c r="I632">
        <f t="shared" si="69"/>
        <v>0</v>
      </c>
    </row>
    <row r="633" spans="1:9" x14ac:dyDescent="0.25">
      <c r="A633" s="2">
        <v>44533</v>
      </c>
      <c r="B633" s="6">
        <v>133.16362177095635</v>
      </c>
      <c r="C633" t="str">
        <f t="shared" si="65"/>
        <v>+</v>
      </c>
      <c r="D633" t="str">
        <f t="shared" si="66"/>
        <v/>
      </c>
      <c r="E633">
        <f t="shared" si="67"/>
        <v>4</v>
      </c>
      <c r="F633" t="str">
        <f t="shared" si="63"/>
        <v>-</v>
      </c>
      <c r="G633" t="str">
        <f t="shared" si="64"/>
        <v/>
      </c>
      <c r="H633">
        <f t="shared" si="68"/>
        <v>8</v>
      </c>
      <c r="I633">
        <f t="shared" si="69"/>
        <v>0</v>
      </c>
    </row>
    <row r="634" spans="1:9" x14ac:dyDescent="0.25">
      <c r="A634" s="2">
        <v>44534</v>
      </c>
      <c r="B634" s="6">
        <v>133.96648424716065</v>
      </c>
      <c r="C634" t="str">
        <f t="shared" si="65"/>
        <v>+</v>
      </c>
      <c r="D634" t="str">
        <f t="shared" si="66"/>
        <v/>
      </c>
      <c r="E634">
        <f t="shared" si="67"/>
        <v>5</v>
      </c>
      <c r="F634" t="str">
        <f t="shared" si="63"/>
        <v>-</v>
      </c>
      <c r="G634" t="str">
        <f t="shared" si="64"/>
        <v/>
      </c>
      <c r="H634">
        <f t="shared" si="68"/>
        <v>9</v>
      </c>
      <c r="I634">
        <f t="shared" si="69"/>
        <v>0</v>
      </c>
    </row>
    <row r="635" spans="1:9" x14ac:dyDescent="0.25">
      <c r="A635" s="2">
        <v>44535</v>
      </c>
      <c r="B635" s="6">
        <v>134.77418729579105</v>
      </c>
      <c r="C635" t="str">
        <f t="shared" si="65"/>
        <v>+</v>
      </c>
      <c r="D635" t="str">
        <f t="shared" si="66"/>
        <v/>
      </c>
      <c r="E635">
        <f t="shared" si="67"/>
        <v>6</v>
      </c>
      <c r="F635" t="str">
        <f t="shared" si="63"/>
        <v>-</v>
      </c>
      <c r="G635" t="str">
        <f t="shared" si="64"/>
        <v/>
      </c>
      <c r="H635">
        <f t="shared" si="68"/>
        <v>10</v>
      </c>
      <c r="I635">
        <f t="shared" si="69"/>
        <v>0</v>
      </c>
    </row>
    <row r="636" spans="1:9" x14ac:dyDescent="0.25">
      <c r="A636" s="2">
        <v>44536</v>
      </c>
      <c r="B636" s="6">
        <v>135.58676010134928</v>
      </c>
      <c r="C636" t="str">
        <f t="shared" si="65"/>
        <v>+</v>
      </c>
      <c r="D636" t="str">
        <f t="shared" si="66"/>
        <v/>
      </c>
      <c r="E636">
        <f t="shared" si="67"/>
        <v>7</v>
      </c>
      <c r="F636" t="str">
        <f t="shared" si="63"/>
        <v>-</v>
      </c>
      <c r="G636" t="str">
        <f t="shared" si="64"/>
        <v/>
      </c>
      <c r="H636">
        <f t="shared" si="68"/>
        <v>11</v>
      </c>
      <c r="I636">
        <f t="shared" si="69"/>
        <v>0</v>
      </c>
    </row>
    <row r="637" spans="1:9" x14ac:dyDescent="0.25">
      <c r="A637" s="2">
        <v>44537</v>
      </c>
      <c r="B637" s="6">
        <v>136.40423202429477</v>
      </c>
      <c r="C637" t="str">
        <f t="shared" si="65"/>
        <v>+</v>
      </c>
      <c r="D637" t="str">
        <f t="shared" si="66"/>
        <v/>
      </c>
      <c r="E637">
        <f t="shared" si="67"/>
        <v>8</v>
      </c>
      <c r="F637" t="str">
        <f t="shared" si="63"/>
        <v>-</v>
      </c>
      <c r="G637" t="str">
        <f t="shared" si="64"/>
        <v/>
      </c>
      <c r="H637">
        <f t="shared" si="68"/>
        <v>12</v>
      </c>
      <c r="I637">
        <f t="shared" si="69"/>
        <v>0</v>
      </c>
    </row>
    <row r="638" spans="1:9" x14ac:dyDescent="0.25">
      <c r="A638" s="2">
        <v>44538</v>
      </c>
      <c r="B638" s="6">
        <v>137.2266326021053</v>
      </c>
      <c r="C638" t="str">
        <f t="shared" si="65"/>
        <v>+</v>
      </c>
      <c r="D638" t="str">
        <f t="shared" si="66"/>
        <v/>
      </c>
      <c r="E638">
        <f t="shared" si="67"/>
        <v>9</v>
      </c>
      <c r="F638" t="str">
        <f t="shared" si="63"/>
        <v>-</v>
      </c>
      <c r="G638" t="str">
        <f t="shared" si="64"/>
        <v/>
      </c>
      <c r="H638">
        <f t="shared" si="68"/>
        <v>13</v>
      </c>
      <c r="I638">
        <f t="shared" si="69"/>
        <v>0</v>
      </c>
    </row>
    <row r="639" spans="1:9" x14ac:dyDescent="0.25">
      <c r="A639" s="2">
        <v>44539</v>
      </c>
      <c r="B639" s="6">
        <v>138.05399155034422</v>
      </c>
      <c r="C639" t="str">
        <f t="shared" si="65"/>
        <v>+</v>
      </c>
      <c r="D639" t="str">
        <f t="shared" si="66"/>
        <v/>
      </c>
      <c r="E639">
        <f t="shared" si="67"/>
        <v>10</v>
      </c>
      <c r="F639" t="str">
        <f t="shared" si="63"/>
        <v>-</v>
      </c>
      <c r="G639" t="str">
        <f t="shared" si="64"/>
        <v/>
      </c>
      <c r="H639">
        <f t="shared" si="68"/>
        <v>14</v>
      </c>
      <c r="I639">
        <f t="shared" si="69"/>
        <v>0</v>
      </c>
    </row>
    <row r="640" spans="1:9" x14ac:dyDescent="0.25">
      <c r="A640" s="2">
        <v>44540</v>
      </c>
      <c r="B640" s="6">
        <v>138.88633876373439</v>
      </c>
      <c r="C640" t="str">
        <f t="shared" si="65"/>
        <v>+</v>
      </c>
      <c r="D640" t="str">
        <f t="shared" si="66"/>
        <v/>
      </c>
      <c r="E640">
        <f t="shared" si="67"/>
        <v>11</v>
      </c>
      <c r="F640" t="str">
        <f t="shared" si="63"/>
        <v>-</v>
      </c>
      <c r="G640" t="str">
        <f t="shared" si="64"/>
        <v/>
      </c>
      <c r="H640">
        <f t="shared" si="68"/>
        <v>15</v>
      </c>
      <c r="I640">
        <f t="shared" si="69"/>
        <v>0</v>
      </c>
    </row>
    <row r="641" spans="1:9" x14ac:dyDescent="0.25">
      <c r="A641" s="2">
        <v>44541</v>
      </c>
      <c r="B641" s="6">
        <v>139.72370431723817</v>
      </c>
      <c r="C641" t="str">
        <f t="shared" si="65"/>
        <v>+</v>
      </c>
      <c r="D641" t="str">
        <f t="shared" si="66"/>
        <v/>
      </c>
      <c r="E641">
        <f t="shared" si="67"/>
        <v>12</v>
      </c>
      <c r="F641" t="str">
        <f t="shared" si="63"/>
        <v>-</v>
      </c>
      <c r="G641" t="str">
        <f t="shared" si="64"/>
        <v/>
      </c>
      <c r="H641">
        <f t="shared" si="68"/>
        <v>16</v>
      </c>
      <c r="I641">
        <f t="shared" si="69"/>
        <v>0</v>
      </c>
    </row>
    <row r="642" spans="1:9" x14ac:dyDescent="0.25">
      <c r="A642" s="2">
        <v>44542</v>
      </c>
      <c r="B642" s="6">
        <v>140.56611846714412</v>
      </c>
      <c r="C642" t="str">
        <f t="shared" si="65"/>
        <v>+</v>
      </c>
      <c r="D642" t="str">
        <f t="shared" si="66"/>
        <v/>
      </c>
      <c r="E642">
        <f t="shared" si="67"/>
        <v>13</v>
      </c>
      <c r="F642" t="str">
        <f t="shared" si="63"/>
        <v>-</v>
      </c>
      <c r="G642" t="str">
        <f t="shared" si="64"/>
        <v/>
      </c>
      <c r="H642">
        <f t="shared" si="68"/>
        <v>17</v>
      </c>
      <c r="I642">
        <f>IF(OR(AND(B642&gt;B641,B642&gt;B643),AND(B642&lt;B641,B642&lt;B643)),1,0)</f>
        <v>0</v>
      </c>
    </row>
    <row r="643" spans="1:9" x14ac:dyDescent="0.25">
      <c r="A643" s="2">
        <v>44543</v>
      </c>
      <c r="B643" s="6">
        <v>141.41361165216034</v>
      </c>
      <c r="C643" t="str">
        <f t="shared" si="65"/>
        <v>+</v>
      </c>
      <c r="D643" t="str">
        <f t="shared" si="66"/>
        <v/>
      </c>
      <c r="E643">
        <f t="shared" si="67"/>
        <v>14</v>
      </c>
      <c r="F643" t="str">
        <f t="shared" ref="F643" si="70">IF(B643-$G$1&gt;0,"+",IF(B643-$G$1&lt;0,"-",""))</f>
        <v>-</v>
      </c>
      <c r="G643" t="str">
        <f t="shared" ref="G643" si="71">IF(OR(AND(F643=$C$1, OR(F642=$D$1,F642="")),AND(F643=$D$1, OR(F642=$C$1,F642=""))),1,"")</f>
        <v/>
      </c>
      <c r="H643">
        <f t="shared" si="68"/>
        <v>18</v>
      </c>
    </row>
    <row r="1124" spans="1:2" x14ac:dyDescent="0.25">
      <c r="A1124" s="3"/>
      <c r="B1124" s="6"/>
    </row>
    <row r="1125" spans="1:2" x14ac:dyDescent="0.25">
      <c r="A1125" s="3"/>
      <c r="B1125" s="6"/>
    </row>
    <row r="1126" spans="1:2" x14ac:dyDescent="0.25">
      <c r="A1126" s="3"/>
      <c r="B1126" s="6"/>
    </row>
    <row r="1127" spans="1:2" x14ac:dyDescent="0.25">
      <c r="A1127" s="3"/>
      <c r="B1127" s="6"/>
    </row>
    <row r="1128" spans="1:2" x14ac:dyDescent="0.25">
      <c r="A1128" s="3"/>
      <c r="B1128" s="6"/>
    </row>
    <row r="1129" spans="1:2" x14ac:dyDescent="0.25">
      <c r="A1129" s="3"/>
      <c r="B1129" s="6"/>
    </row>
    <row r="1130" spans="1:2" x14ac:dyDescent="0.25">
      <c r="A1130" s="3"/>
      <c r="B1130" s="6"/>
    </row>
    <row r="1131" spans="1:2" x14ac:dyDescent="0.25">
      <c r="A1131" s="3"/>
      <c r="B1131" s="6"/>
    </row>
    <row r="1132" spans="1:2" x14ac:dyDescent="0.25">
      <c r="A1132" s="3"/>
      <c r="B1132" s="6"/>
    </row>
    <row r="1133" spans="1:2" x14ac:dyDescent="0.25">
      <c r="A1133" s="3"/>
      <c r="B1133" s="6"/>
    </row>
    <row r="1134" spans="1:2" x14ac:dyDescent="0.25">
      <c r="A1134" s="3"/>
      <c r="B1134" s="6"/>
    </row>
    <row r="1135" spans="1:2" x14ac:dyDescent="0.25">
      <c r="A1135" s="3"/>
      <c r="B1135" s="6"/>
    </row>
    <row r="1136" spans="1:2" x14ac:dyDescent="0.25">
      <c r="A1136" s="3"/>
      <c r="B1136" s="6"/>
    </row>
    <row r="1137" spans="1:2" x14ac:dyDescent="0.25">
      <c r="A1137" s="3"/>
      <c r="B1137" s="6"/>
    </row>
    <row r="1138" spans="1:2" x14ac:dyDescent="0.25">
      <c r="A1138" s="3"/>
      <c r="B1138" s="6"/>
    </row>
    <row r="1139" spans="1:2" x14ac:dyDescent="0.25">
      <c r="A1139" s="3"/>
      <c r="B1139" s="4"/>
    </row>
    <row r="1140" spans="1:2" x14ac:dyDescent="0.25">
      <c r="A1140" s="3"/>
      <c r="B1140" s="4"/>
    </row>
    <row r="1141" spans="1:2" x14ac:dyDescent="0.25">
      <c r="A1141" s="3"/>
      <c r="B1141" s="4"/>
    </row>
    <row r="1142" spans="1:2" x14ac:dyDescent="0.25">
      <c r="A1142" s="3"/>
      <c r="B1142" s="4"/>
    </row>
    <row r="1143" spans="1:2" x14ac:dyDescent="0.25">
      <c r="A1143" s="3"/>
      <c r="B1143" s="4"/>
    </row>
    <row r="1144" spans="1:2" x14ac:dyDescent="0.25">
      <c r="A1144" s="3"/>
      <c r="B1144" s="4"/>
    </row>
    <row r="1145" spans="1:2" x14ac:dyDescent="0.25">
      <c r="A1145" s="3"/>
      <c r="B1145" s="4"/>
    </row>
    <row r="1146" spans="1:2" x14ac:dyDescent="0.25">
      <c r="A1146" s="3"/>
      <c r="B1146" s="4"/>
    </row>
    <row r="1147" spans="1:2" x14ac:dyDescent="0.25">
      <c r="A1147" s="3"/>
      <c r="B1147" s="4"/>
    </row>
    <row r="1148" spans="1:2" x14ac:dyDescent="0.25">
      <c r="A1148" s="3"/>
      <c r="B1148" s="4"/>
    </row>
    <row r="1149" spans="1:2" x14ac:dyDescent="0.25">
      <c r="A1149" s="3"/>
      <c r="B1149" s="4"/>
    </row>
    <row r="1150" spans="1:2" x14ac:dyDescent="0.25">
      <c r="A1150" s="3"/>
      <c r="B1150" s="4"/>
    </row>
    <row r="1151" spans="1:2" x14ac:dyDescent="0.25">
      <c r="A1151" s="3"/>
      <c r="B1151" s="4"/>
    </row>
    <row r="1152" spans="1:2" x14ac:dyDescent="0.25">
      <c r="A1152" s="3"/>
      <c r="B1152" s="4"/>
    </row>
    <row r="1153" spans="1:2" x14ac:dyDescent="0.25">
      <c r="A1153" s="3"/>
      <c r="B1153" s="4"/>
    </row>
    <row r="1154" spans="1:2" x14ac:dyDescent="0.25">
      <c r="A1154" s="3"/>
      <c r="B1154" s="4"/>
    </row>
    <row r="1155" spans="1:2" x14ac:dyDescent="0.25">
      <c r="A1155" s="3"/>
      <c r="B1155" s="4"/>
    </row>
    <row r="1156" spans="1:2" x14ac:dyDescent="0.25">
      <c r="A1156" s="3"/>
      <c r="B1156" s="4"/>
    </row>
    <row r="1157" spans="1:2" x14ac:dyDescent="0.25">
      <c r="A1157" s="3"/>
      <c r="B1157" s="4"/>
    </row>
    <row r="1158" spans="1:2" x14ac:dyDescent="0.25">
      <c r="A1158" s="3"/>
      <c r="B1158" s="4"/>
    </row>
    <row r="1159" spans="1:2" x14ac:dyDescent="0.25">
      <c r="A1159" s="3"/>
      <c r="B1159" s="4"/>
    </row>
    <row r="1160" spans="1:2" x14ac:dyDescent="0.25">
      <c r="A1160" s="3"/>
      <c r="B1160" s="4"/>
    </row>
    <row r="1161" spans="1:2" x14ac:dyDescent="0.25">
      <c r="A1161" s="3"/>
      <c r="B1161" s="4"/>
    </row>
    <row r="1162" spans="1:2" x14ac:dyDescent="0.25">
      <c r="A1162" s="3"/>
      <c r="B1162" s="4"/>
    </row>
    <row r="1163" spans="1:2" x14ac:dyDescent="0.25">
      <c r="A1163" s="3"/>
      <c r="B1163" s="4"/>
    </row>
    <row r="1164" spans="1:2" x14ac:dyDescent="0.25">
      <c r="A1164" s="3"/>
      <c r="B1164" s="4"/>
    </row>
    <row r="1165" spans="1:2" x14ac:dyDescent="0.25">
      <c r="A1165" s="3"/>
      <c r="B1165" s="4"/>
    </row>
    <row r="1166" spans="1:2" x14ac:dyDescent="0.25">
      <c r="A1166" s="3"/>
      <c r="B1166" s="4"/>
    </row>
    <row r="1167" spans="1:2" x14ac:dyDescent="0.25">
      <c r="A1167" s="3"/>
      <c r="B1167" s="4"/>
    </row>
    <row r="1168" spans="1:2" x14ac:dyDescent="0.25">
      <c r="A1168" s="3"/>
      <c r="B1168" s="4"/>
    </row>
    <row r="1169" spans="1:2" x14ac:dyDescent="0.25">
      <c r="A1169" s="3"/>
      <c r="B1169" s="4"/>
    </row>
    <row r="1170" spans="1:2" x14ac:dyDescent="0.25">
      <c r="A1170" s="3"/>
      <c r="B1170" s="4"/>
    </row>
    <row r="1171" spans="1:2" x14ac:dyDescent="0.25">
      <c r="A1171" s="3"/>
      <c r="B1171" s="4"/>
    </row>
    <row r="1172" spans="1:2" x14ac:dyDescent="0.25">
      <c r="A1172" s="3"/>
      <c r="B1172" s="4"/>
    </row>
    <row r="1173" spans="1:2" x14ac:dyDescent="0.25">
      <c r="A1173" s="3"/>
      <c r="B1173" s="4"/>
    </row>
    <row r="1174" spans="1:2" x14ac:dyDescent="0.25">
      <c r="A1174" s="3"/>
      <c r="B1174" s="4"/>
    </row>
    <row r="1175" spans="1:2" x14ac:dyDescent="0.25">
      <c r="A1175" s="3"/>
      <c r="B1175" s="4"/>
    </row>
    <row r="1176" spans="1:2" x14ac:dyDescent="0.25">
      <c r="A1176" s="3"/>
      <c r="B1176" s="4"/>
    </row>
    <row r="1177" spans="1:2" x14ac:dyDescent="0.25">
      <c r="A1177" s="3"/>
      <c r="B1177" s="4"/>
    </row>
    <row r="1178" spans="1:2" x14ac:dyDescent="0.25">
      <c r="A1178" s="3"/>
      <c r="B1178" s="4"/>
    </row>
    <row r="1179" spans="1:2" x14ac:dyDescent="0.25">
      <c r="A1179" s="3"/>
    </row>
    <row r="1180" spans="1:2" x14ac:dyDescent="0.25">
      <c r="A1180" s="3"/>
    </row>
    <row r="1181" spans="1:2" x14ac:dyDescent="0.25">
      <c r="A1181" s="3"/>
    </row>
    <row r="1182" spans="1:2" x14ac:dyDescent="0.25">
      <c r="A1182" s="3"/>
    </row>
    <row r="1183" spans="1:2" x14ac:dyDescent="0.25">
      <c r="A1183" s="3"/>
    </row>
    <row r="1184" spans="1:2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0" spans="1:1" x14ac:dyDescent="0.25">
      <c r="A1840" s="3"/>
    </row>
    <row r="1841" spans="1:1" x14ac:dyDescent="0.25">
      <c r="A1841" s="3"/>
    </row>
    <row r="1842" spans="1:1" x14ac:dyDescent="0.25">
      <c r="A1842" s="3"/>
    </row>
    <row r="1843" spans="1:1" x14ac:dyDescent="0.25">
      <c r="A1843" s="3"/>
    </row>
    <row r="1844" spans="1:1" x14ac:dyDescent="0.25">
      <c r="A1844" s="3"/>
    </row>
    <row r="1845" spans="1:1" x14ac:dyDescent="0.25">
      <c r="A1845" s="3"/>
    </row>
    <row r="1846" spans="1:1" x14ac:dyDescent="0.25">
      <c r="A1846" s="3"/>
    </row>
    <row r="1847" spans="1:1" x14ac:dyDescent="0.25">
      <c r="A1847" s="3"/>
    </row>
    <row r="1848" spans="1:1" x14ac:dyDescent="0.25">
      <c r="A1848" s="3"/>
    </row>
    <row r="1849" spans="1:1" x14ac:dyDescent="0.25">
      <c r="A1849" s="3"/>
    </row>
    <row r="1850" spans="1:1" x14ac:dyDescent="0.25">
      <c r="A1850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4" spans="1:1" x14ac:dyDescent="0.25">
      <c r="A1854" s="3"/>
    </row>
    <row r="1855" spans="1:1" x14ac:dyDescent="0.25">
      <c r="A1855" s="3"/>
    </row>
    <row r="1856" spans="1:1" x14ac:dyDescent="0.25">
      <c r="A1856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1" spans="1:1" x14ac:dyDescent="0.25">
      <c r="A1861" s="3"/>
    </row>
    <row r="1862" spans="1:1" x14ac:dyDescent="0.25">
      <c r="A1862" s="3"/>
    </row>
    <row r="1863" spans="1:1" x14ac:dyDescent="0.25">
      <c r="A1863" s="3"/>
    </row>
    <row r="1864" spans="1:1" x14ac:dyDescent="0.25">
      <c r="A1864" s="3"/>
    </row>
    <row r="1865" spans="1:1" x14ac:dyDescent="0.25">
      <c r="A1865" s="3"/>
    </row>
    <row r="1866" spans="1:1" x14ac:dyDescent="0.25">
      <c r="A1866" s="3"/>
    </row>
    <row r="1867" spans="1:1" x14ac:dyDescent="0.25">
      <c r="A1867" s="3"/>
    </row>
    <row r="1868" spans="1:1" x14ac:dyDescent="0.25">
      <c r="A1868" s="3"/>
    </row>
    <row r="1869" spans="1:1" x14ac:dyDescent="0.25">
      <c r="A1869" s="3"/>
    </row>
    <row r="1870" spans="1:1" x14ac:dyDescent="0.25">
      <c r="A1870" s="3"/>
    </row>
    <row r="1871" spans="1:1" x14ac:dyDescent="0.25">
      <c r="A1871" s="3"/>
    </row>
    <row r="1872" spans="1:1" x14ac:dyDescent="0.25">
      <c r="A1872" s="3"/>
    </row>
    <row r="1873" spans="1:1" x14ac:dyDescent="0.25">
      <c r="A1873" s="3"/>
    </row>
    <row r="1874" spans="1:1" x14ac:dyDescent="0.25">
      <c r="A1874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2" spans="1:1" x14ac:dyDescent="0.25">
      <c r="A1882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8" spans="1:1" x14ac:dyDescent="0.25">
      <c r="A1898" s="3"/>
    </row>
    <row r="1899" spans="1:1" x14ac:dyDescent="0.25">
      <c r="A1899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6" spans="1:1" x14ac:dyDescent="0.25">
      <c r="A1906" s="3"/>
    </row>
    <row r="1907" spans="1:1" x14ac:dyDescent="0.25">
      <c r="A1907" s="3"/>
    </row>
    <row r="1908" spans="1:1" x14ac:dyDescent="0.25">
      <c r="A1908" s="3"/>
    </row>
    <row r="1909" spans="1:1" x14ac:dyDescent="0.25">
      <c r="A1909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5" spans="1:1" x14ac:dyDescent="0.25">
      <c r="A1915" s="3"/>
    </row>
    <row r="1916" spans="1:1" x14ac:dyDescent="0.25">
      <c r="A1916" s="3"/>
    </row>
    <row r="1917" spans="1:1" x14ac:dyDescent="0.25">
      <c r="A1917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3" spans="1:1" x14ac:dyDescent="0.25">
      <c r="A1923" s="3"/>
    </row>
    <row r="1924" spans="1:1" x14ac:dyDescent="0.25">
      <c r="A1924" s="3"/>
    </row>
    <row r="1925" spans="1:1" x14ac:dyDescent="0.25">
      <c r="A1925" s="3"/>
    </row>
    <row r="1926" spans="1:1" x14ac:dyDescent="0.25">
      <c r="A1926" s="3"/>
    </row>
    <row r="1927" spans="1:1" x14ac:dyDescent="0.25">
      <c r="A1927" s="3"/>
    </row>
    <row r="1928" spans="1:1" x14ac:dyDescent="0.25">
      <c r="A1928" s="3"/>
    </row>
    <row r="1929" spans="1:1" x14ac:dyDescent="0.25">
      <c r="A1929" s="3"/>
    </row>
    <row r="1930" spans="1:1" x14ac:dyDescent="0.25">
      <c r="A1930" s="3"/>
    </row>
    <row r="1931" spans="1:1" x14ac:dyDescent="0.25">
      <c r="A1931" s="3"/>
    </row>
    <row r="1932" spans="1:1" x14ac:dyDescent="0.25">
      <c r="A1932" s="3"/>
    </row>
    <row r="1933" spans="1:1" x14ac:dyDescent="0.25">
      <c r="A1933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38" spans="1:1" x14ac:dyDescent="0.25">
      <c r="A1938" s="3"/>
    </row>
    <row r="1939" spans="1:1" x14ac:dyDescent="0.25">
      <c r="A1939" s="3"/>
    </row>
    <row r="1940" spans="1:1" x14ac:dyDescent="0.25">
      <c r="A1940" s="3"/>
    </row>
    <row r="1941" spans="1:1" x14ac:dyDescent="0.25">
      <c r="A1941" s="3"/>
    </row>
    <row r="1942" spans="1:1" x14ac:dyDescent="0.25">
      <c r="A1942" s="3"/>
    </row>
    <row r="1943" spans="1:1" x14ac:dyDescent="0.25">
      <c r="A1943" s="3"/>
    </row>
    <row r="1944" spans="1:1" x14ac:dyDescent="0.25">
      <c r="A1944" s="3"/>
    </row>
    <row r="1945" spans="1:1" x14ac:dyDescent="0.25">
      <c r="A1945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49" spans="1:1" x14ac:dyDescent="0.25">
      <c r="A1949" s="3"/>
    </row>
    <row r="1950" spans="1:1" x14ac:dyDescent="0.25">
      <c r="A1950" s="3"/>
    </row>
    <row r="1951" spans="1:1" x14ac:dyDescent="0.25">
      <c r="A1951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5" spans="1:1" x14ac:dyDescent="0.25">
      <c r="A1955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59" spans="1:1" x14ac:dyDescent="0.25">
      <c r="A1959" s="3"/>
    </row>
    <row r="1960" spans="1:1" x14ac:dyDescent="0.25">
      <c r="A1960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</sheetData>
  <mergeCells count="6">
    <mergeCell ref="M18:N18"/>
    <mergeCell ref="K1:O1"/>
    <mergeCell ref="N6:O6"/>
    <mergeCell ref="K8:O8"/>
    <mergeCell ref="N13:O13"/>
    <mergeCell ref="K15:N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8"/>
  <sheetViews>
    <sheetView tabSelected="1" topLeftCell="A630" zoomScaleNormal="100" workbookViewId="0">
      <selection activeCell="J653" sqref="J653"/>
    </sheetView>
  </sheetViews>
  <sheetFormatPr defaultRowHeight="15" x14ac:dyDescent="0.25"/>
  <cols>
    <col min="1" max="1" width="10.140625" bestFit="1" customWidth="1"/>
  </cols>
  <sheetData>
    <row r="1" spans="1:8" ht="35.450000000000003" customHeight="1" thickBot="1" x14ac:dyDescent="0.3">
      <c r="A1" s="1" t="s">
        <v>83</v>
      </c>
      <c r="B1" s="5" t="s">
        <v>84</v>
      </c>
      <c r="C1" s="71" t="s">
        <v>74</v>
      </c>
      <c r="D1" s="71"/>
      <c r="E1" s="71"/>
      <c r="F1" s="71" t="s">
        <v>75</v>
      </c>
      <c r="G1" s="71"/>
      <c r="H1" s="71"/>
    </row>
    <row r="2" spans="1:8" x14ac:dyDescent="0.25">
      <c r="A2" s="2">
        <v>43902</v>
      </c>
      <c r="B2" s="6">
        <v>3</v>
      </c>
      <c r="C2" t="s">
        <v>80</v>
      </c>
      <c r="D2" t="s">
        <v>81</v>
      </c>
      <c r="E2" t="s">
        <v>82</v>
      </c>
      <c r="F2" t="s">
        <v>80</v>
      </c>
      <c r="G2" t="s">
        <v>81</v>
      </c>
      <c r="H2" t="s">
        <v>82</v>
      </c>
    </row>
    <row r="3" spans="1:8" x14ac:dyDescent="0.25">
      <c r="A3" s="2">
        <v>43903</v>
      </c>
      <c r="B3" s="6">
        <v>1</v>
      </c>
    </row>
    <row r="4" spans="1:8" x14ac:dyDescent="0.25">
      <c r="A4" s="2">
        <v>43904</v>
      </c>
      <c r="B4" s="6">
        <v>0</v>
      </c>
    </row>
    <row r="5" spans="1:8" x14ac:dyDescent="0.25">
      <c r="A5" s="2">
        <v>43905</v>
      </c>
      <c r="B5" s="6">
        <v>0</v>
      </c>
    </row>
    <row r="6" spans="1:8" x14ac:dyDescent="0.25">
      <c r="A6" s="2">
        <v>43906</v>
      </c>
      <c r="B6" s="6">
        <v>0</v>
      </c>
    </row>
    <row r="7" spans="1:8" x14ac:dyDescent="0.25">
      <c r="A7" s="2">
        <v>43907</v>
      </c>
      <c r="B7" s="6">
        <v>1</v>
      </c>
    </row>
    <row r="8" spans="1:8" x14ac:dyDescent="0.25">
      <c r="A8" s="2">
        <v>43908</v>
      </c>
      <c r="B8" s="6">
        <v>2</v>
      </c>
    </row>
    <row r="9" spans="1:8" x14ac:dyDescent="0.25">
      <c r="A9" s="2">
        <v>43909</v>
      </c>
      <c r="B9" s="6">
        <v>4</v>
      </c>
    </row>
    <row r="10" spans="1:8" x14ac:dyDescent="0.25">
      <c r="A10" s="2">
        <v>43910</v>
      </c>
      <c r="B10" s="6">
        <v>5</v>
      </c>
    </row>
    <row r="11" spans="1:8" x14ac:dyDescent="0.25">
      <c r="A11" s="2">
        <v>43911</v>
      </c>
      <c r="B11" s="6">
        <v>5</v>
      </c>
    </row>
    <row r="12" spans="1:8" x14ac:dyDescent="0.25">
      <c r="A12" s="2">
        <v>43912</v>
      </c>
      <c r="B12" s="6">
        <v>14</v>
      </c>
    </row>
    <row r="13" spans="1:8" x14ac:dyDescent="0.25">
      <c r="A13" s="2">
        <v>43913</v>
      </c>
      <c r="B13" s="6">
        <v>5</v>
      </c>
    </row>
    <row r="14" spans="1:8" x14ac:dyDescent="0.25">
      <c r="A14" s="2">
        <v>43914</v>
      </c>
      <c r="B14" s="6">
        <v>8</v>
      </c>
    </row>
    <row r="15" spans="1:8" x14ac:dyDescent="0.25">
      <c r="A15" s="2">
        <v>43915</v>
      </c>
      <c r="B15" s="6">
        <v>9</v>
      </c>
    </row>
    <row r="16" spans="1:8" x14ac:dyDescent="0.25">
      <c r="A16" s="2">
        <v>43916</v>
      </c>
      <c r="B16" s="6">
        <v>10</v>
      </c>
      <c r="C16">
        <f>AVERAGE(B3:B29)</f>
        <v>16.814814814814813</v>
      </c>
      <c r="F16">
        <f>MEDIAN(B3:B28)</f>
        <v>11.5</v>
      </c>
    </row>
    <row r="17" spans="1:8" x14ac:dyDescent="0.25">
      <c r="A17" s="2">
        <v>43917</v>
      </c>
      <c r="B17" s="6">
        <v>13</v>
      </c>
      <c r="C17">
        <f>AVERAGE(B4:B30)</f>
        <v>18.925925925925927</v>
      </c>
      <c r="D17">
        <f>AVERAGE(B3:B30)</f>
        <v>18.285714285714285</v>
      </c>
      <c r="F17">
        <f t="shared" ref="F17:F80" si="0">MEDIAN(B4:B29)</f>
        <v>13.5</v>
      </c>
      <c r="G17">
        <f>MEDIAN(B3:B30)</f>
        <v>13.5</v>
      </c>
    </row>
    <row r="18" spans="1:8" x14ac:dyDescent="0.25">
      <c r="A18" s="2">
        <v>43918</v>
      </c>
      <c r="B18" s="6">
        <v>39</v>
      </c>
      <c r="C18">
        <f t="shared" ref="C18:C81" si="1">AVERAGE(B5:B31)</f>
        <v>20.74074074074074</v>
      </c>
      <c r="D18">
        <f t="shared" ref="D18:D81" si="2">AVERAGE(B4:B31)</f>
        <v>20</v>
      </c>
      <c r="E18">
        <f>AVERAGE(B3:B32)</f>
        <v>20.566666666666666</v>
      </c>
      <c r="F18">
        <f t="shared" si="0"/>
        <v>15</v>
      </c>
      <c r="G18">
        <f t="shared" ref="G18:G81" si="3">MEDIAN(B4:B31)</f>
        <v>15</v>
      </c>
      <c r="H18">
        <f>MEDIAN(B3:B32)</f>
        <v>15</v>
      </c>
    </row>
    <row r="19" spans="1:8" x14ac:dyDescent="0.25">
      <c r="A19" s="2">
        <v>43919</v>
      </c>
      <c r="B19" s="6">
        <v>20</v>
      </c>
      <c r="C19">
        <f t="shared" si="1"/>
        <v>22.814814814814813</v>
      </c>
      <c r="D19">
        <f t="shared" si="2"/>
        <v>22</v>
      </c>
      <c r="E19">
        <f t="shared" ref="E19:E82" si="4">AVERAGE(B4:B33)</f>
        <v>22.166666666666668</v>
      </c>
      <c r="F19">
        <f t="shared" si="0"/>
        <v>17.5</v>
      </c>
      <c r="G19">
        <f t="shared" si="3"/>
        <v>17.5</v>
      </c>
      <c r="H19">
        <f t="shared" ref="H19:H82" si="5">MEDIAN(B4:B33)</f>
        <v>17.5</v>
      </c>
    </row>
    <row r="20" spans="1:8" x14ac:dyDescent="0.25">
      <c r="A20" s="2">
        <v>43920</v>
      </c>
      <c r="B20" s="6">
        <v>31</v>
      </c>
      <c r="C20">
        <f t="shared" si="1"/>
        <v>24.62962962962963</v>
      </c>
      <c r="D20">
        <f t="shared" si="2"/>
        <v>23.75</v>
      </c>
      <c r="E20">
        <f t="shared" si="4"/>
        <v>24.066666666666666</v>
      </c>
      <c r="F20">
        <f t="shared" si="0"/>
        <v>19.5</v>
      </c>
      <c r="G20">
        <f t="shared" si="3"/>
        <v>19.5</v>
      </c>
      <c r="H20">
        <f t="shared" si="5"/>
        <v>19.5</v>
      </c>
    </row>
    <row r="21" spans="1:8" x14ac:dyDescent="0.25">
      <c r="A21" s="2">
        <v>43921</v>
      </c>
      <c r="B21" s="6">
        <v>16</v>
      </c>
      <c r="C21">
        <f t="shared" si="1"/>
        <v>26.703703703703702</v>
      </c>
      <c r="D21">
        <f t="shared" si="2"/>
        <v>25.785714285714285</v>
      </c>
      <c r="E21">
        <f t="shared" si="4"/>
        <v>25.4</v>
      </c>
      <c r="F21">
        <f t="shared" si="0"/>
        <v>20.5</v>
      </c>
      <c r="G21">
        <f t="shared" si="3"/>
        <v>20.5</v>
      </c>
      <c r="H21">
        <f t="shared" si="5"/>
        <v>20.5</v>
      </c>
    </row>
    <row r="22" spans="1:8" x14ac:dyDescent="0.25">
      <c r="A22" s="2">
        <v>43922</v>
      </c>
      <c r="B22" s="6">
        <v>26</v>
      </c>
      <c r="C22">
        <f t="shared" si="1"/>
        <v>28.111111111111111</v>
      </c>
      <c r="D22">
        <f t="shared" si="2"/>
        <v>27.178571428571427</v>
      </c>
      <c r="E22">
        <f t="shared" si="4"/>
        <v>27</v>
      </c>
      <c r="F22">
        <f t="shared" si="0"/>
        <v>23.5</v>
      </c>
      <c r="G22">
        <f t="shared" si="3"/>
        <v>23.5</v>
      </c>
      <c r="H22">
        <f t="shared" si="5"/>
        <v>23.5</v>
      </c>
    </row>
    <row r="23" spans="1:8" x14ac:dyDescent="0.25">
      <c r="A23" s="2">
        <v>43923</v>
      </c>
      <c r="B23" s="6">
        <v>21</v>
      </c>
      <c r="C23">
        <f t="shared" si="1"/>
        <v>29.74074074074074</v>
      </c>
      <c r="D23">
        <f t="shared" si="2"/>
        <v>28.821428571428573</v>
      </c>
      <c r="E23">
        <f t="shared" si="4"/>
        <v>28.566666666666666</v>
      </c>
      <c r="F23">
        <f t="shared" si="0"/>
        <v>28</v>
      </c>
      <c r="G23">
        <f t="shared" si="3"/>
        <v>28</v>
      </c>
      <c r="H23">
        <f t="shared" si="5"/>
        <v>28</v>
      </c>
    </row>
    <row r="24" spans="1:8" x14ac:dyDescent="0.25">
      <c r="A24" s="2">
        <v>43924</v>
      </c>
      <c r="B24" s="6">
        <v>36</v>
      </c>
      <c r="C24">
        <f t="shared" si="1"/>
        <v>31.333333333333332</v>
      </c>
      <c r="D24">
        <f t="shared" si="2"/>
        <v>30.392857142857142</v>
      </c>
      <c r="E24">
        <f t="shared" si="4"/>
        <v>30.533333333333335</v>
      </c>
      <c r="F24">
        <f t="shared" si="0"/>
        <v>30.5</v>
      </c>
      <c r="G24">
        <f t="shared" si="3"/>
        <v>30.5</v>
      </c>
      <c r="H24">
        <f t="shared" si="5"/>
        <v>30.5</v>
      </c>
    </row>
    <row r="25" spans="1:8" x14ac:dyDescent="0.25">
      <c r="A25" s="2">
        <v>43925</v>
      </c>
      <c r="B25" s="6">
        <v>19</v>
      </c>
      <c r="C25">
        <f t="shared" si="1"/>
        <v>33.407407407407405</v>
      </c>
      <c r="D25">
        <f t="shared" si="2"/>
        <v>32.392857142857146</v>
      </c>
      <c r="E25">
        <f t="shared" si="4"/>
        <v>32.5</v>
      </c>
      <c r="F25">
        <f t="shared" si="0"/>
        <v>31.5</v>
      </c>
      <c r="G25">
        <f t="shared" si="3"/>
        <v>31.5</v>
      </c>
      <c r="H25">
        <f t="shared" si="5"/>
        <v>31.5</v>
      </c>
    </row>
    <row r="26" spans="1:8" x14ac:dyDescent="0.25">
      <c r="A26" s="2">
        <v>43926</v>
      </c>
      <c r="B26" s="6">
        <v>32</v>
      </c>
      <c r="C26">
        <f t="shared" si="1"/>
        <v>35.222222222222221</v>
      </c>
      <c r="D26">
        <f t="shared" si="2"/>
        <v>34.464285714285715</v>
      </c>
      <c r="E26">
        <f t="shared" si="4"/>
        <v>33.966666666666669</v>
      </c>
      <c r="F26">
        <f t="shared" si="0"/>
        <v>34</v>
      </c>
      <c r="G26">
        <f t="shared" si="3"/>
        <v>34</v>
      </c>
      <c r="H26">
        <f t="shared" si="5"/>
        <v>34</v>
      </c>
    </row>
    <row r="27" spans="1:8" x14ac:dyDescent="0.25">
      <c r="A27" s="2">
        <v>43927</v>
      </c>
      <c r="B27" s="6">
        <v>30</v>
      </c>
      <c r="C27">
        <f t="shared" si="1"/>
        <v>36.851851851851855</v>
      </c>
      <c r="D27">
        <f t="shared" si="2"/>
        <v>35.714285714285715</v>
      </c>
      <c r="E27">
        <f t="shared" si="4"/>
        <v>35.533333333333331</v>
      </c>
      <c r="F27">
        <f t="shared" si="0"/>
        <v>37.5</v>
      </c>
      <c r="G27">
        <f t="shared" si="3"/>
        <v>37.5</v>
      </c>
      <c r="H27">
        <f t="shared" si="5"/>
        <v>37.5</v>
      </c>
    </row>
    <row r="28" spans="1:8" x14ac:dyDescent="0.25">
      <c r="A28" s="2">
        <v>43928</v>
      </c>
      <c r="B28" s="6">
        <v>46</v>
      </c>
      <c r="C28">
        <f t="shared" si="1"/>
        <v>38.481481481481481</v>
      </c>
      <c r="D28">
        <f t="shared" si="2"/>
        <v>37.392857142857146</v>
      </c>
      <c r="E28">
        <f t="shared" si="4"/>
        <v>36.733333333333334</v>
      </c>
      <c r="F28">
        <f t="shared" si="0"/>
        <v>39.5</v>
      </c>
      <c r="G28">
        <f t="shared" si="3"/>
        <v>39.5</v>
      </c>
      <c r="H28">
        <f t="shared" si="5"/>
        <v>39.5</v>
      </c>
    </row>
    <row r="29" spans="1:8" x14ac:dyDescent="0.25">
      <c r="A29" s="2">
        <v>43929</v>
      </c>
      <c r="B29" s="6">
        <v>61</v>
      </c>
      <c r="C29">
        <f t="shared" si="1"/>
        <v>40</v>
      </c>
      <c r="D29">
        <f t="shared" si="2"/>
        <v>38.892857142857146</v>
      </c>
      <c r="E29">
        <f t="shared" si="4"/>
        <v>38.299999999999997</v>
      </c>
      <c r="F29">
        <f t="shared" si="0"/>
        <v>43</v>
      </c>
      <c r="G29">
        <f t="shared" si="3"/>
        <v>43</v>
      </c>
      <c r="H29">
        <f t="shared" si="5"/>
        <v>43</v>
      </c>
    </row>
    <row r="30" spans="1:8" x14ac:dyDescent="0.25">
      <c r="A30" s="2">
        <v>43930</v>
      </c>
      <c r="B30" s="6">
        <v>58</v>
      </c>
      <c r="C30">
        <f t="shared" si="1"/>
        <v>41.555555555555557</v>
      </c>
      <c r="D30">
        <f t="shared" si="2"/>
        <v>40.428571428571431</v>
      </c>
      <c r="E30">
        <f t="shared" si="4"/>
        <v>39.56666666666667</v>
      </c>
      <c r="F30">
        <f t="shared" si="0"/>
        <v>47</v>
      </c>
      <c r="G30">
        <f t="shared" si="3"/>
        <v>47</v>
      </c>
      <c r="H30">
        <f t="shared" si="5"/>
        <v>46</v>
      </c>
    </row>
    <row r="31" spans="1:8" x14ac:dyDescent="0.25">
      <c r="A31" s="2">
        <v>43931</v>
      </c>
      <c r="B31" s="6">
        <v>49</v>
      </c>
      <c r="C31">
        <f t="shared" si="1"/>
        <v>42.777777777777779</v>
      </c>
      <c r="D31">
        <f t="shared" si="2"/>
        <v>41.714285714285715</v>
      </c>
      <c r="E31">
        <f t="shared" si="4"/>
        <v>40.93333333333333</v>
      </c>
      <c r="F31">
        <f t="shared" si="0"/>
        <v>48</v>
      </c>
      <c r="G31">
        <f t="shared" si="3"/>
        <v>47</v>
      </c>
      <c r="H31">
        <f t="shared" si="5"/>
        <v>47</v>
      </c>
    </row>
    <row r="32" spans="1:8" x14ac:dyDescent="0.25">
      <c r="A32" s="2">
        <v>43932</v>
      </c>
      <c r="B32" s="6">
        <v>56</v>
      </c>
      <c r="C32">
        <f t="shared" si="1"/>
        <v>43.185185185185183</v>
      </c>
      <c r="D32">
        <f t="shared" si="2"/>
        <v>43.035714285714285</v>
      </c>
      <c r="E32">
        <f t="shared" si="4"/>
        <v>42.333333333333336</v>
      </c>
      <c r="F32">
        <f t="shared" si="0"/>
        <v>48</v>
      </c>
      <c r="G32">
        <f t="shared" si="3"/>
        <v>48</v>
      </c>
      <c r="H32">
        <f t="shared" si="5"/>
        <v>48</v>
      </c>
    </row>
    <row r="33" spans="1:8" x14ac:dyDescent="0.25">
      <c r="A33" s="2">
        <v>43933</v>
      </c>
      <c r="B33" s="6">
        <v>49</v>
      </c>
      <c r="C33">
        <f t="shared" si="1"/>
        <v>44.370370370370374</v>
      </c>
      <c r="D33">
        <f t="shared" si="2"/>
        <v>43.5</v>
      </c>
      <c r="E33">
        <f t="shared" si="4"/>
        <v>42.966666666666669</v>
      </c>
      <c r="F33">
        <f t="shared" si="0"/>
        <v>48.5</v>
      </c>
      <c r="G33">
        <f t="shared" si="3"/>
        <v>48.5</v>
      </c>
      <c r="H33">
        <f t="shared" si="5"/>
        <v>48</v>
      </c>
    </row>
    <row r="34" spans="1:8" x14ac:dyDescent="0.25">
      <c r="A34" s="2">
        <v>43934</v>
      </c>
      <c r="B34" s="6">
        <v>57</v>
      </c>
      <c r="C34">
        <f t="shared" si="1"/>
        <v>44.407407407407405</v>
      </c>
      <c r="D34">
        <f t="shared" si="2"/>
        <v>43.928571428571431</v>
      </c>
      <c r="E34">
        <f t="shared" si="4"/>
        <v>42.333333333333336</v>
      </c>
      <c r="F34">
        <f t="shared" si="0"/>
        <v>49</v>
      </c>
      <c r="G34">
        <f t="shared" si="3"/>
        <v>48.5</v>
      </c>
      <c r="H34">
        <f t="shared" si="5"/>
        <v>48</v>
      </c>
    </row>
    <row r="35" spans="1:8" x14ac:dyDescent="0.25">
      <c r="A35" s="2">
        <v>43935</v>
      </c>
      <c r="B35" s="6">
        <v>40</v>
      </c>
      <c r="C35">
        <f t="shared" si="1"/>
        <v>44.555555555555557</v>
      </c>
      <c r="D35">
        <f t="shared" si="2"/>
        <v>43.535714285714285</v>
      </c>
      <c r="E35">
        <f t="shared" si="4"/>
        <v>43.266666666666666</v>
      </c>
      <c r="F35">
        <f t="shared" si="0"/>
        <v>49</v>
      </c>
      <c r="G35">
        <f t="shared" si="3"/>
        <v>48.5</v>
      </c>
      <c r="H35">
        <f t="shared" si="5"/>
        <v>48</v>
      </c>
    </row>
    <row r="36" spans="1:8" x14ac:dyDescent="0.25">
      <c r="A36" s="2">
        <v>43936</v>
      </c>
      <c r="B36" s="6">
        <v>48</v>
      </c>
      <c r="C36">
        <f t="shared" si="1"/>
        <v>45.370370370370374</v>
      </c>
      <c r="D36">
        <f t="shared" si="2"/>
        <v>44.678571428571431</v>
      </c>
      <c r="E36">
        <f t="shared" si="4"/>
        <v>43.233333333333334</v>
      </c>
      <c r="F36">
        <f t="shared" si="0"/>
        <v>49</v>
      </c>
      <c r="G36">
        <f t="shared" si="3"/>
        <v>48.5</v>
      </c>
      <c r="H36">
        <f t="shared" si="5"/>
        <v>48</v>
      </c>
    </row>
    <row r="37" spans="1:8" x14ac:dyDescent="0.25">
      <c r="A37" s="2">
        <v>43937</v>
      </c>
      <c r="B37" s="6">
        <v>48</v>
      </c>
      <c r="C37">
        <f t="shared" si="1"/>
        <v>45.703703703703702</v>
      </c>
      <c r="D37">
        <f t="shared" si="2"/>
        <v>44.821428571428569</v>
      </c>
      <c r="E37">
        <f t="shared" si="4"/>
        <v>43.833333333333336</v>
      </c>
      <c r="F37">
        <f t="shared" si="0"/>
        <v>49</v>
      </c>
      <c r="G37">
        <f t="shared" si="3"/>
        <v>48.5</v>
      </c>
      <c r="H37">
        <f t="shared" si="5"/>
        <v>48</v>
      </c>
    </row>
    <row r="38" spans="1:8" x14ac:dyDescent="0.25">
      <c r="A38" s="2">
        <v>43938</v>
      </c>
      <c r="B38" s="6">
        <v>61</v>
      </c>
      <c r="C38">
        <f t="shared" si="1"/>
        <v>45.629629629629626</v>
      </c>
      <c r="D38">
        <f t="shared" si="2"/>
        <v>45.285714285714285</v>
      </c>
      <c r="E38">
        <f t="shared" si="4"/>
        <v>44.166666666666664</v>
      </c>
      <c r="F38">
        <f t="shared" si="0"/>
        <v>49</v>
      </c>
      <c r="G38">
        <f t="shared" si="3"/>
        <v>48.5</v>
      </c>
      <c r="H38">
        <f t="shared" si="5"/>
        <v>48</v>
      </c>
    </row>
    <row r="39" spans="1:8" x14ac:dyDescent="0.25">
      <c r="A39" s="2">
        <v>43939</v>
      </c>
      <c r="B39" s="6">
        <v>63</v>
      </c>
      <c r="C39">
        <f t="shared" si="1"/>
        <v>46.25925925925926</v>
      </c>
      <c r="D39">
        <f t="shared" si="2"/>
        <v>45.285714285714285</v>
      </c>
      <c r="E39">
        <f t="shared" si="4"/>
        <v>45.93333333333333</v>
      </c>
      <c r="F39">
        <f t="shared" si="0"/>
        <v>49</v>
      </c>
      <c r="G39">
        <f t="shared" si="3"/>
        <v>48.5</v>
      </c>
      <c r="H39">
        <f t="shared" si="5"/>
        <v>48.5</v>
      </c>
    </row>
    <row r="40" spans="1:8" x14ac:dyDescent="0.25">
      <c r="A40" s="2">
        <v>43940</v>
      </c>
      <c r="B40" s="6">
        <v>49</v>
      </c>
      <c r="C40">
        <f t="shared" si="1"/>
        <v>47.814814814814817</v>
      </c>
      <c r="D40">
        <f t="shared" si="2"/>
        <v>47.25</v>
      </c>
      <c r="E40">
        <f t="shared" si="4"/>
        <v>46</v>
      </c>
      <c r="F40">
        <f t="shared" si="0"/>
        <v>49</v>
      </c>
      <c r="G40">
        <f t="shared" si="3"/>
        <v>49</v>
      </c>
      <c r="H40">
        <f t="shared" si="5"/>
        <v>48.5</v>
      </c>
    </row>
    <row r="41" spans="1:8" x14ac:dyDescent="0.25">
      <c r="A41" s="2">
        <v>43941</v>
      </c>
      <c r="B41" s="6">
        <v>52</v>
      </c>
      <c r="C41">
        <f t="shared" si="1"/>
        <v>48.111111111111114</v>
      </c>
      <c r="D41">
        <f t="shared" si="2"/>
        <v>47.464285714285715</v>
      </c>
      <c r="E41">
        <f t="shared" si="4"/>
        <v>46</v>
      </c>
      <c r="F41">
        <f t="shared" si="0"/>
        <v>49</v>
      </c>
      <c r="G41">
        <f t="shared" si="3"/>
        <v>49</v>
      </c>
      <c r="H41">
        <f t="shared" si="5"/>
        <v>48.5</v>
      </c>
    </row>
    <row r="42" spans="1:8" x14ac:dyDescent="0.25">
      <c r="A42" s="2">
        <v>43942</v>
      </c>
      <c r="B42" s="6">
        <v>50</v>
      </c>
      <c r="C42">
        <f t="shared" si="1"/>
        <v>47.111111111111114</v>
      </c>
      <c r="D42">
        <f t="shared" si="2"/>
        <v>47.071428571428569</v>
      </c>
      <c r="E42">
        <f t="shared" si="4"/>
        <v>45.5</v>
      </c>
      <c r="F42">
        <f t="shared" si="0"/>
        <v>49</v>
      </c>
      <c r="G42">
        <f t="shared" si="3"/>
        <v>49</v>
      </c>
      <c r="H42">
        <f t="shared" si="5"/>
        <v>48.5</v>
      </c>
    </row>
    <row r="43" spans="1:8" x14ac:dyDescent="0.25">
      <c r="A43" s="2">
        <v>43943</v>
      </c>
      <c r="B43" s="6">
        <v>52</v>
      </c>
      <c r="C43">
        <f t="shared" si="1"/>
        <v>45.481481481481481</v>
      </c>
      <c r="D43">
        <f t="shared" si="2"/>
        <v>46.035714285714285</v>
      </c>
      <c r="E43">
        <f t="shared" si="4"/>
        <v>45.1</v>
      </c>
      <c r="F43">
        <f t="shared" si="0"/>
        <v>49</v>
      </c>
      <c r="G43">
        <f t="shared" si="3"/>
        <v>49</v>
      </c>
      <c r="H43">
        <f t="shared" si="5"/>
        <v>48.5</v>
      </c>
    </row>
    <row r="44" spans="1:8" x14ac:dyDescent="0.25">
      <c r="A44" s="2">
        <v>43944</v>
      </c>
      <c r="B44" s="6">
        <v>46</v>
      </c>
      <c r="C44">
        <f t="shared" si="1"/>
        <v>44</v>
      </c>
      <c r="D44">
        <f t="shared" si="2"/>
        <v>44.5</v>
      </c>
      <c r="E44">
        <f t="shared" si="4"/>
        <v>44.43333333333333</v>
      </c>
      <c r="F44">
        <f t="shared" si="0"/>
        <v>48.5</v>
      </c>
      <c r="G44">
        <f t="shared" si="3"/>
        <v>48.5</v>
      </c>
      <c r="H44">
        <f t="shared" si="5"/>
        <v>48.5</v>
      </c>
    </row>
    <row r="45" spans="1:8" x14ac:dyDescent="0.25">
      <c r="A45" s="2">
        <v>43945</v>
      </c>
      <c r="B45" s="6">
        <v>50</v>
      </c>
      <c r="C45">
        <f t="shared" si="1"/>
        <v>43.148148148148145</v>
      </c>
      <c r="D45">
        <f t="shared" si="2"/>
        <v>43.357142857142854</v>
      </c>
      <c r="E45">
        <f t="shared" si="4"/>
        <v>42.8</v>
      </c>
      <c r="F45">
        <f t="shared" si="0"/>
        <v>48</v>
      </c>
      <c r="G45">
        <f t="shared" si="3"/>
        <v>48</v>
      </c>
      <c r="H45">
        <f t="shared" si="5"/>
        <v>48</v>
      </c>
    </row>
    <row r="46" spans="1:8" x14ac:dyDescent="0.25">
      <c r="A46" s="2">
        <v>43946</v>
      </c>
      <c r="B46" s="6">
        <v>52</v>
      </c>
      <c r="C46">
        <f t="shared" si="1"/>
        <v>41.518518518518519</v>
      </c>
      <c r="D46">
        <f t="shared" si="2"/>
        <v>42.035714285714285</v>
      </c>
      <c r="E46">
        <f t="shared" si="4"/>
        <v>41.3</v>
      </c>
      <c r="F46">
        <f t="shared" si="0"/>
        <v>48</v>
      </c>
      <c r="G46">
        <f t="shared" si="3"/>
        <v>48</v>
      </c>
      <c r="H46">
        <f t="shared" si="5"/>
        <v>48</v>
      </c>
    </row>
    <row r="47" spans="1:8" x14ac:dyDescent="0.25">
      <c r="A47" s="2">
        <v>43947</v>
      </c>
      <c r="B47" s="6">
        <v>32</v>
      </c>
      <c r="C47">
        <f t="shared" si="1"/>
        <v>40.185185185185183</v>
      </c>
      <c r="D47">
        <f t="shared" si="2"/>
        <v>40.5</v>
      </c>
      <c r="E47">
        <f t="shared" si="4"/>
        <v>40.06666666666667</v>
      </c>
      <c r="F47">
        <f t="shared" si="0"/>
        <v>47</v>
      </c>
      <c r="G47">
        <f t="shared" si="3"/>
        <v>47</v>
      </c>
      <c r="H47">
        <f t="shared" si="5"/>
        <v>47</v>
      </c>
    </row>
    <row r="48" spans="1:8" x14ac:dyDescent="0.25">
      <c r="A48" s="2">
        <v>43948</v>
      </c>
      <c r="B48" s="6">
        <v>20</v>
      </c>
      <c r="C48">
        <f t="shared" si="1"/>
        <v>38.518518518518519</v>
      </c>
      <c r="D48">
        <f t="shared" si="2"/>
        <v>39.178571428571431</v>
      </c>
      <c r="E48">
        <f t="shared" si="4"/>
        <v>38.766666666666666</v>
      </c>
      <c r="F48">
        <f t="shared" si="0"/>
        <v>43</v>
      </c>
      <c r="G48">
        <f t="shared" si="3"/>
        <v>43</v>
      </c>
      <c r="H48">
        <f t="shared" si="5"/>
        <v>43</v>
      </c>
    </row>
    <row r="49" spans="1:8" x14ac:dyDescent="0.25">
      <c r="A49" s="2">
        <v>43949</v>
      </c>
      <c r="B49" s="6">
        <v>48</v>
      </c>
      <c r="C49">
        <f t="shared" si="1"/>
        <v>37.666666666666664</v>
      </c>
      <c r="D49">
        <f t="shared" si="2"/>
        <v>37.75</v>
      </c>
      <c r="E49">
        <f t="shared" si="4"/>
        <v>37.833333333333336</v>
      </c>
      <c r="F49">
        <f t="shared" si="0"/>
        <v>42</v>
      </c>
      <c r="G49">
        <f t="shared" si="3"/>
        <v>39</v>
      </c>
      <c r="H49">
        <f t="shared" si="5"/>
        <v>39</v>
      </c>
    </row>
    <row r="50" spans="1:8" x14ac:dyDescent="0.25">
      <c r="A50" s="2">
        <v>43950</v>
      </c>
      <c r="B50" s="6">
        <v>30</v>
      </c>
      <c r="C50">
        <f t="shared" si="1"/>
        <v>36.666666666666664</v>
      </c>
      <c r="D50">
        <f t="shared" si="2"/>
        <v>37.071428571428569</v>
      </c>
      <c r="E50">
        <f t="shared" si="4"/>
        <v>36.133333333333333</v>
      </c>
      <c r="F50">
        <f t="shared" si="0"/>
        <v>37</v>
      </c>
      <c r="G50">
        <f t="shared" si="3"/>
        <v>37</v>
      </c>
      <c r="H50">
        <f t="shared" si="5"/>
        <v>37</v>
      </c>
    </row>
    <row r="51" spans="1:8" x14ac:dyDescent="0.25">
      <c r="A51" s="2">
        <v>43951</v>
      </c>
      <c r="B51" s="6">
        <v>34</v>
      </c>
      <c r="C51">
        <f t="shared" si="1"/>
        <v>35.111111111111114</v>
      </c>
      <c r="D51">
        <f t="shared" si="2"/>
        <v>35.571428571428569</v>
      </c>
      <c r="E51">
        <f t="shared" si="4"/>
        <v>35.466666666666669</v>
      </c>
      <c r="F51">
        <f t="shared" si="0"/>
        <v>35</v>
      </c>
      <c r="G51">
        <f t="shared" si="3"/>
        <v>35</v>
      </c>
      <c r="H51">
        <f t="shared" si="5"/>
        <v>35</v>
      </c>
    </row>
    <row r="52" spans="1:8" x14ac:dyDescent="0.25">
      <c r="A52" s="2">
        <v>43952</v>
      </c>
      <c r="B52" s="6">
        <v>36</v>
      </c>
      <c r="C52">
        <f t="shared" si="1"/>
        <v>33.592592592592595</v>
      </c>
      <c r="D52">
        <f t="shared" si="2"/>
        <v>34.571428571428569</v>
      </c>
      <c r="E52">
        <f t="shared" si="4"/>
        <v>34.200000000000003</v>
      </c>
      <c r="F52">
        <f t="shared" si="0"/>
        <v>33</v>
      </c>
      <c r="G52">
        <f t="shared" si="3"/>
        <v>33</v>
      </c>
      <c r="H52">
        <f t="shared" si="5"/>
        <v>33</v>
      </c>
    </row>
    <row r="53" spans="1:8" x14ac:dyDescent="0.25">
      <c r="A53" s="2">
        <v>43953</v>
      </c>
      <c r="B53" s="6">
        <v>74</v>
      </c>
      <c r="C53">
        <f t="shared" si="1"/>
        <v>31.62962962962963</v>
      </c>
      <c r="D53">
        <f t="shared" si="2"/>
        <v>32.75</v>
      </c>
      <c r="E53">
        <f t="shared" si="4"/>
        <v>33.333333333333336</v>
      </c>
      <c r="F53">
        <f t="shared" si="0"/>
        <v>31</v>
      </c>
      <c r="G53">
        <f t="shared" si="3"/>
        <v>31</v>
      </c>
      <c r="H53">
        <f t="shared" si="5"/>
        <v>31</v>
      </c>
    </row>
    <row r="54" spans="1:8" x14ac:dyDescent="0.25">
      <c r="A54" s="2">
        <v>43954</v>
      </c>
      <c r="B54" s="6">
        <v>38</v>
      </c>
      <c r="C54">
        <f t="shared" si="1"/>
        <v>30.62962962962963</v>
      </c>
      <c r="D54">
        <f t="shared" si="2"/>
        <v>31.285714285714285</v>
      </c>
      <c r="E54">
        <f t="shared" si="4"/>
        <v>31.633333333333333</v>
      </c>
      <c r="F54">
        <f t="shared" si="0"/>
        <v>28</v>
      </c>
      <c r="G54">
        <f t="shared" si="3"/>
        <v>28</v>
      </c>
      <c r="H54">
        <f t="shared" si="5"/>
        <v>28</v>
      </c>
    </row>
    <row r="55" spans="1:8" x14ac:dyDescent="0.25">
      <c r="A55" s="2">
        <v>43955</v>
      </c>
      <c r="B55" s="6">
        <v>19</v>
      </c>
      <c r="C55">
        <f t="shared" si="1"/>
        <v>29.074074074074073</v>
      </c>
      <c r="D55">
        <f t="shared" si="2"/>
        <v>29.892857142857142</v>
      </c>
      <c r="E55">
        <f t="shared" si="4"/>
        <v>29.833333333333332</v>
      </c>
      <c r="F55">
        <f t="shared" si="0"/>
        <v>24</v>
      </c>
      <c r="G55">
        <f t="shared" si="3"/>
        <v>24</v>
      </c>
      <c r="H55">
        <f t="shared" si="5"/>
        <v>24</v>
      </c>
    </row>
    <row r="56" spans="1:8" x14ac:dyDescent="0.25">
      <c r="A56" s="2">
        <v>43956</v>
      </c>
      <c r="B56" s="6">
        <v>17</v>
      </c>
      <c r="C56">
        <f t="shared" si="1"/>
        <v>27.555555555555557</v>
      </c>
      <c r="D56">
        <f t="shared" si="2"/>
        <v>28.357142857142858</v>
      </c>
      <c r="E56">
        <f t="shared" si="4"/>
        <v>28.4</v>
      </c>
      <c r="F56">
        <f t="shared" si="0"/>
        <v>21.5</v>
      </c>
      <c r="G56">
        <f t="shared" si="3"/>
        <v>21.5</v>
      </c>
      <c r="H56">
        <f t="shared" si="5"/>
        <v>21.5</v>
      </c>
    </row>
    <row r="57" spans="1:8" x14ac:dyDescent="0.25">
      <c r="A57" s="2">
        <v>43957</v>
      </c>
      <c r="B57" s="6">
        <v>18</v>
      </c>
      <c r="C57">
        <f t="shared" si="1"/>
        <v>25.851851851851851</v>
      </c>
      <c r="D57">
        <f t="shared" si="2"/>
        <v>26.785714285714285</v>
      </c>
      <c r="E57">
        <f t="shared" si="4"/>
        <v>27.1</v>
      </c>
      <c r="F57">
        <f t="shared" si="0"/>
        <v>20.5</v>
      </c>
      <c r="G57">
        <f t="shared" si="3"/>
        <v>20.5</v>
      </c>
      <c r="H57">
        <f t="shared" si="5"/>
        <v>20.5</v>
      </c>
    </row>
    <row r="58" spans="1:8" x14ac:dyDescent="0.25">
      <c r="A58" s="2">
        <v>43958</v>
      </c>
      <c r="B58" s="6">
        <v>26</v>
      </c>
      <c r="C58">
        <f t="shared" si="1"/>
        <v>24.62962962962963</v>
      </c>
      <c r="D58">
        <f t="shared" si="2"/>
        <v>25.392857142857142</v>
      </c>
      <c r="E58">
        <f t="shared" si="4"/>
        <v>25.7</v>
      </c>
      <c r="F58">
        <f t="shared" si="0"/>
        <v>20</v>
      </c>
      <c r="G58">
        <f t="shared" si="3"/>
        <v>20</v>
      </c>
      <c r="H58">
        <f t="shared" si="5"/>
        <v>20</v>
      </c>
    </row>
    <row r="59" spans="1:8" x14ac:dyDescent="0.25">
      <c r="A59" s="2">
        <v>43959</v>
      </c>
      <c r="B59" s="6">
        <v>12</v>
      </c>
      <c r="C59">
        <f t="shared" si="1"/>
        <v>23.074074074074073</v>
      </c>
      <c r="D59">
        <f t="shared" si="2"/>
        <v>24.035714285714285</v>
      </c>
      <c r="E59">
        <f t="shared" si="4"/>
        <v>24.233333333333334</v>
      </c>
      <c r="F59">
        <f t="shared" si="0"/>
        <v>19.5</v>
      </c>
      <c r="G59">
        <f t="shared" si="3"/>
        <v>19.5</v>
      </c>
      <c r="H59">
        <f t="shared" si="5"/>
        <v>19.5</v>
      </c>
    </row>
    <row r="60" spans="1:8" x14ac:dyDescent="0.25">
      <c r="A60" s="2">
        <v>43960</v>
      </c>
      <c r="B60" s="6">
        <v>13</v>
      </c>
      <c r="C60">
        <f t="shared" si="1"/>
        <v>21.444444444444443</v>
      </c>
      <c r="D60">
        <f t="shared" si="2"/>
        <v>22.535714285714285</v>
      </c>
      <c r="E60">
        <f t="shared" si="4"/>
        <v>23.2</v>
      </c>
      <c r="F60">
        <f t="shared" si="0"/>
        <v>18.5</v>
      </c>
      <c r="G60">
        <f t="shared" si="3"/>
        <v>18.5</v>
      </c>
      <c r="H60">
        <f t="shared" si="5"/>
        <v>18.5</v>
      </c>
    </row>
    <row r="61" spans="1:8" x14ac:dyDescent="0.25">
      <c r="A61" s="2">
        <v>43961</v>
      </c>
      <c r="B61" s="6">
        <v>12</v>
      </c>
      <c r="C61">
        <f t="shared" si="1"/>
        <v>20.814814814814813</v>
      </c>
      <c r="D61">
        <f t="shared" si="2"/>
        <v>21.214285714285715</v>
      </c>
      <c r="E61">
        <f t="shared" si="4"/>
        <v>21.866666666666667</v>
      </c>
      <c r="F61">
        <f t="shared" si="0"/>
        <v>17.5</v>
      </c>
      <c r="G61">
        <f t="shared" si="3"/>
        <v>17.5</v>
      </c>
      <c r="H61">
        <f t="shared" si="5"/>
        <v>17.5</v>
      </c>
    </row>
    <row r="62" spans="1:8" x14ac:dyDescent="0.25">
      <c r="A62" s="2">
        <v>43962</v>
      </c>
      <c r="B62" s="6">
        <v>17</v>
      </c>
      <c r="C62">
        <f t="shared" si="1"/>
        <v>20.444444444444443</v>
      </c>
      <c r="D62">
        <f t="shared" si="2"/>
        <v>20.428571428571427</v>
      </c>
      <c r="E62">
        <f t="shared" si="4"/>
        <v>20.333333333333332</v>
      </c>
      <c r="F62">
        <f t="shared" si="0"/>
        <v>17</v>
      </c>
      <c r="G62">
        <f t="shared" si="3"/>
        <v>17</v>
      </c>
      <c r="H62">
        <f t="shared" si="5"/>
        <v>17</v>
      </c>
    </row>
    <row r="63" spans="1:8" x14ac:dyDescent="0.25">
      <c r="A63" s="2">
        <v>43963</v>
      </c>
      <c r="B63" s="6">
        <v>21</v>
      </c>
      <c r="C63">
        <f t="shared" si="1"/>
        <v>18.888888888888889</v>
      </c>
      <c r="D63">
        <f t="shared" si="2"/>
        <v>19.928571428571427</v>
      </c>
      <c r="E63">
        <f t="shared" si="4"/>
        <v>19.8</v>
      </c>
      <c r="F63">
        <f t="shared" si="0"/>
        <v>16</v>
      </c>
      <c r="G63">
        <f t="shared" si="3"/>
        <v>16</v>
      </c>
      <c r="H63">
        <f t="shared" si="5"/>
        <v>16.5</v>
      </c>
    </row>
    <row r="64" spans="1:8" x14ac:dyDescent="0.25">
      <c r="A64" s="2">
        <v>43964</v>
      </c>
      <c r="B64" s="6">
        <v>6</v>
      </c>
      <c r="C64">
        <f t="shared" si="1"/>
        <v>18.37037037037037</v>
      </c>
      <c r="D64">
        <f t="shared" si="2"/>
        <v>18.785714285714285</v>
      </c>
      <c r="E64">
        <f t="shared" si="4"/>
        <v>19.5</v>
      </c>
      <c r="F64">
        <f t="shared" si="0"/>
        <v>14</v>
      </c>
      <c r="G64">
        <f t="shared" si="3"/>
        <v>15.5</v>
      </c>
      <c r="H64">
        <f t="shared" si="5"/>
        <v>15.5</v>
      </c>
    </row>
    <row r="65" spans="1:8" x14ac:dyDescent="0.25">
      <c r="A65" s="2">
        <v>43965</v>
      </c>
      <c r="B65" s="6">
        <v>20</v>
      </c>
      <c r="C65">
        <f t="shared" si="1"/>
        <v>17.518518518518519</v>
      </c>
      <c r="D65">
        <f t="shared" si="2"/>
        <v>18.107142857142858</v>
      </c>
      <c r="E65">
        <f t="shared" si="4"/>
        <v>18.2</v>
      </c>
      <c r="F65">
        <f t="shared" si="0"/>
        <v>14</v>
      </c>
      <c r="G65">
        <f t="shared" si="3"/>
        <v>14</v>
      </c>
      <c r="H65">
        <f t="shared" si="5"/>
        <v>14</v>
      </c>
    </row>
    <row r="66" spans="1:8" x14ac:dyDescent="0.25">
      <c r="A66" s="2">
        <v>43966</v>
      </c>
      <c r="B66" s="6">
        <v>10</v>
      </c>
      <c r="C66">
        <f t="shared" si="1"/>
        <v>16.518518518518519</v>
      </c>
      <c r="D66">
        <f t="shared" si="2"/>
        <v>17.214285714285715</v>
      </c>
      <c r="E66">
        <f t="shared" si="4"/>
        <v>17.933333333333334</v>
      </c>
      <c r="F66">
        <f t="shared" si="0"/>
        <v>13</v>
      </c>
      <c r="G66">
        <f t="shared" si="3"/>
        <v>13</v>
      </c>
      <c r="H66">
        <f t="shared" si="5"/>
        <v>14</v>
      </c>
    </row>
    <row r="67" spans="1:8" x14ac:dyDescent="0.25">
      <c r="A67" s="2">
        <v>43967</v>
      </c>
      <c r="B67" s="6">
        <v>22</v>
      </c>
      <c r="C67">
        <f t="shared" si="1"/>
        <v>14.592592592592593</v>
      </c>
      <c r="D67">
        <f t="shared" si="2"/>
        <v>16.714285714285715</v>
      </c>
      <c r="E67">
        <f t="shared" si="4"/>
        <v>17.466666666666665</v>
      </c>
      <c r="F67">
        <f t="shared" si="0"/>
        <v>12.5</v>
      </c>
      <c r="G67">
        <f t="shared" si="3"/>
        <v>13</v>
      </c>
      <c r="H67">
        <f t="shared" si="5"/>
        <v>14</v>
      </c>
    </row>
    <row r="68" spans="1:8" x14ac:dyDescent="0.25">
      <c r="A68" s="2">
        <v>43968</v>
      </c>
      <c r="B68" s="6">
        <v>10</v>
      </c>
      <c r="C68">
        <f t="shared" si="1"/>
        <v>13.925925925925926</v>
      </c>
      <c r="D68">
        <f t="shared" si="2"/>
        <v>14.785714285714286</v>
      </c>
      <c r="E68">
        <f t="shared" si="4"/>
        <v>16.933333333333334</v>
      </c>
      <c r="F68">
        <f t="shared" si="0"/>
        <v>12.5</v>
      </c>
      <c r="G68">
        <f t="shared" si="3"/>
        <v>13</v>
      </c>
      <c r="H68">
        <f t="shared" si="5"/>
        <v>14</v>
      </c>
    </row>
    <row r="69" spans="1:8" x14ac:dyDescent="0.25">
      <c r="A69" s="2">
        <v>43969</v>
      </c>
      <c r="B69" s="6">
        <v>9</v>
      </c>
      <c r="C69">
        <f t="shared" si="1"/>
        <v>13.962962962962964</v>
      </c>
      <c r="D69">
        <f t="shared" si="2"/>
        <v>14.142857142857142</v>
      </c>
      <c r="E69">
        <f t="shared" si="4"/>
        <v>15.733333333333333</v>
      </c>
      <c r="F69">
        <f t="shared" si="0"/>
        <v>12.5</v>
      </c>
      <c r="G69">
        <f t="shared" si="3"/>
        <v>13</v>
      </c>
      <c r="H69">
        <f t="shared" si="5"/>
        <v>14</v>
      </c>
    </row>
    <row r="70" spans="1:8" x14ac:dyDescent="0.25">
      <c r="A70" s="2">
        <v>43970</v>
      </c>
      <c r="B70" s="6">
        <v>6</v>
      </c>
      <c r="C70">
        <f t="shared" si="1"/>
        <v>14.74074074074074</v>
      </c>
      <c r="D70">
        <f t="shared" si="2"/>
        <v>14.821428571428571</v>
      </c>
      <c r="E70">
        <f t="shared" si="4"/>
        <v>14.766666666666667</v>
      </c>
      <c r="F70">
        <f t="shared" si="0"/>
        <v>12.5</v>
      </c>
      <c r="G70">
        <f t="shared" si="3"/>
        <v>13</v>
      </c>
      <c r="H70">
        <f t="shared" si="5"/>
        <v>13</v>
      </c>
    </row>
    <row r="71" spans="1:8" x14ac:dyDescent="0.25">
      <c r="A71" s="2">
        <v>43971</v>
      </c>
      <c r="B71" s="6">
        <v>13</v>
      </c>
      <c r="C71">
        <f t="shared" si="1"/>
        <v>14.407407407407407</v>
      </c>
      <c r="D71">
        <f t="shared" si="2"/>
        <v>14.535714285714286</v>
      </c>
      <c r="E71">
        <f t="shared" si="4"/>
        <v>14.633333333333333</v>
      </c>
      <c r="F71">
        <f t="shared" si="0"/>
        <v>12.5</v>
      </c>
      <c r="G71">
        <f t="shared" si="3"/>
        <v>12.5</v>
      </c>
      <c r="H71">
        <f t="shared" si="5"/>
        <v>13</v>
      </c>
    </row>
    <row r="72" spans="1:8" x14ac:dyDescent="0.25">
      <c r="A72" s="2">
        <v>43972</v>
      </c>
      <c r="B72" s="6">
        <v>8</v>
      </c>
      <c r="C72">
        <f t="shared" si="1"/>
        <v>14</v>
      </c>
      <c r="D72">
        <f t="shared" si="2"/>
        <v>14.428571428571429</v>
      </c>
      <c r="E72">
        <f t="shared" si="4"/>
        <v>14.466666666666667</v>
      </c>
      <c r="F72">
        <f t="shared" si="0"/>
        <v>12</v>
      </c>
      <c r="G72">
        <f t="shared" si="3"/>
        <v>12.5</v>
      </c>
      <c r="H72">
        <f t="shared" si="5"/>
        <v>12.5</v>
      </c>
    </row>
    <row r="73" spans="1:8" x14ac:dyDescent="0.25">
      <c r="A73" s="2">
        <v>43973</v>
      </c>
      <c r="B73" s="6">
        <v>8</v>
      </c>
      <c r="C73">
        <f t="shared" si="1"/>
        <v>14</v>
      </c>
      <c r="D73">
        <f t="shared" si="2"/>
        <v>13.928571428571429</v>
      </c>
      <c r="E73">
        <f t="shared" si="4"/>
        <v>14.333333333333334</v>
      </c>
      <c r="F73">
        <f t="shared" si="0"/>
        <v>12.5</v>
      </c>
      <c r="G73">
        <f t="shared" si="3"/>
        <v>12</v>
      </c>
      <c r="H73">
        <f t="shared" si="5"/>
        <v>12.5</v>
      </c>
    </row>
    <row r="74" spans="1:8" x14ac:dyDescent="0.25">
      <c r="A74" s="2">
        <v>43974</v>
      </c>
      <c r="B74" s="6">
        <v>15</v>
      </c>
      <c r="C74">
        <f t="shared" si="1"/>
        <v>14.037037037037036</v>
      </c>
      <c r="D74">
        <f t="shared" si="2"/>
        <v>14</v>
      </c>
      <c r="E74">
        <f t="shared" si="4"/>
        <v>14.8</v>
      </c>
      <c r="F74">
        <f t="shared" si="0"/>
        <v>12</v>
      </c>
      <c r="G74">
        <f t="shared" si="3"/>
        <v>12.5</v>
      </c>
      <c r="H74">
        <f t="shared" si="5"/>
        <v>12.5</v>
      </c>
    </row>
    <row r="75" spans="1:8" x14ac:dyDescent="0.25">
      <c r="A75" s="2">
        <v>43975</v>
      </c>
      <c r="B75" s="6">
        <v>10</v>
      </c>
      <c r="C75">
        <f t="shared" si="1"/>
        <v>15.074074074074074</v>
      </c>
      <c r="D75">
        <f t="shared" si="2"/>
        <v>14.964285714285714</v>
      </c>
      <c r="E75">
        <f t="shared" si="4"/>
        <v>15</v>
      </c>
      <c r="F75">
        <f t="shared" si="0"/>
        <v>12.5</v>
      </c>
      <c r="G75">
        <f t="shared" si="3"/>
        <v>12.5</v>
      </c>
      <c r="H75">
        <f t="shared" si="5"/>
        <v>13</v>
      </c>
    </row>
    <row r="76" spans="1:8" x14ac:dyDescent="0.25">
      <c r="A76" s="2">
        <v>43976</v>
      </c>
      <c r="B76" s="6">
        <v>6</v>
      </c>
      <c r="C76">
        <f t="shared" si="1"/>
        <v>15.111111111111111</v>
      </c>
      <c r="D76">
        <f t="shared" si="2"/>
        <v>15.178571428571429</v>
      </c>
      <c r="E76">
        <f t="shared" si="4"/>
        <v>14.866666666666667</v>
      </c>
      <c r="F76">
        <f t="shared" si="0"/>
        <v>12.5</v>
      </c>
      <c r="G76">
        <f t="shared" si="3"/>
        <v>13.5</v>
      </c>
      <c r="H76">
        <f t="shared" si="5"/>
        <v>12.5</v>
      </c>
    </row>
    <row r="77" spans="1:8" x14ac:dyDescent="0.25">
      <c r="A77" s="2">
        <v>43977</v>
      </c>
      <c r="B77" s="6">
        <v>16</v>
      </c>
      <c r="C77">
        <f t="shared" si="1"/>
        <v>14.666666666666666</v>
      </c>
      <c r="D77">
        <f t="shared" si="2"/>
        <v>14.892857142857142</v>
      </c>
      <c r="E77">
        <f t="shared" si="4"/>
        <v>14.633333333333333</v>
      </c>
      <c r="F77">
        <f t="shared" si="0"/>
        <v>12.5</v>
      </c>
      <c r="G77">
        <f t="shared" si="3"/>
        <v>12.5</v>
      </c>
      <c r="H77">
        <f t="shared" si="5"/>
        <v>12.5</v>
      </c>
    </row>
    <row r="78" spans="1:8" x14ac:dyDescent="0.25">
      <c r="A78" s="2">
        <v>43978</v>
      </c>
      <c r="B78" s="6">
        <v>11</v>
      </c>
      <c r="C78">
        <f t="shared" si="1"/>
        <v>14.62962962962963</v>
      </c>
      <c r="D78">
        <f t="shared" si="2"/>
        <v>14.321428571428571</v>
      </c>
      <c r="E78">
        <f t="shared" si="4"/>
        <v>14.266666666666667</v>
      </c>
      <c r="F78">
        <f t="shared" si="0"/>
        <v>12.5</v>
      </c>
      <c r="G78">
        <f t="shared" si="3"/>
        <v>11.5</v>
      </c>
      <c r="H78">
        <f t="shared" si="5"/>
        <v>11.5</v>
      </c>
    </row>
    <row r="79" spans="1:8" x14ac:dyDescent="0.25">
      <c r="A79" s="2">
        <v>43979</v>
      </c>
      <c r="B79" s="6">
        <v>9</v>
      </c>
      <c r="C79">
        <f t="shared" si="1"/>
        <v>14.111111111111111</v>
      </c>
      <c r="D79">
        <f t="shared" si="2"/>
        <v>14.321428571428571</v>
      </c>
      <c r="E79">
        <f t="shared" si="4"/>
        <v>13.833333333333334</v>
      </c>
      <c r="F79">
        <f t="shared" si="0"/>
        <v>11.5</v>
      </c>
      <c r="G79">
        <f t="shared" si="3"/>
        <v>11.5</v>
      </c>
      <c r="H79">
        <f t="shared" si="5"/>
        <v>10.5</v>
      </c>
    </row>
    <row r="80" spans="1:8" x14ac:dyDescent="0.25">
      <c r="A80" s="2">
        <v>43980</v>
      </c>
      <c r="B80" s="6">
        <v>22</v>
      </c>
      <c r="C80">
        <f t="shared" si="1"/>
        <v>14.037037037037036</v>
      </c>
      <c r="D80">
        <f t="shared" si="2"/>
        <v>13.892857142857142</v>
      </c>
      <c r="E80">
        <f t="shared" si="4"/>
        <v>14.1</v>
      </c>
      <c r="F80">
        <f t="shared" si="0"/>
        <v>11.5</v>
      </c>
      <c r="G80">
        <f t="shared" si="3"/>
        <v>10.5</v>
      </c>
      <c r="H80">
        <f t="shared" si="5"/>
        <v>11.5</v>
      </c>
    </row>
    <row r="81" spans="1:8" x14ac:dyDescent="0.25">
      <c r="A81" s="2">
        <v>43981</v>
      </c>
      <c r="B81" s="6">
        <v>20</v>
      </c>
      <c r="C81">
        <f t="shared" si="1"/>
        <v>13.74074074074074</v>
      </c>
      <c r="D81">
        <f t="shared" si="2"/>
        <v>14.035714285714286</v>
      </c>
      <c r="E81">
        <f t="shared" si="4"/>
        <v>13.6</v>
      </c>
      <c r="F81">
        <f t="shared" ref="F81:F144" si="6">MEDIAN(B68:B93)</f>
        <v>10.5</v>
      </c>
      <c r="G81">
        <f t="shared" si="3"/>
        <v>11.5</v>
      </c>
      <c r="H81">
        <f t="shared" si="5"/>
        <v>10.5</v>
      </c>
    </row>
    <row r="82" spans="1:8" x14ac:dyDescent="0.25">
      <c r="A82" s="2">
        <v>43982</v>
      </c>
      <c r="B82" s="6">
        <v>20</v>
      </c>
      <c r="C82">
        <f t="shared" ref="C82:C145" si="7">AVERAGE(B69:B95)</f>
        <v>13.555555555555555</v>
      </c>
      <c r="D82">
        <f t="shared" ref="D82:D145" si="8">AVERAGE(B68:B95)</f>
        <v>13.428571428571429</v>
      </c>
      <c r="E82">
        <f t="shared" si="4"/>
        <v>13.6</v>
      </c>
      <c r="F82">
        <f t="shared" si="6"/>
        <v>11.5</v>
      </c>
      <c r="G82">
        <f t="shared" ref="G82:G145" si="9">MEDIAN(B68:B95)</f>
        <v>10.5</v>
      </c>
      <c r="H82">
        <f t="shared" si="5"/>
        <v>10.5</v>
      </c>
    </row>
    <row r="83" spans="1:8" x14ac:dyDescent="0.25">
      <c r="A83" s="2">
        <v>43983</v>
      </c>
      <c r="B83" s="6">
        <v>38</v>
      </c>
      <c r="C83">
        <f t="shared" si="7"/>
        <v>13.592592592592593</v>
      </c>
      <c r="D83">
        <f t="shared" si="8"/>
        <v>13.428571428571429</v>
      </c>
      <c r="E83">
        <f t="shared" ref="E83:E146" si="10">AVERAGE(B68:B97)</f>
        <v>13.333333333333334</v>
      </c>
      <c r="F83">
        <f t="shared" si="6"/>
        <v>11.5</v>
      </c>
      <c r="G83">
        <f t="shared" si="9"/>
        <v>10.5</v>
      </c>
      <c r="H83">
        <f t="shared" ref="H83:H146" si="11">MEDIAN(B68:B97)</f>
        <v>10.5</v>
      </c>
    </row>
    <row r="84" spans="1:8" x14ac:dyDescent="0.25">
      <c r="A84" s="2">
        <v>43984</v>
      </c>
      <c r="B84" s="6">
        <v>9</v>
      </c>
      <c r="C84">
        <f t="shared" si="7"/>
        <v>13.888888888888889</v>
      </c>
      <c r="D84">
        <f t="shared" si="8"/>
        <v>13.607142857142858</v>
      </c>
      <c r="E84">
        <f t="shared" si="10"/>
        <v>13.366666666666667</v>
      </c>
      <c r="F84">
        <f t="shared" si="6"/>
        <v>11.5</v>
      </c>
      <c r="G84">
        <f t="shared" si="9"/>
        <v>11.5</v>
      </c>
      <c r="H84">
        <f t="shared" si="11"/>
        <v>11</v>
      </c>
    </row>
    <row r="85" spans="1:8" x14ac:dyDescent="0.25">
      <c r="A85" s="2">
        <v>43985</v>
      </c>
      <c r="B85" s="6">
        <v>15</v>
      </c>
      <c r="C85">
        <f t="shared" si="7"/>
        <v>13.814814814814815</v>
      </c>
      <c r="D85">
        <f t="shared" si="8"/>
        <v>13.785714285714286</v>
      </c>
      <c r="E85">
        <f t="shared" si="10"/>
        <v>13.3</v>
      </c>
      <c r="F85">
        <f t="shared" si="6"/>
        <v>11.5</v>
      </c>
      <c r="G85">
        <f t="shared" si="9"/>
        <v>11.5</v>
      </c>
      <c r="H85">
        <f t="shared" si="11"/>
        <v>11</v>
      </c>
    </row>
    <row r="86" spans="1:8" x14ac:dyDescent="0.25">
      <c r="A86" s="2">
        <v>43986</v>
      </c>
      <c r="B86" s="6">
        <v>12</v>
      </c>
      <c r="C86">
        <f t="shared" si="7"/>
        <v>13.777777777777779</v>
      </c>
      <c r="D86">
        <f t="shared" si="8"/>
        <v>13.571428571428571</v>
      </c>
      <c r="E86">
        <f t="shared" si="10"/>
        <v>13.6</v>
      </c>
      <c r="F86">
        <f t="shared" si="6"/>
        <v>11.5</v>
      </c>
      <c r="G86">
        <f t="shared" si="9"/>
        <v>11</v>
      </c>
      <c r="H86">
        <f t="shared" si="11"/>
        <v>11.5</v>
      </c>
    </row>
    <row r="87" spans="1:8" x14ac:dyDescent="0.25">
      <c r="A87" s="2">
        <v>43987</v>
      </c>
      <c r="B87" s="6">
        <v>14</v>
      </c>
      <c r="C87">
        <f t="shared" si="7"/>
        <v>14.037037037037036</v>
      </c>
      <c r="D87">
        <f t="shared" si="8"/>
        <v>13.821428571428571</v>
      </c>
      <c r="E87">
        <f t="shared" si="10"/>
        <v>13.5</v>
      </c>
      <c r="F87">
        <f t="shared" si="6"/>
        <v>11.5</v>
      </c>
      <c r="G87">
        <f t="shared" si="9"/>
        <v>11.5</v>
      </c>
      <c r="H87">
        <f t="shared" si="11"/>
        <v>11</v>
      </c>
    </row>
    <row r="88" spans="1:8" x14ac:dyDescent="0.25">
      <c r="A88" s="2">
        <v>43988</v>
      </c>
      <c r="B88" s="6">
        <v>40</v>
      </c>
      <c r="C88">
        <f t="shared" si="7"/>
        <v>13.851851851851851</v>
      </c>
      <c r="D88">
        <f t="shared" si="8"/>
        <v>13.892857142857142</v>
      </c>
      <c r="E88">
        <f t="shared" si="10"/>
        <v>13.366666666666667</v>
      </c>
      <c r="F88">
        <f t="shared" si="6"/>
        <v>11.5</v>
      </c>
      <c r="G88">
        <f t="shared" si="9"/>
        <v>11.5</v>
      </c>
      <c r="H88">
        <f t="shared" si="11"/>
        <v>11</v>
      </c>
    </row>
    <row r="89" spans="1:8" x14ac:dyDescent="0.25">
      <c r="A89" s="2">
        <v>43989</v>
      </c>
      <c r="B89" s="6">
        <v>18</v>
      </c>
      <c r="C89">
        <f t="shared" si="7"/>
        <v>13.62962962962963</v>
      </c>
      <c r="D89">
        <f t="shared" si="8"/>
        <v>13.5</v>
      </c>
      <c r="E89">
        <f t="shared" si="10"/>
        <v>13.2</v>
      </c>
      <c r="F89">
        <f t="shared" si="6"/>
        <v>11.5</v>
      </c>
      <c r="G89">
        <f t="shared" si="9"/>
        <v>11</v>
      </c>
      <c r="H89">
        <f t="shared" si="11"/>
        <v>11</v>
      </c>
    </row>
    <row r="90" spans="1:8" x14ac:dyDescent="0.25">
      <c r="A90" s="2">
        <v>43990</v>
      </c>
      <c r="B90" s="6">
        <v>9</v>
      </c>
      <c r="C90">
        <f t="shared" si="7"/>
        <v>13.518518518518519</v>
      </c>
      <c r="D90">
        <f t="shared" si="8"/>
        <v>13.25</v>
      </c>
      <c r="E90">
        <f t="shared" si="10"/>
        <v>12.8</v>
      </c>
      <c r="F90">
        <f t="shared" si="6"/>
        <v>11.5</v>
      </c>
      <c r="G90">
        <f t="shared" si="9"/>
        <v>11</v>
      </c>
      <c r="H90">
        <f t="shared" si="11"/>
        <v>10.5</v>
      </c>
    </row>
    <row r="91" spans="1:8" x14ac:dyDescent="0.25">
      <c r="A91" s="2">
        <v>43991</v>
      </c>
      <c r="B91" s="6">
        <v>5</v>
      </c>
      <c r="C91">
        <f t="shared" si="7"/>
        <v>13.037037037037036</v>
      </c>
      <c r="D91">
        <f t="shared" si="8"/>
        <v>13.142857142857142</v>
      </c>
      <c r="E91">
        <f t="shared" si="10"/>
        <v>12.566666666666666</v>
      </c>
      <c r="F91">
        <f t="shared" si="6"/>
        <v>11</v>
      </c>
      <c r="G91">
        <f t="shared" si="9"/>
        <v>11</v>
      </c>
      <c r="H91">
        <f t="shared" si="11"/>
        <v>10.5</v>
      </c>
    </row>
    <row r="92" spans="1:8" x14ac:dyDescent="0.25">
      <c r="A92" s="2">
        <v>43992</v>
      </c>
      <c r="B92" s="6">
        <v>6</v>
      </c>
      <c r="C92">
        <f t="shared" si="7"/>
        <v>12.74074074074074</v>
      </c>
      <c r="D92">
        <f t="shared" si="8"/>
        <v>12.678571428571429</v>
      </c>
      <c r="E92">
        <f t="shared" si="10"/>
        <v>12.4</v>
      </c>
      <c r="F92">
        <f t="shared" si="6"/>
        <v>10.5</v>
      </c>
      <c r="G92">
        <f t="shared" si="9"/>
        <v>10.5</v>
      </c>
      <c r="H92">
        <f t="shared" si="11"/>
        <v>10.5</v>
      </c>
    </row>
    <row r="93" spans="1:8" x14ac:dyDescent="0.25">
      <c r="A93" s="2">
        <v>43993</v>
      </c>
      <c r="B93" s="6">
        <v>8</v>
      </c>
      <c r="C93">
        <f t="shared" si="7"/>
        <v>12.444444444444445</v>
      </c>
      <c r="D93">
        <f t="shared" si="8"/>
        <v>12.321428571428571</v>
      </c>
      <c r="E93">
        <f t="shared" si="10"/>
        <v>11.933333333333334</v>
      </c>
      <c r="F93">
        <f t="shared" si="6"/>
        <v>10.5</v>
      </c>
      <c r="G93">
        <f t="shared" si="9"/>
        <v>10</v>
      </c>
      <c r="H93">
        <f t="shared" si="11"/>
        <v>10</v>
      </c>
    </row>
    <row r="94" spans="1:8" x14ac:dyDescent="0.25">
      <c r="A94" s="2">
        <v>43994</v>
      </c>
      <c r="B94" s="6">
        <v>14</v>
      </c>
      <c r="C94">
        <f t="shared" si="7"/>
        <v>11.703703703703704</v>
      </c>
      <c r="D94">
        <f t="shared" si="8"/>
        <v>12.071428571428571</v>
      </c>
      <c r="E94">
        <f t="shared" si="10"/>
        <v>11.7</v>
      </c>
      <c r="F94">
        <f t="shared" si="6"/>
        <v>10</v>
      </c>
      <c r="G94">
        <f t="shared" si="9"/>
        <v>10</v>
      </c>
      <c r="H94">
        <f t="shared" si="11"/>
        <v>9.5</v>
      </c>
    </row>
    <row r="95" spans="1:8" x14ac:dyDescent="0.25">
      <c r="A95" s="2">
        <v>43995</v>
      </c>
      <c r="B95" s="6">
        <v>5</v>
      </c>
      <c r="C95">
        <f t="shared" si="7"/>
        <v>11.111111111111111</v>
      </c>
      <c r="D95">
        <f t="shared" si="8"/>
        <v>11.428571428571429</v>
      </c>
      <c r="E95">
        <f t="shared" si="10"/>
        <v>11.566666666666666</v>
      </c>
      <c r="F95">
        <f t="shared" si="6"/>
        <v>9.5</v>
      </c>
      <c r="G95">
        <f t="shared" si="9"/>
        <v>9.5</v>
      </c>
      <c r="H95">
        <f t="shared" si="11"/>
        <v>9.5</v>
      </c>
    </row>
    <row r="96" spans="1:8" x14ac:dyDescent="0.25">
      <c r="A96" s="2">
        <v>43996</v>
      </c>
      <c r="B96" s="6">
        <v>10</v>
      </c>
      <c r="C96">
        <f t="shared" si="7"/>
        <v>10.555555555555555</v>
      </c>
      <c r="D96">
        <f t="shared" si="8"/>
        <v>10.892857142857142</v>
      </c>
      <c r="E96">
        <f t="shared" si="10"/>
        <v>10.9</v>
      </c>
      <c r="F96">
        <f t="shared" si="6"/>
        <v>9</v>
      </c>
      <c r="G96">
        <f t="shared" si="9"/>
        <v>9</v>
      </c>
      <c r="H96">
        <f t="shared" si="11"/>
        <v>9</v>
      </c>
    </row>
    <row r="97" spans="1:8" x14ac:dyDescent="0.25">
      <c r="A97" s="2">
        <v>43997</v>
      </c>
      <c r="B97" s="6">
        <v>14</v>
      </c>
      <c r="C97">
        <f t="shared" si="7"/>
        <v>9.2222222222222214</v>
      </c>
      <c r="D97">
        <f t="shared" si="8"/>
        <v>10.25</v>
      </c>
      <c r="E97">
        <f t="shared" si="10"/>
        <v>10.5</v>
      </c>
      <c r="F97">
        <f t="shared" si="6"/>
        <v>8.5</v>
      </c>
      <c r="G97">
        <f t="shared" si="9"/>
        <v>8.5</v>
      </c>
      <c r="H97">
        <f t="shared" si="11"/>
        <v>8.5</v>
      </c>
    </row>
    <row r="98" spans="1:8" x14ac:dyDescent="0.25">
      <c r="A98" s="2">
        <v>43998</v>
      </c>
      <c r="B98" s="6">
        <v>11</v>
      </c>
      <c r="C98">
        <f t="shared" si="7"/>
        <v>9.1851851851851851</v>
      </c>
      <c r="D98">
        <f t="shared" si="8"/>
        <v>9.1785714285714288</v>
      </c>
      <c r="E98">
        <f t="shared" si="10"/>
        <v>9.8666666666666671</v>
      </c>
      <c r="F98">
        <f t="shared" si="6"/>
        <v>7.5</v>
      </c>
      <c r="G98">
        <f t="shared" si="9"/>
        <v>8</v>
      </c>
      <c r="H98">
        <f t="shared" si="11"/>
        <v>8</v>
      </c>
    </row>
    <row r="99" spans="1:8" x14ac:dyDescent="0.25">
      <c r="A99" s="2">
        <v>43999</v>
      </c>
      <c r="B99" s="6">
        <v>7</v>
      </c>
      <c r="C99">
        <f t="shared" si="7"/>
        <v>8.6666666666666661</v>
      </c>
      <c r="D99">
        <f t="shared" si="8"/>
        <v>8.8928571428571423</v>
      </c>
      <c r="E99">
        <f t="shared" si="10"/>
        <v>8.8333333333333339</v>
      </c>
      <c r="F99">
        <f t="shared" si="6"/>
        <v>7.5</v>
      </c>
      <c r="G99">
        <f t="shared" si="9"/>
        <v>7.5</v>
      </c>
      <c r="H99">
        <f t="shared" si="11"/>
        <v>7.5</v>
      </c>
    </row>
    <row r="100" spans="1:8" x14ac:dyDescent="0.25">
      <c r="A100" s="2">
        <v>44000</v>
      </c>
      <c r="B100" s="6">
        <v>15</v>
      </c>
      <c r="C100">
        <f t="shared" si="7"/>
        <v>8.481481481481481</v>
      </c>
      <c r="D100">
        <f t="shared" si="8"/>
        <v>8.6071428571428577</v>
      </c>
      <c r="E100">
        <f t="shared" si="10"/>
        <v>8.6999999999999993</v>
      </c>
      <c r="F100">
        <f t="shared" si="6"/>
        <v>6.5</v>
      </c>
      <c r="G100">
        <f t="shared" si="9"/>
        <v>7</v>
      </c>
      <c r="H100">
        <f t="shared" si="11"/>
        <v>7</v>
      </c>
    </row>
    <row r="101" spans="1:8" x14ac:dyDescent="0.25">
      <c r="A101" s="2">
        <v>44001</v>
      </c>
      <c r="B101" s="6">
        <v>10</v>
      </c>
      <c r="C101">
        <f t="shared" si="7"/>
        <v>8.1481481481481488</v>
      </c>
      <c r="D101">
        <f t="shared" si="8"/>
        <v>8.3571428571428577</v>
      </c>
      <c r="E101">
        <f t="shared" si="10"/>
        <v>8.4666666666666668</v>
      </c>
      <c r="F101">
        <f t="shared" si="6"/>
        <v>6.5</v>
      </c>
      <c r="G101">
        <f t="shared" si="9"/>
        <v>6.5</v>
      </c>
      <c r="H101">
        <f t="shared" si="11"/>
        <v>7</v>
      </c>
    </row>
    <row r="102" spans="1:8" x14ac:dyDescent="0.25">
      <c r="A102" s="2">
        <v>44002</v>
      </c>
      <c r="B102" s="6">
        <v>4</v>
      </c>
      <c r="C102">
        <f t="shared" si="7"/>
        <v>6.9629629629629628</v>
      </c>
      <c r="D102">
        <f t="shared" si="8"/>
        <v>8.1428571428571423</v>
      </c>
      <c r="E102">
        <f t="shared" si="10"/>
        <v>8.3333333333333339</v>
      </c>
      <c r="F102">
        <f t="shared" si="6"/>
        <v>5.5</v>
      </c>
      <c r="G102">
        <f t="shared" si="9"/>
        <v>6.5</v>
      </c>
      <c r="H102">
        <f t="shared" si="11"/>
        <v>7</v>
      </c>
    </row>
    <row r="103" spans="1:8" x14ac:dyDescent="0.25">
      <c r="A103" s="2">
        <v>44003</v>
      </c>
      <c r="B103" s="6">
        <v>3</v>
      </c>
      <c r="C103">
        <f t="shared" si="7"/>
        <v>6.5925925925925926</v>
      </c>
      <c r="D103">
        <f t="shared" si="8"/>
        <v>7</v>
      </c>
      <c r="E103">
        <f t="shared" si="10"/>
        <v>7.9666666666666668</v>
      </c>
      <c r="F103">
        <f t="shared" si="6"/>
        <v>5.5</v>
      </c>
      <c r="G103">
        <f t="shared" si="9"/>
        <v>6.5</v>
      </c>
      <c r="H103">
        <f t="shared" si="11"/>
        <v>6.5</v>
      </c>
    </row>
    <row r="104" spans="1:8" x14ac:dyDescent="0.25">
      <c r="A104" s="2">
        <v>44004</v>
      </c>
      <c r="B104" s="6">
        <v>3</v>
      </c>
      <c r="C104">
        <f t="shared" si="7"/>
        <v>6.3703703703703702</v>
      </c>
      <c r="D104">
        <f t="shared" si="8"/>
        <v>6.4642857142857144</v>
      </c>
      <c r="E104">
        <f t="shared" si="10"/>
        <v>6.9</v>
      </c>
      <c r="F104">
        <f t="shared" si="6"/>
        <v>5.5</v>
      </c>
      <c r="G104">
        <f t="shared" si="9"/>
        <v>5.5</v>
      </c>
      <c r="H104">
        <f t="shared" si="11"/>
        <v>6.5</v>
      </c>
    </row>
    <row r="105" spans="1:8" x14ac:dyDescent="0.25">
      <c r="A105" s="2">
        <v>44005</v>
      </c>
      <c r="B105" s="6">
        <v>3</v>
      </c>
      <c r="C105">
        <f t="shared" si="7"/>
        <v>6.4814814814814818</v>
      </c>
      <c r="D105">
        <f t="shared" si="8"/>
        <v>6.4285714285714288</v>
      </c>
      <c r="E105">
        <f t="shared" si="10"/>
        <v>6.8</v>
      </c>
      <c r="F105">
        <f t="shared" si="6"/>
        <v>5.5</v>
      </c>
      <c r="G105">
        <f t="shared" si="9"/>
        <v>5.5</v>
      </c>
      <c r="H105">
        <f t="shared" si="11"/>
        <v>6.5</v>
      </c>
    </row>
    <row r="106" spans="1:8" x14ac:dyDescent="0.25">
      <c r="A106" s="2">
        <v>44006</v>
      </c>
      <c r="B106" s="6">
        <v>1</v>
      </c>
      <c r="C106">
        <f t="shared" si="7"/>
        <v>6.8148148148148149</v>
      </c>
      <c r="D106">
        <f t="shared" si="8"/>
        <v>6.7857142857142856</v>
      </c>
      <c r="E106">
        <f t="shared" si="10"/>
        <v>6.6333333333333337</v>
      </c>
      <c r="F106">
        <f t="shared" si="6"/>
        <v>6</v>
      </c>
      <c r="G106">
        <f t="shared" si="9"/>
        <v>6.5</v>
      </c>
      <c r="H106">
        <f t="shared" si="11"/>
        <v>5.5</v>
      </c>
    </row>
    <row r="107" spans="1:8" x14ac:dyDescent="0.25">
      <c r="A107" s="2">
        <v>44007</v>
      </c>
      <c r="B107" s="6">
        <v>2</v>
      </c>
      <c r="C107">
        <f t="shared" si="7"/>
        <v>6.666666666666667</v>
      </c>
      <c r="D107">
        <f t="shared" si="8"/>
        <v>6.7142857142857144</v>
      </c>
      <c r="E107">
        <f t="shared" si="10"/>
        <v>6.6</v>
      </c>
      <c r="F107">
        <f t="shared" si="6"/>
        <v>6</v>
      </c>
      <c r="G107">
        <f t="shared" si="9"/>
        <v>6</v>
      </c>
      <c r="H107">
        <f t="shared" si="11"/>
        <v>5.5</v>
      </c>
    </row>
    <row r="108" spans="1:8" x14ac:dyDescent="0.25">
      <c r="A108" s="2">
        <v>44008</v>
      </c>
      <c r="B108" s="6">
        <v>4</v>
      </c>
      <c r="C108">
        <f t="shared" si="7"/>
        <v>6.2962962962962967</v>
      </c>
      <c r="D108">
        <f t="shared" si="8"/>
        <v>6.5714285714285712</v>
      </c>
      <c r="E108">
        <f t="shared" si="10"/>
        <v>6.7333333333333334</v>
      </c>
      <c r="F108">
        <f t="shared" si="6"/>
        <v>5</v>
      </c>
      <c r="G108">
        <f t="shared" si="9"/>
        <v>5</v>
      </c>
      <c r="H108">
        <f t="shared" si="11"/>
        <v>6</v>
      </c>
    </row>
    <row r="109" spans="1:8" x14ac:dyDescent="0.25">
      <c r="A109" s="2">
        <v>44009</v>
      </c>
      <c r="B109" s="6">
        <v>5</v>
      </c>
      <c r="C109">
        <f t="shared" si="7"/>
        <v>6.4814814814814818</v>
      </c>
      <c r="D109">
        <f t="shared" si="8"/>
        <v>6.4285714285714288</v>
      </c>
      <c r="E109">
        <f t="shared" si="10"/>
        <v>6.7</v>
      </c>
      <c r="F109">
        <f t="shared" si="6"/>
        <v>5</v>
      </c>
      <c r="G109">
        <f t="shared" si="9"/>
        <v>5</v>
      </c>
      <c r="H109">
        <f t="shared" si="11"/>
        <v>6</v>
      </c>
    </row>
    <row r="110" spans="1:8" x14ac:dyDescent="0.25">
      <c r="A110" s="2">
        <v>44010</v>
      </c>
      <c r="B110" s="6">
        <v>2</v>
      </c>
      <c r="C110">
        <f t="shared" si="7"/>
        <v>6.3703703703703702</v>
      </c>
      <c r="D110">
        <f t="shared" si="8"/>
        <v>6.5</v>
      </c>
      <c r="E110">
        <f t="shared" si="10"/>
        <v>6.4333333333333336</v>
      </c>
      <c r="F110">
        <f t="shared" si="6"/>
        <v>5</v>
      </c>
      <c r="G110">
        <f t="shared" si="9"/>
        <v>6</v>
      </c>
      <c r="H110">
        <f t="shared" si="11"/>
        <v>5.5</v>
      </c>
    </row>
    <row r="111" spans="1:8" x14ac:dyDescent="0.25">
      <c r="A111" s="2">
        <v>44011</v>
      </c>
      <c r="B111" s="6">
        <v>8</v>
      </c>
      <c r="C111">
        <f t="shared" si="7"/>
        <v>6.0740740740740744</v>
      </c>
      <c r="D111">
        <f t="shared" si="8"/>
        <v>6.3571428571428568</v>
      </c>
      <c r="E111">
        <f t="shared" si="10"/>
        <v>6.333333333333333</v>
      </c>
      <c r="F111">
        <f t="shared" si="6"/>
        <v>5</v>
      </c>
      <c r="G111">
        <f t="shared" si="9"/>
        <v>5.5</v>
      </c>
      <c r="H111">
        <f t="shared" si="11"/>
        <v>5.5</v>
      </c>
    </row>
    <row r="112" spans="1:8" x14ac:dyDescent="0.25">
      <c r="A112" s="2">
        <v>44012</v>
      </c>
      <c r="B112" s="6">
        <v>1</v>
      </c>
      <c r="C112">
        <f t="shared" si="7"/>
        <v>5.7407407407407405</v>
      </c>
      <c r="D112">
        <f t="shared" si="8"/>
        <v>5.9285714285714288</v>
      </c>
      <c r="E112">
        <f t="shared" si="10"/>
        <v>6.1333333333333337</v>
      </c>
      <c r="F112">
        <f t="shared" si="6"/>
        <v>5</v>
      </c>
      <c r="G112">
        <f t="shared" si="9"/>
        <v>5</v>
      </c>
      <c r="H112">
        <f t="shared" si="11"/>
        <v>5</v>
      </c>
    </row>
    <row r="113" spans="1:8" x14ac:dyDescent="0.25">
      <c r="A113" s="2">
        <v>44013</v>
      </c>
      <c r="B113" s="6">
        <v>7</v>
      </c>
      <c r="C113">
        <f t="shared" si="7"/>
        <v>5.6296296296296298</v>
      </c>
      <c r="D113">
        <f t="shared" si="8"/>
        <v>5.6785714285714288</v>
      </c>
      <c r="E113">
        <f t="shared" si="10"/>
        <v>5.8666666666666663</v>
      </c>
      <c r="F113">
        <f t="shared" si="6"/>
        <v>4.5</v>
      </c>
      <c r="G113">
        <f t="shared" si="9"/>
        <v>4.5</v>
      </c>
      <c r="H113">
        <f t="shared" si="11"/>
        <v>5</v>
      </c>
    </row>
    <row r="114" spans="1:8" x14ac:dyDescent="0.25">
      <c r="A114" s="2">
        <v>44014</v>
      </c>
      <c r="B114" s="6">
        <v>5</v>
      </c>
      <c r="C114">
        <f t="shared" si="7"/>
        <v>5.2962962962962967</v>
      </c>
      <c r="D114">
        <f t="shared" si="8"/>
        <v>5.6428571428571432</v>
      </c>
      <c r="E114">
        <f t="shared" si="10"/>
        <v>5.5666666666666664</v>
      </c>
      <c r="F114">
        <f t="shared" si="6"/>
        <v>4</v>
      </c>
      <c r="G114">
        <f t="shared" si="9"/>
        <v>4.5</v>
      </c>
      <c r="H114">
        <f t="shared" si="11"/>
        <v>4.5</v>
      </c>
    </row>
    <row r="115" spans="1:8" x14ac:dyDescent="0.25">
      <c r="A115" s="2">
        <v>44015</v>
      </c>
      <c r="B115" s="6">
        <v>8</v>
      </c>
      <c r="C115">
        <f t="shared" si="7"/>
        <v>5</v>
      </c>
      <c r="D115">
        <f t="shared" si="8"/>
        <v>5.1785714285714288</v>
      </c>
      <c r="E115">
        <f t="shared" si="10"/>
        <v>5.4666666666666668</v>
      </c>
      <c r="F115">
        <f t="shared" si="6"/>
        <v>4</v>
      </c>
      <c r="G115">
        <f t="shared" si="9"/>
        <v>4</v>
      </c>
      <c r="H115">
        <f t="shared" si="11"/>
        <v>4</v>
      </c>
    </row>
    <row r="116" spans="1:8" x14ac:dyDescent="0.25">
      <c r="A116" s="2">
        <v>44016</v>
      </c>
      <c r="B116" s="6">
        <v>8</v>
      </c>
      <c r="C116">
        <f t="shared" si="7"/>
        <v>5</v>
      </c>
      <c r="D116">
        <f t="shared" si="8"/>
        <v>4.9642857142857144</v>
      </c>
      <c r="E116">
        <f t="shared" si="10"/>
        <v>5</v>
      </c>
      <c r="F116">
        <f t="shared" si="6"/>
        <v>4</v>
      </c>
      <c r="G116">
        <f t="shared" si="9"/>
        <v>4</v>
      </c>
      <c r="H116">
        <f t="shared" si="11"/>
        <v>4</v>
      </c>
    </row>
    <row r="117" spans="1:8" x14ac:dyDescent="0.25">
      <c r="A117" s="2">
        <v>44017</v>
      </c>
      <c r="B117" s="6">
        <v>3</v>
      </c>
      <c r="C117">
        <f t="shared" si="7"/>
        <v>4.9259259259259256</v>
      </c>
      <c r="D117">
        <f t="shared" si="8"/>
        <v>4.8571428571428568</v>
      </c>
      <c r="E117">
        <f t="shared" si="10"/>
        <v>4.7</v>
      </c>
      <c r="F117">
        <f t="shared" si="6"/>
        <v>4</v>
      </c>
      <c r="G117">
        <f t="shared" si="9"/>
        <v>4</v>
      </c>
      <c r="H117">
        <f t="shared" si="11"/>
        <v>4</v>
      </c>
    </row>
    <row r="118" spans="1:8" x14ac:dyDescent="0.25">
      <c r="A118" s="2">
        <v>44018</v>
      </c>
      <c r="B118" s="6">
        <v>8</v>
      </c>
      <c r="C118">
        <f t="shared" si="7"/>
        <v>4.8518518518518521</v>
      </c>
      <c r="D118">
        <f t="shared" si="8"/>
        <v>4.7857142857142856</v>
      </c>
      <c r="E118">
        <f t="shared" si="10"/>
        <v>4.5666666666666664</v>
      </c>
      <c r="F118">
        <f t="shared" si="6"/>
        <v>4</v>
      </c>
      <c r="G118">
        <f t="shared" si="9"/>
        <v>4</v>
      </c>
      <c r="H118">
        <f t="shared" si="11"/>
        <v>4</v>
      </c>
    </row>
    <row r="119" spans="1:8" x14ac:dyDescent="0.25">
      <c r="A119" s="2">
        <v>44019</v>
      </c>
      <c r="B119" s="6">
        <v>15</v>
      </c>
      <c r="C119">
        <f t="shared" si="7"/>
        <v>4.7407407407407405</v>
      </c>
      <c r="D119">
        <f t="shared" si="8"/>
        <v>4.6785714285714288</v>
      </c>
      <c r="E119">
        <f t="shared" si="10"/>
        <v>4.5666666666666664</v>
      </c>
      <c r="F119">
        <f t="shared" si="6"/>
        <v>4</v>
      </c>
      <c r="G119">
        <f t="shared" si="9"/>
        <v>4</v>
      </c>
      <c r="H119">
        <f t="shared" si="11"/>
        <v>4</v>
      </c>
    </row>
    <row r="120" spans="1:8" x14ac:dyDescent="0.25">
      <c r="A120" s="2">
        <v>44020</v>
      </c>
      <c r="B120" s="6">
        <v>4</v>
      </c>
      <c r="C120">
        <f t="shared" si="7"/>
        <v>4.8148148148148149</v>
      </c>
      <c r="D120">
        <f t="shared" si="8"/>
        <v>4.6785714285714288</v>
      </c>
      <c r="E120">
        <f t="shared" si="10"/>
        <v>4.9000000000000004</v>
      </c>
      <c r="F120">
        <f t="shared" si="6"/>
        <v>4</v>
      </c>
      <c r="G120">
        <f t="shared" si="9"/>
        <v>4</v>
      </c>
      <c r="H120">
        <f t="shared" si="11"/>
        <v>4</v>
      </c>
    </row>
    <row r="121" spans="1:8" x14ac:dyDescent="0.25">
      <c r="A121" s="2">
        <v>44021</v>
      </c>
      <c r="B121" s="6">
        <v>4</v>
      </c>
      <c r="C121">
        <f t="shared" si="7"/>
        <v>5.2222222222222223</v>
      </c>
      <c r="D121">
        <f t="shared" si="8"/>
        <v>5.1071428571428568</v>
      </c>
      <c r="E121">
        <f t="shared" si="10"/>
        <v>4.9333333333333336</v>
      </c>
      <c r="F121">
        <f t="shared" si="6"/>
        <v>4</v>
      </c>
      <c r="G121">
        <f t="shared" si="9"/>
        <v>4</v>
      </c>
      <c r="H121">
        <f t="shared" si="11"/>
        <v>4</v>
      </c>
    </row>
    <row r="122" spans="1:8" x14ac:dyDescent="0.25">
      <c r="A122" s="2">
        <v>44022</v>
      </c>
      <c r="B122" s="6">
        <v>10</v>
      </c>
      <c r="C122">
        <f t="shared" si="7"/>
        <v>5.2222222222222223</v>
      </c>
      <c r="D122">
        <f t="shared" si="8"/>
        <v>5.1785714285714288</v>
      </c>
      <c r="E122">
        <f t="shared" si="10"/>
        <v>5</v>
      </c>
      <c r="F122">
        <f t="shared" si="6"/>
        <v>4.5</v>
      </c>
      <c r="G122">
        <f t="shared" si="9"/>
        <v>4</v>
      </c>
      <c r="H122">
        <f t="shared" si="11"/>
        <v>4</v>
      </c>
    </row>
    <row r="123" spans="1:8" x14ac:dyDescent="0.25">
      <c r="A123" s="2">
        <v>44023</v>
      </c>
      <c r="B123" s="6">
        <v>7</v>
      </c>
      <c r="C123">
        <f t="shared" si="7"/>
        <v>5.1481481481481479</v>
      </c>
      <c r="D123">
        <f t="shared" si="8"/>
        <v>5.1428571428571432</v>
      </c>
      <c r="E123">
        <f t="shared" si="10"/>
        <v>5.2333333333333334</v>
      </c>
      <c r="F123">
        <f t="shared" si="6"/>
        <v>4</v>
      </c>
      <c r="G123">
        <f t="shared" si="9"/>
        <v>4</v>
      </c>
      <c r="H123">
        <f t="shared" si="11"/>
        <v>4</v>
      </c>
    </row>
    <row r="124" spans="1:8" x14ac:dyDescent="0.25">
      <c r="A124" s="2">
        <v>44024</v>
      </c>
      <c r="B124" s="6">
        <v>6</v>
      </c>
      <c r="C124">
        <f t="shared" si="7"/>
        <v>5.4074074074074074</v>
      </c>
      <c r="D124">
        <f t="shared" si="8"/>
        <v>5.2857142857142856</v>
      </c>
      <c r="E124">
        <f t="shared" si="10"/>
        <v>5.666666666666667</v>
      </c>
      <c r="F124">
        <f t="shared" si="6"/>
        <v>4</v>
      </c>
      <c r="G124">
        <f t="shared" si="9"/>
        <v>4</v>
      </c>
      <c r="H124">
        <f t="shared" si="11"/>
        <v>4.5</v>
      </c>
    </row>
    <row r="125" spans="1:8" x14ac:dyDescent="0.25">
      <c r="A125" s="2">
        <v>44025</v>
      </c>
      <c r="B125" s="6">
        <v>2</v>
      </c>
      <c r="C125">
        <f t="shared" si="7"/>
        <v>5.7407407407407405</v>
      </c>
      <c r="D125">
        <f t="shared" si="8"/>
        <v>5.8214285714285712</v>
      </c>
      <c r="E125">
        <f t="shared" si="10"/>
        <v>6.7333333333333334</v>
      </c>
      <c r="F125">
        <f t="shared" si="6"/>
        <v>4</v>
      </c>
      <c r="G125">
        <f t="shared" si="9"/>
        <v>4.5</v>
      </c>
      <c r="H125">
        <f t="shared" si="11"/>
        <v>4.5</v>
      </c>
    </row>
    <row r="126" spans="1:8" x14ac:dyDescent="0.25">
      <c r="A126" s="2">
        <v>44026</v>
      </c>
      <c r="B126" s="6">
        <v>4</v>
      </c>
      <c r="C126">
        <f t="shared" si="7"/>
        <v>7.0740740740740744</v>
      </c>
      <c r="D126">
        <f t="shared" si="8"/>
        <v>6.8571428571428568</v>
      </c>
      <c r="E126">
        <f t="shared" si="10"/>
        <v>7.4333333333333336</v>
      </c>
      <c r="F126">
        <f t="shared" si="6"/>
        <v>4.5</v>
      </c>
      <c r="G126">
        <f t="shared" si="9"/>
        <v>4.5</v>
      </c>
      <c r="H126">
        <f t="shared" si="11"/>
        <v>5.5</v>
      </c>
    </row>
    <row r="127" spans="1:8" x14ac:dyDescent="0.25">
      <c r="A127" s="2">
        <v>44027</v>
      </c>
      <c r="B127" s="6">
        <v>6</v>
      </c>
      <c r="C127">
        <f t="shared" si="7"/>
        <v>7.666666666666667</v>
      </c>
      <c r="D127">
        <f t="shared" si="8"/>
        <v>7.6428571428571432</v>
      </c>
      <c r="E127">
        <f t="shared" si="10"/>
        <v>8.2666666666666675</v>
      </c>
      <c r="F127">
        <f t="shared" si="6"/>
        <v>4.5</v>
      </c>
      <c r="G127">
        <f t="shared" si="9"/>
        <v>5.5</v>
      </c>
      <c r="H127">
        <f t="shared" si="11"/>
        <v>5.5</v>
      </c>
    </row>
    <row r="128" spans="1:8" x14ac:dyDescent="0.25">
      <c r="A128" s="2">
        <v>44028</v>
      </c>
      <c r="B128" s="6">
        <v>2</v>
      </c>
      <c r="C128">
        <f t="shared" si="7"/>
        <v>8.7037037037037042</v>
      </c>
      <c r="D128">
        <f t="shared" si="8"/>
        <v>8.5714285714285712</v>
      </c>
      <c r="E128">
        <f t="shared" si="10"/>
        <v>8.5333333333333332</v>
      </c>
      <c r="F128">
        <f t="shared" si="6"/>
        <v>5</v>
      </c>
      <c r="G128">
        <f t="shared" si="9"/>
        <v>5.5</v>
      </c>
      <c r="H128">
        <f t="shared" si="11"/>
        <v>6</v>
      </c>
    </row>
    <row r="129" spans="1:8" x14ac:dyDescent="0.25">
      <c r="A129" s="2">
        <v>44029</v>
      </c>
      <c r="B129" s="6">
        <v>4</v>
      </c>
      <c r="C129">
        <f t="shared" si="7"/>
        <v>8.7407407407407405</v>
      </c>
      <c r="D129">
        <f t="shared" si="8"/>
        <v>8.7142857142857135</v>
      </c>
      <c r="E129">
        <f t="shared" si="10"/>
        <v>8.6666666666666661</v>
      </c>
      <c r="F129">
        <f t="shared" si="6"/>
        <v>5</v>
      </c>
      <c r="G129">
        <f t="shared" si="9"/>
        <v>6</v>
      </c>
      <c r="H129">
        <f t="shared" si="11"/>
        <v>6</v>
      </c>
    </row>
    <row r="130" spans="1:8" x14ac:dyDescent="0.25">
      <c r="A130" s="2">
        <v>44030</v>
      </c>
      <c r="B130" s="6">
        <v>1</v>
      </c>
      <c r="C130">
        <f t="shared" si="7"/>
        <v>8.8518518518518512</v>
      </c>
      <c r="D130">
        <f t="shared" si="8"/>
        <v>8.8214285714285712</v>
      </c>
      <c r="E130">
        <f t="shared" si="10"/>
        <v>9.3333333333333339</v>
      </c>
      <c r="F130">
        <f t="shared" si="6"/>
        <v>5</v>
      </c>
      <c r="G130">
        <f t="shared" si="9"/>
        <v>6</v>
      </c>
      <c r="H130">
        <f t="shared" si="11"/>
        <v>6.5</v>
      </c>
    </row>
    <row r="131" spans="1:8" x14ac:dyDescent="0.25">
      <c r="A131" s="2">
        <v>44031</v>
      </c>
      <c r="B131" s="6">
        <v>1</v>
      </c>
      <c r="C131">
        <f t="shared" si="7"/>
        <v>9.6666666666666661</v>
      </c>
      <c r="D131">
        <f t="shared" si="8"/>
        <v>9.4285714285714288</v>
      </c>
      <c r="E131">
        <f t="shared" si="10"/>
        <v>9.5</v>
      </c>
      <c r="F131">
        <f t="shared" si="6"/>
        <v>6</v>
      </c>
      <c r="G131">
        <f t="shared" si="9"/>
        <v>6</v>
      </c>
      <c r="H131">
        <f t="shared" si="11"/>
        <v>6.5</v>
      </c>
    </row>
    <row r="132" spans="1:8" x14ac:dyDescent="0.25">
      <c r="A132" s="2">
        <v>44032</v>
      </c>
      <c r="B132" s="6">
        <v>0</v>
      </c>
      <c r="C132">
        <f t="shared" si="7"/>
        <v>9.8518518518518512</v>
      </c>
      <c r="D132">
        <f t="shared" si="8"/>
        <v>9.7857142857142865</v>
      </c>
      <c r="E132">
        <f t="shared" si="10"/>
        <v>10.033333333333333</v>
      </c>
      <c r="F132">
        <f t="shared" si="6"/>
        <v>6</v>
      </c>
      <c r="G132">
        <f t="shared" si="9"/>
        <v>6.5</v>
      </c>
      <c r="H132">
        <f t="shared" si="11"/>
        <v>6.5</v>
      </c>
    </row>
    <row r="133" spans="1:8" x14ac:dyDescent="0.25">
      <c r="A133" s="2">
        <v>44033</v>
      </c>
      <c r="B133" s="6">
        <v>3</v>
      </c>
      <c r="C133">
        <f t="shared" si="7"/>
        <v>10.185185185185185</v>
      </c>
      <c r="D133">
        <f t="shared" si="8"/>
        <v>10.357142857142858</v>
      </c>
      <c r="E133">
        <f t="shared" si="10"/>
        <v>10.966666666666667</v>
      </c>
      <c r="F133">
        <f t="shared" si="6"/>
        <v>6</v>
      </c>
      <c r="G133">
        <f t="shared" si="9"/>
        <v>6.5</v>
      </c>
      <c r="H133">
        <f t="shared" si="11"/>
        <v>7.5</v>
      </c>
    </row>
    <row r="134" spans="1:8" x14ac:dyDescent="0.25">
      <c r="A134" s="2">
        <v>44034</v>
      </c>
      <c r="B134" s="6">
        <v>13</v>
      </c>
      <c r="C134">
        <f t="shared" si="7"/>
        <v>11.185185185185185</v>
      </c>
      <c r="D134">
        <f t="shared" si="8"/>
        <v>10.928571428571429</v>
      </c>
      <c r="E134">
        <f t="shared" si="10"/>
        <v>11.533333333333333</v>
      </c>
      <c r="F134">
        <f t="shared" si="6"/>
        <v>6.5</v>
      </c>
      <c r="G134">
        <f t="shared" si="9"/>
        <v>6.5</v>
      </c>
      <c r="H134">
        <f t="shared" si="11"/>
        <v>8</v>
      </c>
    </row>
    <row r="135" spans="1:8" x14ac:dyDescent="0.25">
      <c r="A135" s="2">
        <v>44035</v>
      </c>
      <c r="B135" s="6">
        <v>4</v>
      </c>
      <c r="C135">
        <f t="shared" si="7"/>
        <v>11.962962962962964</v>
      </c>
      <c r="D135">
        <f t="shared" si="8"/>
        <v>11.678571428571429</v>
      </c>
      <c r="E135">
        <f t="shared" si="10"/>
        <v>12.666666666666666</v>
      </c>
      <c r="F135">
        <f t="shared" si="6"/>
        <v>8</v>
      </c>
      <c r="G135">
        <f t="shared" si="9"/>
        <v>8</v>
      </c>
      <c r="H135">
        <f t="shared" si="11"/>
        <v>8</v>
      </c>
    </row>
    <row r="136" spans="1:8" x14ac:dyDescent="0.25">
      <c r="A136" s="2">
        <v>44036</v>
      </c>
      <c r="B136" s="6">
        <v>3</v>
      </c>
      <c r="C136">
        <f t="shared" si="7"/>
        <v>13.407407407407407</v>
      </c>
      <c r="D136">
        <f t="shared" si="8"/>
        <v>13.285714285714286</v>
      </c>
      <c r="E136">
        <f t="shared" si="10"/>
        <v>14.333333333333334</v>
      </c>
      <c r="F136">
        <f t="shared" si="6"/>
        <v>8</v>
      </c>
      <c r="G136">
        <f t="shared" si="9"/>
        <v>9</v>
      </c>
      <c r="H136">
        <f t="shared" si="11"/>
        <v>9</v>
      </c>
    </row>
    <row r="137" spans="1:8" x14ac:dyDescent="0.25">
      <c r="A137" s="2">
        <v>44037</v>
      </c>
      <c r="B137" s="6">
        <v>9</v>
      </c>
      <c r="C137">
        <f t="shared" si="7"/>
        <v>15.148148148148149</v>
      </c>
      <c r="D137">
        <f t="shared" si="8"/>
        <v>14.857142857142858</v>
      </c>
      <c r="E137">
        <f t="shared" si="10"/>
        <v>16.166666666666668</v>
      </c>
      <c r="F137">
        <f t="shared" si="6"/>
        <v>9</v>
      </c>
      <c r="G137">
        <f t="shared" si="9"/>
        <v>9</v>
      </c>
      <c r="H137">
        <f t="shared" si="11"/>
        <v>9.5</v>
      </c>
    </row>
    <row r="138" spans="1:8" x14ac:dyDescent="0.25">
      <c r="A138" s="2">
        <v>44038</v>
      </c>
      <c r="B138" s="6">
        <v>17</v>
      </c>
      <c r="C138">
        <f t="shared" si="7"/>
        <v>17.111111111111111</v>
      </c>
      <c r="D138">
        <f t="shared" si="8"/>
        <v>16.714285714285715</v>
      </c>
      <c r="E138">
        <f t="shared" si="10"/>
        <v>18</v>
      </c>
      <c r="F138">
        <f t="shared" si="6"/>
        <v>10</v>
      </c>
      <c r="G138">
        <f t="shared" si="9"/>
        <v>10</v>
      </c>
      <c r="H138">
        <f t="shared" si="11"/>
        <v>10</v>
      </c>
    </row>
    <row r="139" spans="1:8" x14ac:dyDescent="0.25">
      <c r="A139" s="2">
        <v>44039</v>
      </c>
      <c r="B139" s="6">
        <v>37</v>
      </c>
      <c r="C139">
        <f t="shared" si="7"/>
        <v>19.444444444444443</v>
      </c>
      <c r="D139">
        <f t="shared" si="8"/>
        <v>18.821428571428573</v>
      </c>
      <c r="E139">
        <f t="shared" si="10"/>
        <v>20.866666666666667</v>
      </c>
      <c r="F139">
        <f t="shared" si="6"/>
        <v>12</v>
      </c>
      <c r="G139">
        <f t="shared" si="9"/>
        <v>12</v>
      </c>
      <c r="H139">
        <f t="shared" si="11"/>
        <v>12</v>
      </c>
    </row>
    <row r="140" spans="1:8" x14ac:dyDescent="0.25">
      <c r="A140" s="2">
        <v>44040</v>
      </c>
      <c r="B140" s="6">
        <v>23</v>
      </c>
      <c r="C140">
        <f t="shared" si="7"/>
        <v>22.74074074074074</v>
      </c>
      <c r="D140">
        <f t="shared" si="8"/>
        <v>22.071428571428573</v>
      </c>
      <c r="E140">
        <f t="shared" si="10"/>
        <v>22.233333333333334</v>
      </c>
      <c r="F140">
        <f t="shared" si="6"/>
        <v>13</v>
      </c>
      <c r="G140">
        <f t="shared" si="9"/>
        <v>13</v>
      </c>
      <c r="H140">
        <f t="shared" si="11"/>
        <v>13</v>
      </c>
    </row>
    <row r="141" spans="1:8" x14ac:dyDescent="0.25">
      <c r="A141" s="2">
        <v>44041</v>
      </c>
      <c r="B141" s="6">
        <v>33</v>
      </c>
      <c r="C141">
        <f t="shared" si="7"/>
        <v>24.25925925925926</v>
      </c>
      <c r="D141">
        <f t="shared" si="8"/>
        <v>23.607142857142858</v>
      </c>
      <c r="E141">
        <f t="shared" si="10"/>
        <v>23.333333333333332</v>
      </c>
      <c r="F141">
        <f t="shared" si="6"/>
        <v>15</v>
      </c>
      <c r="G141">
        <f t="shared" si="9"/>
        <v>15</v>
      </c>
      <c r="H141">
        <f t="shared" si="11"/>
        <v>15</v>
      </c>
    </row>
    <row r="142" spans="1:8" x14ac:dyDescent="0.25">
      <c r="A142" s="2">
        <v>44042</v>
      </c>
      <c r="B142" s="6">
        <v>9</v>
      </c>
      <c r="C142">
        <f t="shared" si="7"/>
        <v>25.481481481481481</v>
      </c>
      <c r="D142">
        <f t="shared" si="8"/>
        <v>24.642857142857142</v>
      </c>
      <c r="E142">
        <f t="shared" si="10"/>
        <v>24.733333333333334</v>
      </c>
      <c r="F142">
        <f t="shared" si="6"/>
        <v>20</v>
      </c>
      <c r="G142">
        <f t="shared" si="9"/>
        <v>20</v>
      </c>
      <c r="H142">
        <f t="shared" si="11"/>
        <v>20</v>
      </c>
    </row>
    <row r="143" spans="1:8" x14ac:dyDescent="0.25">
      <c r="A143" s="2">
        <v>44043</v>
      </c>
      <c r="B143" s="6">
        <v>11</v>
      </c>
      <c r="C143">
        <f t="shared" si="7"/>
        <v>27.037037037037038</v>
      </c>
      <c r="D143">
        <f t="shared" si="8"/>
        <v>26.214285714285715</v>
      </c>
      <c r="E143">
        <f t="shared" si="10"/>
        <v>26.366666666666667</v>
      </c>
      <c r="F143">
        <f t="shared" si="6"/>
        <v>23.5</v>
      </c>
      <c r="G143">
        <f t="shared" si="9"/>
        <v>23.5</v>
      </c>
      <c r="H143">
        <f t="shared" si="11"/>
        <v>23.5</v>
      </c>
    </row>
    <row r="144" spans="1:8" x14ac:dyDescent="0.25">
      <c r="A144" s="2">
        <v>44044</v>
      </c>
      <c r="B144" s="6">
        <v>25</v>
      </c>
      <c r="C144">
        <f t="shared" si="7"/>
        <v>29.037037037037038</v>
      </c>
      <c r="D144">
        <f t="shared" si="8"/>
        <v>28.035714285714285</v>
      </c>
      <c r="E144">
        <f t="shared" si="10"/>
        <v>28.4</v>
      </c>
      <c r="F144">
        <f t="shared" si="6"/>
        <v>24.5</v>
      </c>
      <c r="G144">
        <f t="shared" si="9"/>
        <v>24.5</v>
      </c>
      <c r="H144">
        <f t="shared" si="11"/>
        <v>24.5</v>
      </c>
    </row>
    <row r="145" spans="1:8" x14ac:dyDescent="0.25">
      <c r="A145" s="2">
        <v>44045</v>
      </c>
      <c r="B145" s="6">
        <v>13</v>
      </c>
      <c r="C145">
        <f t="shared" si="7"/>
        <v>31.333333333333332</v>
      </c>
      <c r="D145">
        <f t="shared" si="8"/>
        <v>30.25</v>
      </c>
      <c r="E145">
        <f t="shared" si="10"/>
        <v>29.066666666666666</v>
      </c>
      <c r="F145">
        <f t="shared" ref="F145:F208" si="12">MEDIAN(B132:B157)</f>
        <v>25</v>
      </c>
      <c r="G145">
        <f t="shared" si="9"/>
        <v>25</v>
      </c>
      <c r="H145">
        <f t="shared" si="11"/>
        <v>24.5</v>
      </c>
    </row>
    <row r="146" spans="1:8" x14ac:dyDescent="0.25">
      <c r="A146" s="2">
        <v>44046</v>
      </c>
      <c r="B146" s="6">
        <v>24</v>
      </c>
      <c r="C146">
        <f t="shared" ref="C146:C209" si="13">AVERAGE(B133:B159)</f>
        <v>32.222222222222221</v>
      </c>
      <c r="D146">
        <f t="shared" ref="D146:D209" si="14">AVERAGE(B132:B159)</f>
        <v>31.071428571428573</v>
      </c>
      <c r="E146">
        <f t="shared" si="10"/>
        <v>30.633333333333333</v>
      </c>
      <c r="F146">
        <f t="shared" si="12"/>
        <v>28</v>
      </c>
      <c r="G146">
        <f t="shared" ref="G146:G209" si="15">MEDIAN(B132:B159)</f>
        <v>25</v>
      </c>
      <c r="H146">
        <f t="shared" si="11"/>
        <v>25</v>
      </c>
    </row>
    <row r="147" spans="1:8" x14ac:dyDescent="0.25">
      <c r="A147" s="2">
        <v>44047</v>
      </c>
      <c r="B147" s="6">
        <v>31</v>
      </c>
      <c r="C147">
        <f t="shared" si="13"/>
        <v>33.888888888888886</v>
      </c>
      <c r="D147">
        <f t="shared" si="14"/>
        <v>32.785714285714285</v>
      </c>
      <c r="E147">
        <f t="shared" ref="E147:E210" si="16">AVERAGE(B132:B161)</f>
        <v>32.06666666666667</v>
      </c>
      <c r="F147">
        <f t="shared" si="12"/>
        <v>28</v>
      </c>
      <c r="G147">
        <f t="shared" si="15"/>
        <v>28</v>
      </c>
      <c r="H147">
        <f t="shared" ref="H147:H210" si="17">MEDIAN(B132:B161)</f>
        <v>28</v>
      </c>
    </row>
    <row r="148" spans="1:8" x14ac:dyDescent="0.25">
      <c r="A148" s="2">
        <v>44048</v>
      </c>
      <c r="B148" s="6">
        <v>25</v>
      </c>
      <c r="C148">
        <f t="shared" si="13"/>
        <v>35.037037037037038</v>
      </c>
      <c r="D148">
        <f t="shared" si="14"/>
        <v>34.25</v>
      </c>
      <c r="E148">
        <f t="shared" si="16"/>
        <v>34.533333333333331</v>
      </c>
      <c r="F148">
        <f t="shared" si="12"/>
        <v>32</v>
      </c>
      <c r="G148">
        <f t="shared" si="15"/>
        <v>32</v>
      </c>
      <c r="H148">
        <f t="shared" si="17"/>
        <v>32</v>
      </c>
    </row>
    <row r="149" spans="1:8" x14ac:dyDescent="0.25">
      <c r="A149" s="2">
        <v>44049</v>
      </c>
      <c r="B149" s="6">
        <v>49</v>
      </c>
      <c r="C149">
        <f t="shared" si="13"/>
        <v>37.629629629629626</v>
      </c>
      <c r="D149">
        <f t="shared" si="14"/>
        <v>36.428571428571431</v>
      </c>
      <c r="E149">
        <f t="shared" si="16"/>
        <v>37.200000000000003</v>
      </c>
      <c r="F149">
        <f t="shared" si="12"/>
        <v>34</v>
      </c>
      <c r="G149">
        <f t="shared" si="15"/>
        <v>34</v>
      </c>
      <c r="H149">
        <f t="shared" si="17"/>
        <v>34</v>
      </c>
    </row>
    <row r="150" spans="1:8" x14ac:dyDescent="0.25">
      <c r="A150" s="2">
        <v>44050</v>
      </c>
      <c r="B150" s="6">
        <v>54</v>
      </c>
      <c r="C150">
        <f t="shared" si="13"/>
        <v>40.592592592592595</v>
      </c>
      <c r="D150">
        <f t="shared" si="14"/>
        <v>39.25</v>
      </c>
      <c r="E150">
        <f t="shared" si="16"/>
        <v>37.333333333333336</v>
      </c>
      <c r="F150">
        <f t="shared" si="12"/>
        <v>36</v>
      </c>
      <c r="G150">
        <f t="shared" si="15"/>
        <v>36</v>
      </c>
      <c r="H150">
        <f t="shared" si="17"/>
        <v>34</v>
      </c>
    </row>
    <row r="151" spans="1:8" x14ac:dyDescent="0.25">
      <c r="A151" s="2">
        <v>44051</v>
      </c>
      <c r="B151" s="6">
        <v>59</v>
      </c>
      <c r="C151">
        <f t="shared" si="13"/>
        <v>40.888888888888886</v>
      </c>
      <c r="D151">
        <f t="shared" si="14"/>
        <v>39.75</v>
      </c>
      <c r="E151">
        <f t="shared" si="16"/>
        <v>38.366666666666667</v>
      </c>
      <c r="F151">
        <f t="shared" si="12"/>
        <v>40.5</v>
      </c>
      <c r="G151">
        <f t="shared" si="15"/>
        <v>36</v>
      </c>
      <c r="H151">
        <f t="shared" si="17"/>
        <v>35</v>
      </c>
    </row>
    <row r="152" spans="1:8" x14ac:dyDescent="0.25">
      <c r="A152" s="2">
        <v>44052</v>
      </c>
      <c r="B152" s="6">
        <v>65</v>
      </c>
      <c r="C152">
        <f t="shared" si="13"/>
        <v>41.555555555555557</v>
      </c>
      <c r="D152">
        <f t="shared" si="14"/>
        <v>40.678571428571431</v>
      </c>
      <c r="E152">
        <f t="shared" si="16"/>
        <v>40.43333333333333</v>
      </c>
      <c r="F152">
        <f t="shared" si="12"/>
        <v>40.5</v>
      </c>
      <c r="G152">
        <f t="shared" si="15"/>
        <v>36</v>
      </c>
      <c r="H152">
        <f t="shared" si="17"/>
        <v>36</v>
      </c>
    </row>
    <row r="153" spans="1:8" x14ac:dyDescent="0.25">
      <c r="A153" s="2">
        <v>44053</v>
      </c>
      <c r="B153" s="6">
        <v>93</v>
      </c>
      <c r="C153">
        <f t="shared" si="13"/>
        <v>42.592592592592595</v>
      </c>
      <c r="D153">
        <f t="shared" si="14"/>
        <v>42.392857142857146</v>
      </c>
      <c r="E153">
        <f t="shared" si="16"/>
        <v>41.3</v>
      </c>
      <c r="F153">
        <f t="shared" si="12"/>
        <v>39.5</v>
      </c>
      <c r="G153">
        <f t="shared" si="15"/>
        <v>40.5</v>
      </c>
      <c r="H153">
        <f t="shared" si="17"/>
        <v>36</v>
      </c>
    </row>
    <row r="154" spans="1:8" x14ac:dyDescent="0.25">
      <c r="A154" s="2">
        <v>44054</v>
      </c>
      <c r="B154" s="6">
        <v>47</v>
      </c>
      <c r="C154">
        <f t="shared" si="13"/>
        <v>43.037037037037038</v>
      </c>
      <c r="D154">
        <f t="shared" si="14"/>
        <v>42.321428571428569</v>
      </c>
      <c r="E154">
        <f t="shared" si="16"/>
        <v>41.633333333333333</v>
      </c>
      <c r="F154">
        <f t="shared" si="12"/>
        <v>45</v>
      </c>
      <c r="G154">
        <f t="shared" si="15"/>
        <v>39.5</v>
      </c>
      <c r="H154">
        <f t="shared" si="17"/>
        <v>36</v>
      </c>
    </row>
    <row r="155" spans="1:8" x14ac:dyDescent="0.25">
      <c r="A155" s="2">
        <v>44055</v>
      </c>
      <c r="B155" s="6">
        <v>35</v>
      </c>
      <c r="C155">
        <f t="shared" si="13"/>
        <v>42.814814814814817</v>
      </c>
      <c r="D155">
        <f t="shared" si="14"/>
        <v>42.464285714285715</v>
      </c>
      <c r="E155">
        <f t="shared" si="16"/>
        <v>40.9</v>
      </c>
      <c r="F155">
        <f t="shared" si="12"/>
        <v>45</v>
      </c>
      <c r="G155">
        <f t="shared" si="15"/>
        <v>39.5</v>
      </c>
      <c r="H155">
        <f t="shared" si="17"/>
        <v>35</v>
      </c>
    </row>
    <row r="156" spans="1:8" x14ac:dyDescent="0.25">
      <c r="A156" s="2">
        <v>44056</v>
      </c>
      <c r="B156" s="6">
        <v>46</v>
      </c>
      <c r="C156">
        <f t="shared" si="13"/>
        <v>43.037037037037038</v>
      </c>
      <c r="D156">
        <f t="shared" si="14"/>
        <v>41.821428571428569</v>
      </c>
      <c r="E156">
        <f t="shared" si="16"/>
        <v>41.7</v>
      </c>
      <c r="F156">
        <f t="shared" si="12"/>
        <v>45</v>
      </c>
      <c r="G156">
        <f t="shared" si="15"/>
        <v>39.5</v>
      </c>
      <c r="H156">
        <f t="shared" si="17"/>
        <v>39.5</v>
      </c>
    </row>
    <row r="157" spans="1:8" x14ac:dyDescent="0.25">
      <c r="A157" s="2">
        <v>44057</v>
      </c>
      <c r="B157" s="6">
        <v>55</v>
      </c>
      <c r="C157">
        <f t="shared" si="13"/>
        <v>44.370370370370374</v>
      </c>
      <c r="D157">
        <f t="shared" si="14"/>
        <v>43.178571428571431</v>
      </c>
      <c r="E157">
        <f t="shared" si="16"/>
        <v>42.6</v>
      </c>
      <c r="F157">
        <f t="shared" si="12"/>
        <v>45</v>
      </c>
      <c r="G157">
        <f t="shared" si="15"/>
        <v>45</v>
      </c>
      <c r="H157">
        <f t="shared" si="17"/>
        <v>45</v>
      </c>
    </row>
    <row r="158" spans="1:8" x14ac:dyDescent="0.25">
      <c r="A158" s="2">
        <v>44058</v>
      </c>
      <c r="B158" s="6">
        <v>63</v>
      </c>
      <c r="C158">
        <f t="shared" si="13"/>
        <v>45.666666666666664</v>
      </c>
      <c r="D158">
        <f t="shared" si="14"/>
        <v>44.928571428571431</v>
      </c>
      <c r="E158">
        <f t="shared" si="16"/>
        <v>44.266666666666666</v>
      </c>
      <c r="F158">
        <f t="shared" si="12"/>
        <v>46.5</v>
      </c>
      <c r="G158">
        <f t="shared" si="15"/>
        <v>46.5</v>
      </c>
      <c r="H158">
        <f t="shared" si="17"/>
        <v>46.5</v>
      </c>
    </row>
    <row r="159" spans="1:8" x14ac:dyDescent="0.25">
      <c r="A159" s="2">
        <v>44059</v>
      </c>
      <c r="B159" s="6">
        <v>24</v>
      </c>
      <c r="C159">
        <f t="shared" si="13"/>
        <v>47.370370370370374</v>
      </c>
      <c r="D159">
        <f t="shared" si="14"/>
        <v>46.142857142857146</v>
      </c>
      <c r="E159">
        <f t="shared" si="16"/>
        <v>45.5</v>
      </c>
      <c r="F159">
        <f t="shared" si="12"/>
        <v>47</v>
      </c>
      <c r="G159">
        <f t="shared" si="15"/>
        <v>47</v>
      </c>
      <c r="H159">
        <f t="shared" si="17"/>
        <v>47</v>
      </c>
    </row>
    <row r="160" spans="1:8" x14ac:dyDescent="0.25">
      <c r="A160" s="2">
        <v>44060</v>
      </c>
      <c r="B160" s="6">
        <v>48</v>
      </c>
      <c r="C160">
        <f t="shared" si="13"/>
        <v>48.25925925925926</v>
      </c>
      <c r="D160">
        <f t="shared" si="14"/>
        <v>47.392857142857146</v>
      </c>
      <c r="E160">
        <f t="shared" si="16"/>
        <v>46.633333333333333</v>
      </c>
      <c r="F160">
        <f t="shared" si="12"/>
        <v>47.5</v>
      </c>
      <c r="G160">
        <f t="shared" si="15"/>
        <v>47.5</v>
      </c>
      <c r="H160">
        <f t="shared" si="17"/>
        <v>47.5</v>
      </c>
    </row>
    <row r="161" spans="1:8" x14ac:dyDescent="0.25">
      <c r="A161" s="2">
        <v>44061</v>
      </c>
      <c r="B161" s="6">
        <v>44</v>
      </c>
      <c r="C161">
        <f t="shared" si="13"/>
        <v>49.296296296296298</v>
      </c>
      <c r="D161">
        <f t="shared" si="14"/>
        <v>48.642857142857146</v>
      </c>
      <c r="E161">
        <f t="shared" si="16"/>
        <v>47.3</v>
      </c>
      <c r="F161">
        <f t="shared" si="12"/>
        <v>48</v>
      </c>
      <c r="G161">
        <f t="shared" si="15"/>
        <v>48</v>
      </c>
      <c r="H161">
        <f t="shared" si="17"/>
        <v>47.5</v>
      </c>
    </row>
    <row r="162" spans="1:8" x14ac:dyDescent="0.25">
      <c r="A162" s="2">
        <v>44062</v>
      </c>
      <c r="B162" s="6">
        <v>74</v>
      </c>
      <c r="C162">
        <f t="shared" si="13"/>
        <v>49.592592592592595</v>
      </c>
      <c r="D162">
        <f t="shared" si="14"/>
        <v>48.714285714285715</v>
      </c>
      <c r="E162">
        <f t="shared" si="16"/>
        <v>48.533333333333331</v>
      </c>
      <c r="F162">
        <f t="shared" si="12"/>
        <v>48.5</v>
      </c>
      <c r="G162">
        <f t="shared" si="15"/>
        <v>48</v>
      </c>
      <c r="H162">
        <f t="shared" si="17"/>
        <v>48</v>
      </c>
    </row>
    <row r="163" spans="1:8" x14ac:dyDescent="0.25">
      <c r="A163" s="2">
        <v>44063</v>
      </c>
      <c r="B163" s="6">
        <v>83</v>
      </c>
      <c r="C163">
        <f t="shared" si="13"/>
        <v>50.037037037037038</v>
      </c>
      <c r="D163">
        <f t="shared" si="14"/>
        <v>50</v>
      </c>
      <c r="E163">
        <f t="shared" si="16"/>
        <v>50.43333333333333</v>
      </c>
      <c r="F163">
        <f t="shared" si="12"/>
        <v>48</v>
      </c>
      <c r="G163">
        <f t="shared" si="15"/>
        <v>48.5</v>
      </c>
      <c r="H163">
        <f t="shared" si="17"/>
        <v>48.5</v>
      </c>
    </row>
    <row r="164" spans="1:8" x14ac:dyDescent="0.25">
      <c r="A164" s="2">
        <v>44064</v>
      </c>
      <c r="B164" s="6">
        <v>17</v>
      </c>
      <c r="C164">
        <f t="shared" si="13"/>
        <v>51.296296296296298</v>
      </c>
      <c r="D164">
        <f t="shared" si="14"/>
        <v>51.392857142857146</v>
      </c>
      <c r="E164">
        <f t="shared" si="16"/>
        <v>51.333333333333336</v>
      </c>
      <c r="F164">
        <f t="shared" si="12"/>
        <v>48</v>
      </c>
      <c r="G164">
        <f t="shared" si="15"/>
        <v>51</v>
      </c>
      <c r="H164">
        <f t="shared" si="17"/>
        <v>50.5</v>
      </c>
    </row>
    <row r="165" spans="1:8" x14ac:dyDescent="0.25">
      <c r="A165" s="2">
        <v>44065</v>
      </c>
      <c r="B165" s="6">
        <v>35</v>
      </c>
      <c r="C165">
        <f t="shared" si="13"/>
        <v>51.037037037037038</v>
      </c>
      <c r="D165">
        <f t="shared" si="14"/>
        <v>51.321428571428569</v>
      </c>
      <c r="E165">
        <f t="shared" si="16"/>
        <v>50.766666666666666</v>
      </c>
      <c r="F165">
        <f t="shared" si="12"/>
        <v>48</v>
      </c>
      <c r="G165">
        <f t="shared" si="15"/>
        <v>50</v>
      </c>
      <c r="H165">
        <f t="shared" si="17"/>
        <v>50</v>
      </c>
    </row>
    <row r="166" spans="1:8" x14ac:dyDescent="0.25">
      <c r="A166" s="2">
        <v>44066</v>
      </c>
      <c r="B166" s="6">
        <v>65</v>
      </c>
      <c r="C166">
        <f t="shared" si="13"/>
        <v>49.814814814814817</v>
      </c>
      <c r="D166">
        <f t="shared" si="14"/>
        <v>50.357142857142854</v>
      </c>
      <c r="E166">
        <f t="shared" si="16"/>
        <v>49.333333333333336</v>
      </c>
      <c r="F166">
        <f t="shared" si="12"/>
        <v>48</v>
      </c>
      <c r="G166">
        <f t="shared" si="15"/>
        <v>48</v>
      </c>
      <c r="H166">
        <f t="shared" si="17"/>
        <v>48</v>
      </c>
    </row>
    <row r="167" spans="1:8" x14ac:dyDescent="0.25">
      <c r="A167" s="2">
        <v>44067</v>
      </c>
      <c r="B167" s="6">
        <v>35</v>
      </c>
      <c r="C167">
        <f t="shared" si="13"/>
        <v>46.777777777777779</v>
      </c>
      <c r="D167">
        <f t="shared" si="14"/>
        <v>48.428571428571431</v>
      </c>
      <c r="E167">
        <f t="shared" si="16"/>
        <v>48.8</v>
      </c>
      <c r="F167">
        <f t="shared" si="12"/>
        <v>47.5</v>
      </c>
      <c r="G167">
        <f t="shared" si="15"/>
        <v>47.5</v>
      </c>
      <c r="H167">
        <f t="shared" si="17"/>
        <v>47.5</v>
      </c>
    </row>
    <row r="168" spans="1:8" x14ac:dyDescent="0.25">
      <c r="A168" s="2">
        <v>44068</v>
      </c>
      <c r="B168" s="6">
        <v>27</v>
      </c>
      <c r="C168">
        <f t="shared" si="13"/>
        <v>46.629629629629626</v>
      </c>
      <c r="D168">
        <f t="shared" si="14"/>
        <v>46.642857142857146</v>
      </c>
      <c r="E168">
        <f t="shared" si="16"/>
        <v>47.466666666666669</v>
      </c>
      <c r="F168">
        <f t="shared" si="12"/>
        <v>47.5</v>
      </c>
      <c r="G168">
        <f t="shared" si="15"/>
        <v>47</v>
      </c>
      <c r="H168">
        <f t="shared" si="17"/>
        <v>47</v>
      </c>
    </row>
    <row r="169" spans="1:8" x14ac:dyDescent="0.25">
      <c r="A169" s="2">
        <v>44069</v>
      </c>
      <c r="B169" s="6">
        <v>15</v>
      </c>
      <c r="C169">
        <f t="shared" si="13"/>
        <v>46.25925925925926</v>
      </c>
      <c r="D169">
        <f t="shared" si="14"/>
        <v>45.857142857142854</v>
      </c>
      <c r="E169">
        <f t="shared" si="16"/>
        <v>47.1</v>
      </c>
      <c r="F169">
        <f t="shared" si="12"/>
        <v>47.5</v>
      </c>
      <c r="G169">
        <f t="shared" si="15"/>
        <v>46.5</v>
      </c>
      <c r="H169">
        <f t="shared" si="17"/>
        <v>47</v>
      </c>
    </row>
    <row r="170" spans="1:8" x14ac:dyDescent="0.25">
      <c r="A170" s="2">
        <v>44070</v>
      </c>
      <c r="B170" s="6">
        <v>47</v>
      </c>
      <c r="C170">
        <f t="shared" si="13"/>
        <v>47.592592592592595</v>
      </c>
      <c r="D170">
        <f t="shared" si="14"/>
        <v>47.535714285714285</v>
      </c>
      <c r="E170">
        <f t="shared" si="16"/>
        <v>48.6</v>
      </c>
      <c r="F170">
        <f t="shared" si="12"/>
        <v>47.5</v>
      </c>
      <c r="G170">
        <f t="shared" si="15"/>
        <v>47.5</v>
      </c>
      <c r="H170">
        <f t="shared" si="17"/>
        <v>47.5</v>
      </c>
    </row>
    <row r="171" spans="1:8" x14ac:dyDescent="0.25">
      <c r="A171" s="2">
        <v>44071</v>
      </c>
      <c r="B171" s="6">
        <v>60</v>
      </c>
      <c r="C171">
        <f t="shared" si="13"/>
        <v>48.962962962962962</v>
      </c>
      <c r="D171">
        <f t="shared" si="14"/>
        <v>49.178571428571431</v>
      </c>
      <c r="E171">
        <f t="shared" si="16"/>
        <v>48.833333333333336</v>
      </c>
      <c r="F171">
        <f t="shared" si="12"/>
        <v>47.5</v>
      </c>
      <c r="G171">
        <f t="shared" si="15"/>
        <v>48</v>
      </c>
      <c r="H171">
        <f t="shared" si="17"/>
        <v>47.5</v>
      </c>
    </row>
    <row r="172" spans="1:8" x14ac:dyDescent="0.25">
      <c r="A172" s="2">
        <v>44072</v>
      </c>
      <c r="B172" s="6">
        <v>59</v>
      </c>
      <c r="C172">
        <f t="shared" si="13"/>
        <v>48.185185185185183</v>
      </c>
      <c r="D172">
        <f t="shared" si="14"/>
        <v>48.714285714285715</v>
      </c>
      <c r="E172">
        <f t="shared" si="16"/>
        <v>49.3</v>
      </c>
      <c r="F172">
        <f t="shared" si="12"/>
        <v>47.5</v>
      </c>
      <c r="G172">
        <f t="shared" si="15"/>
        <v>47.5</v>
      </c>
      <c r="H172">
        <f t="shared" si="17"/>
        <v>48</v>
      </c>
    </row>
    <row r="173" spans="1:8" x14ac:dyDescent="0.25">
      <c r="A173" s="2">
        <v>44073</v>
      </c>
      <c r="B173" s="6">
        <v>48</v>
      </c>
      <c r="C173">
        <f t="shared" si="13"/>
        <v>49.518518518518519</v>
      </c>
      <c r="D173">
        <f t="shared" si="14"/>
        <v>48.607142857142854</v>
      </c>
      <c r="E173">
        <f t="shared" si="16"/>
        <v>48.5</v>
      </c>
      <c r="F173">
        <f t="shared" si="12"/>
        <v>47.5</v>
      </c>
      <c r="G173">
        <f t="shared" si="15"/>
        <v>47.5</v>
      </c>
      <c r="H173">
        <f t="shared" si="17"/>
        <v>47.5</v>
      </c>
    </row>
    <row r="174" spans="1:8" x14ac:dyDescent="0.25">
      <c r="A174" s="2">
        <v>44074</v>
      </c>
      <c r="B174" s="6">
        <v>59</v>
      </c>
      <c r="C174">
        <f t="shared" si="13"/>
        <v>48.888888888888886</v>
      </c>
      <c r="D174">
        <f t="shared" si="14"/>
        <v>48.857142857142854</v>
      </c>
      <c r="E174">
        <f t="shared" si="16"/>
        <v>47.8</v>
      </c>
      <c r="F174">
        <f t="shared" si="12"/>
        <v>47.5</v>
      </c>
      <c r="G174">
        <f t="shared" si="15"/>
        <v>47.5</v>
      </c>
      <c r="H174">
        <f t="shared" si="17"/>
        <v>45.5</v>
      </c>
    </row>
    <row r="175" spans="1:8" x14ac:dyDescent="0.25">
      <c r="A175" s="2">
        <v>44075</v>
      </c>
      <c r="B175" s="6">
        <v>33</v>
      </c>
      <c r="C175">
        <f t="shared" si="13"/>
        <v>48.814814814814817</v>
      </c>
      <c r="D175">
        <f t="shared" si="14"/>
        <v>48.642857142857146</v>
      </c>
      <c r="E175">
        <f t="shared" si="16"/>
        <v>49.56666666666667</v>
      </c>
      <c r="F175">
        <f t="shared" si="12"/>
        <v>47.5</v>
      </c>
      <c r="G175">
        <f t="shared" si="15"/>
        <v>45.5</v>
      </c>
      <c r="H175">
        <f t="shared" si="17"/>
        <v>47.5</v>
      </c>
    </row>
    <row r="176" spans="1:8" x14ac:dyDescent="0.25">
      <c r="A176" s="2">
        <v>44076</v>
      </c>
      <c r="B176" s="6">
        <v>61</v>
      </c>
      <c r="C176">
        <f t="shared" si="13"/>
        <v>48.925925925925924</v>
      </c>
      <c r="D176">
        <f t="shared" si="14"/>
        <v>49.821428571428569</v>
      </c>
      <c r="E176">
        <f t="shared" si="16"/>
        <v>50.4</v>
      </c>
      <c r="F176">
        <f t="shared" si="12"/>
        <v>45</v>
      </c>
      <c r="G176">
        <f t="shared" si="15"/>
        <v>47.5</v>
      </c>
      <c r="H176">
        <f t="shared" si="17"/>
        <v>47.5</v>
      </c>
    </row>
    <row r="177" spans="1:8" x14ac:dyDescent="0.25">
      <c r="A177" s="2">
        <v>44077</v>
      </c>
      <c r="B177" s="6">
        <v>88</v>
      </c>
      <c r="C177">
        <f t="shared" si="13"/>
        <v>48.555555555555557</v>
      </c>
      <c r="D177">
        <f t="shared" si="14"/>
        <v>49.785714285714285</v>
      </c>
      <c r="E177">
        <f t="shared" si="16"/>
        <v>50.833333333333336</v>
      </c>
      <c r="F177">
        <f t="shared" si="12"/>
        <v>45</v>
      </c>
      <c r="G177">
        <f t="shared" si="15"/>
        <v>47.5</v>
      </c>
      <c r="H177">
        <f t="shared" si="17"/>
        <v>50</v>
      </c>
    </row>
    <row r="178" spans="1:8" x14ac:dyDescent="0.25">
      <c r="A178" s="2">
        <v>44078</v>
      </c>
      <c r="B178" s="6">
        <v>52</v>
      </c>
      <c r="C178">
        <f t="shared" si="13"/>
        <v>50.037037037037038</v>
      </c>
      <c r="D178">
        <f t="shared" si="14"/>
        <v>48.857142857142854</v>
      </c>
      <c r="E178">
        <f t="shared" si="16"/>
        <v>50.733333333333334</v>
      </c>
      <c r="F178">
        <f t="shared" si="12"/>
        <v>47.5</v>
      </c>
      <c r="G178">
        <f t="shared" si="15"/>
        <v>47.5</v>
      </c>
      <c r="H178">
        <f t="shared" si="17"/>
        <v>50</v>
      </c>
    </row>
    <row r="179" spans="1:8" x14ac:dyDescent="0.25">
      <c r="A179" s="2">
        <v>44079</v>
      </c>
      <c r="B179" s="6">
        <v>32</v>
      </c>
      <c r="C179">
        <f t="shared" si="13"/>
        <v>51.370370370370374</v>
      </c>
      <c r="D179">
        <f t="shared" si="14"/>
        <v>50.785714285714285</v>
      </c>
      <c r="E179">
        <f t="shared" si="16"/>
        <v>49.666666666666664</v>
      </c>
      <c r="F179">
        <f t="shared" si="12"/>
        <v>50</v>
      </c>
      <c r="G179">
        <f t="shared" si="15"/>
        <v>50</v>
      </c>
      <c r="H179">
        <f t="shared" si="17"/>
        <v>49.5</v>
      </c>
    </row>
    <row r="180" spans="1:8" x14ac:dyDescent="0.25">
      <c r="A180" s="2">
        <v>44080</v>
      </c>
      <c r="B180" s="6">
        <v>11</v>
      </c>
      <c r="C180">
        <f t="shared" si="13"/>
        <v>50.851851851851855</v>
      </c>
      <c r="D180">
        <f t="shared" si="14"/>
        <v>51.357142857142854</v>
      </c>
      <c r="E180">
        <f t="shared" si="16"/>
        <v>50.3</v>
      </c>
      <c r="F180">
        <f t="shared" si="12"/>
        <v>50</v>
      </c>
      <c r="G180">
        <f t="shared" si="15"/>
        <v>51.5</v>
      </c>
      <c r="H180">
        <f t="shared" si="17"/>
        <v>49.5</v>
      </c>
    </row>
    <row r="181" spans="1:8" x14ac:dyDescent="0.25">
      <c r="A181" s="2">
        <v>44081</v>
      </c>
      <c r="B181" s="6">
        <v>43</v>
      </c>
      <c r="C181">
        <f t="shared" si="13"/>
        <v>50.888888888888886</v>
      </c>
      <c r="D181">
        <f t="shared" si="14"/>
        <v>50.321428571428569</v>
      </c>
      <c r="E181">
        <f t="shared" si="16"/>
        <v>50.8</v>
      </c>
      <c r="F181">
        <f t="shared" si="12"/>
        <v>51.5</v>
      </c>
      <c r="G181">
        <f t="shared" si="15"/>
        <v>49.5</v>
      </c>
      <c r="H181">
        <f t="shared" si="17"/>
        <v>50.5</v>
      </c>
    </row>
    <row r="182" spans="1:8" x14ac:dyDescent="0.25">
      <c r="A182" s="2">
        <v>44082</v>
      </c>
      <c r="B182" s="6">
        <v>25</v>
      </c>
      <c r="C182">
        <f t="shared" si="13"/>
        <v>51.74074074074074</v>
      </c>
      <c r="D182">
        <f t="shared" si="14"/>
        <v>50.857142857142854</v>
      </c>
      <c r="E182">
        <f t="shared" si="16"/>
        <v>51.333333333333336</v>
      </c>
      <c r="F182">
        <f t="shared" si="12"/>
        <v>51.5</v>
      </c>
      <c r="G182">
        <f t="shared" si="15"/>
        <v>50.5</v>
      </c>
      <c r="H182">
        <f t="shared" si="17"/>
        <v>50.5</v>
      </c>
    </row>
    <row r="183" spans="1:8" x14ac:dyDescent="0.25">
      <c r="A183" s="2">
        <v>44083</v>
      </c>
      <c r="B183" s="6">
        <v>82</v>
      </c>
      <c r="C183">
        <f t="shared" si="13"/>
        <v>54.185185185185183</v>
      </c>
      <c r="D183">
        <f t="shared" si="14"/>
        <v>52.785714285714285</v>
      </c>
      <c r="E183">
        <f t="shared" si="16"/>
        <v>51.766666666666666</v>
      </c>
      <c r="F183">
        <f t="shared" si="12"/>
        <v>51.5</v>
      </c>
      <c r="G183">
        <f t="shared" si="15"/>
        <v>51.5</v>
      </c>
      <c r="H183">
        <f t="shared" si="17"/>
        <v>50.5</v>
      </c>
    </row>
    <row r="184" spans="1:8" x14ac:dyDescent="0.25">
      <c r="A184" s="2">
        <v>44084</v>
      </c>
      <c r="B184" s="6">
        <v>92</v>
      </c>
      <c r="C184">
        <f t="shared" si="13"/>
        <v>54.222222222222221</v>
      </c>
      <c r="D184">
        <f t="shared" si="14"/>
        <v>53.964285714285715</v>
      </c>
      <c r="E184">
        <f t="shared" si="16"/>
        <v>52.2</v>
      </c>
      <c r="F184">
        <f t="shared" si="12"/>
        <v>54.5</v>
      </c>
      <c r="G184">
        <f t="shared" si="15"/>
        <v>51.5</v>
      </c>
      <c r="H184">
        <f t="shared" si="17"/>
        <v>50.5</v>
      </c>
    </row>
    <row r="185" spans="1:8" x14ac:dyDescent="0.25">
      <c r="A185" s="2">
        <v>44085</v>
      </c>
      <c r="B185" s="6">
        <v>42</v>
      </c>
      <c r="C185">
        <f t="shared" si="13"/>
        <v>53.481481481481481</v>
      </c>
      <c r="D185">
        <f t="shared" si="14"/>
        <v>53.714285714285715</v>
      </c>
      <c r="E185">
        <f t="shared" si="16"/>
        <v>53.033333333333331</v>
      </c>
      <c r="F185">
        <f t="shared" si="12"/>
        <v>51.5</v>
      </c>
      <c r="G185">
        <f t="shared" si="15"/>
        <v>51.5</v>
      </c>
      <c r="H185">
        <f t="shared" si="17"/>
        <v>50.5</v>
      </c>
    </row>
    <row r="186" spans="1:8" x14ac:dyDescent="0.25">
      <c r="A186" s="2">
        <v>44086</v>
      </c>
      <c r="B186" s="6">
        <v>60</v>
      </c>
      <c r="C186">
        <f t="shared" si="13"/>
        <v>52.777777777777779</v>
      </c>
      <c r="D186">
        <f t="shared" si="14"/>
        <v>53</v>
      </c>
      <c r="E186">
        <f t="shared" si="16"/>
        <v>53.533333333333331</v>
      </c>
      <c r="F186">
        <f t="shared" si="12"/>
        <v>50.5</v>
      </c>
      <c r="G186">
        <f t="shared" si="15"/>
        <v>50.5</v>
      </c>
      <c r="H186">
        <f t="shared" si="17"/>
        <v>51.5</v>
      </c>
    </row>
    <row r="187" spans="1:8" x14ac:dyDescent="0.25">
      <c r="A187" s="2">
        <v>44087</v>
      </c>
      <c r="B187" s="6">
        <v>31</v>
      </c>
      <c r="C187">
        <f t="shared" si="13"/>
        <v>53.296296296296298</v>
      </c>
      <c r="D187">
        <f t="shared" si="14"/>
        <v>53.107142857142854</v>
      </c>
      <c r="E187">
        <f t="shared" si="16"/>
        <v>53.033333333333331</v>
      </c>
      <c r="F187">
        <f t="shared" si="12"/>
        <v>50.5</v>
      </c>
      <c r="G187">
        <f t="shared" si="15"/>
        <v>50.5</v>
      </c>
      <c r="H187">
        <f t="shared" si="17"/>
        <v>50.5</v>
      </c>
    </row>
    <row r="188" spans="1:8" x14ac:dyDescent="0.25">
      <c r="A188" s="2">
        <v>44088</v>
      </c>
      <c r="B188" s="6">
        <v>42</v>
      </c>
      <c r="C188">
        <f t="shared" si="13"/>
        <v>52.777777777777779</v>
      </c>
      <c r="D188">
        <f t="shared" si="14"/>
        <v>53</v>
      </c>
      <c r="E188">
        <f t="shared" si="16"/>
        <v>51.93333333333333</v>
      </c>
      <c r="F188">
        <f t="shared" si="12"/>
        <v>50.5</v>
      </c>
      <c r="G188">
        <f t="shared" si="15"/>
        <v>50.5</v>
      </c>
      <c r="H188">
        <f t="shared" si="17"/>
        <v>49</v>
      </c>
    </row>
    <row r="189" spans="1:8" x14ac:dyDescent="0.25">
      <c r="A189" s="2">
        <v>44089</v>
      </c>
      <c r="B189" s="6">
        <v>77</v>
      </c>
      <c r="C189">
        <f t="shared" si="13"/>
        <v>52.518518518518519</v>
      </c>
      <c r="D189">
        <f t="shared" si="14"/>
        <v>51.821428571428569</v>
      </c>
      <c r="E189">
        <f t="shared" si="16"/>
        <v>51.93333333333333</v>
      </c>
      <c r="F189">
        <f t="shared" si="12"/>
        <v>50.5</v>
      </c>
      <c r="G189">
        <f t="shared" si="15"/>
        <v>49</v>
      </c>
      <c r="H189">
        <f t="shared" si="17"/>
        <v>49</v>
      </c>
    </row>
    <row r="190" spans="1:8" x14ac:dyDescent="0.25">
      <c r="A190" s="2">
        <v>44090</v>
      </c>
      <c r="B190" s="6">
        <v>73</v>
      </c>
      <c r="C190">
        <f t="shared" si="13"/>
        <v>52.037037037037038</v>
      </c>
      <c r="D190">
        <f t="shared" si="14"/>
        <v>52.357142857142854</v>
      </c>
      <c r="E190">
        <f t="shared" si="16"/>
        <v>52.166666666666664</v>
      </c>
      <c r="F190">
        <f t="shared" si="12"/>
        <v>49</v>
      </c>
      <c r="G190">
        <f t="shared" si="15"/>
        <v>49</v>
      </c>
      <c r="H190">
        <f t="shared" si="17"/>
        <v>49</v>
      </c>
    </row>
    <row r="191" spans="1:8" x14ac:dyDescent="0.25">
      <c r="A191" s="2">
        <v>44091</v>
      </c>
      <c r="B191" s="6">
        <v>57</v>
      </c>
      <c r="C191">
        <f t="shared" si="13"/>
        <v>51.222222222222221</v>
      </c>
      <c r="D191">
        <f t="shared" si="14"/>
        <v>52.535714285714285</v>
      </c>
      <c r="E191">
        <f t="shared" si="16"/>
        <v>53.5</v>
      </c>
      <c r="F191">
        <f t="shared" si="12"/>
        <v>48</v>
      </c>
      <c r="G191">
        <f t="shared" si="15"/>
        <v>49</v>
      </c>
      <c r="H191">
        <f t="shared" si="17"/>
        <v>50.5</v>
      </c>
    </row>
    <row r="192" spans="1:8" x14ac:dyDescent="0.25">
      <c r="A192" s="2">
        <v>44092</v>
      </c>
      <c r="B192" s="6">
        <v>71</v>
      </c>
      <c r="C192">
        <f t="shared" si="13"/>
        <v>52</v>
      </c>
      <c r="D192">
        <f t="shared" si="14"/>
        <v>52</v>
      </c>
      <c r="E192">
        <f t="shared" si="16"/>
        <v>53.06666666666667</v>
      </c>
      <c r="F192">
        <f t="shared" si="12"/>
        <v>48</v>
      </c>
      <c r="G192">
        <f t="shared" si="15"/>
        <v>49</v>
      </c>
      <c r="H192">
        <f t="shared" si="17"/>
        <v>49</v>
      </c>
    </row>
    <row r="193" spans="1:8" x14ac:dyDescent="0.25">
      <c r="A193" s="2">
        <v>44093</v>
      </c>
      <c r="B193" s="6">
        <v>51</v>
      </c>
      <c r="C193">
        <f t="shared" si="13"/>
        <v>52.592592592592595</v>
      </c>
      <c r="D193">
        <f t="shared" si="14"/>
        <v>51.857142857142854</v>
      </c>
      <c r="E193">
        <f t="shared" si="16"/>
        <v>52.2</v>
      </c>
      <c r="F193">
        <f t="shared" si="12"/>
        <v>49</v>
      </c>
      <c r="G193">
        <f t="shared" si="15"/>
        <v>48</v>
      </c>
      <c r="H193">
        <f t="shared" si="17"/>
        <v>49</v>
      </c>
    </row>
    <row r="194" spans="1:8" x14ac:dyDescent="0.25">
      <c r="A194" s="2">
        <v>44094</v>
      </c>
      <c r="B194" s="6">
        <v>36</v>
      </c>
      <c r="C194">
        <f t="shared" si="13"/>
        <v>54.481481481481481</v>
      </c>
      <c r="D194">
        <f t="shared" si="14"/>
        <v>52.928571428571431</v>
      </c>
      <c r="E194">
        <f t="shared" si="16"/>
        <v>51.43333333333333</v>
      </c>
      <c r="F194">
        <f t="shared" si="12"/>
        <v>49</v>
      </c>
      <c r="G194">
        <f t="shared" si="15"/>
        <v>49</v>
      </c>
      <c r="H194">
        <f t="shared" si="17"/>
        <v>48</v>
      </c>
    </row>
    <row r="195" spans="1:8" x14ac:dyDescent="0.25">
      <c r="A195" s="2">
        <v>44095</v>
      </c>
      <c r="B195" s="6">
        <v>50</v>
      </c>
      <c r="C195">
        <f t="shared" si="13"/>
        <v>53.962962962962962</v>
      </c>
      <c r="D195">
        <f t="shared" si="14"/>
        <v>53.571428571428569</v>
      </c>
      <c r="E195">
        <f t="shared" si="16"/>
        <v>51.56666666666667</v>
      </c>
      <c r="F195">
        <f t="shared" si="12"/>
        <v>50.5</v>
      </c>
      <c r="G195">
        <f t="shared" si="15"/>
        <v>49</v>
      </c>
      <c r="H195">
        <f t="shared" si="17"/>
        <v>48</v>
      </c>
    </row>
    <row r="196" spans="1:8" x14ac:dyDescent="0.25">
      <c r="A196" s="2">
        <v>44096</v>
      </c>
      <c r="B196" s="6">
        <v>81</v>
      </c>
      <c r="C196">
        <f t="shared" si="13"/>
        <v>54.370370370370374</v>
      </c>
      <c r="D196">
        <f t="shared" si="14"/>
        <v>53.321428571428569</v>
      </c>
      <c r="E196">
        <f t="shared" si="16"/>
        <v>52.466666666666669</v>
      </c>
      <c r="F196">
        <f t="shared" si="12"/>
        <v>50.5</v>
      </c>
      <c r="G196">
        <f t="shared" si="15"/>
        <v>49</v>
      </c>
      <c r="H196">
        <f t="shared" si="17"/>
        <v>48</v>
      </c>
    </row>
    <row r="197" spans="1:8" x14ac:dyDescent="0.25">
      <c r="A197" s="2">
        <v>44097</v>
      </c>
      <c r="B197" s="6">
        <v>48</v>
      </c>
      <c r="C197">
        <f t="shared" si="13"/>
        <v>52.74074074074074</v>
      </c>
      <c r="D197">
        <f t="shared" si="14"/>
        <v>53.785714285714285</v>
      </c>
      <c r="E197">
        <f t="shared" si="16"/>
        <v>51.533333333333331</v>
      </c>
      <c r="F197">
        <f t="shared" si="12"/>
        <v>49</v>
      </c>
      <c r="G197">
        <f t="shared" si="15"/>
        <v>49</v>
      </c>
      <c r="H197">
        <f t="shared" si="17"/>
        <v>48</v>
      </c>
    </row>
    <row r="198" spans="1:8" x14ac:dyDescent="0.25">
      <c r="A198" s="2">
        <v>44098</v>
      </c>
      <c r="B198" s="6">
        <v>40</v>
      </c>
      <c r="C198">
        <f t="shared" si="13"/>
        <v>49.888888888888886</v>
      </c>
      <c r="D198">
        <f t="shared" si="14"/>
        <v>51.392857142857146</v>
      </c>
      <c r="E198">
        <f t="shared" si="16"/>
        <v>51.333333333333336</v>
      </c>
      <c r="F198">
        <f t="shared" si="12"/>
        <v>48</v>
      </c>
      <c r="G198">
        <f t="shared" si="15"/>
        <v>48</v>
      </c>
      <c r="H198">
        <f t="shared" si="17"/>
        <v>48</v>
      </c>
    </row>
    <row r="199" spans="1:8" x14ac:dyDescent="0.25">
      <c r="A199" s="2">
        <v>44099</v>
      </c>
      <c r="B199" s="6">
        <v>40</v>
      </c>
      <c r="C199">
        <f t="shared" si="13"/>
        <v>49.037037037037038</v>
      </c>
      <c r="D199">
        <f t="shared" si="14"/>
        <v>48.785714285714285</v>
      </c>
      <c r="E199">
        <f t="shared" si="16"/>
        <v>49.466666666666669</v>
      </c>
      <c r="F199">
        <f t="shared" si="12"/>
        <v>48</v>
      </c>
      <c r="G199">
        <f t="shared" si="15"/>
        <v>48</v>
      </c>
      <c r="H199">
        <f t="shared" si="17"/>
        <v>48</v>
      </c>
    </row>
    <row r="200" spans="1:8" x14ac:dyDescent="0.25">
      <c r="A200" s="2">
        <v>44100</v>
      </c>
      <c r="B200" s="6">
        <v>62</v>
      </c>
      <c r="C200">
        <f t="shared" si="13"/>
        <v>47.777777777777779</v>
      </c>
      <c r="D200">
        <f t="shared" si="14"/>
        <v>48.214285714285715</v>
      </c>
      <c r="E200">
        <f t="shared" si="16"/>
        <v>46.56666666666667</v>
      </c>
      <c r="F200">
        <f t="shared" si="12"/>
        <v>48</v>
      </c>
      <c r="G200">
        <f t="shared" si="15"/>
        <v>48</v>
      </c>
      <c r="H200">
        <f t="shared" si="17"/>
        <v>46.5</v>
      </c>
    </row>
    <row r="201" spans="1:8" x14ac:dyDescent="0.25">
      <c r="A201" s="2">
        <v>44101</v>
      </c>
      <c r="B201" s="6">
        <v>45</v>
      </c>
      <c r="C201">
        <f t="shared" si="13"/>
        <v>46.814814814814817</v>
      </c>
      <c r="D201">
        <f t="shared" si="14"/>
        <v>46.25</v>
      </c>
      <c r="E201">
        <f t="shared" si="16"/>
        <v>46.166666666666664</v>
      </c>
      <c r="F201">
        <f t="shared" si="12"/>
        <v>48</v>
      </c>
      <c r="G201">
        <f t="shared" si="15"/>
        <v>46.5</v>
      </c>
      <c r="H201">
        <f t="shared" si="17"/>
        <v>46.5</v>
      </c>
    </row>
    <row r="202" spans="1:8" x14ac:dyDescent="0.25">
      <c r="A202" s="2">
        <v>44102</v>
      </c>
      <c r="B202" s="6">
        <v>26</v>
      </c>
      <c r="C202">
        <f t="shared" si="13"/>
        <v>46.370370370370374</v>
      </c>
      <c r="D202">
        <f t="shared" si="14"/>
        <v>46.214285714285715</v>
      </c>
      <c r="E202">
        <f t="shared" si="16"/>
        <v>44.9</v>
      </c>
      <c r="F202">
        <f t="shared" si="12"/>
        <v>48</v>
      </c>
      <c r="G202">
        <f t="shared" si="15"/>
        <v>46.5</v>
      </c>
      <c r="H202">
        <f t="shared" si="17"/>
        <v>43.5</v>
      </c>
    </row>
    <row r="203" spans="1:8" x14ac:dyDescent="0.25">
      <c r="A203" s="2">
        <v>44103</v>
      </c>
      <c r="B203" s="6">
        <v>48</v>
      </c>
      <c r="C203">
        <f t="shared" si="13"/>
        <v>44.333333333333336</v>
      </c>
      <c r="D203">
        <f t="shared" si="14"/>
        <v>45.5</v>
      </c>
      <c r="E203">
        <f t="shared" si="16"/>
        <v>44.43333333333333</v>
      </c>
      <c r="F203">
        <f t="shared" si="12"/>
        <v>46.5</v>
      </c>
      <c r="G203">
        <f t="shared" si="15"/>
        <v>46.5</v>
      </c>
      <c r="H203">
        <f t="shared" si="17"/>
        <v>43.5</v>
      </c>
    </row>
    <row r="204" spans="1:8" x14ac:dyDescent="0.25">
      <c r="A204" s="2">
        <v>44104</v>
      </c>
      <c r="B204" s="6">
        <v>66</v>
      </c>
      <c r="C204">
        <f t="shared" si="13"/>
        <v>42.25925925925926</v>
      </c>
      <c r="D204">
        <f t="shared" si="14"/>
        <v>43.357142857142854</v>
      </c>
      <c r="E204">
        <f t="shared" si="16"/>
        <v>43.633333333333333</v>
      </c>
      <c r="F204">
        <f t="shared" si="12"/>
        <v>42.5</v>
      </c>
      <c r="G204">
        <f t="shared" si="15"/>
        <v>42.5</v>
      </c>
      <c r="H204">
        <f t="shared" si="17"/>
        <v>42.5</v>
      </c>
    </row>
    <row r="205" spans="1:8" x14ac:dyDescent="0.25">
      <c r="A205" s="2">
        <v>44105</v>
      </c>
      <c r="B205" s="6">
        <v>73</v>
      </c>
      <c r="C205">
        <f t="shared" si="13"/>
        <v>40.814814814814817</v>
      </c>
      <c r="D205">
        <f t="shared" si="14"/>
        <v>41.392857142857146</v>
      </c>
      <c r="E205">
        <f t="shared" si="16"/>
        <v>41.966666666666669</v>
      </c>
      <c r="F205">
        <f t="shared" si="12"/>
        <v>40</v>
      </c>
      <c r="G205">
        <f t="shared" si="15"/>
        <v>40</v>
      </c>
      <c r="H205">
        <f t="shared" si="17"/>
        <v>40</v>
      </c>
    </row>
    <row r="206" spans="1:8" x14ac:dyDescent="0.25">
      <c r="A206" s="2">
        <v>44106</v>
      </c>
      <c r="B206" s="6">
        <v>48</v>
      </c>
      <c r="C206">
        <f t="shared" si="13"/>
        <v>39.185185185185183</v>
      </c>
      <c r="D206">
        <f t="shared" si="14"/>
        <v>40.321428571428569</v>
      </c>
      <c r="E206">
        <f t="shared" si="16"/>
        <v>41.4</v>
      </c>
      <c r="F206">
        <f t="shared" si="12"/>
        <v>39</v>
      </c>
      <c r="G206">
        <f t="shared" si="15"/>
        <v>39</v>
      </c>
      <c r="H206">
        <f t="shared" si="17"/>
        <v>40</v>
      </c>
    </row>
    <row r="207" spans="1:8" x14ac:dyDescent="0.25">
      <c r="A207" s="2">
        <v>44107</v>
      </c>
      <c r="B207" s="6">
        <v>62</v>
      </c>
      <c r="C207">
        <f t="shared" si="13"/>
        <v>39.370370370370374</v>
      </c>
      <c r="D207">
        <f t="shared" si="14"/>
        <v>39.785714285714285</v>
      </c>
      <c r="E207">
        <f t="shared" si="16"/>
        <v>41.233333333333334</v>
      </c>
      <c r="F207">
        <f t="shared" si="12"/>
        <v>37</v>
      </c>
      <c r="G207">
        <f t="shared" si="15"/>
        <v>39</v>
      </c>
      <c r="H207">
        <f t="shared" si="17"/>
        <v>40</v>
      </c>
    </row>
    <row r="208" spans="1:8" x14ac:dyDescent="0.25">
      <c r="A208" s="2">
        <v>44108</v>
      </c>
      <c r="B208" s="6">
        <v>29</v>
      </c>
      <c r="C208">
        <f t="shared" si="13"/>
        <v>39.962962962962962</v>
      </c>
      <c r="D208">
        <f t="shared" si="14"/>
        <v>39.821428571428569</v>
      </c>
      <c r="E208">
        <f t="shared" si="16"/>
        <v>40.533333333333331</v>
      </c>
      <c r="F208">
        <f t="shared" si="12"/>
        <v>39</v>
      </c>
      <c r="G208">
        <f t="shared" si="15"/>
        <v>39</v>
      </c>
      <c r="H208">
        <f t="shared" si="17"/>
        <v>40</v>
      </c>
    </row>
    <row r="209" spans="1:8" x14ac:dyDescent="0.25">
      <c r="A209" s="2">
        <v>44109</v>
      </c>
      <c r="B209" s="6">
        <v>36</v>
      </c>
      <c r="C209">
        <f t="shared" si="13"/>
        <v>39.962962962962962</v>
      </c>
      <c r="D209">
        <f t="shared" si="14"/>
        <v>40.321428571428569</v>
      </c>
      <c r="E209">
        <f t="shared" si="16"/>
        <v>40.1</v>
      </c>
      <c r="F209">
        <f t="shared" ref="F209:F272" si="18">MEDIAN(B196:B221)</f>
        <v>39</v>
      </c>
      <c r="G209">
        <f t="shared" si="15"/>
        <v>40</v>
      </c>
      <c r="H209">
        <f t="shared" si="17"/>
        <v>39</v>
      </c>
    </row>
    <row r="210" spans="1:8" x14ac:dyDescent="0.25">
      <c r="A210" s="2">
        <v>44110</v>
      </c>
      <c r="B210" s="6">
        <v>38</v>
      </c>
      <c r="C210">
        <f t="shared" ref="C210:C273" si="19">AVERAGE(B197:B223)</f>
        <v>38.370370370370374</v>
      </c>
      <c r="D210">
        <f t="shared" ref="D210:D273" si="20">AVERAGE(B196:B223)</f>
        <v>39.892857142857146</v>
      </c>
      <c r="E210">
        <f t="shared" si="16"/>
        <v>40.466666666666669</v>
      </c>
      <c r="F210">
        <f t="shared" si="18"/>
        <v>39</v>
      </c>
      <c r="G210">
        <f t="shared" ref="G210:G273" si="21">MEDIAN(B196:B223)</f>
        <v>39</v>
      </c>
      <c r="H210">
        <f t="shared" si="17"/>
        <v>40</v>
      </c>
    </row>
    <row r="211" spans="1:8" x14ac:dyDescent="0.25">
      <c r="A211" s="2">
        <v>44111</v>
      </c>
      <c r="B211" s="6">
        <v>15</v>
      </c>
      <c r="C211">
        <f t="shared" si="19"/>
        <v>38.333333333333336</v>
      </c>
      <c r="D211">
        <f t="shared" si="20"/>
        <v>38.678571428571431</v>
      </c>
      <c r="E211">
        <f t="shared" ref="E211:E274" si="22">AVERAGE(B196:B225)</f>
        <v>40.9</v>
      </c>
      <c r="F211">
        <f t="shared" si="18"/>
        <v>38</v>
      </c>
      <c r="G211">
        <f t="shared" si="21"/>
        <v>39</v>
      </c>
      <c r="H211">
        <f t="shared" ref="H211:H274" si="23">MEDIAN(B196:B225)</f>
        <v>40</v>
      </c>
    </row>
    <row r="212" spans="1:8" x14ac:dyDescent="0.25">
      <c r="A212" s="2">
        <v>44112</v>
      </c>
      <c r="B212" s="6">
        <v>19</v>
      </c>
      <c r="C212">
        <f t="shared" si="19"/>
        <v>39.185185185185183</v>
      </c>
      <c r="D212">
        <f t="shared" si="20"/>
        <v>39.214285714285715</v>
      </c>
      <c r="E212">
        <f t="shared" si="22"/>
        <v>39.966666666666669</v>
      </c>
      <c r="F212">
        <f t="shared" si="18"/>
        <v>38</v>
      </c>
      <c r="G212">
        <f t="shared" si="21"/>
        <v>39</v>
      </c>
      <c r="H212">
        <f t="shared" si="23"/>
        <v>40</v>
      </c>
    </row>
    <row r="213" spans="1:8" x14ac:dyDescent="0.25">
      <c r="A213" s="2">
        <v>44113</v>
      </c>
      <c r="B213" s="6">
        <v>26</v>
      </c>
      <c r="C213">
        <f t="shared" si="19"/>
        <v>39.666666666666664</v>
      </c>
      <c r="D213">
        <f t="shared" si="20"/>
        <v>39.678571428571431</v>
      </c>
      <c r="E213">
        <f t="shared" si="22"/>
        <v>40.299999999999997</v>
      </c>
      <c r="F213">
        <f t="shared" si="18"/>
        <v>38</v>
      </c>
      <c r="G213">
        <f t="shared" si="21"/>
        <v>39</v>
      </c>
      <c r="H213">
        <f t="shared" si="23"/>
        <v>40</v>
      </c>
    </row>
    <row r="214" spans="1:8" x14ac:dyDescent="0.25">
      <c r="A214" s="2">
        <v>44114</v>
      </c>
      <c r="B214" s="6">
        <v>5</v>
      </c>
      <c r="C214">
        <f t="shared" si="19"/>
        <v>39.518518518518519</v>
      </c>
      <c r="D214">
        <f t="shared" si="20"/>
        <v>40.321428571428569</v>
      </c>
      <c r="E214">
        <f t="shared" si="22"/>
        <v>40.799999999999997</v>
      </c>
      <c r="F214">
        <f t="shared" si="18"/>
        <v>38</v>
      </c>
      <c r="G214">
        <f t="shared" si="21"/>
        <v>41.5</v>
      </c>
      <c r="H214">
        <f t="shared" si="23"/>
        <v>42.5</v>
      </c>
    </row>
    <row r="215" spans="1:8" x14ac:dyDescent="0.25">
      <c r="A215" s="2">
        <v>44115</v>
      </c>
      <c r="B215" s="6">
        <v>30</v>
      </c>
      <c r="C215">
        <f t="shared" si="19"/>
        <v>39.888888888888886</v>
      </c>
      <c r="D215">
        <f t="shared" si="20"/>
        <v>40.071428571428569</v>
      </c>
      <c r="E215">
        <f t="shared" si="22"/>
        <v>40.533333333333331</v>
      </c>
      <c r="F215">
        <f t="shared" si="18"/>
        <v>38</v>
      </c>
      <c r="G215">
        <f t="shared" si="21"/>
        <v>41.5</v>
      </c>
      <c r="H215">
        <f t="shared" si="23"/>
        <v>41.5</v>
      </c>
    </row>
    <row r="216" spans="1:8" x14ac:dyDescent="0.25">
      <c r="A216" s="2">
        <v>44116</v>
      </c>
      <c r="B216" s="6">
        <v>22</v>
      </c>
      <c r="C216">
        <f t="shared" si="19"/>
        <v>40.111111111111114</v>
      </c>
      <c r="D216">
        <f t="shared" si="20"/>
        <v>39.607142857142854</v>
      </c>
      <c r="E216">
        <f t="shared" si="22"/>
        <v>39.43333333333333</v>
      </c>
      <c r="F216">
        <f t="shared" si="18"/>
        <v>42.5</v>
      </c>
      <c r="G216">
        <f t="shared" si="21"/>
        <v>38</v>
      </c>
      <c r="H216">
        <f t="shared" si="23"/>
        <v>38</v>
      </c>
    </row>
    <row r="217" spans="1:8" x14ac:dyDescent="0.25">
      <c r="A217" s="2">
        <v>44117</v>
      </c>
      <c r="B217" s="6">
        <v>17</v>
      </c>
      <c r="C217">
        <f t="shared" si="19"/>
        <v>39.407407407407405</v>
      </c>
      <c r="D217">
        <f t="shared" si="20"/>
        <v>39.714285714285715</v>
      </c>
      <c r="E217">
        <f t="shared" si="22"/>
        <v>40.700000000000003</v>
      </c>
      <c r="F217">
        <f t="shared" si="18"/>
        <v>38</v>
      </c>
      <c r="G217">
        <f t="shared" si="21"/>
        <v>38</v>
      </c>
      <c r="H217">
        <f t="shared" si="23"/>
        <v>38</v>
      </c>
    </row>
    <row r="218" spans="1:8" x14ac:dyDescent="0.25">
      <c r="A218" s="2">
        <v>44118</v>
      </c>
      <c r="B218" s="6">
        <v>18</v>
      </c>
      <c r="C218">
        <f t="shared" si="19"/>
        <v>40.037037037037038</v>
      </c>
      <c r="D218">
        <f t="shared" si="20"/>
        <v>40.964285714285715</v>
      </c>
      <c r="E218">
        <f t="shared" si="22"/>
        <v>41.466666666666669</v>
      </c>
      <c r="F218">
        <f t="shared" si="18"/>
        <v>37</v>
      </c>
      <c r="G218">
        <f t="shared" si="21"/>
        <v>38</v>
      </c>
      <c r="H218">
        <f t="shared" si="23"/>
        <v>42.5</v>
      </c>
    </row>
    <row r="219" spans="1:8" x14ac:dyDescent="0.25">
      <c r="A219" s="2">
        <v>44119</v>
      </c>
      <c r="B219" s="6">
        <v>27</v>
      </c>
      <c r="C219">
        <f t="shared" si="19"/>
        <v>39.148148148148145</v>
      </c>
      <c r="D219">
        <f t="shared" si="20"/>
        <v>40.357142857142854</v>
      </c>
      <c r="E219">
        <f t="shared" si="22"/>
        <v>41.166666666666664</v>
      </c>
      <c r="F219">
        <f t="shared" si="18"/>
        <v>37</v>
      </c>
      <c r="G219">
        <f t="shared" si="21"/>
        <v>38</v>
      </c>
      <c r="H219">
        <f t="shared" si="23"/>
        <v>38.5</v>
      </c>
    </row>
    <row r="220" spans="1:8" x14ac:dyDescent="0.25">
      <c r="A220" s="2">
        <v>44120</v>
      </c>
      <c r="B220" s="6">
        <v>56</v>
      </c>
      <c r="C220">
        <f t="shared" si="19"/>
        <v>38.814814814814817</v>
      </c>
      <c r="D220">
        <f t="shared" si="20"/>
        <v>39.142857142857146</v>
      </c>
      <c r="E220">
        <f t="shared" si="22"/>
        <v>40.133333333333333</v>
      </c>
      <c r="F220">
        <f t="shared" si="18"/>
        <v>37</v>
      </c>
      <c r="G220">
        <f t="shared" si="21"/>
        <v>38</v>
      </c>
      <c r="H220">
        <f t="shared" si="23"/>
        <v>38</v>
      </c>
    </row>
    <row r="221" spans="1:8" x14ac:dyDescent="0.25">
      <c r="A221" s="2">
        <v>44121</v>
      </c>
      <c r="B221" s="6">
        <v>52</v>
      </c>
      <c r="C221">
        <f t="shared" si="19"/>
        <v>37.814814814814817</v>
      </c>
      <c r="D221">
        <f t="shared" si="20"/>
        <v>38.678571428571431</v>
      </c>
      <c r="E221">
        <f t="shared" si="22"/>
        <v>40.56666666666667</v>
      </c>
      <c r="F221">
        <f t="shared" si="18"/>
        <v>37</v>
      </c>
      <c r="G221">
        <f t="shared" si="21"/>
        <v>37</v>
      </c>
      <c r="H221">
        <f t="shared" si="23"/>
        <v>38</v>
      </c>
    </row>
    <row r="222" spans="1:8" x14ac:dyDescent="0.25">
      <c r="A222" s="2">
        <v>44122</v>
      </c>
      <c r="B222" s="6">
        <v>50</v>
      </c>
      <c r="C222">
        <f t="shared" si="19"/>
        <v>39.925925925925924</v>
      </c>
      <c r="D222">
        <f t="shared" si="20"/>
        <v>39.535714285714285</v>
      </c>
      <c r="E222">
        <f t="shared" si="22"/>
        <v>40.56666666666667</v>
      </c>
      <c r="F222">
        <f t="shared" si="18"/>
        <v>37</v>
      </c>
      <c r="G222">
        <f t="shared" si="21"/>
        <v>37</v>
      </c>
      <c r="H222">
        <f t="shared" si="23"/>
        <v>38</v>
      </c>
    </row>
    <row r="223" spans="1:8" x14ac:dyDescent="0.25">
      <c r="A223" s="2">
        <v>44123</v>
      </c>
      <c r="B223" s="6">
        <v>38</v>
      </c>
      <c r="C223">
        <f t="shared" si="19"/>
        <v>40.370370370370374</v>
      </c>
      <c r="D223">
        <f t="shared" si="20"/>
        <v>40.214285714285715</v>
      </c>
      <c r="E223">
        <f t="shared" si="22"/>
        <v>39.666666666666664</v>
      </c>
      <c r="F223">
        <f t="shared" si="18"/>
        <v>38</v>
      </c>
      <c r="G223">
        <f t="shared" si="21"/>
        <v>38</v>
      </c>
      <c r="H223">
        <f t="shared" si="23"/>
        <v>37</v>
      </c>
    </row>
    <row r="224" spans="1:8" x14ac:dyDescent="0.25">
      <c r="A224" s="2">
        <v>44124</v>
      </c>
      <c r="B224" s="6">
        <v>47</v>
      </c>
      <c r="C224">
        <f t="shared" si="19"/>
        <v>40.25925925925926</v>
      </c>
      <c r="D224">
        <f t="shared" si="20"/>
        <v>40.178571428571431</v>
      </c>
      <c r="E224">
        <f t="shared" si="22"/>
        <v>40.866666666666667</v>
      </c>
      <c r="F224">
        <f t="shared" si="18"/>
        <v>38.5</v>
      </c>
      <c r="G224">
        <f t="shared" si="21"/>
        <v>38</v>
      </c>
      <c r="H224">
        <f t="shared" si="23"/>
        <v>38</v>
      </c>
    </row>
    <row r="225" spans="1:8" x14ac:dyDescent="0.25">
      <c r="A225" s="2">
        <v>44125</v>
      </c>
      <c r="B225" s="6">
        <v>63</v>
      </c>
      <c r="C225">
        <f t="shared" si="19"/>
        <v>42.111111111111114</v>
      </c>
      <c r="D225">
        <f t="shared" si="20"/>
        <v>41.142857142857146</v>
      </c>
      <c r="E225">
        <f t="shared" si="22"/>
        <v>43.3</v>
      </c>
      <c r="F225">
        <f t="shared" si="18"/>
        <v>38.5</v>
      </c>
      <c r="G225">
        <f t="shared" si="21"/>
        <v>38.5</v>
      </c>
      <c r="H225">
        <f t="shared" si="23"/>
        <v>38.5</v>
      </c>
    </row>
    <row r="226" spans="1:8" x14ac:dyDescent="0.25">
      <c r="A226" s="2">
        <v>44126</v>
      </c>
      <c r="B226" s="6">
        <v>53</v>
      </c>
      <c r="C226">
        <f t="shared" si="19"/>
        <v>45.444444444444443</v>
      </c>
      <c r="D226">
        <f t="shared" si="20"/>
        <v>44.5</v>
      </c>
      <c r="E226">
        <f t="shared" si="22"/>
        <v>43.366666666666667</v>
      </c>
      <c r="F226">
        <f t="shared" si="18"/>
        <v>43</v>
      </c>
      <c r="G226">
        <f t="shared" si="21"/>
        <v>43</v>
      </c>
      <c r="H226">
        <f t="shared" si="23"/>
        <v>39.5</v>
      </c>
    </row>
    <row r="227" spans="1:8" x14ac:dyDescent="0.25">
      <c r="A227" s="2">
        <v>44127</v>
      </c>
      <c r="B227" s="6">
        <v>58</v>
      </c>
      <c r="C227">
        <f t="shared" si="19"/>
        <v>45.962962962962962</v>
      </c>
      <c r="D227">
        <f t="shared" si="20"/>
        <v>45.25</v>
      </c>
      <c r="E227">
        <f t="shared" si="22"/>
        <v>44.333333333333336</v>
      </c>
      <c r="F227">
        <f t="shared" si="18"/>
        <v>47.5</v>
      </c>
      <c r="G227">
        <f t="shared" si="21"/>
        <v>43.5</v>
      </c>
      <c r="H227">
        <f t="shared" si="23"/>
        <v>42</v>
      </c>
    </row>
    <row r="228" spans="1:8" x14ac:dyDescent="0.25">
      <c r="A228" s="2">
        <v>44128</v>
      </c>
      <c r="B228" s="6">
        <v>55</v>
      </c>
      <c r="C228">
        <f t="shared" si="19"/>
        <v>47.407407407407405</v>
      </c>
      <c r="D228">
        <f t="shared" si="20"/>
        <v>45.892857142857146</v>
      </c>
      <c r="E228">
        <f t="shared" si="22"/>
        <v>45</v>
      </c>
      <c r="F228">
        <f t="shared" si="18"/>
        <v>47.5</v>
      </c>
      <c r="G228">
        <f t="shared" si="21"/>
        <v>45.5</v>
      </c>
      <c r="H228">
        <f t="shared" si="23"/>
        <v>42</v>
      </c>
    </row>
    <row r="229" spans="1:8" x14ac:dyDescent="0.25">
      <c r="A229" s="2">
        <v>44129</v>
      </c>
      <c r="B229" s="6">
        <v>32</v>
      </c>
      <c r="C229">
        <f t="shared" si="19"/>
        <v>47.74074074074074</v>
      </c>
      <c r="D229">
        <f t="shared" si="20"/>
        <v>47.107142857142854</v>
      </c>
      <c r="E229">
        <f t="shared" si="22"/>
        <v>45.133333333333333</v>
      </c>
      <c r="F229">
        <f t="shared" si="18"/>
        <v>47.5</v>
      </c>
      <c r="G229">
        <f t="shared" si="21"/>
        <v>45.5</v>
      </c>
      <c r="H229">
        <f t="shared" si="23"/>
        <v>42</v>
      </c>
    </row>
    <row r="230" spans="1:8" x14ac:dyDescent="0.25">
      <c r="A230" s="2">
        <v>44130</v>
      </c>
      <c r="B230" s="6">
        <v>29</v>
      </c>
      <c r="C230">
        <f t="shared" si="19"/>
        <v>48.037037037037038</v>
      </c>
      <c r="D230">
        <f t="shared" si="20"/>
        <v>47.107142857142854</v>
      </c>
      <c r="E230">
        <f t="shared" si="22"/>
        <v>46.7</v>
      </c>
      <c r="F230">
        <f t="shared" si="18"/>
        <v>47.5</v>
      </c>
      <c r="G230">
        <f t="shared" si="21"/>
        <v>45.5</v>
      </c>
      <c r="H230">
        <f t="shared" si="23"/>
        <v>45.5</v>
      </c>
    </row>
    <row r="231" spans="1:8" x14ac:dyDescent="0.25">
      <c r="A231" s="2">
        <v>44131</v>
      </c>
      <c r="B231" s="6">
        <v>83</v>
      </c>
      <c r="C231">
        <f t="shared" si="19"/>
        <v>49.333333333333336</v>
      </c>
      <c r="D231">
        <f t="shared" si="20"/>
        <v>48.178571428571431</v>
      </c>
      <c r="E231">
        <f t="shared" si="22"/>
        <v>47.133333333333333</v>
      </c>
      <c r="F231">
        <f t="shared" si="18"/>
        <v>47.5</v>
      </c>
      <c r="G231">
        <f t="shared" si="21"/>
        <v>47.5</v>
      </c>
      <c r="H231">
        <f t="shared" si="23"/>
        <v>45.5</v>
      </c>
    </row>
    <row r="232" spans="1:8" x14ac:dyDescent="0.25">
      <c r="A232" s="2">
        <v>44132</v>
      </c>
      <c r="B232" s="6">
        <v>49</v>
      </c>
      <c r="C232">
        <f t="shared" si="19"/>
        <v>50.25925925925926</v>
      </c>
      <c r="D232">
        <f t="shared" si="20"/>
        <v>49.107142857142854</v>
      </c>
      <c r="E232">
        <f t="shared" si="22"/>
        <v>47.633333333333333</v>
      </c>
      <c r="F232">
        <f t="shared" si="18"/>
        <v>48.5</v>
      </c>
      <c r="G232">
        <f t="shared" si="21"/>
        <v>47.5</v>
      </c>
      <c r="H232">
        <f t="shared" si="23"/>
        <v>45.5</v>
      </c>
    </row>
    <row r="233" spans="1:8" x14ac:dyDescent="0.25">
      <c r="A233" s="2">
        <v>44133</v>
      </c>
      <c r="B233" s="6">
        <v>39</v>
      </c>
      <c r="C233">
        <f t="shared" si="19"/>
        <v>50.629629629629626</v>
      </c>
      <c r="D233">
        <f t="shared" si="20"/>
        <v>49.785714285714285</v>
      </c>
      <c r="E233">
        <f t="shared" si="22"/>
        <v>49</v>
      </c>
      <c r="F233">
        <f t="shared" si="18"/>
        <v>48.5</v>
      </c>
      <c r="G233">
        <f t="shared" si="21"/>
        <v>47.5</v>
      </c>
      <c r="H233">
        <f t="shared" si="23"/>
        <v>47.5</v>
      </c>
    </row>
    <row r="234" spans="1:8" x14ac:dyDescent="0.25">
      <c r="A234" s="2">
        <v>44134</v>
      </c>
      <c r="B234" s="6">
        <v>35</v>
      </c>
      <c r="C234">
        <f t="shared" si="19"/>
        <v>50.703703703703702</v>
      </c>
      <c r="D234">
        <f t="shared" si="20"/>
        <v>50.892857142857146</v>
      </c>
      <c r="E234">
        <f t="shared" si="22"/>
        <v>50.2</v>
      </c>
      <c r="F234">
        <f t="shared" si="18"/>
        <v>47.5</v>
      </c>
      <c r="G234">
        <f t="shared" si="21"/>
        <v>48.5</v>
      </c>
      <c r="H234">
        <f t="shared" si="23"/>
        <v>48.5</v>
      </c>
    </row>
    <row r="235" spans="1:8" x14ac:dyDescent="0.25">
      <c r="A235" s="2">
        <v>44135</v>
      </c>
      <c r="B235" s="6">
        <v>86</v>
      </c>
      <c r="C235">
        <f t="shared" si="19"/>
        <v>50.777777777777779</v>
      </c>
      <c r="D235">
        <f t="shared" si="20"/>
        <v>50.821428571428569</v>
      </c>
      <c r="E235">
        <f t="shared" si="22"/>
        <v>50.2</v>
      </c>
      <c r="F235">
        <f t="shared" si="18"/>
        <v>47.5</v>
      </c>
      <c r="G235">
        <f t="shared" si="21"/>
        <v>48.5</v>
      </c>
      <c r="H235">
        <f t="shared" si="23"/>
        <v>48.5</v>
      </c>
    </row>
    <row r="236" spans="1:8" x14ac:dyDescent="0.25">
      <c r="A236" s="2">
        <v>44136</v>
      </c>
      <c r="B236" s="6">
        <v>48</v>
      </c>
      <c r="C236">
        <f t="shared" si="19"/>
        <v>49.925925925925924</v>
      </c>
      <c r="D236">
        <f t="shared" si="20"/>
        <v>49.928571428571431</v>
      </c>
      <c r="E236">
        <f t="shared" si="22"/>
        <v>49.06666666666667</v>
      </c>
      <c r="F236">
        <f t="shared" si="18"/>
        <v>47.5</v>
      </c>
      <c r="G236">
        <f t="shared" si="21"/>
        <v>47.5</v>
      </c>
      <c r="H236">
        <f t="shared" si="23"/>
        <v>47.5</v>
      </c>
    </row>
    <row r="237" spans="1:8" x14ac:dyDescent="0.25">
      <c r="A237" s="2">
        <v>44137</v>
      </c>
      <c r="B237" s="6">
        <v>35</v>
      </c>
      <c r="C237">
        <f t="shared" si="19"/>
        <v>49.333333333333336</v>
      </c>
      <c r="D237">
        <f t="shared" si="20"/>
        <v>48.928571428571431</v>
      </c>
      <c r="E237">
        <f t="shared" si="22"/>
        <v>48.966666666666669</v>
      </c>
      <c r="F237">
        <f t="shared" si="18"/>
        <v>47.5</v>
      </c>
      <c r="G237">
        <f t="shared" si="21"/>
        <v>45.5</v>
      </c>
      <c r="H237">
        <f t="shared" si="23"/>
        <v>47.5</v>
      </c>
    </row>
    <row r="238" spans="1:8" x14ac:dyDescent="0.25">
      <c r="A238" s="2">
        <v>44138</v>
      </c>
      <c r="B238" s="6">
        <v>65</v>
      </c>
      <c r="C238">
        <f t="shared" si="19"/>
        <v>49.407407407407405</v>
      </c>
      <c r="D238">
        <f t="shared" si="20"/>
        <v>49.321428571428569</v>
      </c>
      <c r="E238">
        <f t="shared" si="22"/>
        <v>48.233333333333334</v>
      </c>
      <c r="F238">
        <f t="shared" si="18"/>
        <v>46</v>
      </c>
      <c r="G238">
        <f t="shared" si="21"/>
        <v>47.5</v>
      </c>
      <c r="H238">
        <f t="shared" si="23"/>
        <v>45.5</v>
      </c>
    </row>
    <row r="239" spans="1:8" x14ac:dyDescent="0.25">
      <c r="A239" s="2">
        <v>44139</v>
      </c>
      <c r="B239" s="6">
        <v>109</v>
      </c>
      <c r="C239">
        <f t="shared" si="19"/>
        <v>48.111111111111114</v>
      </c>
      <c r="D239">
        <f t="shared" si="20"/>
        <v>48.642857142857146</v>
      </c>
      <c r="E239">
        <f t="shared" si="22"/>
        <v>48.2</v>
      </c>
      <c r="F239">
        <f t="shared" si="18"/>
        <v>46</v>
      </c>
      <c r="G239">
        <f t="shared" si="21"/>
        <v>46</v>
      </c>
      <c r="H239">
        <f t="shared" si="23"/>
        <v>45.5</v>
      </c>
    </row>
    <row r="240" spans="1:8" x14ac:dyDescent="0.25">
      <c r="A240" s="2">
        <v>44140</v>
      </c>
      <c r="B240" s="6">
        <v>40</v>
      </c>
      <c r="C240">
        <f t="shared" si="19"/>
        <v>47.518518518518519</v>
      </c>
      <c r="D240">
        <f t="shared" si="20"/>
        <v>47.714285714285715</v>
      </c>
      <c r="E240">
        <f t="shared" si="22"/>
        <v>47.333333333333336</v>
      </c>
      <c r="F240">
        <f t="shared" si="18"/>
        <v>43.5</v>
      </c>
      <c r="G240">
        <f t="shared" si="21"/>
        <v>43.5</v>
      </c>
      <c r="H240">
        <f t="shared" si="23"/>
        <v>43.5</v>
      </c>
    </row>
    <row r="241" spans="1:8" x14ac:dyDescent="0.25">
      <c r="A241" s="2">
        <v>44141</v>
      </c>
      <c r="B241" s="6">
        <v>44</v>
      </c>
      <c r="C241">
        <f t="shared" si="19"/>
        <v>46.148148148148145</v>
      </c>
      <c r="D241">
        <f t="shared" si="20"/>
        <v>46.571428571428569</v>
      </c>
      <c r="E241">
        <f t="shared" si="22"/>
        <v>46.5</v>
      </c>
      <c r="F241">
        <f t="shared" si="18"/>
        <v>41.5</v>
      </c>
      <c r="G241">
        <f t="shared" si="21"/>
        <v>41.5</v>
      </c>
      <c r="H241">
        <f t="shared" si="23"/>
        <v>41.5</v>
      </c>
    </row>
    <row r="242" spans="1:8" x14ac:dyDescent="0.25">
      <c r="A242" s="2">
        <v>44142</v>
      </c>
      <c r="B242" s="6">
        <v>39</v>
      </c>
      <c r="C242">
        <f t="shared" si="19"/>
        <v>45.518518518518519</v>
      </c>
      <c r="D242">
        <f t="shared" si="20"/>
        <v>45.857142857142854</v>
      </c>
      <c r="E242">
        <f t="shared" si="22"/>
        <v>45.9</v>
      </c>
      <c r="F242">
        <f t="shared" si="18"/>
        <v>39.5</v>
      </c>
      <c r="G242">
        <f t="shared" si="21"/>
        <v>39.5</v>
      </c>
      <c r="H242">
        <f t="shared" si="23"/>
        <v>39.5</v>
      </c>
    </row>
    <row r="243" spans="1:8" x14ac:dyDescent="0.25">
      <c r="A243" s="2">
        <v>44143</v>
      </c>
      <c r="B243" s="6">
        <v>30</v>
      </c>
      <c r="C243">
        <f t="shared" si="19"/>
        <v>45.629629629629626</v>
      </c>
      <c r="D243">
        <f t="shared" si="20"/>
        <v>45.142857142857146</v>
      </c>
      <c r="E243">
        <f t="shared" si="22"/>
        <v>45.56666666666667</v>
      </c>
      <c r="F243">
        <f t="shared" si="18"/>
        <v>39.5</v>
      </c>
      <c r="G243">
        <f t="shared" si="21"/>
        <v>39</v>
      </c>
      <c r="H243">
        <f t="shared" si="23"/>
        <v>39.5</v>
      </c>
    </row>
    <row r="244" spans="1:8" x14ac:dyDescent="0.25">
      <c r="A244" s="2">
        <v>44144</v>
      </c>
      <c r="B244" s="6">
        <v>52</v>
      </c>
      <c r="C244">
        <f t="shared" si="19"/>
        <v>46.333333333333336</v>
      </c>
      <c r="D244">
        <f t="shared" si="20"/>
        <v>45.714285714285715</v>
      </c>
      <c r="E244">
        <f t="shared" si="22"/>
        <v>44.833333333333336</v>
      </c>
      <c r="F244">
        <f t="shared" si="18"/>
        <v>39.5</v>
      </c>
      <c r="G244">
        <f t="shared" si="21"/>
        <v>39.5</v>
      </c>
      <c r="H244">
        <f t="shared" si="23"/>
        <v>39</v>
      </c>
    </row>
    <row r="245" spans="1:8" x14ac:dyDescent="0.25">
      <c r="A245" s="2">
        <v>44145</v>
      </c>
      <c r="B245" s="6">
        <v>43</v>
      </c>
      <c r="C245">
        <f t="shared" si="19"/>
        <v>44.481481481481481</v>
      </c>
      <c r="D245">
        <f t="shared" si="20"/>
        <v>45.857142857142854</v>
      </c>
      <c r="E245">
        <f t="shared" si="22"/>
        <v>46.133333333333333</v>
      </c>
      <c r="F245">
        <f t="shared" si="18"/>
        <v>39.5</v>
      </c>
      <c r="G245">
        <f t="shared" si="21"/>
        <v>39.5</v>
      </c>
      <c r="H245">
        <f t="shared" si="23"/>
        <v>39.5</v>
      </c>
    </row>
    <row r="246" spans="1:8" x14ac:dyDescent="0.25">
      <c r="A246" s="2">
        <v>44146</v>
      </c>
      <c r="B246" s="6">
        <v>37</v>
      </c>
      <c r="C246">
        <f t="shared" si="19"/>
        <v>45.296296296296298</v>
      </c>
      <c r="D246">
        <f t="shared" si="20"/>
        <v>45.428571428571431</v>
      </c>
      <c r="E246">
        <f t="shared" si="22"/>
        <v>47.7</v>
      </c>
      <c r="F246">
        <f t="shared" si="18"/>
        <v>39</v>
      </c>
      <c r="G246">
        <f t="shared" si="21"/>
        <v>39.5</v>
      </c>
      <c r="H246">
        <f t="shared" si="23"/>
        <v>41.5</v>
      </c>
    </row>
    <row r="247" spans="1:8" x14ac:dyDescent="0.25">
      <c r="A247" s="2">
        <v>44147</v>
      </c>
      <c r="B247" s="6">
        <v>58</v>
      </c>
      <c r="C247">
        <f t="shared" si="19"/>
        <v>46.666666666666664</v>
      </c>
      <c r="D247">
        <f t="shared" si="20"/>
        <v>46.392857142857146</v>
      </c>
      <c r="E247">
        <f t="shared" si="22"/>
        <v>46.56666666666667</v>
      </c>
      <c r="F247">
        <f t="shared" si="18"/>
        <v>39.5</v>
      </c>
      <c r="G247">
        <f t="shared" si="21"/>
        <v>39.5</v>
      </c>
      <c r="H247">
        <f t="shared" si="23"/>
        <v>41.5</v>
      </c>
    </row>
    <row r="248" spans="1:8" x14ac:dyDescent="0.25">
      <c r="A248" s="2">
        <v>44148</v>
      </c>
      <c r="B248" s="6">
        <v>54</v>
      </c>
      <c r="C248">
        <f t="shared" si="19"/>
        <v>47.185185185185183</v>
      </c>
      <c r="D248">
        <f t="shared" si="20"/>
        <v>46.75</v>
      </c>
      <c r="E248">
        <f t="shared" si="22"/>
        <v>46.1</v>
      </c>
      <c r="F248">
        <f t="shared" si="18"/>
        <v>41.5</v>
      </c>
      <c r="G248">
        <f t="shared" si="21"/>
        <v>41.5</v>
      </c>
      <c r="H248">
        <f t="shared" si="23"/>
        <v>39.5</v>
      </c>
    </row>
    <row r="249" spans="1:8" x14ac:dyDescent="0.25">
      <c r="A249" s="2">
        <v>44149</v>
      </c>
      <c r="B249" s="6">
        <v>27</v>
      </c>
      <c r="C249">
        <f t="shared" si="19"/>
        <v>45.296296296296298</v>
      </c>
      <c r="D249">
        <f t="shared" si="20"/>
        <v>46.75</v>
      </c>
      <c r="E249">
        <f t="shared" si="22"/>
        <v>46.9</v>
      </c>
      <c r="F249">
        <f t="shared" si="18"/>
        <v>41.5</v>
      </c>
      <c r="G249">
        <f t="shared" si="21"/>
        <v>41.5</v>
      </c>
      <c r="H249">
        <f t="shared" si="23"/>
        <v>41.5</v>
      </c>
    </row>
    <row r="250" spans="1:8" x14ac:dyDescent="0.25">
      <c r="A250" s="2">
        <v>44150</v>
      </c>
      <c r="B250" s="6">
        <v>22</v>
      </c>
      <c r="C250">
        <f t="shared" si="19"/>
        <v>45.851851851851855</v>
      </c>
      <c r="D250">
        <f t="shared" si="20"/>
        <v>45.928571428571431</v>
      </c>
      <c r="E250">
        <f t="shared" si="22"/>
        <v>47.733333333333334</v>
      </c>
      <c r="F250">
        <f t="shared" si="18"/>
        <v>39.5</v>
      </c>
      <c r="G250">
        <f t="shared" si="21"/>
        <v>41.5</v>
      </c>
      <c r="H250">
        <f t="shared" si="23"/>
        <v>43.5</v>
      </c>
    </row>
    <row r="251" spans="1:8" x14ac:dyDescent="0.25">
      <c r="A251" s="2">
        <v>44151</v>
      </c>
      <c r="B251" s="6">
        <v>49</v>
      </c>
      <c r="C251">
        <f t="shared" si="19"/>
        <v>46.777777777777779</v>
      </c>
      <c r="D251">
        <f t="shared" si="20"/>
        <v>46.357142857142854</v>
      </c>
      <c r="E251">
        <f t="shared" si="22"/>
        <v>46.56666666666667</v>
      </c>
      <c r="F251">
        <f t="shared" si="18"/>
        <v>41.5</v>
      </c>
      <c r="G251">
        <f t="shared" si="21"/>
        <v>41.5</v>
      </c>
      <c r="H251">
        <f t="shared" si="23"/>
        <v>43.5</v>
      </c>
    </row>
    <row r="252" spans="1:8" x14ac:dyDescent="0.25">
      <c r="A252" s="2">
        <v>44152</v>
      </c>
      <c r="B252" s="6">
        <v>28</v>
      </c>
      <c r="C252">
        <f t="shared" si="19"/>
        <v>46.25925925925926</v>
      </c>
      <c r="D252">
        <f t="shared" si="20"/>
        <v>46.928571428571431</v>
      </c>
      <c r="E252">
        <f t="shared" si="22"/>
        <v>48.2</v>
      </c>
      <c r="F252">
        <f t="shared" si="18"/>
        <v>41.5</v>
      </c>
      <c r="G252">
        <f t="shared" si="21"/>
        <v>43.5</v>
      </c>
      <c r="H252">
        <f t="shared" si="23"/>
        <v>43.5</v>
      </c>
    </row>
    <row r="253" spans="1:8" x14ac:dyDescent="0.25">
      <c r="A253" s="2">
        <v>44153</v>
      </c>
      <c r="B253" s="6">
        <v>37</v>
      </c>
      <c r="C253">
        <f t="shared" si="19"/>
        <v>45.814814814814817</v>
      </c>
      <c r="D253">
        <f t="shared" si="20"/>
        <v>48.071428571428569</v>
      </c>
      <c r="E253">
        <f t="shared" si="22"/>
        <v>49.533333333333331</v>
      </c>
      <c r="F253">
        <f t="shared" si="18"/>
        <v>41.5</v>
      </c>
      <c r="G253">
        <f t="shared" si="21"/>
        <v>43.5</v>
      </c>
      <c r="H253">
        <f t="shared" si="23"/>
        <v>46</v>
      </c>
    </row>
    <row r="254" spans="1:8" x14ac:dyDescent="0.25">
      <c r="A254" s="2">
        <v>44154</v>
      </c>
      <c r="B254" s="6">
        <v>21</v>
      </c>
      <c r="C254">
        <f t="shared" si="19"/>
        <v>47.111111111111114</v>
      </c>
      <c r="D254">
        <f t="shared" si="20"/>
        <v>46.857142857142854</v>
      </c>
      <c r="E254">
        <f t="shared" si="22"/>
        <v>49.866666666666667</v>
      </c>
      <c r="F254">
        <f t="shared" si="18"/>
        <v>43.5</v>
      </c>
      <c r="G254">
        <f t="shared" si="21"/>
        <v>43.5</v>
      </c>
      <c r="H254">
        <f t="shared" si="23"/>
        <v>46</v>
      </c>
    </row>
    <row r="255" spans="1:8" x14ac:dyDescent="0.25">
      <c r="A255" s="2">
        <v>44155</v>
      </c>
      <c r="B255" s="6">
        <v>38</v>
      </c>
      <c r="C255">
        <f t="shared" si="19"/>
        <v>48.25925925925926</v>
      </c>
      <c r="D255">
        <f t="shared" si="20"/>
        <v>48.107142857142854</v>
      </c>
      <c r="E255">
        <f t="shared" si="22"/>
        <v>48.866666666666667</v>
      </c>
      <c r="F255">
        <f t="shared" si="18"/>
        <v>45.5</v>
      </c>
      <c r="G255">
        <f t="shared" si="21"/>
        <v>46</v>
      </c>
      <c r="H255">
        <f t="shared" si="23"/>
        <v>46</v>
      </c>
    </row>
    <row r="256" spans="1:8" x14ac:dyDescent="0.25">
      <c r="A256" s="2">
        <v>44156</v>
      </c>
      <c r="B256" s="6">
        <v>35</v>
      </c>
      <c r="C256">
        <f t="shared" si="19"/>
        <v>49.74074074074074</v>
      </c>
      <c r="D256">
        <f t="shared" si="20"/>
        <v>49.357142857142854</v>
      </c>
      <c r="E256">
        <f t="shared" si="22"/>
        <v>51</v>
      </c>
      <c r="F256">
        <f t="shared" si="18"/>
        <v>48.5</v>
      </c>
      <c r="G256">
        <f t="shared" si="21"/>
        <v>48.5</v>
      </c>
      <c r="H256">
        <f t="shared" si="23"/>
        <v>48.5</v>
      </c>
    </row>
    <row r="257" spans="1:8" x14ac:dyDescent="0.25">
      <c r="A257" s="2">
        <v>44157</v>
      </c>
      <c r="B257" s="6">
        <v>48</v>
      </c>
      <c r="C257">
        <f t="shared" si="19"/>
        <v>52.481481481481481</v>
      </c>
      <c r="D257">
        <f t="shared" si="20"/>
        <v>51.678571428571431</v>
      </c>
      <c r="E257">
        <f t="shared" si="22"/>
        <v>51.8</v>
      </c>
      <c r="F257">
        <f t="shared" si="18"/>
        <v>49</v>
      </c>
      <c r="G257">
        <f t="shared" si="21"/>
        <v>49</v>
      </c>
      <c r="H257">
        <f t="shared" si="23"/>
        <v>49</v>
      </c>
    </row>
    <row r="258" spans="1:8" x14ac:dyDescent="0.25">
      <c r="A258" s="2">
        <v>44158</v>
      </c>
      <c r="B258" s="6">
        <v>33</v>
      </c>
      <c r="C258">
        <f t="shared" si="19"/>
        <v>53.074074074074076</v>
      </c>
      <c r="D258">
        <f t="shared" si="20"/>
        <v>53.035714285714285</v>
      </c>
      <c r="E258">
        <f t="shared" si="22"/>
        <v>54.633333333333333</v>
      </c>
      <c r="F258">
        <f t="shared" si="18"/>
        <v>49</v>
      </c>
      <c r="G258">
        <f t="shared" si="21"/>
        <v>50</v>
      </c>
      <c r="H258">
        <f t="shared" si="23"/>
        <v>50</v>
      </c>
    </row>
    <row r="259" spans="1:8" x14ac:dyDescent="0.25">
      <c r="A259" s="2">
        <v>44159</v>
      </c>
      <c r="B259" s="6">
        <v>71</v>
      </c>
      <c r="C259">
        <f t="shared" si="19"/>
        <v>56.074074074074076</v>
      </c>
      <c r="D259">
        <f t="shared" si="20"/>
        <v>55.607142857142854</v>
      </c>
      <c r="E259">
        <f t="shared" si="22"/>
        <v>56.166666666666664</v>
      </c>
      <c r="F259">
        <f t="shared" si="18"/>
        <v>50</v>
      </c>
      <c r="G259">
        <f t="shared" si="21"/>
        <v>50</v>
      </c>
      <c r="H259">
        <f t="shared" si="23"/>
        <v>51.5</v>
      </c>
    </row>
    <row r="260" spans="1:8" x14ac:dyDescent="0.25">
      <c r="A260" s="2">
        <v>44160</v>
      </c>
      <c r="B260" s="6">
        <v>76</v>
      </c>
      <c r="C260">
        <f t="shared" si="19"/>
        <v>57.518518518518519</v>
      </c>
      <c r="D260">
        <f t="shared" si="20"/>
        <v>56.785714285714285</v>
      </c>
      <c r="E260">
        <f t="shared" si="22"/>
        <v>58.56666666666667</v>
      </c>
      <c r="F260">
        <f t="shared" si="18"/>
        <v>52.5</v>
      </c>
      <c r="G260">
        <f t="shared" si="21"/>
        <v>52.5</v>
      </c>
      <c r="H260">
        <f t="shared" si="23"/>
        <v>52.5</v>
      </c>
    </row>
    <row r="261" spans="1:8" x14ac:dyDescent="0.25">
      <c r="A261" s="2">
        <v>44161</v>
      </c>
      <c r="B261" s="6">
        <v>49</v>
      </c>
      <c r="C261">
        <f t="shared" si="19"/>
        <v>59.962962962962962</v>
      </c>
      <c r="D261">
        <f t="shared" si="20"/>
        <v>59.892857142857146</v>
      </c>
      <c r="E261">
        <f t="shared" si="22"/>
        <v>59.633333333333333</v>
      </c>
      <c r="F261">
        <f t="shared" si="18"/>
        <v>52.5</v>
      </c>
      <c r="G261">
        <f t="shared" si="21"/>
        <v>56</v>
      </c>
      <c r="H261">
        <f t="shared" si="23"/>
        <v>56</v>
      </c>
    </row>
    <row r="262" spans="1:8" x14ac:dyDescent="0.25">
      <c r="A262" s="2">
        <v>44162</v>
      </c>
      <c r="B262" s="6">
        <v>35</v>
      </c>
      <c r="C262">
        <f t="shared" si="19"/>
        <v>60.74074074074074</v>
      </c>
      <c r="D262">
        <f t="shared" si="20"/>
        <v>60.5</v>
      </c>
      <c r="E262">
        <f t="shared" si="22"/>
        <v>61.266666666666666</v>
      </c>
      <c r="F262">
        <f t="shared" si="18"/>
        <v>55.5</v>
      </c>
      <c r="G262">
        <f t="shared" si="21"/>
        <v>57</v>
      </c>
      <c r="H262">
        <f t="shared" si="23"/>
        <v>59</v>
      </c>
    </row>
    <row r="263" spans="1:8" x14ac:dyDescent="0.25">
      <c r="A263" s="2">
        <v>44163</v>
      </c>
      <c r="B263" s="6">
        <v>63</v>
      </c>
      <c r="C263">
        <f t="shared" si="19"/>
        <v>62.925925925925924</v>
      </c>
      <c r="D263">
        <f t="shared" si="20"/>
        <v>61.642857142857146</v>
      </c>
      <c r="E263">
        <f t="shared" si="22"/>
        <v>62.233333333333334</v>
      </c>
      <c r="F263">
        <f t="shared" si="18"/>
        <v>61.5</v>
      </c>
      <c r="G263">
        <f t="shared" si="21"/>
        <v>61.5</v>
      </c>
      <c r="H263">
        <f t="shared" si="23"/>
        <v>61.5</v>
      </c>
    </row>
    <row r="264" spans="1:8" x14ac:dyDescent="0.25">
      <c r="A264" s="2">
        <v>44164</v>
      </c>
      <c r="B264" s="6">
        <v>60</v>
      </c>
      <c r="C264">
        <f t="shared" si="19"/>
        <v>65.333333333333329</v>
      </c>
      <c r="D264">
        <f t="shared" si="20"/>
        <v>63.785714285714285</v>
      </c>
      <c r="E264">
        <f t="shared" si="22"/>
        <v>62.733333333333334</v>
      </c>
      <c r="F264">
        <f t="shared" si="18"/>
        <v>65.5</v>
      </c>
      <c r="G264">
        <f t="shared" si="21"/>
        <v>65.5</v>
      </c>
      <c r="H264">
        <f t="shared" si="23"/>
        <v>65.5</v>
      </c>
    </row>
    <row r="265" spans="1:8" x14ac:dyDescent="0.25">
      <c r="A265" s="2">
        <v>44165</v>
      </c>
      <c r="B265" s="6">
        <v>51</v>
      </c>
      <c r="C265">
        <f t="shared" si="19"/>
        <v>66.074074074074076</v>
      </c>
      <c r="D265">
        <f t="shared" si="20"/>
        <v>65.464285714285708</v>
      </c>
      <c r="E265">
        <f t="shared" si="22"/>
        <v>64.13333333333334</v>
      </c>
      <c r="F265">
        <f t="shared" si="18"/>
        <v>69.5</v>
      </c>
      <c r="G265">
        <f t="shared" si="21"/>
        <v>68.5</v>
      </c>
      <c r="H265">
        <f t="shared" si="23"/>
        <v>68.5</v>
      </c>
    </row>
    <row r="266" spans="1:8" x14ac:dyDescent="0.25">
      <c r="A266" s="2">
        <v>44166</v>
      </c>
      <c r="B266" s="6">
        <v>97</v>
      </c>
      <c r="C266">
        <f t="shared" si="19"/>
        <v>67.592592592592595</v>
      </c>
      <c r="D266">
        <f t="shared" si="20"/>
        <v>66.178571428571431</v>
      </c>
      <c r="E266">
        <f t="shared" si="22"/>
        <v>66.599999999999994</v>
      </c>
      <c r="F266">
        <f t="shared" si="18"/>
        <v>70</v>
      </c>
      <c r="G266">
        <f t="shared" si="21"/>
        <v>69</v>
      </c>
      <c r="H266">
        <f t="shared" si="23"/>
        <v>69</v>
      </c>
    </row>
    <row r="267" spans="1:8" x14ac:dyDescent="0.25">
      <c r="A267" s="2">
        <v>44167</v>
      </c>
      <c r="B267" s="6">
        <v>75</v>
      </c>
      <c r="C267">
        <f t="shared" si="19"/>
        <v>69.777777777777771</v>
      </c>
      <c r="D267">
        <f t="shared" si="20"/>
        <v>68.607142857142861</v>
      </c>
      <c r="E267">
        <f t="shared" si="22"/>
        <v>67.733333333333334</v>
      </c>
      <c r="F267">
        <f t="shared" si="18"/>
        <v>70</v>
      </c>
      <c r="G267">
        <f t="shared" si="21"/>
        <v>70</v>
      </c>
      <c r="H267">
        <f t="shared" si="23"/>
        <v>70</v>
      </c>
    </row>
    <row r="268" spans="1:8" x14ac:dyDescent="0.25">
      <c r="A268" s="2">
        <v>44168</v>
      </c>
      <c r="B268" s="6">
        <v>75</v>
      </c>
      <c r="C268">
        <f t="shared" si="19"/>
        <v>72.074074074074076</v>
      </c>
      <c r="D268">
        <f t="shared" si="20"/>
        <v>70.25</v>
      </c>
      <c r="E268">
        <f t="shared" si="22"/>
        <v>70.13333333333334</v>
      </c>
      <c r="F268">
        <f t="shared" si="18"/>
        <v>73</v>
      </c>
      <c r="G268">
        <f t="shared" si="21"/>
        <v>73</v>
      </c>
      <c r="H268">
        <f t="shared" si="23"/>
        <v>73</v>
      </c>
    </row>
    <row r="269" spans="1:8" x14ac:dyDescent="0.25">
      <c r="A269" s="2">
        <v>44169</v>
      </c>
      <c r="B269" s="6">
        <v>79</v>
      </c>
      <c r="C269">
        <f t="shared" si="19"/>
        <v>74.370370370370367</v>
      </c>
      <c r="D269">
        <f t="shared" si="20"/>
        <v>73.071428571428569</v>
      </c>
      <c r="E269">
        <f t="shared" si="22"/>
        <v>72.966666666666669</v>
      </c>
      <c r="F269">
        <f t="shared" si="18"/>
        <v>75</v>
      </c>
      <c r="G269">
        <f t="shared" si="21"/>
        <v>75</v>
      </c>
      <c r="H269">
        <f t="shared" si="23"/>
        <v>75</v>
      </c>
    </row>
    <row r="270" spans="1:8" x14ac:dyDescent="0.25">
      <c r="A270" s="2">
        <v>44170</v>
      </c>
      <c r="B270" s="6">
        <v>104</v>
      </c>
      <c r="C270">
        <f t="shared" si="19"/>
        <v>77.592592592592595</v>
      </c>
      <c r="D270">
        <f t="shared" si="20"/>
        <v>76.071428571428569</v>
      </c>
      <c r="E270">
        <f t="shared" si="22"/>
        <v>76.63333333333334</v>
      </c>
      <c r="F270">
        <f t="shared" si="18"/>
        <v>75</v>
      </c>
      <c r="G270">
        <f t="shared" si="21"/>
        <v>75</v>
      </c>
      <c r="H270">
        <f t="shared" si="23"/>
        <v>75</v>
      </c>
    </row>
    <row r="271" spans="1:8" x14ac:dyDescent="0.25">
      <c r="A271" s="2">
        <v>44171</v>
      </c>
      <c r="B271" s="6">
        <v>68</v>
      </c>
      <c r="C271">
        <f t="shared" si="19"/>
        <v>80.666666666666671</v>
      </c>
      <c r="D271">
        <f t="shared" si="20"/>
        <v>79.5</v>
      </c>
      <c r="E271">
        <f t="shared" si="22"/>
        <v>78.8</v>
      </c>
      <c r="F271">
        <f t="shared" si="18"/>
        <v>75.5</v>
      </c>
      <c r="G271">
        <f t="shared" si="21"/>
        <v>75.5</v>
      </c>
      <c r="H271">
        <f t="shared" si="23"/>
        <v>75.5</v>
      </c>
    </row>
    <row r="272" spans="1:8" x14ac:dyDescent="0.25">
      <c r="A272" s="2">
        <v>44172</v>
      </c>
      <c r="B272" s="6">
        <v>124</v>
      </c>
      <c r="C272">
        <f t="shared" si="19"/>
        <v>83.259259259259252</v>
      </c>
      <c r="D272">
        <f t="shared" si="20"/>
        <v>81.464285714285708</v>
      </c>
      <c r="E272">
        <f t="shared" si="22"/>
        <v>81.466666666666669</v>
      </c>
      <c r="F272">
        <f t="shared" si="18"/>
        <v>76</v>
      </c>
      <c r="G272">
        <f t="shared" si="21"/>
        <v>76</v>
      </c>
      <c r="H272">
        <f t="shared" si="23"/>
        <v>76</v>
      </c>
    </row>
    <row r="273" spans="1:8" x14ac:dyDescent="0.25">
      <c r="A273" s="2">
        <v>44173</v>
      </c>
      <c r="B273" s="6">
        <v>76</v>
      </c>
      <c r="C273">
        <f t="shared" si="19"/>
        <v>84.888888888888886</v>
      </c>
      <c r="D273">
        <f t="shared" si="20"/>
        <v>84.392857142857139</v>
      </c>
      <c r="E273">
        <f t="shared" si="22"/>
        <v>84.6</v>
      </c>
      <c r="F273">
        <f t="shared" ref="F273:F336" si="24">MEDIAN(B260:B285)</f>
        <v>77.5</v>
      </c>
      <c r="G273">
        <f t="shared" si="21"/>
        <v>77.5</v>
      </c>
      <c r="H273">
        <f t="shared" si="23"/>
        <v>77.5</v>
      </c>
    </row>
    <row r="274" spans="1:8" x14ac:dyDescent="0.25">
      <c r="A274" s="2">
        <v>44174</v>
      </c>
      <c r="B274" s="6">
        <v>124</v>
      </c>
      <c r="C274">
        <f t="shared" ref="C274:C337" si="25">AVERAGE(B261:B287)</f>
        <v>87.333333333333329</v>
      </c>
      <c r="D274">
        <f t="shared" ref="D274:D337" si="26">AVERAGE(B260:B287)</f>
        <v>86.928571428571431</v>
      </c>
      <c r="E274">
        <f t="shared" si="22"/>
        <v>87.36666666666666</v>
      </c>
      <c r="F274">
        <f t="shared" si="24"/>
        <v>81</v>
      </c>
      <c r="G274">
        <f t="shared" ref="G274:G337" si="27">MEDIAN(B260:B287)</f>
        <v>81</v>
      </c>
      <c r="H274">
        <f t="shared" si="23"/>
        <v>81</v>
      </c>
    </row>
    <row r="275" spans="1:8" x14ac:dyDescent="0.25">
      <c r="A275" s="2">
        <v>44175</v>
      </c>
      <c r="B275" s="6">
        <v>75</v>
      </c>
      <c r="C275">
        <f t="shared" si="25"/>
        <v>89.81481481481481</v>
      </c>
      <c r="D275">
        <f t="shared" si="26"/>
        <v>88.357142857142861</v>
      </c>
      <c r="E275">
        <f t="shared" ref="E275:E338" si="28">AVERAGE(B260:B289)</f>
        <v>92.233333333333334</v>
      </c>
      <c r="F275">
        <f t="shared" si="24"/>
        <v>84.5</v>
      </c>
      <c r="G275">
        <f t="shared" si="27"/>
        <v>84.5</v>
      </c>
      <c r="H275">
        <f t="shared" ref="H275:H338" si="29">MEDIAN(B260:B289)</f>
        <v>84.5</v>
      </c>
    </row>
    <row r="276" spans="1:8" x14ac:dyDescent="0.25">
      <c r="A276" s="2">
        <v>44176</v>
      </c>
      <c r="B276" s="6">
        <v>86</v>
      </c>
      <c r="C276">
        <f t="shared" si="25"/>
        <v>96.555555555555557</v>
      </c>
      <c r="D276">
        <f t="shared" si="26"/>
        <v>94.357142857142861</v>
      </c>
      <c r="E276">
        <f t="shared" si="28"/>
        <v>95.8</v>
      </c>
      <c r="F276">
        <f t="shared" si="24"/>
        <v>86.5</v>
      </c>
      <c r="G276">
        <f t="shared" si="27"/>
        <v>86.5</v>
      </c>
      <c r="H276">
        <f t="shared" si="29"/>
        <v>86.5</v>
      </c>
    </row>
    <row r="277" spans="1:8" x14ac:dyDescent="0.25">
      <c r="A277" s="2">
        <v>44177</v>
      </c>
      <c r="B277" s="6">
        <v>87</v>
      </c>
      <c r="C277">
        <f t="shared" si="25"/>
        <v>101</v>
      </c>
      <c r="D277">
        <f t="shared" si="26"/>
        <v>99.642857142857139</v>
      </c>
      <c r="E277">
        <f t="shared" si="28"/>
        <v>98.766666666666666</v>
      </c>
      <c r="F277">
        <f t="shared" si="24"/>
        <v>91.5</v>
      </c>
      <c r="G277">
        <f t="shared" si="27"/>
        <v>91.5</v>
      </c>
      <c r="H277">
        <f t="shared" si="29"/>
        <v>91.5</v>
      </c>
    </row>
    <row r="278" spans="1:8" x14ac:dyDescent="0.25">
      <c r="A278" s="2">
        <v>44178</v>
      </c>
      <c r="B278" s="6">
        <v>69</v>
      </c>
      <c r="C278">
        <f t="shared" si="25"/>
        <v>103.88888888888889</v>
      </c>
      <c r="D278">
        <f t="shared" si="26"/>
        <v>102.32142857142857</v>
      </c>
      <c r="E278">
        <f t="shared" si="28"/>
        <v>103.16666666666667</v>
      </c>
      <c r="F278">
        <f t="shared" si="24"/>
        <v>96.5</v>
      </c>
      <c r="G278">
        <f t="shared" si="27"/>
        <v>96.5</v>
      </c>
      <c r="H278">
        <f t="shared" si="29"/>
        <v>96.5</v>
      </c>
    </row>
    <row r="279" spans="1:8" x14ac:dyDescent="0.25">
      <c r="A279" s="2">
        <v>44179</v>
      </c>
      <c r="B279" s="6">
        <v>69</v>
      </c>
      <c r="C279">
        <f t="shared" si="25"/>
        <v>108.18518518518519</v>
      </c>
      <c r="D279">
        <f t="shared" si="26"/>
        <v>106.14285714285714</v>
      </c>
      <c r="E279">
        <f t="shared" si="28"/>
        <v>108.7</v>
      </c>
      <c r="F279">
        <f t="shared" si="24"/>
        <v>98.5</v>
      </c>
      <c r="G279">
        <f t="shared" si="27"/>
        <v>98.5</v>
      </c>
      <c r="H279">
        <f t="shared" si="29"/>
        <v>98.5</v>
      </c>
    </row>
    <row r="280" spans="1:8" x14ac:dyDescent="0.25">
      <c r="A280" s="2">
        <v>44180</v>
      </c>
      <c r="B280" s="6">
        <v>96</v>
      </c>
      <c r="C280">
        <f t="shared" si="25"/>
        <v>113.07407407407408</v>
      </c>
      <c r="D280">
        <f t="shared" si="26"/>
        <v>112.5</v>
      </c>
      <c r="E280">
        <f t="shared" si="28"/>
        <v>112.26666666666667</v>
      </c>
      <c r="F280">
        <f t="shared" si="24"/>
        <v>101.5</v>
      </c>
      <c r="G280">
        <f t="shared" si="27"/>
        <v>101.5</v>
      </c>
      <c r="H280">
        <f t="shared" si="29"/>
        <v>101.5</v>
      </c>
    </row>
    <row r="281" spans="1:8" x14ac:dyDescent="0.25">
      <c r="A281" s="2">
        <v>44181</v>
      </c>
      <c r="B281" s="6">
        <v>83</v>
      </c>
      <c r="C281">
        <f t="shared" si="25"/>
        <v>116.48148148148148</v>
      </c>
      <c r="D281">
        <f t="shared" si="26"/>
        <v>115</v>
      </c>
      <c r="E281">
        <f t="shared" si="28"/>
        <v>113.43333333333334</v>
      </c>
      <c r="F281">
        <f t="shared" si="24"/>
        <v>103.5</v>
      </c>
      <c r="G281">
        <f t="shared" si="27"/>
        <v>103.5</v>
      </c>
      <c r="H281">
        <f t="shared" si="29"/>
        <v>101.5</v>
      </c>
    </row>
    <row r="282" spans="1:8" x14ac:dyDescent="0.25">
      <c r="A282" s="2">
        <v>44182</v>
      </c>
      <c r="B282" s="6">
        <v>100</v>
      </c>
      <c r="C282">
        <f t="shared" si="25"/>
        <v>116.88888888888889</v>
      </c>
      <c r="D282">
        <f t="shared" si="26"/>
        <v>115.39285714285714</v>
      </c>
      <c r="E282">
        <f t="shared" si="28"/>
        <v>116.06666666666666</v>
      </c>
      <c r="F282">
        <f t="shared" si="24"/>
        <v>109.5</v>
      </c>
      <c r="G282">
        <f t="shared" si="27"/>
        <v>103.5</v>
      </c>
      <c r="H282">
        <f t="shared" si="29"/>
        <v>103.5</v>
      </c>
    </row>
    <row r="283" spans="1:8" x14ac:dyDescent="0.25">
      <c r="A283" s="2">
        <v>44183</v>
      </c>
      <c r="B283" s="6">
        <v>122</v>
      </c>
      <c r="C283">
        <f t="shared" si="25"/>
        <v>120.48148148148148</v>
      </c>
      <c r="D283">
        <f t="shared" si="26"/>
        <v>119</v>
      </c>
      <c r="E283">
        <f t="shared" si="28"/>
        <v>120</v>
      </c>
      <c r="F283">
        <f t="shared" si="24"/>
        <v>109.5</v>
      </c>
      <c r="G283">
        <f t="shared" si="27"/>
        <v>109.5</v>
      </c>
      <c r="H283">
        <f t="shared" si="29"/>
        <v>109.5</v>
      </c>
    </row>
    <row r="284" spans="1:8" x14ac:dyDescent="0.25">
      <c r="A284" s="2">
        <v>44184</v>
      </c>
      <c r="B284" s="6">
        <v>131</v>
      </c>
      <c r="C284">
        <f t="shared" si="25"/>
        <v>123.77777777777777</v>
      </c>
      <c r="D284">
        <f t="shared" si="26"/>
        <v>123.07142857142857</v>
      </c>
      <c r="E284">
        <f t="shared" si="28"/>
        <v>123.13333333333334</v>
      </c>
      <c r="F284">
        <f t="shared" si="24"/>
        <v>115.5</v>
      </c>
      <c r="G284">
        <f t="shared" si="27"/>
        <v>115.5</v>
      </c>
      <c r="H284">
        <f t="shared" si="29"/>
        <v>115.5</v>
      </c>
    </row>
    <row r="285" spans="1:8" x14ac:dyDescent="0.25">
      <c r="A285" s="2">
        <v>44185</v>
      </c>
      <c r="B285" s="6">
        <v>103</v>
      </c>
      <c r="C285">
        <f t="shared" si="25"/>
        <v>127.51851851851852</v>
      </c>
      <c r="D285">
        <f t="shared" si="26"/>
        <v>125.39285714285714</v>
      </c>
      <c r="E285">
        <f t="shared" si="28"/>
        <v>127.13333333333334</v>
      </c>
      <c r="F285">
        <f t="shared" si="24"/>
        <v>119</v>
      </c>
      <c r="G285">
        <f t="shared" si="27"/>
        <v>119</v>
      </c>
      <c r="H285">
        <f t="shared" si="29"/>
        <v>119</v>
      </c>
    </row>
    <row r="286" spans="1:8" x14ac:dyDescent="0.25">
      <c r="A286" s="2">
        <v>44186</v>
      </c>
      <c r="B286" s="6">
        <v>115</v>
      </c>
      <c r="C286">
        <f t="shared" si="25"/>
        <v>130.2962962962963</v>
      </c>
      <c r="D286">
        <f t="shared" si="26"/>
        <v>130.07142857142858</v>
      </c>
      <c r="E286">
        <f t="shared" si="28"/>
        <v>134.19999999999999</v>
      </c>
      <c r="F286">
        <f t="shared" si="24"/>
        <v>119</v>
      </c>
      <c r="G286">
        <f t="shared" si="27"/>
        <v>123</v>
      </c>
      <c r="H286">
        <f t="shared" si="29"/>
        <v>123</v>
      </c>
    </row>
    <row r="287" spans="1:8" x14ac:dyDescent="0.25">
      <c r="A287" s="2">
        <v>44187</v>
      </c>
      <c r="B287" s="6">
        <v>142</v>
      </c>
      <c r="C287">
        <f t="shared" si="25"/>
        <v>139.18518518518519</v>
      </c>
      <c r="D287">
        <f t="shared" si="26"/>
        <v>136.92857142857142</v>
      </c>
      <c r="E287">
        <f t="shared" si="28"/>
        <v>139.4</v>
      </c>
      <c r="F287">
        <f t="shared" si="24"/>
        <v>123</v>
      </c>
      <c r="G287">
        <f t="shared" si="27"/>
        <v>123</v>
      </c>
      <c r="H287">
        <f t="shared" si="29"/>
        <v>124</v>
      </c>
    </row>
    <row r="288" spans="1:8" x14ac:dyDescent="0.25">
      <c r="A288" s="2">
        <v>44188</v>
      </c>
      <c r="B288" s="6">
        <v>116</v>
      </c>
      <c r="C288">
        <f t="shared" si="25"/>
        <v>142.88888888888889</v>
      </c>
      <c r="D288">
        <f t="shared" si="26"/>
        <v>142.21428571428572</v>
      </c>
      <c r="E288">
        <f t="shared" si="28"/>
        <v>141.96666666666667</v>
      </c>
      <c r="F288">
        <f t="shared" si="24"/>
        <v>126.5</v>
      </c>
      <c r="G288">
        <f t="shared" si="27"/>
        <v>127.5</v>
      </c>
      <c r="H288">
        <f t="shared" si="29"/>
        <v>127.5</v>
      </c>
    </row>
    <row r="289" spans="1:8" x14ac:dyDescent="0.25">
      <c r="A289" s="2">
        <v>44189</v>
      </c>
      <c r="B289" s="6">
        <v>217</v>
      </c>
      <c r="C289">
        <f t="shared" si="25"/>
        <v>147.55555555555554</v>
      </c>
      <c r="D289">
        <f t="shared" si="26"/>
        <v>144.96428571428572</v>
      </c>
      <c r="E289">
        <f t="shared" si="28"/>
        <v>149.9</v>
      </c>
      <c r="F289">
        <f t="shared" si="24"/>
        <v>134.5</v>
      </c>
      <c r="G289">
        <f t="shared" si="27"/>
        <v>134.5</v>
      </c>
      <c r="H289">
        <f t="shared" si="29"/>
        <v>134.5</v>
      </c>
    </row>
    <row r="290" spans="1:8" x14ac:dyDescent="0.25">
      <c r="A290" s="2">
        <v>44190</v>
      </c>
      <c r="B290" s="6">
        <v>183</v>
      </c>
      <c r="C290">
        <f t="shared" si="25"/>
        <v>156</v>
      </c>
      <c r="D290">
        <f t="shared" si="26"/>
        <v>153.5</v>
      </c>
      <c r="E290">
        <f t="shared" si="28"/>
        <v>157.23333333333332</v>
      </c>
      <c r="F290">
        <f t="shared" si="24"/>
        <v>140</v>
      </c>
      <c r="G290">
        <f t="shared" si="27"/>
        <v>140</v>
      </c>
      <c r="H290">
        <f t="shared" si="29"/>
        <v>140</v>
      </c>
    </row>
    <row r="291" spans="1:8" x14ac:dyDescent="0.25">
      <c r="A291" s="2">
        <v>44191</v>
      </c>
      <c r="B291" s="6">
        <v>138</v>
      </c>
      <c r="C291">
        <f t="shared" si="25"/>
        <v>165.5185185185185</v>
      </c>
      <c r="D291">
        <f t="shared" si="26"/>
        <v>162.71428571428572</v>
      </c>
      <c r="E291">
        <f t="shared" si="28"/>
        <v>166.9</v>
      </c>
      <c r="F291">
        <f t="shared" si="24"/>
        <v>154.5</v>
      </c>
      <c r="G291">
        <f t="shared" si="27"/>
        <v>154.5</v>
      </c>
      <c r="H291">
        <f t="shared" si="29"/>
        <v>154.5</v>
      </c>
    </row>
    <row r="292" spans="1:8" x14ac:dyDescent="0.25">
      <c r="A292" s="2">
        <v>44192</v>
      </c>
      <c r="B292" s="6">
        <v>167</v>
      </c>
      <c r="C292">
        <f t="shared" si="25"/>
        <v>176.4814814814815</v>
      </c>
      <c r="D292">
        <f t="shared" si="26"/>
        <v>172.64285714285714</v>
      </c>
      <c r="E292">
        <f t="shared" si="28"/>
        <v>176.96666666666667</v>
      </c>
      <c r="F292">
        <f t="shared" si="24"/>
        <v>167</v>
      </c>
      <c r="G292">
        <f t="shared" si="27"/>
        <v>167</v>
      </c>
      <c r="H292">
        <f t="shared" si="29"/>
        <v>167</v>
      </c>
    </row>
    <row r="293" spans="1:8" x14ac:dyDescent="0.25">
      <c r="A293" s="2">
        <v>44193</v>
      </c>
      <c r="B293" s="6">
        <v>229</v>
      </c>
      <c r="C293">
        <f t="shared" si="25"/>
        <v>188.2962962962963</v>
      </c>
      <c r="D293">
        <f t="shared" si="26"/>
        <v>184.03571428571428</v>
      </c>
      <c r="E293">
        <f t="shared" si="28"/>
        <v>188.43333333333334</v>
      </c>
      <c r="F293">
        <f t="shared" si="24"/>
        <v>168</v>
      </c>
      <c r="G293">
        <f t="shared" si="27"/>
        <v>168</v>
      </c>
      <c r="H293">
        <f t="shared" si="29"/>
        <v>168</v>
      </c>
    </row>
    <row r="294" spans="1:8" x14ac:dyDescent="0.25">
      <c r="A294" s="2">
        <v>44194</v>
      </c>
      <c r="B294" s="6">
        <v>167</v>
      </c>
      <c r="C294">
        <f t="shared" si="25"/>
        <v>200.7037037037037</v>
      </c>
      <c r="D294">
        <f t="shared" si="26"/>
        <v>196.96428571428572</v>
      </c>
      <c r="E294">
        <f t="shared" si="28"/>
        <v>202.36666666666667</v>
      </c>
      <c r="F294">
        <f t="shared" si="24"/>
        <v>172.5</v>
      </c>
      <c r="G294">
        <f t="shared" si="27"/>
        <v>172.5</v>
      </c>
      <c r="H294">
        <f t="shared" si="29"/>
        <v>172.5</v>
      </c>
    </row>
    <row r="295" spans="1:8" x14ac:dyDescent="0.25">
      <c r="A295" s="2">
        <v>44195</v>
      </c>
      <c r="B295" s="6">
        <v>86</v>
      </c>
      <c r="C295">
        <f t="shared" si="25"/>
        <v>215.66666666666666</v>
      </c>
      <c r="D295">
        <f t="shared" si="26"/>
        <v>210.92857142857142</v>
      </c>
      <c r="E295">
        <f t="shared" si="28"/>
        <v>218.4</v>
      </c>
      <c r="F295">
        <f t="shared" si="24"/>
        <v>179.5</v>
      </c>
      <c r="G295">
        <f t="shared" si="27"/>
        <v>179.5</v>
      </c>
      <c r="H295">
        <f t="shared" si="29"/>
        <v>179.5</v>
      </c>
    </row>
    <row r="296" spans="1:8" x14ac:dyDescent="0.25">
      <c r="A296" s="2">
        <v>44196</v>
      </c>
      <c r="B296" s="6">
        <v>176</v>
      </c>
      <c r="C296">
        <f t="shared" si="25"/>
        <v>232.33333333333334</v>
      </c>
      <c r="D296">
        <f t="shared" si="26"/>
        <v>227.60714285714286</v>
      </c>
      <c r="E296">
        <f t="shared" si="28"/>
        <v>232.03333333333333</v>
      </c>
      <c r="F296">
        <f t="shared" si="24"/>
        <v>188</v>
      </c>
      <c r="G296">
        <f t="shared" si="27"/>
        <v>188</v>
      </c>
      <c r="H296">
        <f t="shared" si="29"/>
        <v>188</v>
      </c>
    </row>
    <row r="297" spans="1:8" x14ac:dyDescent="0.25">
      <c r="A297" s="2">
        <v>44197</v>
      </c>
      <c r="B297" s="6">
        <v>193</v>
      </c>
      <c r="C297">
        <f t="shared" si="25"/>
        <v>246.5185185185185</v>
      </c>
      <c r="D297">
        <f t="shared" si="26"/>
        <v>242.07142857142858</v>
      </c>
      <c r="E297">
        <f t="shared" si="28"/>
        <v>247.5</v>
      </c>
      <c r="F297">
        <f t="shared" si="24"/>
        <v>196</v>
      </c>
      <c r="G297">
        <f t="shared" si="27"/>
        <v>196</v>
      </c>
      <c r="H297">
        <f t="shared" si="29"/>
        <v>196</v>
      </c>
    </row>
    <row r="298" spans="1:8" x14ac:dyDescent="0.25">
      <c r="A298" s="2">
        <v>44198</v>
      </c>
      <c r="B298" s="6">
        <v>169</v>
      </c>
      <c r="C298">
        <f t="shared" si="25"/>
        <v>261.92592592592592</v>
      </c>
      <c r="D298">
        <f t="shared" si="26"/>
        <v>257.25</v>
      </c>
      <c r="E298">
        <f t="shared" si="28"/>
        <v>257.66666666666669</v>
      </c>
      <c r="F298">
        <f t="shared" si="24"/>
        <v>200</v>
      </c>
      <c r="G298">
        <f t="shared" si="27"/>
        <v>200</v>
      </c>
      <c r="H298">
        <f t="shared" si="29"/>
        <v>200</v>
      </c>
    </row>
    <row r="299" spans="1:8" x14ac:dyDescent="0.25">
      <c r="A299" s="2">
        <v>44199</v>
      </c>
      <c r="B299" s="6">
        <v>199</v>
      </c>
      <c r="C299">
        <f t="shared" si="25"/>
        <v>273.11111111111109</v>
      </c>
      <c r="D299">
        <f t="shared" si="26"/>
        <v>267.03571428571428</v>
      </c>
      <c r="E299">
        <f t="shared" si="28"/>
        <v>275.26666666666665</v>
      </c>
      <c r="F299">
        <f t="shared" si="24"/>
        <v>209</v>
      </c>
      <c r="G299">
        <f t="shared" si="27"/>
        <v>209</v>
      </c>
      <c r="H299">
        <f t="shared" si="29"/>
        <v>209</v>
      </c>
    </row>
    <row r="300" spans="1:8" x14ac:dyDescent="0.25">
      <c r="A300" s="2">
        <v>44200</v>
      </c>
      <c r="B300" s="6">
        <v>316</v>
      </c>
      <c r="C300">
        <f t="shared" si="25"/>
        <v>292.92592592592592</v>
      </c>
      <c r="D300">
        <f t="shared" si="26"/>
        <v>286.57142857142856</v>
      </c>
      <c r="E300">
        <f t="shared" si="28"/>
        <v>280.63333333333333</v>
      </c>
      <c r="F300">
        <f t="shared" si="24"/>
        <v>220.5</v>
      </c>
      <c r="G300">
        <f t="shared" si="27"/>
        <v>220.5</v>
      </c>
      <c r="H300">
        <f t="shared" si="29"/>
        <v>220.5</v>
      </c>
    </row>
    <row r="301" spans="1:8" x14ac:dyDescent="0.25">
      <c r="A301" s="2">
        <v>44201</v>
      </c>
      <c r="B301" s="6">
        <v>224</v>
      </c>
      <c r="C301">
        <f t="shared" si="25"/>
        <v>298.48148148148147</v>
      </c>
      <c r="D301">
        <f t="shared" si="26"/>
        <v>292.89285714285717</v>
      </c>
      <c r="E301">
        <f t="shared" si="28"/>
        <v>288.2</v>
      </c>
      <c r="F301">
        <f t="shared" si="24"/>
        <v>226.5</v>
      </c>
      <c r="G301">
        <f t="shared" si="27"/>
        <v>226.5</v>
      </c>
      <c r="H301">
        <f t="shared" si="29"/>
        <v>226.5</v>
      </c>
    </row>
    <row r="302" spans="1:8" x14ac:dyDescent="0.25">
      <c r="A302" s="2">
        <v>44202</v>
      </c>
      <c r="B302" s="6">
        <v>201</v>
      </c>
      <c r="C302">
        <f t="shared" si="25"/>
        <v>306.40740740740739</v>
      </c>
      <c r="D302">
        <f t="shared" si="26"/>
        <v>299.60714285714283</v>
      </c>
      <c r="E302">
        <f t="shared" si="28"/>
        <v>296</v>
      </c>
      <c r="F302">
        <f t="shared" si="24"/>
        <v>260.5</v>
      </c>
      <c r="G302">
        <f t="shared" si="27"/>
        <v>260.5</v>
      </c>
      <c r="H302">
        <f t="shared" si="29"/>
        <v>260.5</v>
      </c>
    </row>
    <row r="303" spans="1:8" x14ac:dyDescent="0.25">
      <c r="A303" s="2">
        <v>44203</v>
      </c>
      <c r="B303" s="6">
        <v>314</v>
      </c>
      <c r="C303">
        <f t="shared" si="25"/>
        <v>311.2962962962963</v>
      </c>
      <c r="D303">
        <f t="shared" si="26"/>
        <v>307.92857142857144</v>
      </c>
      <c r="E303">
        <f t="shared" si="28"/>
        <v>304.86666666666667</v>
      </c>
      <c r="F303">
        <f t="shared" si="24"/>
        <v>303</v>
      </c>
      <c r="G303">
        <f t="shared" si="27"/>
        <v>303</v>
      </c>
      <c r="H303">
        <f t="shared" si="29"/>
        <v>303</v>
      </c>
    </row>
    <row r="304" spans="1:8" x14ac:dyDescent="0.25">
      <c r="A304" s="2">
        <v>44204</v>
      </c>
      <c r="B304" s="6">
        <v>344</v>
      </c>
      <c r="C304">
        <f t="shared" si="25"/>
        <v>319.62962962962962</v>
      </c>
      <c r="D304">
        <f t="shared" si="26"/>
        <v>314.75</v>
      </c>
      <c r="E304">
        <f t="shared" si="28"/>
        <v>318.66666666666669</v>
      </c>
      <c r="F304">
        <f t="shared" si="24"/>
        <v>315</v>
      </c>
      <c r="G304">
        <f t="shared" si="27"/>
        <v>315</v>
      </c>
      <c r="H304">
        <f t="shared" si="29"/>
        <v>315</v>
      </c>
    </row>
    <row r="305" spans="1:8" x14ac:dyDescent="0.25">
      <c r="A305" s="2">
        <v>44205</v>
      </c>
      <c r="B305" s="6">
        <v>365</v>
      </c>
      <c r="C305">
        <f t="shared" si="25"/>
        <v>334.14814814814815</v>
      </c>
      <c r="D305">
        <f t="shared" si="26"/>
        <v>327.14285714285717</v>
      </c>
      <c r="E305">
        <f t="shared" si="28"/>
        <v>330.33333333333331</v>
      </c>
      <c r="F305">
        <f t="shared" si="24"/>
        <v>323</v>
      </c>
      <c r="G305">
        <f t="shared" si="27"/>
        <v>323</v>
      </c>
      <c r="H305">
        <f t="shared" si="29"/>
        <v>323</v>
      </c>
    </row>
    <row r="306" spans="1:8" x14ac:dyDescent="0.25">
      <c r="A306" s="2">
        <v>44206</v>
      </c>
      <c r="B306" s="6">
        <v>388</v>
      </c>
      <c r="C306">
        <f t="shared" si="25"/>
        <v>348.96296296296299</v>
      </c>
      <c r="D306">
        <f t="shared" si="26"/>
        <v>342.46428571428572</v>
      </c>
      <c r="E306">
        <f t="shared" si="28"/>
        <v>345.36666666666667</v>
      </c>
      <c r="F306">
        <f t="shared" si="24"/>
        <v>337</v>
      </c>
      <c r="G306">
        <f t="shared" si="27"/>
        <v>337</v>
      </c>
      <c r="H306">
        <f t="shared" si="29"/>
        <v>337</v>
      </c>
    </row>
    <row r="307" spans="1:8" x14ac:dyDescent="0.25">
      <c r="A307" s="2">
        <v>44207</v>
      </c>
      <c r="B307" s="6">
        <v>431</v>
      </c>
      <c r="C307">
        <f t="shared" si="25"/>
        <v>363.96296296296299</v>
      </c>
      <c r="D307">
        <f t="shared" si="26"/>
        <v>359.14285714285717</v>
      </c>
      <c r="E307">
        <f t="shared" si="28"/>
        <v>359.66666666666669</v>
      </c>
      <c r="F307">
        <f t="shared" si="24"/>
        <v>346.5</v>
      </c>
      <c r="G307">
        <f t="shared" si="27"/>
        <v>346.5</v>
      </c>
      <c r="H307">
        <f t="shared" si="29"/>
        <v>346.5</v>
      </c>
    </row>
    <row r="308" spans="1:8" x14ac:dyDescent="0.25">
      <c r="A308" s="2">
        <v>44208</v>
      </c>
      <c r="B308" s="6">
        <v>487</v>
      </c>
      <c r="C308">
        <f t="shared" si="25"/>
        <v>378.77777777777777</v>
      </c>
      <c r="D308">
        <f t="shared" si="26"/>
        <v>371.21428571428572</v>
      </c>
      <c r="E308">
        <f t="shared" si="28"/>
        <v>380.3</v>
      </c>
      <c r="F308">
        <f t="shared" si="24"/>
        <v>357</v>
      </c>
      <c r="G308">
        <f t="shared" si="27"/>
        <v>357</v>
      </c>
      <c r="H308">
        <f t="shared" si="29"/>
        <v>357</v>
      </c>
    </row>
    <row r="309" spans="1:8" x14ac:dyDescent="0.25">
      <c r="A309" s="2">
        <v>44209</v>
      </c>
      <c r="B309" s="6">
        <v>550</v>
      </c>
      <c r="C309">
        <f t="shared" si="25"/>
        <v>404.7037037037037</v>
      </c>
      <c r="D309">
        <f t="shared" si="26"/>
        <v>393.32142857142856</v>
      </c>
      <c r="E309">
        <f t="shared" si="28"/>
        <v>400.16666666666669</v>
      </c>
      <c r="F309">
        <f t="shared" si="24"/>
        <v>376.5</v>
      </c>
      <c r="G309">
        <f t="shared" si="27"/>
        <v>376.5</v>
      </c>
      <c r="H309">
        <f t="shared" si="29"/>
        <v>376.5</v>
      </c>
    </row>
    <row r="310" spans="1:8" x14ac:dyDescent="0.25">
      <c r="A310" s="2">
        <v>44210</v>
      </c>
      <c r="B310" s="6">
        <v>505</v>
      </c>
      <c r="C310">
        <f t="shared" si="25"/>
        <v>428.74074074074076</v>
      </c>
      <c r="D310">
        <f t="shared" si="26"/>
        <v>419.71428571428572</v>
      </c>
      <c r="E310">
        <f t="shared" si="28"/>
        <v>416.8</v>
      </c>
      <c r="F310">
        <f t="shared" si="24"/>
        <v>396.5</v>
      </c>
      <c r="G310">
        <f t="shared" si="27"/>
        <v>396.5</v>
      </c>
      <c r="H310">
        <f t="shared" si="29"/>
        <v>396.5</v>
      </c>
    </row>
    <row r="311" spans="1:8" x14ac:dyDescent="0.25">
      <c r="A311" s="2">
        <v>44211</v>
      </c>
      <c r="B311" s="6">
        <v>547</v>
      </c>
      <c r="C311">
        <f t="shared" si="25"/>
        <v>446.25925925925924</v>
      </c>
      <c r="D311">
        <f t="shared" si="26"/>
        <v>437.21428571428572</v>
      </c>
      <c r="E311">
        <f t="shared" si="28"/>
        <v>435.9</v>
      </c>
      <c r="F311">
        <f t="shared" si="24"/>
        <v>406.5</v>
      </c>
      <c r="G311">
        <f t="shared" si="27"/>
        <v>406.5</v>
      </c>
      <c r="H311">
        <f t="shared" si="29"/>
        <v>406.5</v>
      </c>
    </row>
    <row r="312" spans="1:8" x14ac:dyDescent="0.25">
      <c r="A312" s="2">
        <v>44212</v>
      </c>
      <c r="B312" s="6">
        <v>405</v>
      </c>
      <c r="C312">
        <f t="shared" si="25"/>
        <v>464.40740740740739</v>
      </c>
      <c r="D312">
        <f t="shared" si="26"/>
        <v>453.85714285714283</v>
      </c>
      <c r="E312">
        <f t="shared" si="28"/>
        <v>460.36666666666667</v>
      </c>
      <c r="F312">
        <f t="shared" si="24"/>
        <v>419.5</v>
      </c>
      <c r="G312">
        <f t="shared" si="27"/>
        <v>419.5</v>
      </c>
      <c r="H312">
        <f t="shared" si="29"/>
        <v>419.5</v>
      </c>
    </row>
    <row r="313" spans="1:8" x14ac:dyDescent="0.25">
      <c r="A313" s="2">
        <v>44213</v>
      </c>
      <c r="B313" s="6">
        <v>650</v>
      </c>
      <c r="C313">
        <f t="shared" si="25"/>
        <v>490.74074074074076</v>
      </c>
      <c r="D313">
        <f t="shared" si="26"/>
        <v>480.32142857142856</v>
      </c>
      <c r="E313">
        <f t="shared" si="28"/>
        <v>487.66666666666669</v>
      </c>
      <c r="F313">
        <f t="shared" si="24"/>
        <v>459</v>
      </c>
      <c r="G313">
        <f t="shared" si="27"/>
        <v>459</v>
      </c>
      <c r="H313">
        <f t="shared" si="29"/>
        <v>459</v>
      </c>
    </row>
    <row r="314" spans="1:8" x14ac:dyDescent="0.25">
      <c r="A314" s="2">
        <v>44214</v>
      </c>
      <c r="B314" s="6">
        <v>292</v>
      </c>
      <c r="C314">
        <f t="shared" si="25"/>
        <v>516.51851851851848</v>
      </c>
      <c r="D314">
        <f t="shared" si="26"/>
        <v>509.35714285714283</v>
      </c>
      <c r="E314">
        <f t="shared" si="28"/>
        <v>512.23333333333335</v>
      </c>
      <c r="F314">
        <f t="shared" si="24"/>
        <v>496</v>
      </c>
      <c r="G314">
        <f t="shared" si="27"/>
        <v>496</v>
      </c>
      <c r="H314">
        <f t="shared" si="29"/>
        <v>496</v>
      </c>
    </row>
    <row r="315" spans="1:8" x14ac:dyDescent="0.25">
      <c r="A315" s="2">
        <v>44215</v>
      </c>
      <c r="B315" s="6">
        <v>330</v>
      </c>
      <c r="C315">
        <f t="shared" si="25"/>
        <v>541.77777777777783</v>
      </c>
      <c r="D315">
        <f t="shared" si="26"/>
        <v>530.42857142857144</v>
      </c>
      <c r="E315">
        <f t="shared" si="28"/>
        <v>540.4</v>
      </c>
      <c r="F315">
        <f t="shared" si="24"/>
        <v>517.5</v>
      </c>
      <c r="G315">
        <f t="shared" si="27"/>
        <v>517.5</v>
      </c>
      <c r="H315">
        <f t="shared" si="29"/>
        <v>517.5</v>
      </c>
    </row>
    <row r="316" spans="1:8" x14ac:dyDescent="0.25">
      <c r="A316" s="2">
        <v>44216</v>
      </c>
      <c r="B316" s="6">
        <v>349</v>
      </c>
      <c r="C316">
        <f t="shared" si="25"/>
        <v>573</v>
      </c>
      <c r="D316">
        <f t="shared" si="26"/>
        <v>559.71428571428567</v>
      </c>
      <c r="E316">
        <f t="shared" si="28"/>
        <v>559.63333333333333</v>
      </c>
      <c r="F316">
        <f t="shared" si="24"/>
        <v>538.5</v>
      </c>
      <c r="G316">
        <f t="shared" si="27"/>
        <v>538.5</v>
      </c>
      <c r="H316">
        <f t="shared" si="29"/>
        <v>538.5</v>
      </c>
    </row>
    <row r="317" spans="1:8" x14ac:dyDescent="0.25">
      <c r="A317" s="2">
        <v>44217</v>
      </c>
      <c r="B317" s="6">
        <v>408</v>
      </c>
      <c r="C317">
        <f t="shared" si="25"/>
        <v>594.44444444444446</v>
      </c>
      <c r="D317">
        <f t="shared" si="26"/>
        <v>584.42857142857144</v>
      </c>
      <c r="E317">
        <f t="shared" si="28"/>
        <v>579.36666666666667</v>
      </c>
      <c r="F317">
        <f t="shared" si="24"/>
        <v>548.5</v>
      </c>
      <c r="G317">
        <f t="shared" si="27"/>
        <v>548.5</v>
      </c>
      <c r="H317">
        <f t="shared" si="29"/>
        <v>548.5</v>
      </c>
    </row>
    <row r="318" spans="1:8" x14ac:dyDescent="0.25">
      <c r="A318" s="2">
        <v>44218</v>
      </c>
      <c r="B318" s="6">
        <v>530</v>
      </c>
      <c r="C318">
        <f t="shared" si="25"/>
        <v>611.92592592592598</v>
      </c>
      <c r="D318">
        <f t="shared" si="26"/>
        <v>602.35714285714289</v>
      </c>
      <c r="E318">
        <f t="shared" si="28"/>
        <v>600.83333333333337</v>
      </c>
      <c r="F318">
        <f t="shared" si="24"/>
        <v>558.5</v>
      </c>
      <c r="G318">
        <f t="shared" si="27"/>
        <v>558.5</v>
      </c>
      <c r="H318">
        <f t="shared" si="29"/>
        <v>558.5</v>
      </c>
    </row>
    <row r="319" spans="1:8" x14ac:dyDescent="0.25">
      <c r="A319" s="2">
        <v>44219</v>
      </c>
      <c r="B319" s="6">
        <v>567</v>
      </c>
      <c r="C319">
        <f t="shared" si="25"/>
        <v>629.7037037037037</v>
      </c>
      <c r="D319">
        <f t="shared" si="26"/>
        <v>620.25</v>
      </c>
      <c r="E319">
        <f t="shared" si="28"/>
        <v>617.73333333333335</v>
      </c>
      <c r="F319">
        <f t="shared" si="24"/>
        <v>567</v>
      </c>
      <c r="G319">
        <f t="shared" si="27"/>
        <v>567</v>
      </c>
      <c r="H319">
        <f t="shared" si="29"/>
        <v>567</v>
      </c>
    </row>
    <row r="320" spans="1:8" x14ac:dyDescent="0.25">
      <c r="A320" s="2">
        <v>44220</v>
      </c>
      <c r="B320" s="6">
        <v>634</v>
      </c>
      <c r="C320">
        <f t="shared" si="25"/>
        <v>645.74074074074076</v>
      </c>
      <c r="D320">
        <f t="shared" si="26"/>
        <v>636.53571428571433</v>
      </c>
      <c r="E320">
        <f t="shared" si="28"/>
        <v>633.6</v>
      </c>
      <c r="F320">
        <f t="shared" si="24"/>
        <v>600.5</v>
      </c>
      <c r="G320">
        <f t="shared" si="27"/>
        <v>600.5</v>
      </c>
      <c r="H320">
        <f t="shared" si="29"/>
        <v>600.5</v>
      </c>
    </row>
    <row r="321" spans="1:8" x14ac:dyDescent="0.25">
      <c r="A321" s="2">
        <v>44221</v>
      </c>
      <c r="B321" s="6">
        <v>567</v>
      </c>
      <c r="C321">
        <f t="shared" si="25"/>
        <v>660.14814814814815</v>
      </c>
      <c r="D321">
        <f t="shared" si="26"/>
        <v>651.96428571428567</v>
      </c>
      <c r="E321">
        <f t="shared" si="28"/>
        <v>643.20000000000005</v>
      </c>
      <c r="F321">
        <f t="shared" si="24"/>
        <v>642</v>
      </c>
      <c r="G321">
        <f t="shared" si="27"/>
        <v>642</v>
      </c>
      <c r="H321">
        <f t="shared" si="29"/>
        <v>642</v>
      </c>
    </row>
    <row r="322" spans="1:8" x14ac:dyDescent="0.25">
      <c r="A322" s="2">
        <v>44222</v>
      </c>
      <c r="B322" s="6">
        <v>786</v>
      </c>
      <c r="C322">
        <f t="shared" si="25"/>
        <v>666.2962962962963</v>
      </c>
      <c r="D322">
        <f t="shared" si="26"/>
        <v>659.89285714285711</v>
      </c>
      <c r="E322">
        <f t="shared" si="28"/>
        <v>649.6</v>
      </c>
      <c r="F322">
        <f t="shared" si="24"/>
        <v>654.5</v>
      </c>
      <c r="G322">
        <f t="shared" si="27"/>
        <v>651.5</v>
      </c>
      <c r="H322">
        <f t="shared" si="29"/>
        <v>642</v>
      </c>
    </row>
    <row r="323" spans="1:8" x14ac:dyDescent="0.25">
      <c r="A323" s="2">
        <v>44223</v>
      </c>
      <c r="B323" s="6">
        <v>825</v>
      </c>
      <c r="C323">
        <f t="shared" si="25"/>
        <v>667.40740740740739</v>
      </c>
      <c r="D323">
        <f t="shared" si="26"/>
        <v>663.21428571428567</v>
      </c>
      <c r="E323">
        <f t="shared" si="28"/>
        <v>663.83333333333337</v>
      </c>
      <c r="F323">
        <f t="shared" si="24"/>
        <v>656</v>
      </c>
      <c r="G323">
        <f t="shared" si="27"/>
        <v>651.5</v>
      </c>
      <c r="H323">
        <f t="shared" si="29"/>
        <v>651.5</v>
      </c>
    </row>
    <row r="324" spans="1:8" x14ac:dyDescent="0.25">
      <c r="A324" s="2">
        <v>44224</v>
      </c>
      <c r="B324" s="6">
        <v>666</v>
      </c>
      <c r="C324">
        <f t="shared" si="25"/>
        <v>680.48148148148152</v>
      </c>
      <c r="D324">
        <f t="shared" si="26"/>
        <v>674.21428571428567</v>
      </c>
      <c r="E324">
        <f t="shared" si="28"/>
        <v>675.93333333333328</v>
      </c>
      <c r="F324">
        <f t="shared" si="24"/>
        <v>656</v>
      </c>
      <c r="G324">
        <f t="shared" si="27"/>
        <v>656</v>
      </c>
      <c r="H324">
        <f t="shared" si="29"/>
        <v>656</v>
      </c>
    </row>
    <row r="325" spans="1:8" x14ac:dyDescent="0.25">
      <c r="A325" s="2">
        <v>44225</v>
      </c>
      <c r="B325" s="6">
        <v>659</v>
      </c>
      <c r="C325">
        <f t="shared" si="25"/>
        <v>691.7037037037037</v>
      </c>
      <c r="D325">
        <f t="shared" si="26"/>
        <v>686.53571428571433</v>
      </c>
      <c r="E325">
        <f t="shared" si="28"/>
        <v>685.0333333333333</v>
      </c>
      <c r="F325">
        <f t="shared" si="24"/>
        <v>662.5</v>
      </c>
      <c r="G325">
        <f t="shared" si="27"/>
        <v>662.5</v>
      </c>
      <c r="H325">
        <f t="shared" si="29"/>
        <v>662.5</v>
      </c>
    </row>
    <row r="326" spans="1:8" x14ac:dyDescent="0.25">
      <c r="A326" s="2">
        <v>44226</v>
      </c>
      <c r="B326" s="6">
        <v>910</v>
      </c>
      <c r="C326">
        <f t="shared" si="25"/>
        <v>707.18518518518522</v>
      </c>
      <c r="D326">
        <f t="shared" si="26"/>
        <v>696.39285714285711</v>
      </c>
      <c r="E326">
        <f t="shared" si="28"/>
        <v>697.8</v>
      </c>
      <c r="F326">
        <f t="shared" si="24"/>
        <v>726</v>
      </c>
      <c r="G326">
        <f t="shared" si="27"/>
        <v>726</v>
      </c>
      <c r="H326">
        <f t="shared" si="29"/>
        <v>726</v>
      </c>
    </row>
    <row r="327" spans="1:8" x14ac:dyDescent="0.25">
      <c r="A327" s="2">
        <v>44227</v>
      </c>
      <c r="B327" s="6">
        <v>1012</v>
      </c>
      <c r="C327">
        <f t="shared" si="25"/>
        <v>716</v>
      </c>
      <c r="D327">
        <f t="shared" si="26"/>
        <v>713.64285714285711</v>
      </c>
      <c r="E327">
        <f t="shared" si="28"/>
        <v>706.43333333333328</v>
      </c>
      <c r="F327">
        <f t="shared" si="24"/>
        <v>801</v>
      </c>
      <c r="G327">
        <f t="shared" si="27"/>
        <v>801</v>
      </c>
      <c r="H327">
        <f t="shared" si="29"/>
        <v>796</v>
      </c>
    </row>
    <row r="328" spans="1:8" x14ac:dyDescent="0.25">
      <c r="A328" s="2">
        <v>44228</v>
      </c>
      <c r="B328" s="6">
        <v>906</v>
      </c>
      <c r="C328">
        <f t="shared" si="25"/>
        <v>735.03703703703707</v>
      </c>
      <c r="D328">
        <f t="shared" si="26"/>
        <v>719.21428571428567</v>
      </c>
      <c r="E328">
        <f t="shared" si="28"/>
        <v>716.76666666666665</v>
      </c>
      <c r="F328">
        <f t="shared" si="24"/>
        <v>818</v>
      </c>
      <c r="G328">
        <f t="shared" si="27"/>
        <v>811</v>
      </c>
      <c r="H328">
        <f t="shared" si="29"/>
        <v>796</v>
      </c>
    </row>
    <row r="329" spans="1:8" x14ac:dyDescent="0.25">
      <c r="A329" s="2">
        <v>44229</v>
      </c>
      <c r="B329" s="6">
        <v>1044</v>
      </c>
      <c r="C329">
        <f t="shared" si="25"/>
        <v>749.2962962962963</v>
      </c>
      <c r="D329">
        <f t="shared" si="26"/>
        <v>734.32142857142856</v>
      </c>
      <c r="E329">
        <f t="shared" si="28"/>
        <v>726.33333333333337</v>
      </c>
      <c r="F329">
        <f t="shared" si="24"/>
        <v>818</v>
      </c>
      <c r="G329">
        <f t="shared" si="27"/>
        <v>811</v>
      </c>
      <c r="H329">
        <f t="shared" si="29"/>
        <v>811</v>
      </c>
    </row>
    <row r="330" spans="1:8" x14ac:dyDescent="0.25">
      <c r="A330" s="2">
        <v>44230</v>
      </c>
      <c r="B330" s="6">
        <v>893</v>
      </c>
      <c r="C330">
        <f t="shared" si="25"/>
        <v>771.07407407407402</v>
      </c>
      <c r="D330">
        <f t="shared" si="26"/>
        <v>756</v>
      </c>
      <c r="E330">
        <f t="shared" si="28"/>
        <v>744.06666666666672</v>
      </c>
      <c r="F330">
        <f t="shared" si="24"/>
        <v>818</v>
      </c>
      <c r="G330">
        <f t="shared" si="27"/>
        <v>818</v>
      </c>
      <c r="H330">
        <f t="shared" si="29"/>
        <v>818</v>
      </c>
    </row>
    <row r="331" spans="1:8" x14ac:dyDescent="0.25">
      <c r="A331" s="2">
        <v>44231</v>
      </c>
      <c r="B331" s="6">
        <v>816</v>
      </c>
      <c r="C331">
        <f t="shared" si="25"/>
        <v>786.48148148148152</v>
      </c>
      <c r="D331">
        <f t="shared" si="26"/>
        <v>772.96428571428567</v>
      </c>
      <c r="E331">
        <f t="shared" si="28"/>
        <v>763.83333333333337</v>
      </c>
      <c r="F331">
        <f t="shared" si="24"/>
        <v>820.5</v>
      </c>
      <c r="G331">
        <f t="shared" si="27"/>
        <v>820.5</v>
      </c>
      <c r="H331">
        <f t="shared" si="29"/>
        <v>820.5</v>
      </c>
    </row>
    <row r="332" spans="1:8" x14ac:dyDescent="0.25">
      <c r="A332" s="2">
        <v>44232</v>
      </c>
      <c r="B332" s="6">
        <v>845</v>
      </c>
      <c r="C332">
        <f t="shared" si="25"/>
        <v>801.03703703703707</v>
      </c>
      <c r="D332">
        <f t="shared" si="26"/>
        <v>791.35714285714289</v>
      </c>
      <c r="E332">
        <f t="shared" si="28"/>
        <v>780.83333333333337</v>
      </c>
      <c r="F332">
        <f t="shared" si="24"/>
        <v>822</v>
      </c>
      <c r="G332">
        <f t="shared" si="27"/>
        <v>822</v>
      </c>
      <c r="H332">
        <f t="shared" si="29"/>
        <v>822</v>
      </c>
    </row>
    <row r="333" spans="1:8" x14ac:dyDescent="0.25">
      <c r="A333" s="2">
        <v>44233</v>
      </c>
      <c r="B333" s="6">
        <v>821</v>
      </c>
      <c r="C333">
        <f t="shared" si="25"/>
        <v>811.85185185185185</v>
      </c>
      <c r="D333">
        <f t="shared" si="26"/>
        <v>803.10714285714289</v>
      </c>
      <c r="E333">
        <f t="shared" si="28"/>
        <v>798.4666666666667</v>
      </c>
      <c r="F333">
        <f t="shared" si="24"/>
        <v>823.5</v>
      </c>
      <c r="G333">
        <f t="shared" si="27"/>
        <v>823.5</v>
      </c>
      <c r="H333">
        <f t="shared" si="29"/>
        <v>823.5</v>
      </c>
    </row>
    <row r="334" spans="1:8" x14ac:dyDescent="0.25">
      <c r="A334" s="2">
        <v>44234</v>
      </c>
      <c r="B334" s="6">
        <v>820</v>
      </c>
      <c r="C334">
        <f t="shared" si="25"/>
        <v>823.07407407407402</v>
      </c>
      <c r="D334">
        <f t="shared" si="26"/>
        <v>816.32142857142856</v>
      </c>
      <c r="E334">
        <f t="shared" si="28"/>
        <v>815.43333333333328</v>
      </c>
      <c r="F334">
        <f t="shared" si="24"/>
        <v>824.5</v>
      </c>
      <c r="G334">
        <f t="shared" si="27"/>
        <v>824.5</v>
      </c>
      <c r="H334">
        <f t="shared" si="29"/>
        <v>824.5</v>
      </c>
    </row>
    <row r="335" spans="1:8" x14ac:dyDescent="0.25">
      <c r="A335" s="2">
        <v>44235</v>
      </c>
      <c r="B335" s="6">
        <v>653</v>
      </c>
      <c r="C335">
        <f t="shared" si="25"/>
        <v>840.55555555555554</v>
      </c>
      <c r="D335">
        <f t="shared" si="26"/>
        <v>830.78571428571433</v>
      </c>
      <c r="E335">
        <f t="shared" si="28"/>
        <v>824.4666666666667</v>
      </c>
      <c r="F335">
        <f t="shared" si="24"/>
        <v>835</v>
      </c>
      <c r="G335">
        <f t="shared" si="27"/>
        <v>835</v>
      </c>
      <c r="H335">
        <f t="shared" si="29"/>
        <v>831.5</v>
      </c>
    </row>
    <row r="336" spans="1:8" x14ac:dyDescent="0.25">
      <c r="A336" s="2">
        <v>44236</v>
      </c>
      <c r="B336" s="6">
        <v>580</v>
      </c>
      <c r="C336">
        <f t="shared" si="25"/>
        <v>842.48148148148152</v>
      </c>
      <c r="D336">
        <f t="shared" si="26"/>
        <v>840.46428571428567</v>
      </c>
      <c r="E336">
        <f t="shared" si="28"/>
        <v>831.2</v>
      </c>
      <c r="F336">
        <f t="shared" si="24"/>
        <v>847.5</v>
      </c>
      <c r="G336">
        <f t="shared" si="27"/>
        <v>841.5</v>
      </c>
      <c r="H336">
        <f t="shared" si="29"/>
        <v>837</v>
      </c>
    </row>
    <row r="337" spans="1:8" x14ac:dyDescent="0.25">
      <c r="A337" s="2">
        <v>44237</v>
      </c>
      <c r="B337" s="6">
        <v>858</v>
      </c>
      <c r="C337">
        <f t="shared" si="25"/>
        <v>842.88888888888891</v>
      </c>
      <c r="D337">
        <f t="shared" si="26"/>
        <v>842.25</v>
      </c>
      <c r="E337">
        <f t="shared" si="28"/>
        <v>835.6</v>
      </c>
      <c r="F337">
        <f t="shared" ref="F337:F400" si="30">MEDIAN(B324:B349)</f>
        <v>847.5</v>
      </c>
      <c r="G337">
        <f t="shared" si="27"/>
        <v>841.5</v>
      </c>
      <c r="H337">
        <f t="shared" si="29"/>
        <v>837</v>
      </c>
    </row>
    <row r="338" spans="1:8" x14ac:dyDescent="0.25">
      <c r="A338" s="2">
        <v>44238</v>
      </c>
      <c r="B338" s="6">
        <v>850</v>
      </c>
      <c r="C338">
        <f t="shared" ref="C338:C401" si="31">AVERAGE(B325:B351)</f>
        <v>844.11111111111109</v>
      </c>
      <c r="D338">
        <f t="shared" ref="D338:D401" si="32">AVERAGE(B324:B351)</f>
        <v>837.75</v>
      </c>
      <c r="E338">
        <f t="shared" si="28"/>
        <v>831.73333333333335</v>
      </c>
      <c r="F338">
        <f t="shared" si="30"/>
        <v>847.5</v>
      </c>
      <c r="G338">
        <f t="shared" ref="G338:G401" si="33">MEDIAN(B324:B351)</f>
        <v>841.5</v>
      </c>
      <c r="H338">
        <f t="shared" si="29"/>
        <v>837</v>
      </c>
    </row>
    <row r="339" spans="1:8" x14ac:dyDescent="0.25">
      <c r="A339" s="2">
        <v>44239</v>
      </c>
      <c r="B339" s="6">
        <v>823</v>
      </c>
      <c r="C339">
        <f t="shared" si="31"/>
        <v>844.51851851851848</v>
      </c>
      <c r="D339">
        <f t="shared" si="32"/>
        <v>837.89285714285711</v>
      </c>
      <c r="E339">
        <f t="shared" ref="E339:E402" si="34">AVERAGE(B324:B353)</f>
        <v>833.4</v>
      </c>
      <c r="F339">
        <f t="shared" si="30"/>
        <v>847.5</v>
      </c>
      <c r="G339">
        <f t="shared" si="33"/>
        <v>841.5</v>
      </c>
      <c r="H339">
        <f t="shared" ref="H339:H402" si="35">MEDIAN(B324:B353)</f>
        <v>841.5</v>
      </c>
    </row>
    <row r="340" spans="1:8" x14ac:dyDescent="0.25">
      <c r="A340" s="2">
        <v>44240</v>
      </c>
      <c r="B340" s="6">
        <v>888</v>
      </c>
      <c r="C340">
        <f t="shared" si="31"/>
        <v>843.22222222222217</v>
      </c>
      <c r="D340">
        <f t="shared" si="32"/>
        <v>845.60714285714289</v>
      </c>
      <c r="E340">
        <f t="shared" si="34"/>
        <v>835.2</v>
      </c>
      <c r="F340">
        <f t="shared" si="30"/>
        <v>841.5</v>
      </c>
      <c r="G340">
        <f t="shared" si="33"/>
        <v>847.5</v>
      </c>
      <c r="H340">
        <f t="shared" si="35"/>
        <v>841.5</v>
      </c>
    </row>
    <row r="341" spans="1:8" x14ac:dyDescent="0.25">
      <c r="A341" s="2">
        <v>44241</v>
      </c>
      <c r="B341" s="6">
        <v>806</v>
      </c>
      <c r="C341">
        <f t="shared" si="31"/>
        <v>832.40740740740739</v>
      </c>
      <c r="D341">
        <f t="shared" si="32"/>
        <v>838.82142857142856</v>
      </c>
      <c r="E341">
        <f t="shared" si="34"/>
        <v>833.83333333333337</v>
      </c>
      <c r="F341">
        <f t="shared" si="30"/>
        <v>841.5</v>
      </c>
      <c r="G341">
        <f t="shared" si="33"/>
        <v>841.5</v>
      </c>
      <c r="H341">
        <f t="shared" si="35"/>
        <v>841.5</v>
      </c>
    </row>
    <row r="342" spans="1:8" x14ac:dyDescent="0.25">
      <c r="A342" s="2">
        <v>44242</v>
      </c>
      <c r="B342" s="6">
        <v>715</v>
      </c>
      <c r="C342">
        <f t="shared" si="31"/>
        <v>821.74074074074076</v>
      </c>
      <c r="D342">
        <f t="shared" si="32"/>
        <v>824.75</v>
      </c>
      <c r="E342">
        <f t="shared" si="34"/>
        <v>830.5333333333333</v>
      </c>
      <c r="F342">
        <f t="shared" si="30"/>
        <v>837</v>
      </c>
      <c r="G342">
        <f t="shared" si="33"/>
        <v>837</v>
      </c>
      <c r="H342">
        <f t="shared" si="35"/>
        <v>837</v>
      </c>
    </row>
    <row r="343" spans="1:8" x14ac:dyDescent="0.25">
      <c r="A343" s="2">
        <v>44243</v>
      </c>
      <c r="B343" s="6">
        <v>937</v>
      </c>
      <c r="C343">
        <f t="shared" si="31"/>
        <v>813.11111111111109</v>
      </c>
      <c r="D343">
        <f t="shared" si="32"/>
        <v>821.35714285714289</v>
      </c>
      <c r="E343">
        <f t="shared" si="34"/>
        <v>830.0333333333333</v>
      </c>
      <c r="F343">
        <f t="shared" si="30"/>
        <v>830</v>
      </c>
      <c r="G343">
        <f t="shared" si="33"/>
        <v>830</v>
      </c>
      <c r="H343">
        <f t="shared" si="35"/>
        <v>837</v>
      </c>
    </row>
    <row r="344" spans="1:8" x14ac:dyDescent="0.25">
      <c r="A344" s="2">
        <v>44244</v>
      </c>
      <c r="B344" s="6">
        <v>824</v>
      </c>
      <c r="C344">
        <f t="shared" si="31"/>
        <v>816.96296296296293</v>
      </c>
      <c r="D344">
        <f t="shared" si="32"/>
        <v>819.67857142857144</v>
      </c>
      <c r="E344">
        <f t="shared" si="34"/>
        <v>830.3</v>
      </c>
      <c r="F344">
        <f t="shared" si="30"/>
        <v>823.5</v>
      </c>
      <c r="G344">
        <f t="shared" si="33"/>
        <v>830</v>
      </c>
      <c r="H344">
        <f t="shared" si="35"/>
        <v>837</v>
      </c>
    </row>
    <row r="345" spans="1:8" x14ac:dyDescent="0.25">
      <c r="A345" s="2">
        <v>44245</v>
      </c>
      <c r="B345" s="6">
        <v>923</v>
      </c>
      <c r="C345">
        <f t="shared" si="31"/>
        <v>820.59259259259261</v>
      </c>
      <c r="D345">
        <f t="shared" si="32"/>
        <v>820.42857142857144</v>
      </c>
      <c r="E345">
        <f t="shared" si="34"/>
        <v>822.4</v>
      </c>
      <c r="F345">
        <f t="shared" si="30"/>
        <v>830</v>
      </c>
      <c r="G345">
        <f t="shared" si="33"/>
        <v>830</v>
      </c>
      <c r="H345">
        <f t="shared" si="35"/>
        <v>830</v>
      </c>
    </row>
    <row r="346" spans="1:8" x14ac:dyDescent="0.25">
      <c r="A346" s="2">
        <v>44246</v>
      </c>
      <c r="B346" s="6">
        <v>859</v>
      </c>
      <c r="C346">
        <f t="shared" si="31"/>
        <v>819.18518518518522</v>
      </c>
      <c r="D346">
        <f t="shared" si="32"/>
        <v>820.10714285714289</v>
      </c>
      <c r="E346">
        <f t="shared" si="34"/>
        <v>818.5333333333333</v>
      </c>
      <c r="F346">
        <f t="shared" si="30"/>
        <v>830</v>
      </c>
      <c r="G346">
        <f t="shared" si="33"/>
        <v>830</v>
      </c>
      <c r="H346">
        <f t="shared" si="35"/>
        <v>823.5</v>
      </c>
    </row>
    <row r="347" spans="1:8" x14ac:dyDescent="0.25">
      <c r="A347" s="2">
        <v>44247</v>
      </c>
      <c r="B347" s="6">
        <v>937</v>
      </c>
      <c r="C347">
        <f t="shared" si="31"/>
        <v>817.55555555555554</v>
      </c>
      <c r="D347">
        <f t="shared" si="32"/>
        <v>817.67857142857144</v>
      </c>
      <c r="E347">
        <f t="shared" si="34"/>
        <v>816.33333333333337</v>
      </c>
      <c r="F347">
        <f t="shared" si="30"/>
        <v>830</v>
      </c>
      <c r="G347">
        <f t="shared" si="33"/>
        <v>823.5</v>
      </c>
      <c r="H347">
        <f t="shared" si="35"/>
        <v>823.5</v>
      </c>
    </row>
    <row r="348" spans="1:8" x14ac:dyDescent="0.25">
      <c r="A348" s="2">
        <v>44248</v>
      </c>
      <c r="B348" s="6">
        <v>1039</v>
      </c>
      <c r="C348">
        <f t="shared" si="31"/>
        <v>814.96296296296293</v>
      </c>
      <c r="D348">
        <f t="shared" si="32"/>
        <v>815.14285714285711</v>
      </c>
      <c r="E348">
        <f t="shared" si="34"/>
        <v>816.76666666666665</v>
      </c>
      <c r="F348">
        <f t="shared" si="30"/>
        <v>830</v>
      </c>
      <c r="G348">
        <f t="shared" si="33"/>
        <v>823.5</v>
      </c>
      <c r="H348">
        <f t="shared" si="35"/>
        <v>823.5</v>
      </c>
    </row>
    <row r="349" spans="1:8" x14ac:dyDescent="0.25">
      <c r="A349" s="2">
        <v>44249</v>
      </c>
      <c r="B349" s="6">
        <v>838</v>
      </c>
      <c r="C349">
        <f t="shared" si="31"/>
        <v>822.55555555555554</v>
      </c>
      <c r="D349">
        <f t="shared" si="32"/>
        <v>816.5</v>
      </c>
      <c r="E349">
        <f t="shared" si="34"/>
        <v>818.5</v>
      </c>
      <c r="F349">
        <f t="shared" si="30"/>
        <v>830</v>
      </c>
      <c r="G349">
        <f t="shared" si="33"/>
        <v>830</v>
      </c>
      <c r="H349">
        <f t="shared" si="35"/>
        <v>830</v>
      </c>
    </row>
    <row r="350" spans="1:8" x14ac:dyDescent="0.25">
      <c r="A350" s="2">
        <v>44250</v>
      </c>
      <c r="B350" s="6">
        <v>836</v>
      </c>
      <c r="C350">
        <f t="shared" si="31"/>
        <v>833.40740740740739</v>
      </c>
      <c r="D350">
        <f t="shared" si="32"/>
        <v>824.35714285714289</v>
      </c>
      <c r="E350">
        <f t="shared" si="34"/>
        <v>825.86666666666667</v>
      </c>
      <c r="F350">
        <f t="shared" si="30"/>
        <v>837</v>
      </c>
      <c r="G350">
        <f t="shared" si="33"/>
        <v>837</v>
      </c>
      <c r="H350">
        <f t="shared" si="35"/>
        <v>837</v>
      </c>
    </row>
    <row r="351" spans="1:8" x14ac:dyDescent="0.25">
      <c r="A351" s="2">
        <v>44251</v>
      </c>
      <c r="B351" s="6">
        <v>699</v>
      </c>
      <c r="C351">
        <f t="shared" si="31"/>
        <v>840.18518518518522</v>
      </c>
      <c r="D351">
        <f t="shared" si="32"/>
        <v>840.82142857142856</v>
      </c>
      <c r="E351">
        <f t="shared" si="34"/>
        <v>829.83333333333337</v>
      </c>
      <c r="F351">
        <f t="shared" si="30"/>
        <v>837</v>
      </c>
      <c r="G351">
        <f t="shared" si="33"/>
        <v>844</v>
      </c>
      <c r="H351">
        <f t="shared" si="35"/>
        <v>837</v>
      </c>
    </row>
    <row r="352" spans="1:8" x14ac:dyDescent="0.25">
      <c r="A352" s="2">
        <v>44252</v>
      </c>
      <c r="B352" s="6">
        <v>670</v>
      </c>
      <c r="C352">
        <f t="shared" si="31"/>
        <v>837.2962962962963</v>
      </c>
      <c r="D352">
        <f t="shared" si="32"/>
        <v>837.75</v>
      </c>
      <c r="E352">
        <f t="shared" si="34"/>
        <v>836.43333333333328</v>
      </c>
      <c r="F352">
        <f t="shared" si="30"/>
        <v>837</v>
      </c>
      <c r="G352">
        <f t="shared" si="33"/>
        <v>837</v>
      </c>
      <c r="H352">
        <f t="shared" si="35"/>
        <v>837</v>
      </c>
    </row>
    <row r="353" spans="1:8" x14ac:dyDescent="0.25">
      <c r="A353" s="2">
        <v>44253</v>
      </c>
      <c r="B353" s="6">
        <v>875</v>
      </c>
      <c r="C353">
        <f t="shared" si="31"/>
        <v>835.62962962962968</v>
      </c>
      <c r="D353">
        <f t="shared" si="32"/>
        <v>835.17857142857144</v>
      </c>
      <c r="E353">
        <f t="shared" si="34"/>
        <v>833.23333333333335</v>
      </c>
      <c r="F353">
        <f t="shared" si="30"/>
        <v>837</v>
      </c>
      <c r="G353">
        <f t="shared" si="33"/>
        <v>830</v>
      </c>
      <c r="H353">
        <f t="shared" si="35"/>
        <v>830</v>
      </c>
    </row>
    <row r="354" spans="1:8" x14ac:dyDescent="0.25">
      <c r="A354" s="2">
        <v>44254</v>
      </c>
      <c r="B354" s="6">
        <v>720</v>
      </c>
      <c r="C354">
        <f t="shared" si="31"/>
        <v>830.96296296296293</v>
      </c>
      <c r="D354">
        <f t="shared" si="32"/>
        <v>833</v>
      </c>
      <c r="E354">
        <f t="shared" si="34"/>
        <v>826.2</v>
      </c>
      <c r="F354">
        <f t="shared" si="30"/>
        <v>830</v>
      </c>
      <c r="G354">
        <f t="shared" si="33"/>
        <v>830</v>
      </c>
      <c r="H354">
        <f t="shared" si="35"/>
        <v>823.5</v>
      </c>
    </row>
    <row r="355" spans="1:8" x14ac:dyDescent="0.25">
      <c r="A355" s="2">
        <v>44255</v>
      </c>
      <c r="B355" s="6">
        <v>618</v>
      </c>
      <c r="C355">
        <f t="shared" si="31"/>
        <v>824.77777777777783</v>
      </c>
      <c r="D355">
        <f t="shared" si="32"/>
        <v>824.10714285714289</v>
      </c>
      <c r="E355">
        <f t="shared" si="34"/>
        <v>829.23333333333335</v>
      </c>
      <c r="F355">
        <f t="shared" si="30"/>
        <v>830</v>
      </c>
      <c r="G355">
        <f t="shared" si="33"/>
        <v>817.5</v>
      </c>
      <c r="H355">
        <f t="shared" si="35"/>
        <v>830</v>
      </c>
    </row>
    <row r="356" spans="1:8" x14ac:dyDescent="0.25">
      <c r="A356" s="2">
        <v>44256</v>
      </c>
      <c r="B356" s="6">
        <v>811</v>
      </c>
      <c r="C356">
        <f t="shared" si="31"/>
        <v>832.14814814814815</v>
      </c>
      <c r="D356">
        <f t="shared" si="32"/>
        <v>827.96428571428567</v>
      </c>
      <c r="E356">
        <f t="shared" si="34"/>
        <v>824.1</v>
      </c>
      <c r="F356">
        <f t="shared" si="30"/>
        <v>830</v>
      </c>
      <c r="G356">
        <f t="shared" si="33"/>
        <v>830</v>
      </c>
      <c r="H356">
        <f t="shared" si="35"/>
        <v>817.5</v>
      </c>
    </row>
    <row r="357" spans="1:8" x14ac:dyDescent="0.25">
      <c r="A357" s="2">
        <v>44257</v>
      </c>
      <c r="B357" s="6">
        <v>997</v>
      </c>
      <c r="C357">
        <f t="shared" si="31"/>
        <v>824.62962962962968</v>
      </c>
      <c r="D357">
        <f t="shared" si="32"/>
        <v>828.64285714285711</v>
      </c>
      <c r="E357">
        <f t="shared" si="34"/>
        <v>823.63333333333333</v>
      </c>
      <c r="F357">
        <f t="shared" si="30"/>
        <v>830</v>
      </c>
      <c r="G357">
        <f t="shared" si="33"/>
        <v>830</v>
      </c>
      <c r="H357">
        <f t="shared" si="35"/>
        <v>817.5</v>
      </c>
    </row>
    <row r="358" spans="1:8" x14ac:dyDescent="0.25">
      <c r="A358" s="2">
        <v>44258</v>
      </c>
      <c r="B358" s="6">
        <v>914</v>
      </c>
      <c r="C358">
        <f t="shared" si="31"/>
        <v>823.44444444444446</v>
      </c>
      <c r="D358">
        <f t="shared" si="32"/>
        <v>823.46428571428567</v>
      </c>
      <c r="E358">
        <f t="shared" si="34"/>
        <v>824.0333333333333</v>
      </c>
      <c r="F358">
        <f t="shared" si="30"/>
        <v>823.5</v>
      </c>
      <c r="G358">
        <f t="shared" si="33"/>
        <v>817.5</v>
      </c>
      <c r="H358">
        <f t="shared" si="35"/>
        <v>817.5</v>
      </c>
    </row>
    <row r="359" spans="1:8" x14ac:dyDescent="0.25">
      <c r="A359" s="2">
        <v>44259</v>
      </c>
      <c r="B359" s="6">
        <v>807</v>
      </c>
      <c r="C359">
        <f t="shared" si="31"/>
        <v>816.18518518518522</v>
      </c>
      <c r="D359">
        <f t="shared" si="32"/>
        <v>820</v>
      </c>
      <c r="E359">
        <f t="shared" si="34"/>
        <v>815.76666666666665</v>
      </c>
      <c r="F359">
        <f t="shared" si="30"/>
        <v>809</v>
      </c>
      <c r="G359">
        <f t="shared" si="33"/>
        <v>809</v>
      </c>
      <c r="H359">
        <f t="shared" si="35"/>
        <v>809</v>
      </c>
    </row>
    <row r="360" spans="1:8" x14ac:dyDescent="0.25">
      <c r="A360" s="2">
        <v>44260</v>
      </c>
      <c r="B360" s="6">
        <v>777</v>
      </c>
      <c r="C360">
        <f t="shared" si="31"/>
        <v>809.88888888888891</v>
      </c>
      <c r="D360">
        <f t="shared" si="32"/>
        <v>811.64285714285711</v>
      </c>
      <c r="E360">
        <f t="shared" si="34"/>
        <v>812.8</v>
      </c>
      <c r="F360">
        <f t="shared" si="30"/>
        <v>799.5</v>
      </c>
      <c r="G360">
        <f t="shared" si="33"/>
        <v>799.5</v>
      </c>
      <c r="H360">
        <f t="shared" si="35"/>
        <v>799.5</v>
      </c>
    </row>
    <row r="361" spans="1:8" x14ac:dyDescent="0.25">
      <c r="A361" s="2">
        <v>44261</v>
      </c>
      <c r="B361" s="6">
        <v>750</v>
      </c>
      <c r="C361">
        <f t="shared" si="31"/>
        <v>802.40740740740739</v>
      </c>
      <c r="D361">
        <f t="shared" si="32"/>
        <v>807.21428571428567</v>
      </c>
      <c r="E361">
        <f t="shared" si="34"/>
        <v>809.13333333333333</v>
      </c>
      <c r="F361">
        <f t="shared" si="30"/>
        <v>785</v>
      </c>
      <c r="G361">
        <f t="shared" si="33"/>
        <v>785</v>
      </c>
      <c r="H361">
        <f t="shared" si="35"/>
        <v>799.5</v>
      </c>
    </row>
    <row r="362" spans="1:8" x14ac:dyDescent="0.25">
      <c r="A362" s="2">
        <v>44262</v>
      </c>
      <c r="B362" s="6">
        <v>858</v>
      </c>
      <c r="C362">
        <f t="shared" si="31"/>
        <v>794.03703703703707</v>
      </c>
      <c r="D362">
        <f t="shared" si="32"/>
        <v>802.78571428571433</v>
      </c>
      <c r="E362">
        <f t="shared" si="34"/>
        <v>807.0333333333333</v>
      </c>
      <c r="F362">
        <f t="shared" si="30"/>
        <v>777.5</v>
      </c>
      <c r="G362">
        <f t="shared" si="33"/>
        <v>785</v>
      </c>
      <c r="H362">
        <f t="shared" si="35"/>
        <v>794</v>
      </c>
    </row>
    <row r="363" spans="1:8" x14ac:dyDescent="0.25">
      <c r="A363" s="2">
        <v>44263</v>
      </c>
      <c r="B363" s="6">
        <v>873</v>
      </c>
      <c r="C363">
        <f t="shared" si="31"/>
        <v>792.48148148148152</v>
      </c>
      <c r="D363">
        <f t="shared" si="32"/>
        <v>794.10714285714289</v>
      </c>
      <c r="E363">
        <f t="shared" si="34"/>
        <v>799.73333333333335</v>
      </c>
      <c r="F363">
        <f t="shared" si="30"/>
        <v>777.5</v>
      </c>
      <c r="G363">
        <f t="shared" si="33"/>
        <v>785</v>
      </c>
      <c r="H363">
        <f t="shared" si="35"/>
        <v>785</v>
      </c>
    </row>
    <row r="364" spans="1:8" x14ac:dyDescent="0.25">
      <c r="A364" s="2">
        <v>44264</v>
      </c>
      <c r="B364" s="6">
        <v>1041</v>
      </c>
      <c r="C364">
        <f t="shared" si="31"/>
        <v>788.11111111111109</v>
      </c>
      <c r="D364">
        <f t="shared" si="32"/>
        <v>789.82142857142856</v>
      </c>
      <c r="E364">
        <f t="shared" si="34"/>
        <v>790.9</v>
      </c>
      <c r="F364">
        <f t="shared" si="30"/>
        <v>777.5</v>
      </c>
      <c r="G364">
        <f t="shared" si="33"/>
        <v>777.5</v>
      </c>
      <c r="H364">
        <f t="shared" si="35"/>
        <v>777.5</v>
      </c>
    </row>
    <row r="365" spans="1:8" x14ac:dyDescent="0.25">
      <c r="A365" s="2">
        <v>44265</v>
      </c>
      <c r="B365" s="6">
        <v>772</v>
      </c>
      <c r="C365">
        <f t="shared" si="31"/>
        <v>790.88888888888891</v>
      </c>
      <c r="D365">
        <f t="shared" si="32"/>
        <v>787.60714285714289</v>
      </c>
      <c r="E365">
        <f t="shared" si="34"/>
        <v>787.5</v>
      </c>
      <c r="F365">
        <f t="shared" si="30"/>
        <v>777.5</v>
      </c>
      <c r="G365">
        <f t="shared" si="33"/>
        <v>775.5</v>
      </c>
      <c r="H365">
        <f t="shared" si="35"/>
        <v>775.5</v>
      </c>
    </row>
    <row r="366" spans="1:8" x14ac:dyDescent="0.25">
      <c r="A366" s="2">
        <v>44266</v>
      </c>
      <c r="B366" s="6">
        <v>778</v>
      </c>
      <c r="C366">
        <f t="shared" si="31"/>
        <v>793.33333333333337</v>
      </c>
      <c r="D366">
        <f t="shared" si="32"/>
        <v>788.92857142857144</v>
      </c>
      <c r="E366">
        <f t="shared" si="34"/>
        <v>786.83333333333337</v>
      </c>
      <c r="F366">
        <f t="shared" si="30"/>
        <v>777.5</v>
      </c>
      <c r="G366">
        <f t="shared" si="33"/>
        <v>775.5</v>
      </c>
      <c r="H366">
        <f t="shared" si="35"/>
        <v>775.5</v>
      </c>
    </row>
    <row r="367" spans="1:8" x14ac:dyDescent="0.25">
      <c r="A367" s="2">
        <v>44267</v>
      </c>
      <c r="B367" s="6">
        <v>762</v>
      </c>
      <c r="C367">
        <f t="shared" si="31"/>
        <v>791.14814814814815</v>
      </c>
      <c r="D367">
        <f t="shared" si="32"/>
        <v>794.14285714285711</v>
      </c>
      <c r="E367">
        <f t="shared" si="34"/>
        <v>791.26666666666665</v>
      </c>
      <c r="F367">
        <f t="shared" si="30"/>
        <v>775.5</v>
      </c>
      <c r="G367">
        <f t="shared" si="33"/>
        <v>777.5</v>
      </c>
      <c r="H367">
        <f t="shared" si="35"/>
        <v>777.5</v>
      </c>
    </row>
    <row r="368" spans="1:8" x14ac:dyDescent="0.25">
      <c r="A368" s="2">
        <v>44268</v>
      </c>
      <c r="B368" s="6">
        <v>639</v>
      </c>
      <c r="C368">
        <f t="shared" si="31"/>
        <v>795.2962962962963</v>
      </c>
      <c r="D368">
        <f t="shared" si="32"/>
        <v>792.60714285714289</v>
      </c>
      <c r="E368">
        <f t="shared" si="34"/>
        <v>800.6</v>
      </c>
      <c r="F368">
        <f t="shared" si="30"/>
        <v>777.5</v>
      </c>
      <c r="G368">
        <f t="shared" si="33"/>
        <v>777.5</v>
      </c>
      <c r="H368">
        <f t="shared" si="35"/>
        <v>785</v>
      </c>
    </row>
    <row r="369" spans="1:8" x14ac:dyDescent="0.25">
      <c r="A369" s="2">
        <v>44269</v>
      </c>
      <c r="B369" s="6">
        <v>914</v>
      </c>
      <c r="C369">
        <f t="shared" si="31"/>
        <v>807.59259259259261</v>
      </c>
      <c r="D369">
        <f t="shared" si="32"/>
        <v>800.82142857142856</v>
      </c>
      <c r="E369">
        <f t="shared" si="34"/>
        <v>802.06666666666672</v>
      </c>
      <c r="F369">
        <f t="shared" si="30"/>
        <v>785</v>
      </c>
      <c r="G369">
        <f t="shared" si="33"/>
        <v>785</v>
      </c>
      <c r="H369">
        <f t="shared" si="35"/>
        <v>785</v>
      </c>
    </row>
    <row r="370" spans="1:8" x14ac:dyDescent="0.25">
      <c r="A370" s="2">
        <v>44270</v>
      </c>
      <c r="B370" s="6">
        <v>734</v>
      </c>
      <c r="C370">
        <f t="shared" si="31"/>
        <v>811.59259259259261</v>
      </c>
      <c r="D370">
        <f t="shared" si="32"/>
        <v>811.57142857142856</v>
      </c>
      <c r="E370">
        <f t="shared" si="34"/>
        <v>801.43333333333328</v>
      </c>
      <c r="F370">
        <f t="shared" si="30"/>
        <v>785</v>
      </c>
      <c r="G370">
        <f t="shared" si="33"/>
        <v>794</v>
      </c>
      <c r="H370">
        <f t="shared" si="35"/>
        <v>785</v>
      </c>
    </row>
    <row r="371" spans="1:8" x14ac:dyDescent="0.25">
      <c r="A371" s="2">
        <v>44271</v>
      </c>
      <c r="B371" s="6">
        <v>792</v>
      </c>
      <c r="C371">
        <f t="shared" si="31"/>
        <v>800.62962962962968</v>
      </c>
      <c r="D371">
        <f t="shared" si="32"/>
        <v>807.64285714285711</v>
      </c>
      <c r="E371">
        <f t="shared" si="34"/>
        <v>814.43333333333328</v>
      </c>
      <c r="F371">
        <f t="shared" si="30"/>
        <v>785</v>
      </c>
      <c r="G371">
        <f t="shared" si="33"/>
        <v>785</v>
      </c>
      <c r="H371">
        <f t="shared" si="35"/>
        <v>794</v>
      </c>
    </row>
    <row r="372" spans="1:8" x14ac:dyDescent="0.25">
      <c r="A372" s="2">
        <v>44272</v>
      </c>
      <c r="B372" s="6">
        <v>727</v>
      </c>
      <c r="C372">
        <f t="shared" si="31"/>
        <v>804.11111111111109</v>
      </c>
      <c r="D372">
        <f t="shared" si="32"/>
        <v>808.03571428571433</v>
      </c>
      <c r="E372">
        <f t="shared" si="34"/>
        <v>822.43333333333328</v>
      </c>
      <c r="F372">
        <f t="shared" si="30"/>
        <v>777.5</v>
      </c>
      <c r="G372">
        <f t="shared" si="33"/>
        <v>785</v>
      </c>
      <c r="H372">
        <f t="shared" si="35"/>
        <v>794</v>
      </c>
    </row>
    <row r="373" spans="1:8" x14ac:dyDescent="0.25">
      <c r="A373" s="2">
        <v>44273</v>
      </c>
      <c r="B373" s="6">
        <v>689</v>
      </c>
      <c r="C373">
        <f t="shared" si="31"/>
        <v>813.14814814814815</v>
      </c>
      <c r="D373">
        <f t="shared" si="32"/>
        <v>812.92857142857144</v>
      </c>
      <c r="E373">
        <f t="shared" si="34"/>
        <v>822.9666666666667</v>
      </c>
      <c r="F373">
        <f t="shared" si="30"/>
        <v>777.5</v>
      </c>
      <c r="G373">
        <f t="shared" si="33"/>
        <v>785</v>
      </c>
      <c r="H373">
        <f t="shared" si="35"/>
        <v>794</v>
      </c>
    </row>
    <row r="374" spans="1:8" x14ac:dyDescent="0.25">
      <c r="A374" s="2">
        <v>44274</v>
      </c>
      <c r="B374" s="6">
        <v>735</v>
      </c>
      <c r="C374">
        <f t="shared" si="31"/>
        <v>821.88888888888891</v>
      </c>
      <c r="D374">
        <f t="shared" si="32"/>
        <v>820.28571428571433</v>
      </c>
      <c r="E374">
        <f t="shared" si="34"/>
        <v>828.4</v>
      </c>
      <c r="F374">
        <f t="shared" si="30"/>
        <v>785</v>
      </c>
      <c r="G374">
        <f t="shared" si="33"/>
        <v>785</v>
      </c>
      <c r="H374">
        <f t="shared" si="35"/>
        <v>794</v>
      </c>
    </row>
    <row r="375" spans="1:8" x14ac:dyDescent="0.25">
      <c r="A375" s="2">
        <v>44275</v>
      </c>
      <c r="B375" s="6">
        <v>813</v>
      </c>
      <c r="C375">
        <f t="shared" si="31"/>
        <v>834</v>
      </c>
      <c r="D375">
        <f t="shared" si="32"/>
        <v>831</v>
      </c>
      <c r="E375">
        <f t="shared" si="34"/>
        <v>835.8</v>
      </c>
      <c r="F375">
        <f t="shared" si="30"/>
        <v>794</v>
      </c>
      <c r="G375">
        <f t="shared" si="33"/>
        <v>794</v>
      </c>
      <c r="H375">
        <f t="shared" si="35"/>
        <v>794</v>
      </c>
    </row>
    <row r="376" spans="1:8" x14ac:dyDescent="0.25">
      <c r="A376" s="2">
        <v>44276</v>
      </c>
      <c r="B376" s="6">
        <v>796</v>
      </c>
      <c r="C376">
        <f t="shared" si="31"/>
        <v>840.33333333333337</v>
      </c>
      <c r="D376">
        <f t="shared" si="32"/>
        <v>840.96428571428567</v>
      </c>
      <c r="E376">
        <f t="shared" si="34"/>
        <v>848.63333333333333</v>
      </c>
      <c r="F376">
        <f t="shared" si="30"/>
        <v>794</v>
      </c>
      <c r="G376">
        <f t="shared" si="33"/>
        <v>804.5</v>
      </c>
      <c r="H376">
        <f t="shared" si="35"/>
        <v>804.5</v>
      </c>
    </row>
    <row r="377" spans="1:8" x14ac:dyDescent="0.25">
      <c r="A377" s="2">
        <v>44277</v>
      </c>
      <c r="B377" s="6">
        <v>718</v>
      </c>
      <c r="C377">
        <f t="shared" si="31"/>
        <v>851.03703703703707</v>
      </c>
      <c r="D377">
        <f t="shared" si="32"/>
        <v>851.82142857142856</v>
      </c>
      <c r="E377">
        <f t="shared" si="34"/>
        <v>859.16666666666663</v>
      </c>
      <c r="F377">
        <f t="shared" si="30"/>
        <v>794</v>
      </c>
      <c r="G377">
        <f t="shared" si="33"/>
        <v>804.5</v>
      </c>
      <c r="H377">
        <f t="shared" si="35"/>
        <v>814.5</v>
      </c>
    </row>
    <row r="378" spans="1:8" x14ac:dyDescent="0.25">
      <c r="A378" s="2">
        <v>44278</v>
      </c>
      <c r="B378" s="6">
        <v>774</v>
      </c>
      <c r="C378">
        <f t="shared" si="31"/>
        <v>851.96296296296293</v>
      </c>
      <c r="D378">
        <f t="shared" si="32"/>
        <v>858.71428571428567</v>
      </c>
      <c r="E378">
        <f t="shared" si="34"/>
        <v>864.9</v>
      </c>
      <c r="F378">
        <f t="shared" si="30"/>
        <v>794</v>
      </c>
      <c r="G378">
        <f t="shared" si="33"/>
        <v>804.5</v>
      </c>
      <c r="H378">
        <f t="shared" si="35"/>
        <v>814.5</v>
      </c>
    </row>
    <row r="379" spans="1:8" x14ac:dyDescent="0.25">
      <c r="A379" s="2">
        <v>44279</v>
      </c>
      <c r="B379" s="6">
        <v>736</v>
      </c>
      <c r="C379">
        <f t="shared" si="31"/>
        <v>861.51851851851848</v>
      </c>
      <c r="D379">
        <f t="shared" si="32"/>
        <v>858.32142857142856</v>
      </c>
      <c r="E379">
        <f t="shared" si="34"/>
        <v>867.83333333333337</v>
      </c>
      <c r="F379">
        <f t="shared" si="30"/>
        <v>804.5</v>
      </c>
      <c r="G379">
        <f t="shared" si="33"/>
        <v>804.5</v>
      </c>
      <c r="H379">
        <f t="shared" si="35"/>
        <v>814.5</v>
      </c>
    </row>
    <row r="380" spans="1:8" x14ac:dyDescent="0.25">
      <c r="A380" s="2">
        <v>44280</v>
      </c>
      <c r="B380" s="6">
        <v>816</v>
      </c>
      <c r="C380">
        <f t="shared" si="31"/>
        <v>868.2962962962963</v>
      </c>
      <c r="D380">
        <f t="shared" si="32"/>
        <v>865.07142857142856</v>
      </c>
      <c r="E380">
        <f t="shared" si="34"/>
        <v>863.6</v>
      </c>
      <c r="F380">
        <f t="shared" si="30"/>
        <v>814.5</v>
      </c>
      <c r="G380">
        <f t="shared" si="33"/>
        <v>814.5</v>
      </c>
      <c r="H380">
        <f t="shared" si="35"/>
        <v>814.5</v>
      </c>
    </row>
    <row r="381" spans="1:8" x14ac:dyDescent="0.25">
      <c r="A381" s="2">
        <v>44281</v>
      </c>
      <c r="B381" s="6">
        <v>832</v>
      </c>
      <c r="C381">
        <f t="shared" si="31"/>
        <v>873.92592592592598</v>
      </c>
      <c r="D381">
        <f t="shared" si="32"/>
        <v>869.92857142857144</v>
      </c>
      <c r="E381">
        <f t="shared" si="34"/>
        <v>871.76666666666665</v>
      </c>
      <c r="F381">
        <f t="shared" si="30"/>
        <v>824</v>
      </c>
      <c r="G381">
        <f t="shared" si="33"/>
        <v>824</v>
      </c>
      <c r="H381">
        <f t="shared" si="35"/>
        <v>824</v>
      </c>
    </row>
    <row r="382" spans="1:8" x14ac:dyDescent="0.25">
      <c r="A382" s="2">
        <v>44282</v>
      </c>
      <c r="B382" s="6">
        <v>950</v>
      </c>
      <c r="C382">
        <f t="shared" si="31"/>
        <v>887.92592592592598</v>
      </c>
      <c r="D382">
        <f t="shared" si="32"/>
        <v>879.03571428571433</v>
      </c>
      <c r="E382">
        <f t="shared" si="34"/>
        <v>880.5</v>
      </c>
      <c r="F382">
        <f t="shared" si="30"/>
        <v>873</v>
      </c>
      <c r="G382">
        <f t="shared" si="33"/>
        <v>873</v>
      </c>
      <c r="H382">
        <f t="shared" si="35"/>
        <v>873</v>
      </c>
    </row>
    <row r="383" spans="1:8" x14ac:dyDescent="0.25">
      <c r="A383" s="2">
        <v>44283</v>
      </c>
      <c r="B383" s="6">
        <v>919</v>
      </c>
      <c r="C383">
        <f t="shared" si="31"/>
        <v>892.59259259259261</v>
      </c>
      <c r="D383">
        <f t="shared" si="32"/>
        <v>893.35714285714289</v>
      </c>
      <c r="E383">
        <f t="shared" si="34"/>
        <v>887.06666666666672</v>
      </c>
      <c r="F383">
        <f t="shared" si="30"/>
        <v>873</v>
      </c>
      <c r="G383">
        <f t="shared" si="33"/>
        <v>914</v>
      </c>
      <c r="H383">
        <f t="shared" si="35"/>
        <v>914</v>
      </c>
    </row>
    <row r="384" spans="1:8" x14ac:dyDescent="0.25">
      <c r="A384" s="2">
        <v>44284</v>
      </c>
      <c r="B384" s="6">
        <v>701</v>
      </c>
      <c r="C384">
        <f t="shared" si="31"/>
        <v>900.92592592592598</v>
      </c>
      <c r="D384">
        <f t="shared" si="32"/>
        <v>894.96428571428567</v>
      </c>
      <c r="E384">
        <f t="shared" si="34"/>
        <v>894.23333333333335</v>
      </c>
      <c r="F384">
        <f t="shared" si="30"/>
        <v>916.5</v>
      </c>
      <c r="G384">
        <f t="shared" si="33"/>
        <v>916.5</v>
      </c>
      <c r="H384">
        <f t="shared" si="35"/>
        <v>914</v>
      </c>
    </row>
    <row r="385" spans="1:8" x14ac:dyDescent="0.25">
      <c r="A385" s="2">
        <v>44285</v>
      </c>
      <c r="B385" s="6">
        <v>1008</v>
      </c>
      <c r="C385">
        <f t="shared" si="31"/>
        <v>903.22222222222217</v>
      </c>
      <c r="D385">
        <f t="shared" si="32"/>
        <v>899.25</v>
      </c>
      <c r="E385">
        <f t="shared" si="34"/>
        <v>899.1</v>
      </c>
      <c r="F385">
        <f t="shared" si="30"/>
        <v>934.5</v>
      </c>
      <c r="G385">
        <f t="shared" si="33"/>
        <v>916.5</v>
      </c>
      <c r="H385">
        <f t="shared" si="35"/>
        <v>916.5</v>
      </c>
    </row>
    <row r="386" spans="1:8" x14ac:dyDescent="0.25">
      <c r="A386" s="2">
        <v>44286</v>
      </c>
      <c r="B386" s="6">
        <v>1051</v>
      </c>
      <c r="C386">
        <f t="shared" si="31"/>
        <v>915.55555555555554</v>
      </c>
      <c r="D386">
        <f t="shared" si="32"/>
        <v>908.82142857142856</v>
      </c>
      <c r="E386">
        <f t="shared" si="34"/>
        <v>906.6</v>
      </c>
      <c r="F386">
        <f t="shared" si="30"/>
        <v>934.5</v>
      </c>
      <c r="G386">
        <f t="shared" si="33"/>
        <v>934.5</v>
      </c>
      <c r="H386">
        <f t="shared" si="35"/>
        <v>934.5</v>
      </c>
    </row>
    <row r="387" spans="1:8" x14ac:dyDescent="0.25">
      <c r="A387" s="2">
        <v>44287</v>
      </c>
      <c r="B387" s="6">
        <v>1013</v>
      </c>
      <c r="C387">
        <f t="shared" si="31"/>
        <v>925.55555555555554</v>
      </c>
      <c r="D387">
        <f t="shared" si="32"/>
        <v>917.10714285714289</v>
      </c>
      <c r="E387">
        <f t="shared" si="34"/>
        <v>913.66666666666663</v>
      </c>
      <c r="F387">
        <f t="shared" si="30"/>
        <v>954.5</v>
      </c>
      <c r="G387">
        <f t="shared" si="33"/>
        <v>954.5</v>
      </c>
      <c r="H387">
        <f t="shared" si="35"/>
        <v>954.5</v>
      </c>
    </row>
    <row r="388" spans="1:8" x14ac:dyDescent="0.25">
      <c r="A388" s="2">
        <v>44288</v>
      </c>
      <c r="B388" s="6">
        <v>1077</v>
      </c>
      <c r="C388">
        <f t="shared" si="31"/>
        <v>935.51851851851848</v>
      </c>
      <c r="D388">
        <f t="shared" si="32"/>
        <v>928.35714285714289</v>
      </c>
      <c r="E388">
        <f t="shared" si="34"/>
        <v>924.1</v>
      </c>
      <c r="F388">
        <f t="shared" si="30"/>
        <v>959</v>
      </c>
      <c r="G388">
        <f t="shared" si="33"/>
        <v>959</v>
      </c>
      <c r="H388">
        <f t="shared" si="35"/>
        <v>959</v>
      </c>
    </row>
    <row r="389" spans="1:8" x14ac:dyDescent="0.25">
      <c r="A389" s="2">
        <v>44289</v>
      </c>
      <c r="B389" s="6">
        <v>1029</v>
      </c>
      <c r="C389">
        <f t="shared" si="31"/>
        <v>943.92592592592598</v>
      </c>
      <c r="D389">
        <f t="shared" si="32"/>
        <v>939.25</v>
      </c>
      <c r="E389">
        <f t="shared" si="34"/>
        <v>935.33333333333337</v>
      </c>
      <c r="F389">
        <f t="shared" si="30"/>
        <v>960</v>
      </c>
      <c r="G389">
        <f t="shared" si="33"/>
        <v>960</v>
      </c>
      <c r="H389">
        <f t="shared" si="35"/>
        <v>960</v>
      </c>
    </row>
    <row r="390" spans="1:8" x14ac:dyDescent="0.25">
      <c r="A390" s="2">
        <v>44290</v>
      </c>
      <c r="B390" s="6">
        <v>1162</v>
      </c>
      <c r="C390">
        <f t="shared" si="31"/>
        <v>952.44444444444446</v>
      </c>
      <c r="D390">
        <f t="shared" si="32"/>
        <v>946.85714285714289</v>
      </c>
      <c r="E390">
        <f t="shared" si="34"/>
        <v>945.4</v>
      </c>
      <c r="F390">
        <f t="shared" si="30"/>
        <v>982.5</v>
      </c>
      <c r="G390">
        <f t="shared" si="33"/>
        <v>982.5</v>
      </c>
      <c r="H390">
        <f t="shared" si="35"/>
        <v>982.5</v>
      </c>
    </row>
    <row r="391" spans="1:8" x14ac:dyDescent="0.25">
      <c r="A391" s="2">
        <v>44291</v>
      </c>
      <c r="B391" s="6">
        <v>1066</v>
      </c>
      <c r="C391">
        <f t="shared" si="31"/>
        <v>964.25925925925924</v>
      </c>
      <c r="D391">
        <f t="shared" si="32"/>
        <v>955.46428571428567</v>
      </c>
      <c r="E391">
        <f t="shared" si="34"/>
        <v>953.63333333333333</v>
      </c>
      <c r="F391">
        <f t="shared" si="30"/>
        <v>1006</v>
      </c>
      <c r="G391">
        <f t="shared" si="33"/>
        <v>1006</v>
      </c>
      <c r="H391">
        <f t="shared" si="35"/>
        <v>1006</v>
      </c>
    </row>
    <row r="392" spans="1:8" x14ac:dyDescent="0.25">
      <c r="A392" s="2">
        <v>44292</v>
      </c>
      <c r="B392" s="6">
        <v>1030</v>
      </c>
      <c r="C392">
        <f t="shared" si="31"/>
        <v>974.85185185185185</v>
      </c>
      <c r="D392">
        <f t="shared" si="32"/>
        <v>967.67857142857144</v>
      </c>
      <c r="E392">
        <f t="shared" si="34"/>
        <v>966.5333333333333</v>
      </c>
      <c r="F392">
        <f t="shared" si="30"/>
        <v>1010.5</v>
      </c>
      <c r="G392">
        <f t="shared" si="33"/>
        <v>1010.5</v>
      </c>
      <c r="H392">
        <f t="shared" si="35"/>
        <v>1010.5</v>
      </c>
    </row>
    <row r="393" spans="1:8" x14ac:dyDescent="0.25">
      <c r="A393" s="2">
        <v>44293</v>
      </c>
      <c r="B393" s="6">
        <v>961</v>
      </c>
      <c r="C393">
        <f t="shared" si="31"/>
        <v>991.40740740740739</v>
      </c>
      <c r="D393">
        <f t="shared" si="32"/>
        <v>982.28571428571433</v>
      </c>
      <c r="E393">
        <f t="shared" si="34"/>
        <v>976.13333333333333</v>
      </c>
      <c r="F393">
        <f t="shared" si="30"/>
        <v>1015</v>
      </c>
      <c r="G393">
        <f t="shared" si="33"/>
        <v>1015</v>
      </c>
      <c r="H393">
        <f t="shared" si="35"/>
        <v>1010.5</v>
      </c>
    </row>
    <row r="394" spans="1:8" x14ac:dyDescent="0.25">
      <c r="A394" s="2">
        <v>44294</v>
      </c>
      <c r="B394" s="6">
        <v>914</v>
      </c>
      <c r="C394">
        <f t="shared" si="31"/>
        <v>998.44444444444446</v>
      </c>
      <c r="D394">
        <f t="shared" si="32"/>
        <v>991.92857142857144</v>
      </c>
      <c r="E394">
        <f t="shared" si="34"/>
        <v>990.56666666666672</v>
      </c>
      <c r="F394">
        <f t="shared" si="30"/>
        <v>1021.5</v>
      </c>
      <c r="G394">
        <f t="shared" si="33"/>
        <v>1015</v>
      </c>
      <c r="H394">
        <f t="shared" si="35"/>
        <v>1015</v>
      </c>
    </row>
    <row r="395" spans="1:8" x14ac:dyDescent="0.25">
      <c r="A395" s="2">
        <v>44295</v>
      </c>
      <c r="B395" s="6">
        <v>1017</v>
      </c>
      <c r="C395">
        <f t="shared" si="31"/>
        <v>1012.3333333333334</v>
      </c>
      <c r="D395">
        <f t="shared" si="32"/>
        <v>1005.8928571428571</v>
      </c>
      <c r="E395">
        <f t="shared" si="34"/>
        <v>1007.4</v>
      </c>
      <c r="F395">
        <f t="shared" si="30"/>
        <v>1021.5</v>
      </c>
      <c r="G395">
        <f t="shared" si="33"/>
        <v>1021.5</v>
      </c>
      <c r="H395">
        <f t="shared" si="35"/>
        <v>1021.5</v>
      </c>
    </row>
    <row r="396" spans="1:8" x14ac:dyDescent="0.25">
      <c r="A396" s="2">
        <v>44296</v>
      </c>
      <c r="B396" s="6">
        <v>1040</v>
      </c>
      <c r="C396">
        <f t="shared" si="31"/>
        <v>1023.1111111111111</v>
      </c>
      <c r="D396">
        <f t="shared" si="32"/>
        <v>1020.5</v>
      </c>
      <c r="E396">
        <f t="shared" si="34"/>
        <v>1017.2</v>
      </c>
      <c r="F396">
        <f t="shared" si="30"/>
        <v>1027.5</v>
      </c>
      <c r="G396">
        <f t="shared" si="33"/>
        <v>1027.5</v>
      </c>
      <c r="H396">
        <f t="shared" si="35"/>
        <v>1027.5</v>
      </c>
    </row>
    <row r="397" spans="1:8" x14ac:dyDescent="0.25">
      <c r="A397" s="2">
        <v>44297</v>
      </c>
      <c r="B397" s="6">
        <v>959</v>
      </c>
      <c r="C397">
        <f t="shared" si="31"/>
        <v>1030.1851851851852</v>
      </c>
      <c r="D397">
        <f t="shared" si="32"/>
        <v>1026.2142857142858</v>
      </c>
      <c r="E397">
        <f t="shared" si="34"/>
        <v>1028.9666666666667</v>
      </c>
      <c r="F397">
        <f t="shared" si="30"/>
        <v>1029.5</v>
      </c>
      <c r="G397">
        <f t="shared" si="33"/>
        <v>1029.5</v>
      </c>
      <c r="H397">
        <f t="shared" si="35"/>
        <v>1029.5</v>
      </c>
    </row>
    <row r="398" spans="1:8" x14ac:dyDescent="0.25">
      <c r="A398" s="2">
        <v>44298</v>
      </c>
      <c r="B398" s="6">
        <v>854</v>
      </c>
      <c r="C398">
        <f t="shared" si="31"/>
        <v>1048.1111111111111</v>
      </c>
      <c r="D398">
        <f t="shared" si="32"/>
        <v>1035.7142857142858</v>
      </c>
      <c r="E398">
        <f t="shared" si="34"/>
        <v>1028.5666666666666</v>
      </c>
      <c r="F398">
        <f t="shared" si="30"/>
        <v>1033.5</v>
      </c>
      <c r="G398">
        <f t="shared" si="33"/>
        <v>1033.5</v>
      </c>
      <c r="H398">
        <f t="shared" si="35"/>
        <v>1029.5</v>
      </c>
    </row>
    <row r="399" spans="1:8" x14ac:dyDescent="0.25">
      <c r="A399" s="2">
        <v>44299</v>
      </c>
      <c r="B399" s="6">
        <v>1060</v>
      </c>
      <c r="C399">
        <f t="shared" si="31"/>
        <v>1045.5185185185185</v>
      </c>
      <c r="D399">
        <f t="shared" si="32"/>
        <v>1044.1785714285713</v>
      </c>
      <c r="E399">
        <f t="shared" si="34"/>
        <v>1034.0333333333333</v>
      </c>
      <c r="F399">
        <f t="shared" si="30"/>
        <v>1038.5</v>
      </c>
      <c r="G399">
        <f t="shared" si="33"/>
        <v>1033.5</v>
      </c>
      <c r="H399">
        <f t="shared" si="35"/>
        <v>1033.5</v>
      </c>
    </row>
    <row r="400" spans="1:8" x14ac:dyDescent="0.25">
      <c r="A400" s="2">
        <v>44300</v>
      </c>
      <c r="B400" s="6">
        <v>959</v>
      </c>
      <c r="C400">
        <f t="shared" si="31"/>
        <v>1046.7037037037037</v>
      </c>
      <c r="D400">
        <f t="shared" si="32"/>
        <v>1046.8571428571429</v>
      </c>
      <c r="E400">
        <f t="shared" si="34"/>
        <v>1043.5999999999999</v>
      </c>
      <c r="F400">
        <f t="shared" si="30"/>
        <v>1033.5</v>
      </c>
      <c r="G400">
        <f t="shared" si="33"/>
        <v>1038.5</v>
      </c>
      <c r="H400">
        <f t="shared" si="35"/>
        <v>1033.5</v>
      </c>
    </row>
    <row r="401" spans="1:8" x14ac:dyDescent="0.25">
      <c r="A401" s="2">
        <v>44301</v>
      </c>
      <c r="B401" s="6">
        <v>1004</v>
      </c>
      <c r="C401">
        <f t="shared" si="31"/>
        <v>1045.7777777777778</v>
      </c>
      <c r="D401">
        <f t="shared" si="32"/>
        <v>1044.6071428571429</v>
      </c>
      <c r="E401">
        <f t="shared" si="34"/>
        <v>1048.3</v>
      </c>
      <c r="F401">
        <f t="shared" ref="F401:F464" si="36">MEDIAN(B388:B413)</f>
        <v>1038.5</v>
      </c>
      <c r="G401">
        <f t="shared" si="33"/>
        <v>1033.5</v>
      </c>
      <c r="H401">
        <f t="shared" si="35"/>
        <v>1038.5</v>
      </c>
    </row>
    <row r="402" spans="1:8" x14ac:dyDescent="0.25">
      <c r="A402" s="2">
        <v>44302</v>
      </c>
      <c r="B402" s="6">
        <v>1040</v>
      </c>
      <c r="C402">
        <f t="shared" ref="C402:C465" si="37">AVERAGE(B389:B415)</f>
        <v>1048.4444444444443</v>
      </c>
      <c r="D402">
        <f t="shared" ref="D402:D465" si="38">AVERAGE(B388:B415)</f>
        <v>1049.4642857142858</v>
      </c>
      <c r="E402">
        <f t="shared" si="34"/>
        <v>1048.1333333333334</v>
      </c>
      <c r="F402">
        <f t="shared" si="36"/>
        <v>1033.5</v>
      </c>
      <c r="G402">
        <f t="shared" ref="G402:G465" si="39">MEDIAN(B388:B415)</f>
        <v>1038.5</v>
      </c>
      <c r="H402">
        <f t="shared" si="35"/>
        <v>1038.5</v>
      </c>
    </row>
    <row r="403" spans="1:8" x14ac:dyDescent="0.25">
      <c r="A403" s="2">
        <v>44303</v>
      </c>
      <c r="B403" s="6">
        <v>1026</v>
      </c>
      <c r="C403">
        <f t="shared" si="37"/>
        <v>1049.0740740740741</v>
      </c>
      <c r="D403">
        <f t="shared" si="38"/>
        <v>1048.3571428571429</v>
      </c>
      <c r="E403">
        <f t="shared" ref="E403:E466" si="40">AVERAGE(B388:B417)</f>
        <v>1044.8666666666666</v>
      </c>
      <c r="F403">
        <f t="shared" si="36"/>
        <v>1038.5</v>
      </c>
      <c r="G403">
        <f t="shared" si="39"/>
        <v>1038.5</v>
      </c>
      <c r="H403">
        <f t="shared" ref="H403:H466" si="41">MEDIAN(B388:B417)</f>
        <v>1038.5</v>
      </c>
    </row>
    <row r="404" spans="1:8" x14ac:dyDescent="0.25">
      <c r="A404" s="2">
        <v>44304</v>
      </c>
      <c r="B404" s="6">
        <v>1037</v>
      </c>
      <c r="C404">
        <f t="shared" si="37"/>
        <v>1039.9259259259259</v>
      </c>
      <c r="D404">
        <f t="shared" si="38"/>
        <v>1044.2857142857142</v>
      </c>
      <c r="E404">
        <f t="shared" si="40"/>
        <v>1044.6666666666667</v>
      </c>
      <c r="F404">
        <f t="shared" si="36"/>
        <v>1038.5</v>
      </c>
      <c r="G404">
        <f t="shared" si="39"/>
        <v>1038.5</v>
      </c>
      <c r="H404">
        <f t="shared" si="41"/>
        <v>1038.5</v>
      </c>
    </row>
    <row r="405" spans="1:8" x14ac:dyDescent="0.25">
      <c r="A405" s="2">
        <v>44305</v>
      </c>
      <c r="B405" s="6">
        <v>1060</v>
      </c>
      <c r="C405">
        <f t="shared" si="37"/>
        <v>1040.1111111111111</v>
      </c>
      <c r="D405">
        <f t="shared" si="38"/>
        <v>1041.0357142857142</v>
      </c>
      <c r="E405">
        <f t="shared" si="40"/>
        <v>1041.4333333333334</v>
      </c>
      <c r="F405">
        <f t="shared" si="36"/>
        <v>1033.5</v>
      </c>
      <c r="G405">
        <f t="shared" si="39"/>
        <v>1038.5</v>
      </c>
      <c r="H405">
        <f t="shared" si="41"/>
        <v>1038.5</v>
      </c>
    </row>
    <row r="406" spans="1:8" x14ac:dyDescent="0.25">
      <c r="A406" s="2">
        <v>44306</v>
      </c>
      <c r="B406" s="6">
        <v>1183</v>
      </c>
      <c r="C406">
        <f t="shared" si="37"/>
        <v>1036.4814814814815</v>
      </c>
      <c r="D406">
        <f t="shared" si="38"/>
        <v>1036.25</v>
      </c>
      <c r="E406">
        <f t="shared" si="40"/>
        <v>1036.6666666666667</v>
      </c>
      <c r="F406">
        <f t="shared" si="36"/>
        <v>1038.5</v>
      </c>
      <c r="G406">
        <f t="shared" si="39"/>
        <v>1033.5</v>
      </c>
      <c r="H406">
        <f t="shared" si="41"/>
        <v>1033.5</v>
      </c>
    </row>
    <row r="407" spans="1:8" x14ac:dyDescent="0.25">
      <c r="A407" s="2">
        <v>44307</v>
      </c>
      <c r="B407" s="6">
        <v>1006</v>
      </c>
      <c r="C407">
        <f t="shared" si="37"/>
        <v>1038.6296296296296</v>
      </c>
      <c r="D407">
        <f t="shared" si="38"/>
        <v>1035.8571428571429</v>
      </c>
      <c r="E407">
        <f t="shared" si="40"/>
        <v>1034.8</v>
      </c>
      <c r="F407">
        <f t="shared" si="36"/>
        <v>1038.5</v>
      </c>
      <c r="G407">
        <f t="shared" si="39"/>
        <v>1031.5</v>
      </c>
      <c r="H407">
        <f t="shared" si="41"/>
        <v>1028</v>
      </c>
    </row>
    <row r="408" spans="1:8" x14ac:dyDescent="0.25">
      <c r="A408" s="2">
        <v>44308</v>
      </c>
      <c r="B408" s="6">
        <v>1207</v>
      </c>
      <c r="C408">
        <f t="shared" si="37"/>
        <v>1042.1851851851852</v>
      </c>
      <c r="D408">
        <f t="shared" si="38"/>
        <v>1037.6071428571429</v>
      </c>
      <c r="E408">
        <f t="shared" si="40"/>
        <v>1035.8</v>
      </c>
      <c r="F408">
        <f t="shared" si="36"/>
        <v>1038.5</v>
      </c>
      <c r="G408">
        <f t="shared" si="39"/>
        <v>1031.5</v>
      </c>
      <c r="H408">
        <f t="shared" si="41"/>
        <v>1031.5</v>
      </c>
    </row>
    <row r="409" spans="1:8" x14ac:dyDescent="0.25">
      <c r="A409" s="2">
        <v>44309</v>
      </c>
      <c r="B409" s="6">
        <v>1241</v>
      </c>
      <c r="C409">
        <f t="shared" si="37"/>
        <v>1043.7777777777778</v>
      </c>
      <c r="D409">
        <f t="shared" si="38"/>
        <v>1042.8214285714287</v>
      </c>
      <c r="E409">
        <f t="shared" si="40"/>
        <v>1042.5</v>
      </c>
      <c r="F409">
        <f t="shared" si="36"/>
        <v>1038.5</v>
      </c>
      <c r="G409">
        <f t="shared" si="39"/>
        <v>1038.5</v>
      </c>
      <c r="H409">
        <f t="shared" si="41"/>
        <v>1038.5</v>
      </c>
    </row>
    <row r="410" spans="1:8" x14ac:dyDescent="0.25">
      <c r="A410" s="2">
        <v>44310</v>
      </c>
      <c r="B410" s="6">
        <v>1110</v>
      </c>
      <c r="C410">
        <f t="shared" si="37"/>
        <v>1048.2962962962963</v>
      </c>
      <c r="D410">
        <f t="shared" si="38"/>
        <v>1048</v>
      </c>
      <c r="E410">
        <f t="shared" si="40"/>
        <v>1046.5666666666666</v>
      </c>
      <c r="F410">
        <f t="shared" si="36"/>
        <v>1038.5</v>
      </c>
      <c r="G410">
        <f t="shared" si="39"/>
        <v>1040</v>
      </c>
      <c r="H410">
        <f t="shared" si="41"/>
        <v>1038.5</v>
      </c>
    </row>
    <row r="411" spans="1:8" x14ac:dyDescent="0.25">
      <c r="A411" s="2">
        <v>44311</v>
      </c>
      <c r="B411" s="6">
        <v>1185</v>
      </c>
      <c r="C411">
        <f t="shared" si="37"/>
        <v>1051.148148148148</v>
      </c>
      <c r="D411">
        <f t="shared" si="38"/>
        <v>1047.8571428571429</v>
      </c>
      <c r="E411">
        <f t="shared" si="40"/>
        <v>1048.3</v>
      </c>
      <c r="F411">
        <f t="shared" si="36"/>
        <v>1043</v>
      </c>
      <c r="G411">
        <f t="shared" si="39"/>
        <v>1038.5</v>
      </c>
      <c r="H411">
        <f t="shared" si="41"/>
        <v>1040</v>
      </c>
    </row>
    <row r="412" spans="1:8" x14ac:dyDescent="0.25">
      <c r="A412" s="2">
        <v>44312</v>
      </c>
      <c r="B412" s="6">
        <v>938</v>
      </c>
      <c r="C412">
        <f t="shared" si="37"/>
        <v>1059.1111111111111</v>
      </c>
      <c r="D412">
        <f t="shared" si="38"/>
        <v>1051.7857142857142</v>
      </c>
      <c r="E412">
        <f t="shared" si="40"/>
        <v>1050.8333333333333</v>
      </c>
      <c r="F412">
        <f t="shared" si="36"/>
        <v>1043</v>
      </c>
      <c r="G412">
        <f t="shared" si="39"/>
        <v>1043</v>
      </c>
      <c r="H412">
        <f t="shared" si="41"/>
        <v>1043</v>
      </c>
    </row>
    <row r="413" spans="1:8" x14ac:dyDescent="0.25">
      <c r="A413" s="2">
        <v>44313</v>
      </c>
      <c r="B413" s="6">
        <v>1083</v>
      </c>
      <c r="C413">
        <f t="shared" si="37"/>
        <v>1061.1851851851852</v>
      </c>
      <c r="D413">
        <f t="shared" si="38"/>
        <v>1061.1428571428571</v>
      </c>
      <c r="E413">
        <f t="shared" si="40"/>
        <v>1054.5666666666666</v>
      </c>
      <c r="F413">
        <f t="shared" si="36"/>
        <v>1043</v>
      </c>
      <c r="G413">
        <f t="shared" si="39"/>
        <v>1053</v>
      </c>
      <c r="H413">
        <f t="shared" si="41"/>
        <v>1053</v>
      </c>
    </row>
    <row r="414" spans="1:8" x14ac:dyDescent="0.25">
      <c r="A414" s="2">
        <v>44314</v>
      </c>
      <c r="B414" s="6">
        <v>988</v>
      </c>
      <c r="C414">
        <f t="shared" si="37"/>
        <v>1065.3333333333333</v>
      </c>
      <c r="D414">
        <f t="shared" si="38"/>
        <v>1061.5357142857142</v>
      </c>
      <c r="E414">
        <f t="shared" si="40"/>
        <v>1066.3333333333333</v>
      </c>
      <c r="F414">
        <f t="shared" si="36"/>
        <v>1053</v>
      </c>
      <c r="G414">
        <f t="shared" si="39"/>
        <v>1053</v>
      </c>
      <c r="H414">
        <f t="shared" si="41"/>
        <v>1060</v>
      </c>
    </row>
    <row r="415" spans="1:8" x14ac:dyDescent="0.25">
      <c r="A415" s="2">
        <v>44315</v>
      </c>
      <c r="B415" s="6">
        <v>1149</v>
      </c>
      <c r="C415">
        <f t="shared" si="37"/>
        <v>1072.851851851852</v>
      </c>
      <c r="D415">
        <f t="shared" si="38"/>
        <v>1070.3928571428571</v>
      </c>
      <c r="E415">
        <f t="shared" si="40"/>
        <v>1070.5333333333333</v>
      </c>
      <c r="F415">
        <f t="shared" si="36"/>
        <v>1060</v>
      </c>
      <c r="G415">
        <f t="shared" si="39"/>
        <v>1060</v>
      </c>
      <c r="H415">
        <f t="shared" si="41"/>
        <v>1060</v>
      </c>
    </row>
    <row r="416" spans="1:8" x14ac:dyDescent="0.25">
      <c r="A416" s="2">
        <v>44316</v>
      </c>
      <c r="B416" s="6">
        <v>1046</v>
      </c>
      <c r="C416">
        <f t="shared" si="37"/>
        <v>1078.2592592592594</v>
      </c>
      <c r="D416">
        <f t="shared" si="38"/>
        <v>1076.8928571428571</v>
      </c>
      <c r="E416">
        <f t="shared" si="40"/>
        <v>1081.1333333333334</v>
      </c>
      <c r="F416">
        <f t="shared" si="36"/>
        <v>1064.5</v>
      </c>
      <c r="G416">
        <f t="shared" si="39"/>
        <v>1064.5</v>
      </c>
      <c r="H416">
        <f t="shared" si="41"/>
        <v>1064.5</v>
      </c>
    </row>
    <row r="417" spans="1:8" x14ac:dyDescent="0.25">
      <c r="A417" s="2">
        <v>44317</v>
      </c>
      <c r="B417" s="6">
        <v>915</v>
      </c>
      <c r="C417">
        <f t="shared" si="37"/>
        <v>1087.5555555555557</v>
      </c>
      <c r="D417">
        <f t="shared" si="38"/>
        <v>1085.3571428571429</v>
      </c>
      <c r="E417">
        <f t="shared" si="40"/>
        <v>1093.7666666666667</v>
      </c>
      <c r="F417">
        <f t="shared" si="36"/>
        <v>1070</v>
      </c>
      <c r="G417">
        <f t="shared" si="39"/>
        <v>1070</v>
      </c>
      <c r="H417">
        <f t="shared" si="41"/>
        <v>1070</v>
      </c>
    </row>
    <row r="418" spans="1:8" x14ac:dyDescent="0.25">
      <c r="A418" s="2">
        <v>44318</v>
      </c>
      <c r="B418" s="6">
        <v>1071</v>
      </c>
      <c r="C418">
        <f t="shared" si="37"/>
        <v>1100.3703703703704</v>
      </c>
      <c r="D418">
        <f t="shared" si="38"/>
        <v>1098.1071428571429</v>
      </c>
      <c r="E418">
        <f t="shared" si="40"/>
        <v>1100.2</v>
      </c>
      <c r="F418">
        <f t="shared" si="36"/>
        <v>1071</v>
      </c>
      <c r="G418">
        <f t="shared" si="39"/>
        <v>1071</v>
      </c>
      <c r="H418">
        <f t="shared" si="41"/>
        <v>1071</v>
      </c>
    </row>
    <row r="419" spans="1:8" x14ac:dyDescent="0.25">
      <c r="A419" s="2">
        <v>44319</v>
      </c>
      <c r="B419" s="6">
        <v>932</v>
      </c>
      <c r="C419">
        <f t="shared" si="37"/>
        <v>1106.7777777777778</v>
      </c>
      <c r="D419">
        <f t="shared" si="38"/>
        <v>1105.1071428571429</v>
      </c>
      <c r="E419">
        <f t="shared" si="40"/>
        <v>1101.2333333333333</v>
      </c>
      <c r="F419">
        <f t="shared" si="36"/>
        <v>1077</v>
      </c>
      <c r="G419">
        <f t="shared" si="39"/>
        <v>1077</v>
      </c>
      <c r="H419">
        <f t="shared" si="41"/>
        <v>1071</v>
      </c>
    </row>
    <row r="420" spans="1:8" x14ac:dyDescent="0.25">
      <c r="A420" s="2">
        <v>44320</v>
      </c>
      <c r="B420" s="6">
        <v>1019</v>
      </c>
      <c r="C420">
        <f t="shared" si="37"/>
        <v>1102.1111111111111</v>
      </c>
      <c r="D420">
        <f t="shared" si="38"/>
        <v>1105</v>
      </c>
      <c r="E420">
        <f t="shared" si="40"/>
        <v>1108.1333333333334</v>
      </c>
      <c r="F420">
        <f t="shared" si="36"/>
        <v>1077</v>
      </c>
      <c r="G420">
        <f t="shared" si="39"/>
        <v>1077</v>
      </c>
      <c r="H420">
        <f t="shared" si="41"/>
        <v>1077</v>
      </c>
    </row>
    <row r="421" spans="1:8" x14ac:dyDescent="0.25">
      <c r="A421" s="2">
        <v>44321</v>
      </c>
      <c r="B421" s="6">
        <v>1010</v>
      </c>
      <c r="C421">
        <f t="shared" si="37"/>
        <v>1110.9259259259259</v>
      </c>
      <c r="D421">
        <f t="shared" si="38"/>
        <v>1107.1785714285713</v>
      </c>
      <c r="E421">
        <f t="shared" si="40"/>
        <v>1117.4333333333334</v>
      </c>
      <c r="F421">
        <f t="shared" si="36"/>
        <v>1077</v>
      </c>
      <c r="G421">
        <f t="shared" si="39"/>
        <v>1077</v>
      </c>
      <c r="H421">
        <f t="shared" si="41"/>
        <v>1096.5</v>
      </c>
    </row>
    <row r="422" spans="1:8" x14ac:dyDescent="0.25">
      <c r="A422" s="2">
        <v>44322</v>
      </c>
      <c r="B422" s="6">
        <v>1060</v>
      </c>
      <c r="C422">
        <f t="shared" si="37"/>
        <v>1115.8148148148148</v>
      </c>
      <c r="D422">
        <f t="shared" si="38"/>
        <v>1119.0714285714287</v>
      </c>
      <c r="E422">
        <f t="shared" si="40"/>
        <v>1119.7333333333333</v>
      </c>
      <c r="F422">
        <f t="shared" si="36"/>
        <v>1077</v>
      </c>
      <c r="G422">
        <f t="shared" si="39"/>
        <v>1096.5</v>
      </c>
      <c r="H422">
        <f t="shared" si="41"/>
        <v>1096.5</v>
      </c>
    </row>
    <row r="423" spans="1:8" x14ac:dyDescent="0.25">
      <c r="A423" s="2">
        <v>44323</v>
      </c>
      <c r="B423" s="6">
        <v>1162</v>
      </c>
      <c r="C423">
        <f t="shared" si="37"/>
        <v>1116.2222222222222</v>
      </c>
      <c r="D423">
        <f t="shared" si="38"/>
        <v>1120.6785714285713</v>
      </c>
      <c r="E423">
        <f t="shared" si="40"/>
        <v>1126.0999999999999</v>
      </c>
      <c r="F423">
        <f t="shared" si="36"/>
        <v>1077</v>
      </c>
      <c r="G423">
        <f t="shared" si="39"/>
        <v>1096.5</v>
      </c>
      <c r="H423">
        <f t="shared" si="41"/>
        <v>1113</v>
      </c>
    </row>
    <row r="424" spans="1:8" x14ac:dyDescent="0.25">
      <c r="A424" s="2">
        <v>44324</v>
      </c>
      <c r="B424" s="6">
        <v>1036</v>
      </c>
      <c r="C424">
        <f t="shared" si="37"/>
        <v>1119.4444444444443</v>
      </c>
      <c r="D424">
        <f t="shared" si="38"/>
        <v>1119.1071428571429</v>
      </c>
      <c r="E424">
        <f t="shared" si="40"/>
        <v>1128.8333333333333</v>
      </c>
      <c r="F424">
        <f t="shared" si="36"/>
        <v>1077</v>
      </c>
      <c r="G424">
        <f t="shared" si="39"/>
        <v>1096.5</v>
      </c>
      <c r="H424">
        <f t="shared" si="41"/>
        <v>1113</v>
      </c>
    </row>
    <row r="425" spans="1:8" x14ac:dyDescent="0.25">
      <c r="A425" s="2">
        <v>44325</v>
      </c>
      <c r="B425" s="6">
        <v>1069</v>
      </c>
      <c r="C425">
        <f t="shared" si="37"/>
        <v>1123.2962962962963</v>
      </c>
      <c r="D425">
        <f t="shared" si="38"/>
        <v>1125.5</v>
      </c>
      <c r="E425">
        <f t="shared" si="40"/>
        <v>1128.1666666666667</v>
      </c>
      <c r="F425">
        <f t="shared" si="36"/>
        <v>1077</v>
      </c>
      <c r="G425">
        <f t="shared" si="39"/>
        <v>1099.5</v>
      </c>
      <c r="H425">
        <f t="shared" si="41"/>
        <v>1113</v>
      </c>
    </row>
    <row r="426" spans="1:8" x14ac:dyDescent="0.25">
      <c r="A426" s="2">
        <v>44326</v>
      </c>
      <c r="B426" s="6">
        <v>1116</v>
      </c>
      <c r="C426">
        <f t="shared" si="37"/>
        <v>1133.7777777777778</v>
      </c>
      <c r="D426">
        <f t="shared" si="38"/>
        <v>1126.7857142857142</v>
      </c>
      <c r="E426">
        <f t="shared" si="40"/>
        <v>1129.6666666666667</v>
      </c>
      <c r="F426">
        <f t="shared" si="36"/>
        <v>1099.5</v>
      </c>
      <c r="G426">
        <f t="shared" si="39"/>
        <v>1099.5</v>
      </c>
      <c r="H426">
        <f t="shared" si="41"/>
        <v>1132.5</v>
      </c>
    </row>
    <row r="427" spans="1:8" x14ac:dyDescent="0.25">
      <c r="A427" s="2">
        <v>44327</v>
      </c>
      <c r="B427" s="6">
        <v>1071</v>
      </c>
      <c r="C427">
        <f t="shared" si="37"/>
        <v>1136.4444444444443</v>
      </c>
      <c r="D427">
        <f t="shared" si="38"/>
        <v>1134.5357142857142</v>
      </c>
      <c r="E427">
        <f t="shared" si="40"/>
        <v>1133.2</v>
      </c>
      <c r="F427">
        <f t="shared" si="36"/>
        <v>1132.5</v>
      </c>
      <c r="G427">
        <f t="shared" si="39"/>
        <v>1132.5</v>
      </c>
      <c r="H427">
        <f t="shared" si="41"/>
        <v>1132.5</v>
      </c>
    </row>
    <row r="428" spans="1:8" x14ac:dyDescent="0.25">
      <c r="A428" s="2">
        <v>44328</v>
      </c>
      <c r="B428" s="6">
        <v>1207</v>
      </c>
      <c r="C428">
        <f t="shared" si="37"/>
        <v>1147.6666666666667</v>
      </c>
      <c r="D428">
        <f t="shared" si="38"/>
        <v>1141.9642857142858</v>
      </c>
      <c r="E428">
        <f t="shared" si="40"/>
        <v>1139.5666666666666</v>
      </c>
      <c r="F428">
        <f t="shared" si="36"/>
        <v>1152</v>
      </c>
      <c r="G428">
        <f t="shared" si="39"/>
        <v>1152</v>
      </c>
      <c r="H428">
        <f t="shared" si="41"/>
        <v>1139</v>
      </c>
    </row>
    <row r="429" spans="1:8" x14ac:dyDescent="0.25">
      <c r="A429" s="2">
        <v>44329</v>
      </c>
      <c r="B429" s="6">
        <v>1186</v>
      </c>
      <c r="C429">
        <f t="shared" si="37"/>
        <v>1146.9259259259259</v>
      </c>
      <c r="D429">
        <f t="shared" si="38"/>
        <v>1147</v>
      </c>
      <c r="E429">
        <f t="shared" si="40"/>
        <v>1140.2</v>
      </c>
      <c r="F429">
        <f t="shared" si="36"/>
        <v>1158.5</v>
      </c>
      <c r="G429">
        <f t="shared" si="39"/>
        <v>1152</v>
      </c>
      <c r="H429">
        <f t="shared" si="41"/>
        <v>1139</v>
      </c>
    </row>
    <row r="430" spans="1:8" x14ac:dyDescent="0.25">
      <c r="A430" s="2">
        <v>44330</v>
      </c>
      <c r="B430" s="6">
        <v>1277</v>
      </c>
      <c r="C430">
        <f t="shared" si="37"/>
        <v>1149</v>
      </c>
      <c r="D430">
        <f t="shared" si="38"/>
        <v>1145.3214285714287</v>
      </c>
      <c r="E430">
        <f t="shared" si="40"/>
        <v>1146.2333333333333</v>
      </c>
      <c r="F430">
        <f t="shared" si="36"/>
        <v>1158.5</v>
      </c>
      <c r="G430">
        <f t="shared" si="39"/>
        <v>1142</v>
      </c>
      <c r="H430">
        <f t="shared" si="41"/>
        <v>1152</v>
      </c>
    </row>
    <row r="431" spans="1:8" x14ac:dyDescent="0.25">
      <c r="A431" s="2">
        <v>44331</v>
      </c>
      <c r="B431" s="6">
        <v>1383</v>
      </c>
      <c r="C431">
        <f t="shared" si="37"/>
        <v>1158.4074074074074</v>
      </c>
      <c r="D431">
        <f t="shared" si="38"/>
        <v>1149.7142857142858</v>
      </c>
      <c r="E431">
        <f t="shared" si="40"/>
        <v>1147.5333333333333</v>
      </c>
      <c r="F431">
        <f t="shared" si="36"/>
        <v>1158.5</v>
      </c>
      <c r="G431">
        <f t="shared" si="39"/>
        <v>1158.5</v>
      </c>
      <c r="H431">
        <f t="shared" si="41"/>
        <v>1158.5</v>
      </c>
    </row>
    <row r="432" spans="1:8" x14ac:dyDescent="0.25">
      <c r="A432" s="2">
        <v>44332</v>
      </c>
      <c r="B432" s="6">
        <v>1233</v>
      </c>
      <c r="C432">
        <f t="shared" si="37"/>
        <v>1162.7407407407406</v>
      </c>
      <c r="D432">
        <f t="shared" si="38"/>
        <v>1159.4642857142858</v>
      </c>
      <c r="E432">
        <f t="shared" si="40"/>
        <v>1148.6333333333334</v>
      </c>
      <c r="F432">
        <f t="shared" si="36"/>
        <v>1165.5</v>
      </c>
      <c r="G432">
        <f t="shared" si="39"/>
        <v>1165.5</v>
      </c>
      <c r="H432">
        <f t="shared" si="41"/>
        <v>1158.5</v>
      </c>
    </row>
    <row r="433" spans="1:8" x14ac:dyDescent="0.25">
      <c r="A433" s="2">
        <v>44333</v>
      </c>
      <c r="B433" s="6">
        <v>1057</v>
      </c>
      <c r="C433">
        <f t="shared" si="37"/>
        <v>1168.1851851851852</v>
      </c>
      <c r="D433">
        <f t="shared" si="38"/>
        <v>1159.75</v>
      </c>
      <c r="E433">
        <f t="shared" si="40"/>
        <v>1154.8</v>
      </c>
      <c r="F433">
        <f t="shared" si="36"/>
        <v>1177.5</v>
      </c>
      <c r="G433">
        <f t="shared" si="39"/>
        <v>1165.5</v>
      </c>
      <c r="H433">
        <f t="shared" si="41"/>
        <v>1158.5</v>
      </c>
    </row>
    <row r="434" spans="1:8" x14ac:dyDescent="0.25">
      <c r="A434" s="2">
        <v>44334</v>
      </c>
      <c r="B434" s="6">
        <v>1244</v>
      </c>
      <c r="C434">
        <f t="shared" si="37"/>
        <v>1171.1851851851852</v>
      </c>
      <c r="D434">
        <f t="shared" si="38"/>
        <v>1165.75</v>
      </c>
      <c r="E434">
        <f t="shared" si="40"/>
        <v>1154.3333333333333</v>
      </c>
      <c r="F434">
        <f t="shared" si="36"/>
        <v>1177.5</v>
      </c>
      <c r="G434">
        <f t="shared" si="39"/>
        <v>1165.5</v>
      </c>
      <c r="H434">
        <f t="shared" si="41"/>
        <v>1158.5</v>
      </c>
    </row>
    <row r="435" spans="1:8" x14ac:dyDescent="0.25">
      <c r="A435" s="2">
        <v>44335</v>
      </c>
      <c r="B435" s="6">
        <v>1339</v>
      </c>
      <c r="C435">
        <f t="shared" si="37"/>
        <v>1172.9259259259259</v>
      </c>
      <c r="D435">
        <f t="shared" si="38"/>
        <v>1167.1071428571429</v>
      </c>
      <c r="E435">
        <f t="shared" si="40"/>
        <v>1162.9666666666667</v>
      </c>
      <c r="F435">
        <f t="shared" si="36"/>
        <v>1177.5</v>
      </c>
      <c r="G435">
        <f t="shared" si="39"/>
        <v>1165.5</v>
      </c>
      <c r="H435">
        <f t="shared" si="41"/>
        <v>1165.5</v>
      </c>
    </row>
    <row r="436" spans="1:8" x14ac:dyDescent="0.25">
      <c r="A436" s="2">
        <v>44336</v>
      </c>
      <c r="B436" s="6">
        <v>1252</v>
      </c>
      <c r="C436">
        <f t="shared" si="37"/>
        <v>1177.7777777777778</v>
      </c>
      <c r="D436">
        <f t="shared" si="38"/>
        <v>1173.5714285714287</v>
      </c>
      <c r="E436">
        <f t="shared" si="40"/>
        <v>1164.0999999999999</v>
      </c>
      <c r="F436">
        <f t="shared" si="36"/>
        <v>1177.5</v>
      </c>
      <c r="G436">
        <f t="shared" si="39"/>
        <v>1177.5</v>
      </c>
      <c r="H436">
        <f t="shared" si="41"/>
        <v>1165.5</v>
      </c>
    </row>
    <row r="437" spans="1:8" x14ac:dyDescent="0.25">
      <c r="A437" s="2">
        <v>44337</v>
      </c>
      <c r="B437" s="6">
        <v>1197</v>
      </c>
      <c r="C437">
        <f t="shared" si="37"/>
        <v>1173.7407407407406</v>
      </c>
      <c r="D437">
        <f t="shared" si="38"/>
        <v>1173.3214285714287</v>
      </c>
      <c r="E437">
        <f t="shared" si="40"/>
        <v>1168.0666666666666</v>
      </c>
      <c r="F437">
        <f t="shared" si="36"/>
        <v>1187</v>
      </c>
      <c r="G437">
        <f t="shared" si="39"/>
        <v>1177.5</v>
      </c>
      <c r="H437">
        <f t="shared" si="41"/>
        <v>1165.5</v>
      </c>
    </row>
    <row r="438" spans="1:8" x14ac:dyDescent="0.25">
      <c r="A438" s="2">
        <v>44338</v>
      </c>
      <c r="B438" s="6">
        <v>1289</v>
      </c>
      <c r="C438">
        <f t="shared" si="37"/>
        <v>1177.1851851851852</v>
      </c>
      <c r="D438">
        <f t="shared" si="38"/>
        <v>1172.1428571428571</v>
      </c>
      <c r="E438">
        <f t="shared" si="40"/>
        <v>1170.5666666666666</v>
      </c>
      <c r="F438">
        <f t="shared" si="36"/>
        <v>1187</v>
      </c>
      <c r="G438">
        <f t="shared" si="39"/>
        <v>1177.5</v>
      </c>
      <c r="H438">
        <f t="shared" si="41"/>
        <v>1165.5</v>
      </c>
    </row>
    <row r="439" spans="1:8" x14ac:dyDescent="0.25">
      <c r="A439" s="2">
        <v>44339</v>
      </c>
      <c r="B439" s="6">
        <v>1221</v>
      </c>
      <c r="C439">
        <f t="shared" si="37"/>
        <v>1179.6296296296296</v>
      </c>
      <c r="D439">
        <f t="shared" si="38"/>
        <v>1175.6785714285713</v>
      </c>
      <c r="E439">
        <f t="shared" si="40"/>
        <v>1168.0666666666666</v>
      </c>
      <c r="F439">
        <f t="shared" si="36"/>
        <v>1187</v>
      </c>
      <c r="G439">
        <f t="shared" si="39"/>
        <v>1177.5</v>
      </c>
      <c r="H439">
        <f t="shared" si="41"/>
        <v>1162</v>
      </c>
    </row>
    <row r="440" spans="1:8" x14ac:dyDescent="0.25">
      <c r="A440" s="2">
        <v>44340</v>
      </c>
      <c r="B440" s="6">
        <v>1155</v>
      </c>
      <c r="C440">
        <f t="shared" si="37"/>
        <v>1178.5555555555557</v>
      </c>
      <c r="D440">
        <f t="shared" si="38"/>
        <v>1176.3214285714287</v>
      </c>
      <c r="E440">
        <f t="shared" si="40"/>
        <v>1173.0333333333333</v>
      </c>
      <c r="F440">
        <f t="shared" si="36"/>
        <v>1187</v>
      </c>
      <c r="G440">
        <f t="shared" si="39"/>
        <v>1177.5</v>
      </c>
      <c r="H440">
        <f t="shared" si="41"/>
        <v>1177</v>
      </c>
    </row>
    <row r="441" spans="1:8" x14ac:dyDescent="0.25">
      <c r="A441" s="2">
        <v>44341</v>
      </c>
      <c r="B441" s="6">
        <v>1291</v>
      </c>
      <c r="C441">
        <f t="shared" si="37"/>
        <v>1182.7777777777778</v>
      </c>
      <c r="D441">
        <f t="shared" si="38"/>
        <v>1178.7857142857142</v>
      </c>
      <c r="E441">
        <f t="shared" si="40"/>
        <v>1175.9333333333334</v>
      </c>
      <c r="F441">
        <f t="shared" si="36"/>
        <v>1187</v>
      </c>
      <c r="G441">
        <f t="shared" si="39"/>
        <v>1185.5</v>
      </c>
      <c r="H441">
        <f t="shared" si="41"/>
        <v>1177</v>
      </c>
    </row>
    <row r="442" spans="1:8" x14ac:dyDescent="0.25">
      <c r="A442" s="2">
        <v>44342</v>
      </c>
      <c r="B442" s="6">
        <v>1129</v>
      </c>
      <c r="C442">
        <f t="shared" si="37"/>
        <v>1180.8888888888889</v>
      </c>
      <c r="D442">
        <f t="shared" si="38"/>
        <v>1181.8214285714287</v>
      </c>
      <c r="E442">
        <f t="shared" si="40"/>
        <v>1177.4333333333334</v>
      </c>
      <c r="F442">
        <f t="shared" si="36"/>
        <v>1185.5</v>
      </c>
      <c r="G442">
        <f t="shared" si="39"/>
        <v>1185.5</v>
      </c>
      <c r="H442">
        <f t="shared" si="41"/>
        <v>1177</v>
      </c>
    </row>
    <row r="443" spans="1:8" x14ac:dyDescent="0.25">
      <c r="A443" s="2">
        <v>44343</v>
      </c>
      <c r="B443" s="6">
        <v>1102</v>
      </c>
      <c r="C443">
        <f t="shared" si="37"/>
        <v>1179.962962962963</v>
      </c>
      <c r="D443">
        <f t="shared" si="38"/>
        <v>1180.1785714285713</v>
      </c>
      <c r="E443">
        <f t="shared" si="40"/>
        <v>1180.3333333333333</v>
      </c>
      <c r="F443">
        <f t="shared" si="36"/>
        <v>1177</v>
      </c>
      <c r="G443">
        <f t="shared" si="39"/>
        <v>1177</v>
      </c>
      <c r="H443">
        <f t="shared" si="41"/>
        <v>1177</v>
      </c>
    </row>
    <row r="444" spans="1:8" x14ac:dyDescent="0.25">
      <c r="A444" s="2">
        <v>44344</v>
      </c>
      <c r="B444" s="6">
        <v>1169</v>
      </c>
      <c r="C444">
        <f t="shared" si="37"/>
        <v>1175.5555555555557</v>
      </c>
      <c r="D444">
        <f t="shared" si="38"/>
        <v>1179.1785714285713</v>
      </c>
      <c r="E444">
        <f t="shared" si="40"/>
        <v>1183.0333333333333</v>
      </c>
      <c r="F444">
        <f t="shared" si="36"/>
        <v>1165</v>
      </c>
      <c r="G444">
        <f t="shared" si="39"/>
        <v>1165</v>
      </c>
      <c r="H444">
        <f t="shared" si="41"/>
        <v>1177</v>
      </c>
    </row>
    <row r="445" spans="1:8" x14ac:dyDescent="0.25">
      <c r="A445" s="2">
        <v>44345</v>
      </c>
      <c r="B445" s="6">
        <v>1188</v>
      </c>
      <c r="C445">
        <f t="shared" si="37"/>
        <v>1172.037037037037</v>
      </c>
      <c r="D445">
        <f t="shared" si="38"/>
        <v>1179.5714285714287</v>
      </c>
      <c r="E445">
        <f t="shared" si="40"/>
        <v>1189.2333333333333</v>
      </c>
      <c r="F445">
        <f t="shared" si="36"/>
        <v>1159.5</v>
      </c>
      <c r="G445">
        <f t="shared" si="39"/>
        <v>1165</v>
      </c>
      <c r="H445">
        <f t="shared" si="41"/>
        <v>1177</v>
      </c>
    </row>
    <row r="446" spans="1:8" x14ac:dyDescent="0.25">
      <c r="A446" s="2">
        <v>44346</v>
      </c>
      <c r="B446" s="6">
        <v>1079</v>
      </c>
      <c r="C446">
        <f t="shared" si="37"/>
        <v>1177.1851851851852</v>
      </c>
      <c r="D446">
        <f t="shared" si="38"/>
        <v>1179.1785714285713</v>
      </c>
      <c r="E446">
        <f t="shared" si="40"/>
        <v>1195.6666666666667</v>
      </c>
      <c r="F446">
        <f t="shared" si="36"/>
        <v>1159.5</v>
      </c>
      <c r="G446">
        <f t="shared" si="39"/>
        <v>1165</v>
      </c>
      <c r="H446">
        <f t="shared" si="41"/>
        <v>1177</v>
      </c>
    </row>
    <row r="447" spans="1:8" x14ac:dyDescent="0.25">
      <c r="A447" s="2">
        <v>44347</v>
      </c>
      <c r="B447" s="6">
        <v>1100</v>
      </c>
      <c r="C447">
        <f t="shared" si="37"/>
        <v>1192.4814814814815</v>
      </c>
      <c r="D447">
        <f t="shared" si="38"/>
        <v>1187.6428571428571</v>
      </c>
      <c r="E447">
        <f t="shared" si="40"/>
        <v>1194.5333333333333</v>
      </c>
      <c r="F447">
        <f t="shared" si="36"/>
        <v>1165</v>
      </c>
      <c r="G447">
        <f t="shared" si="39"/>
        <v>1165</v>
      </c>
      <c r="H447">
        <f t="shared" si="41"/>
        <v>1177</v>
      </c>
    </row>
    <row r="448" spans="1:8" x14ac:dyDescent="0.25">
      <c r="A448" s="2">
        <v>44348</v>
      </c>
      <c r="B448" s="6">
        <v>1057</v>
      </c>
      <c r="C448">
        <f t="shared" si="37"/>
        <v>1196.3703703703704</v>
      </c>
      <c r="D448">
        <f t="shared" si="38"/>
        <v>1198.0714285714287</v>
      </c>
      <c r="E448">
        <f t="shared" si="40"/>
        <v>1204.6666666666667</v>
      </c>
      <c r="F448">
        <f t="shared" si="36"/>
        <v>1165</v>
      </c>
      <c r="G448">
        <f t="shared" si="39"/>
        <v>1177</v>
      </c>
      <c r="H448">
        <f t="shared" si="41"/>
        <v>1177</v>
      </c>
    </row>
    <row r="449" spans="1:8" x14ac:dyDescent="0.25">
      <c r="A449" s="2">
        <v>44349</v>
      </c>
      <c r="B449" s="6">
        <v>1191</v>
      </c>
      <c r="C449">
        <f t="shared" si="37"/>
        <v>1203.7037037037037</v>
      </c>
      <c r="D449">
        <f t="shared" si="38"/>
        <v>1208.5357142857142</v>
      </c>
      <c r="E449">
        <f t="shared" si="40"/>
        <v>1216.2</v>
      </c>
      <c r="F449">
        <f t="shared" si="36"/>
        <v>1165</v>
      </c>
      <c r="G449">
        <f t="shared" si="39"/>
        <v>1177</v>
      </c>
      <c r="H449">
        <f t="shared" si="41"/>
        <v>1186.5</v>
      </c>
    </row>
    <row r="450" spans="1:8" x14ac:dyDescent="0.25">
      <c r="A450" s="2">
        <v>44350</v>
      </c>
      <c r="B450" s="6">
        <v>1053</v>
      </c>
      <c r="C450">
        <f t="shared" si="37"/>
        <v>1209.2962962962963</v>
      </c>
      <c r="D450">
        <f t="shared" si="38"/>
        <v>1210.8214285714287</v>
      </c>
      <c r="E450">
        <f t="shared" si="40"/>
        <v>1222</v>
      </c>
      <c r="F450">
        <f t="shared" si="36"/>
        <v>1165</v>
      </c>
      <c r="G450">
        <f t="shared" si="39"/>
        <v>1177</v>
      </c>
      <c r="H450">
        <f t="shared" si="41"/>
        <v>1186.5</v>
      </c>
    </row>
    <row r="451" spans="1:8" x14ac:dyDescent="0.25">
      <c r="A451" s="2">
        <v>44351</v>
      </c>
      <c r="B451" s="6">
        <v>1129</v>
      </c>
      <c r="C451">
        <f t="shared" si="37"/>
        <v>1217.4814814814815</v>
      </c>
      <c r="D451">
        <f t="shared" si="38"/>
        <v>1216.75</v>
      </c>
      <c r="E451">
        <f t="shared" si="40"/>
        <v>1226.7333333333333</v>
      </c>
      <c r="F451">
        <f t="shared" si="36"/>
        <v>1165</v>
      </c>
      <c r="G451">
        <f t="shared" si="39"/>
        <v>1177</v>
      </c>
      <c r="H451">
        <f t="shared" si="41"/>
        <v>1186.5</v>
      </c>
    </row>
    <row r="452" spans="1:8" x14ac:dyDescent="0.25">
      <c r="A452" s="2">
        <v>44352</v>
      </c>
      <c r="B452" s="6">
        <v>1135</v>
      </c>
      <c r="C452">
        <f t="shared" si="37"/>
        <v>1224.5925925925926</v>
      </c>
      <c r="D452">
        <f t="shared" si="38"/>
        <v>1226.8928571428571</v>
      </c>
      <c r="E452">
        <f t="shared" si="40"/>
        <v>1234.0666666666666</v>
      </c>
      <c r="F452">
        <f t="shared" si="36"/>
        <v>1165</v>
      </c>
      <c r="G452">
        <f t="shared" si="39"/>
        <v>1177</v>
      </c>
      <c r="H452">
        <f t="shared" si="41"/>
        <v>1186.5</v>
      </c>
    </row>
    <row r="453" spans="1:8" x14ac:dyDescent="0.25">
      <c r="A453" s="2">
        <v>44353</v>
      </c>
      <c r="B453" s="6">
        <v>1087</v>
      </c>
      <c r="C453">
        <f t="shared" si="37"/>
        <v>1233.8888888888889</v>
      </c>
      <c r="D453">
        <f t="shared" si="38"/>
        <v>1233.4285714285713</v>
      </c>
      <c r="E453">
        <f t="shared" si="40"/>
        <v>1242.0333333333333</v>
      </c>
      <c r="F453">
        <f t="shared" si="36"/>
        <v>1165</v>
      </c>
      <c r="G453">
        <f t="shared" si="39"/>
        <v>1177</v>
      </c>
      <c r="H453">
        <f t="shared" si="41"/>
        <v>1186.5</v>
      </c>
    </row>
    <row r="454" spans="1:8" x14ac:dyDescent="0.25">
      <c r="A454" s="2">
        <v>44354</v>
      </c>
      <c r="B454" s="6">
        <v>1185</v>
      </c>
      <c r="C454">
        <f t="shared" si="37"/>
        <v>1244.2962962962963</v>
      </c>
      <c r="D454">
        <f t="shared" si="38"/>
        <v>1241.1071428571429</v>
      </c>
      <c r="E454">
        <f t="shared" si="40"/>
        <v>1251.0999999999999</v>
      </c>
      <c r="F454">
        <f t="shared" si="36"/>
        <v>1177</v>
      </c>
      <c r="G454">
        <f t="shared" si="39"/>
        <v>1177</v>
      </c>
      <c r="H454">
        <f t="shared" si="41"/>
        <v>1186.5</v>
      </c>
    </row>
    <row r="455" spans="1:8" x14ac:dyDescent="0.25">
      <c r="A455" s="2">
        <v>44355</v>
      </c>
      <c r="B455" s="6">
        <v>1156</v>
      </c>
      <c r="C455">
        <f t="shared" si="37"/>
        <v>1254.2962962962963</v>
      </c>
      <c r="D455">
        <f t="shared" si="38"/>
        <v>1255.6071428571429</v>
      </c>
      <c r="E455">
        <f t="shared" si="40"/>
        <v>1260.0333333333333</v>
      </c>
      <c r="F455">
        <f t="shared" si="36"/>
        <v>1177</v>
      </c>
      <c r="G455">
        <f t="shared" si="39"/>
        <v>1186.5</v>
      </c>
      <c r="H455">
        <f t="shared" si="41"/>
        <v>1186.5</v>
      </c>
    </row>
    <row r="456" spans="1:8" x14ac:dyDescent="0.25">
      <c r="A456" s="2">
        <v>44356</v>
      </c>
      <c r="B456" s="6">
        <v>1161</v>
      </c>
      <c r="C456">
        <f t="shared" si="37"/>
        <v>1267.6296296296296</v>
      </c>
      <c r="D456">
        <f t="shared" si="38"/>
        <v>1262.6785714285713</v>
      </c>
      <c r="E456">
        <f t="shared" si="40"/>
        <v>1290.0333333333333</v>
      </c>
      <c r="F456">
        <f t="shared" si="36"/>
        <v>1186.5</v>
      </c>
      <c r="G456">
        <f t="shared" si="39"/>
        <v>1186.5</v>
      </c>
      <c r="H456">
        <f t="shared" si="41"/>
        <v>1189.5</v>
      </c>
    </row>
    <row r="457" spans="1:8" x14ac:dyDescent="0.25">
      <c r="A457" s="2">
        <v>44357</v>
      </c>
      <c r="B457" s="6">
        <v>1158</v>
      </c>
      <c r="C457">
        <f t="shared" si="37"/>
        <v>1302.9259259259259</v>
      </c>
      <c r="D457">
        <f t="shared" si="38"/>
        <v>1295.75</v>
      </c>
      <c r="E457">
        <f t="shared" si="40"/>
        <v>1309.6666666666667</v>
      </c>
      <c r="F457">
        <f t="shared" si="36"/>
        <v>1189.5</v>
      </c>
      <c r="G457">
        <f t="shared" si="39"/>
        <v>1189.5</v>
      </c>
      <c r="H457">
        <f t="shared" si="41"/>
        <v>1189.5</v>
      </c>
    </row>
    <row r="458" spans="1:8" x14ac:dyDescent="0.25">
      <c r="A458" s="2">
        <v>44358</v>
      </c>
      <c r="B458" s="6">
        <v>1288</v>
      </c>
      <c r="C458">
        <f t="shared" si="37"/>
        <v>1329.2592592592594</v>
      </c>
      <c r="D458">
        <f t="shared" si="38"/>
        <v>1323.5357142857142</v>
      </c>
      <c r="E458">
        <f t="shared" si="40"/>
        <v>1354.1666666666667</v>
      </c>
      <c r="F458">
        <f t="shared" si="36"/>
        <v>1239.5</v>
      </c>
      <c r="G458">
        <f t="shared" si="39"/>
        <v>1239.5</v>
      </c>
      <c r="H458">
        <f t="shared" si="41"/>
        <v>1239.5</v>
      </c>
    </row>
    <row r="459" spans="1:8" x14ac:dyDescent="0.25">
      <c r="A459" s="2">
        <v>44359</v>
      </c>
      <c r="B459" s="6">
        <v>1372</v>
      </c>
      <c r="C459">
        <f t="shared" si="37"/>
        <v>1376.5185185185185</v>
      </c>
      <c r="D459">
        <f t="shared" si="38"/>
        <v>1369.7857142857142</v>
      </c>
      <c r="E459">
        <f t="shared" si="40"/>
        <v>1397.5333333333333</v>
      </c>
      <c r="F459">
        <f t="shared" si="36"/>
        <v>1318.5</v>
      </c>
      <c r="G459">
        <f t="shared" si="39"/>
        <v>1318.5</v>
      </c>
      <c r="H459">
        <f t="shared" si="41"/>
        <v>1318.5</v>
      </c>
    </row>
    <row r="460" spans="1:8" x14ac:dyDescent="0.25">
      <c r="A460" s="2">
        <v>44360</v>
      </c>
      <c r="B460" s="6">
        <v>1470</v>
      </c>
      <c r="C460">
        <f t="shared" si="37"/>
        <v>1425.5555555555557</v>
      </c>
      <c r="D460">
        <f t="shared" si="38"/>
        <v>1413.1785714285713</v>
      </c>
      <c r="E460">
        <f t="shared" si="40"/>
        <v>1448.5</v>
      </c>
      <c r="F460">
        <f t="shared" si="36"/>
        <v>1360.5</v>
      </c>
      <c r="G460">
        <f t="shared" si="39"/>
        <v>1360.5</v>
      </c>
      <c r="H460">
        <f t="shared" si="41"/>
        <v>1360.5</v>
      </c>
    </row>
    <row r="461" spans="1:8" x14ac:dyDescent="0.25">
      <c r="A461" s="2">
        <v>44361</v>
      </c>
      <c r="B461" s="6">
        <v>1349</v>
      </c>
      <c r="C461">
        <f t="shared" si="37"/>
        <v>1484.7407407407406</v>
      </c>
      <c r="D461">
        <f t="shared" si="38"/>
        <v>1471</v>
      </c>
      <c r="E461">
        <f t="shared" si="40"/>
        <v>1495.2</v>
      </c>
      <c r="F461">
        <f t="shared" si="36"/>
        <v>1387.5</v>
      </c>
      <c r="G461">
        <f t="shared" si="39"/>
        <v>1387.5</v>
      </c>
      <c r="H461">
        <f t="shared" si="41"/>
        <v>1387.5</v>
      </c>
    </row>
    <row r="462" spans="1:8" x14ac:dyDescent="0.25">
      <c r="A462" s="2">
        <v>44362</v>
      </c>
      <c r="B462" s="6">
        <v>1537</v>
      </c>
      <c r="C462">
        <f t="shared" si="37"/>
        <v>1541.4814814814815</v>
      </c>
      <c r="D462">
        <f t="shared" si="38"/>
        <v>1524.1785714285713</v>
      </c>
      <c r="E462">
        <f t="shared" si="40"/>
        <v>1561.9</v>
      </c>
      <c r="F462">
        <f t="shared" si="36"/>
        <v>1410.5</v>
      </c>
      <c r="G462">
        <f t="shared" si="39"/>
        <v>1410.5</v>
      </c>
      <c r="H462">
        <f t="shared" si="41"/>
        <v>1410.5</v>
      </c>
    </row>
    <row r="463" spans="1:8" x14ac:dyDescent="0.25">
      <c r="A463" s="2">
        <v>44363</v>
      </c>
      <c r="B463" s="6">
        <v>1403</v>
      </c>
      <c r="C463">
        <f t="shared" si="37"/>
        <v>1611.4444444444443</v>
      </c>
      <c r="D463">
        <f t="shared" si="38"/>
        <v>1596.4285714285713</v>
      </c>
      <c r="E463">
        <f t="shared" si="40"/>
        <v>1624.2333333333333</v>
      </c>
      <c r="F463">
        <f t="shared" si="36"/>
        <v>1427</v>
      </c>
      <c r="G463">
        <f t="shared" si="39"/>
        <v>1427</v>
      </c>
      <c r="H463">
        <f t="shared" si="41"/>
        <v>1427</v>
      </c>
    </row>
    <row r="464" spans="1:8" x14ac:dyDescent="0.25">
      <c r="A464" s="2">
        <v>44364</v>
      </c>
      <c r="B464" s="6">
        <v>1418</v>
      </c>
      <c r="C464">
        <f t="shared" si="37"/>
        <v>1682.4444444444443</v>
      </c>
      <c r="D464">
        <f t="shared" si="38"/>
        <v>1659.9642857142858</v>
      </c>
      <c r="E464">
        <f t="shared" si="40"/>
        <v>1687.4</v>
      </c>
      <c r="F464">
        <f t="shared" si="36"/>
        <v>1453</v>
      </c>
      <c r="G464">
        <f t="shared" si="39"/>
        <v>1453</v>
      </c>
      <c r="H464">
        <f t="shared" si="41"/>
        <v>1453</v>
      </c>
    </row>
    <row r="465" spans="1:8" x14ac:dyDescent="0.25">
      <c r="A465" s="2">
        <v>44365</v>
      </c>
      <c r="B465" s="6">
        <v>1481</v>
      </c>
      <c r="C465">
        <f t="shared" si="37"/>
        <v>1749.962962962963</v>
      </c>
      <c r="D465">
        <f t="shared" si="38"/>
        <v>1727.7857142857142</v>
      </c>
      <c r="E465">
        <f t="shared" si="40"/>
        <v>1757.9666666666667</v>
      </c>
      <c r="F465">
        <f t="shared" ref="F465:F528" si="42">MEDIAN(B452:B477)</f>
        <v>1471</v>
      </c>
      <c r="G465">
        <f t="shared" si="39"/>
        <v>1471</v>
      </c>
      <c r="H465">
        <f t="shared" si="41"/>
        <v>1471</v>
      </c>
    </row>
    <row r="466" spans="1:8" x14ac:dyDescent="0.25">
      <c r="A466" s="2">
        <v>44366</v>
      </c>
      <c r="B466" s="6">
        <v>1472</v>
      </c>
      <c r="C466">
        <f t="shared" ref="C466:C529" si="43">AVERAGE(B453:B479)</f>
        <v>1830.4444444444443</v>
      </c>
      <c r="D466">
        <f t="shared" ref="D466:D529" si="44">AVERAGE(B452:B479)</f>
        <v>1805.6071428571429</v>
      </c>
      <c r="E466">
        <f t="shared" si="40"/>
        <v>1838.7</v>
      </c>
      <c r="F466">
        <f t="shared" si="42"/>
        <v>1476.5</v>
      </c>
      <c r="G466">
        <f t="shared" ref="G466:G529" si="45">MEDIAN(B452:B479)</f>
        <v>1476.5</v>
      </c>
      <c r="H466">
        <f t="shared" si="41"/>
        <v>1476.5</v>
      </c>
    </row>
    <row r="467" spans="1:8" x14ac:dyDescent="0.25">
      <c r="A467" s="2">
        <v>44367</v>
      </c>
      <c r="B467" s="6">
        <v>1436</v>
      </c>
      <c r="C467">
        <f t="shared" si="43"/>
        <v>1918.8888888888889</v>
      </c>
      <c r="D467">
        <f t="shared" si="44"/>
        <v>1889.1785714285713</v>
      </c>
      <c r="E467">
        <f t="shared" ref="E467:E530" si="46">AVERAGE(B452:B481)</f>
        <v>1918.3666666666666</v>
      </c>
      <c r="F467">
        <f t="shared" si="42"/>
        <v>1485</v>
      </c>
      <c r="G467">
        <f t="shared" si="45"/>
        <v>1485</v>
      </c>
      <c r="H467">
        <f t="shared" ref="H467:H530" si="47">MEDIAN(B452:B481)</f>
        <v>1485</v>
      </c>
    </row>
    <row r="468" spans="1:8" x14ac:dyDescent="0.25">
      <c r="A468" s="2">
        <v>44368</v>
      </c>
      <c r="B468" s="6">
        <v>1561</v>
      </c>
      <c r="C468">
        <f t="shared" si="43"/>
        <v>2005.3333333333333</v>
      </c>
      <c r="D468">
        <f t="shared" si="44"/>
        <v>1976.0357142857142</v>
      </c>
      <c r="E468">
        <f t="shared" si="46"/>
        <v>1983.0333333333333</v>
      </c>
      <c r="F468">
        <f t="shared" si="42"/>
        <v>1513</v>
      </c>
      <c r="G468">
        <f t="shared" si="45"/>
        <v>1513</v>
      </c>
      <c r="H468">
        <f t="shared" si="47"/>
        <v>1513</v>
      </c>
    </row>
    <row r="469" spans="1:8" x14ac:dyDescent="0.25">
      <c r="A469" s="2">
        <v>44369</v>
      </c>
      <c r="B469" s="6">
        <v>1489</v>
      </c>
      <c r="C469">
        <f t="shared" si="43"/>
        <v>2076.4074074074074</v>
      </c>
      <c r="D469">
        <f t="shared" si="44"/>
        <v>2043.5357142857142</v>
      </c>
      <c r="E469">
        <f t="shared" si="46"/>
        <v>2066.5</v>
      </c>
      <c r="F469">
        <f t="shared" si="42"/>
        <v>1549</v>
      </c>
      <c r="G469">
        <f t="shared" si="45"/>
        <v>1549</v>
      </c>
      <c r="H469">
        <f t="shared" si="47"/>
        <v>1549</v>
      </c>
    </row>
    <row r="470" spans="1:8" x14ac:dyDescent="0.25">
      <c r="A470" s="2">
        <v>44370</v>
      </c>
      <c r="B470" s="6">
        <v>2055</v>
      </c>
      <c r="C470">
        <f t="shared" si="43"/>
        <v>2166.4074074074074</v>
      </c>
      <c r="D470">
        <f t="shared" si="44"/>
        <v>2130.5</v>
      </c>
      <c r="E470">
        <f t="shared" si="46"/>
        <v>2149.1333333333332</v>
      </c>
      <c r="F470">
        <f t="shared" si="42"/>
        <v>1720.5</v>
      </c>
      <c r="G470">
        <f t="shared" si="45"/>
        <v>1720.5</v>
      </c>
      <c r="H470">
        <f t="shared" si="47"/>
        <v>1720.5</v>
      </c>
    </row>
    <row r="471" spans="1:8" x14ac:dyDescent="0.25">
      <c r="A471" s="2">
        <v>44371</v>
      </c>
      <c r="B471" s="6">
        <v>1880</v>
      </c>
      <c r="C471">
        <f t="shared" si="43"/>
        <v>2259.2222222222222</v>
      </c>
      <c r="D471">
        <f t="shared" si="44"/>
        <v>2219.8928571428573</v>
      </c>
      <c r="E471">
        <f t="shared" si="46"/>
        <v>2237.9</v>
      </c>
      <c r="F471">
        <f t="shared" si="42"/>
        <v>1967.5</v>
      </c>
      <c r="G471">
        <f t="shared" si="45"/>
        <v>1967.5</v>
      </c>
      <c r="H471">
        <f t="shared" si="47"/>
        <v>1967.5</v>
      </c>
    </row>
    <row r="472" spans="1:8" x14ac:dyDescent="0.25">
      <c r="A472" s="2">
        <v>44372</v>
      </c>
      <c r="B472" s="6">
        <v>2464</v>
      </c>
      <c r="C472">
        <f t="shared" si="43"/>
        <v>2352.962962962963</v>
      </c>
      <c r="D472">
        <f t="shared" si="44"/>
        <v>2314.9285714285716</v>
      </c>
      <c r="E472">
        <f t="shared" si="46"/>
        <v>2413.2666666666669</v>
      </c>
      <c r="F472">
        <f t="shared" si="42"/>
        <v>2229</v>
      </c>
      <c r="G472">
        <f t="shared" si="45"/>
        <v>2229</v>
      </c>
      <c r="H472">
        <f t="shared" si="47"/>
        <v>2229</v>
      </c>
    </row>
    <row r="473" spans="1:8" x14ac:dyDescent="0.25">
      <c r="A473" s="2">
        <v>44373</v>
      </c>
      <c r="B473" s="6">
        <v>2403</v>
      </c>
      <c r="C473">
        <f t="shared" si="43"/>
        <v>2540</v>
      </c>
      <c r="D473">
        <f t="shared" si="44"/>
        <v>2498.2857142857142</v>
      </c>
      <c r="E473">
        <f t="shared" si="46"/>
        <v>2599.6666666666665</v>
      </c>
      <c r="F473">
        <f t="shared" si="42"/>
        <v>2433.5</v>
      </c>
      <c r="G473">
        <f t="shared" si="45"/>
        <v>2433.5</v>
      </c>
      <c r="H473">
        <f t="shared" si="47"/>
        <v>2433.5</v>
      </c>
    </row>
    <row r="474" spans="1:8" x14ac:dyDescent="0.25">
      <c r="A474" s="2">
        <v>44374</v>
      </c>
      <c r="B474" s="6">
        <v>2698</v>
      </c>
      <c r="C474">
        <f t="shared" si="43"/>
        <v>2735.5555555555557</v>
      </c>
      <c r="D474">
        <f t="shared" si="44"/>
        <v>2690.3571428571427</v>
      </c>
      <c r="E474">
        <f t="shared" si="46"/>
        <v>2787.5</v>
      </c>
      <c r="F474">
        <f t="shared" si="42"/>
        <v>2526.5</v>
      </c>
      <c r="G474">
        <f t="shared" si="45"/>
        <v>2526.5</v>
      </c>
      <c r="H474">
        <f t="shared" si="47"/>
        <v>2526.5</v>
      </c>
    </row>
    <row r="475" spans="1:8" x14ac:dyDescent="0.25">
      <c r="A475" s="2">
        <v>44375</v>
      </c>
      <c r="B475" s="6">
        <v>2589</v>
      </c>
      <c r="C475">
        <f t="shared" si="43"/>
        <v>2942</v>
      </c>
      <c r="D475">
        <f t="shared" si="44"/>
        <v>2885.1071428571427</v>
      </c>
      <c r="E475">
        <f t="shared" si="46"/>
        <v>2955.8666666666668</v>
      </c>
      <c r="F475">
        <f t="shared" si="42"/>
        <v>2643.5</v>
      </c>
      <c r="G475">
        <f t="shared" si="45"/>
        <v>2643.5</v>
      </c>
      <c r="H475">
        <f t="shared" si="47"/>
        <v>2643.5</v>
      </c>
    </row>
    <row r="476" spans="1:8" x14ac:dyDescent="0.25">
      <c r="A476" s="2">
        <v>44376</v>
      </c>
      <c r="B476" s="6">
        <v>3080</v>
      </c>
      <c r="C476">
        <f t="shared" si="43"/>
        <v>3122.962962962963</v>
      </c>
      <c r="D476">
        <f t="shared" si="44"/>
        <v>3066.3214285714284</v>
      </c>
      <c r="E476">
        <f t="shared" si="46"/>
        <v>3093.9666666666667</v>
      </c>
      <c r="F476">
        <f t="shared" si="42"/>
        <v>2825</v>
      </c>
      <c r="G476">
        <f t="shared" si="45"/>
        <v>2825</v>
      </c>
      <c r="H476">
        <f t="shared" si="47"/>
        <v>2825</v>
      </c>
    </row>
    <row r="477" spans="1:8" x14ac:dyDescent="0.25">
      <c r="A477" s="2">
        <v>44377</v>
      </c>
      <c r="B477" s="6">
        <v>2970</v>
      </c>
      <c r="C477">
        <f t="shared" si="43"/>
        <v>3278.8888888888887</v>
      </c>
      <c r="D477">
        <f t="shared" si="44"/>
        <v>3211.8928571428573</v>
      </c>
      <c r="E477">
        <f t="shared" si="46"/>
        <v>3251.6666666666665</v>
      </c>
      <c r="F477">
        <f t="shared" si="42"/>
        <v>2961</v>
      </c>
      <c r="G477">
        <f t="shared" si="45"/>
        <v>2961</v>
      </c>
      <c r="H477">
        <f t="shared" si="47"/>
        <v>2961</v>
      </c>
    </row>
    <row r="478" spans="1:8" x14ac:dyDescent="0.25">
      <c r="A478" s="2">
        <v>44378</v>
      </c>
      <c r="B478" s="6">
        <v>2952</v>
      </c>
      <c r="C478">
        <f t="shared" si="43"/>
        <v>3451.5555555555557</v>
      </c>
      <c r="D478">
        <f t="shared" si="44"/>
        <v>3378.9285714285716</v>
      </c>
      <c r="E478">
        <f t="shared" si="46"/>
        <v>3416.4</v>
      </c>
      <c r="F478">
        <f t="shared" si="42"/>
        <v>3022.5</v>
      </c>
      <c r="G478">
        <f t="shared" si="45"/>
        <v>3022.5</v>
      </c>
      <c r="H478">
        <f t="shared" si="47"/>
        <v>3022.5</v>
      </c>
    </row>
    <row r="479" spans="1:8" x14ac:dyDescent="0.25">
      <c r="A479" s="2">
        <v>44379</v>
      </c>
      <c r="B479" s="6">
        <v>3308</v>
      </c>
      <c r="C479">
        <f t="shared" si="43"/>
        <v>3636.6666666666665</v>
      </c>
      <c r="D479">
        <f t="shared" si="44"/>
        <v>3559.6785714285716</v>
      </c>
      <c r="E479">
        <f t="shared" si="46"/>
        <v>3584.9666666666667</v>
      </c>
      <c r="F479">
        <f t="shared" si="42"/>
        <v>3077.5</v>
      </c>
      <c r="G479">
        <f t="shared" si="45"/>
        <v>3077.5</v>
      </c>
      <c r="H479">
        <f t="shared" si="47"/>
        <v>3077.5</v>
      </c>
    </row>
    <row r="480" spans="1:8" x14ac:dyDescent="0.25">
      <c r="A480" s="2">
        <v>44380</v>
      </c>
      <c r="B480" s="6">
        <v>3475</v>
      </c>
      <c r="C480">
        <f t="shared" si="43"/>
        <v>3821.4074074074074</v>
      </c>
      <c r="D480">
        <f t="shared" si="44"/>
        <v>3737.5</v>
      </c>
      <c r="E480">
        <f t="shared" si="46"/>
        <v>3739.7666666666669</v>
      </c>
      <c r="F480">
        <f t="shared" si="42"/>
        <v>3194</v>
      </c>
      <c r="G480">
        <f t="shared" si="45"/>
        <v>3194</v>
      </c>
      <c r="H480">
        <f t="shared" si="47"/>
        <v>3194</v>
      </c>
    </row>
    <row r="481" spans="1:8" x14ac:dyDescent="0.25">
      <c r="A481" s="2">
        <v>44381</v>
      </c>
      <c r="B481" s="6">
        <v>3519</v>
      </c>
      <c r="C481">
        <f t="shared" si="43"/>
        <v>3992.7407407407409</v>
      </c>
      <c r="D481">
        <f t="shared" si="44"/>
        <v>3901.4285714285716</v>
      </c>
      <c r="E481">
        <f t="shared" si="46"/>
        <v>3899.7</v>
      </c>
      <c r="F481">
        <f t="shared" si="42"/>
        <v>3391.5</v>
      </c>
      <c r="G481">
        <f t="shared" si="45"/>
        <v>3391.5</v>
      </c>
      <c r="H481">
        <f t="shared" si="47"/>
        <v>3391.5</v>
      </c>
    </row>
    <row r="482" spans="1:8" x14ac:dyDescent="0.25">
      <c r="A482" s="2">
        <v>44382</v>
      </c>
      <c r="B482" s="6">
        <v>3075</v>
      </c>
      <c r="C482">
        <f t="shared" si="43"/>
        <v>4167.4814814814818</v>
      </c>
      <c r="D482">
        <f t="shared" si="44"/>
        <v>4074.3928571428573</v>
      </c>
      <c r="E482">
        <f t="shared" si="46"/>
        <v>4067.4666666666667</v>
      </c>
      <c r="F482">
        <f t="shared" si="42"/>
        <v>3497</v>
      </c>
      <c r="G482">
        <f t="shared" si="45"/>
        <v>3497</v>
      </c>
      <c r="H482">
        <f t="shared" si="47"/>
        <v>3497</v>
      </c>
    </row>
    <row r="483" spans="1:8" x14ac:dyDescent="0.25">
      <c r="A483" s="2">
        <v>44383</v>
      </c>
      <c r="B483" s="6">
        <v>3591</v>
      </c>
      <c r="C483">
        <f t="shared" si="43"/>
        <v>4353.2592592592591</v>
      </c>
      <c r="D483">
        <f t="shared" si="44"/>
        <v>4250.9642857142853</v>
      </c>
      <c r="E483">
        <f t="shared" si="46"/>
        <v>4221.5</v>
      </c>
      <c r="F483">
        <f t="shared" si="42"/>
        <v>3555</v>
      </c>
      <c r="G483">
        <f t="shared" si="45"/>
        <v>3555</v>
      </c>
      <c r="H483">
        <f t="shared" si="47"/>
        <v>3555</v>
      </c>
    </row>
    <row r="484" spans="1:8" x14ac:dyDescent="0.25">
      <c r="A484" s="2">
        <v>44384</v>
      </c>
      <c r="B484" s="6">
        <v>3664</v>
      </c>
      <c r="C484">
        <f t="shared" si="43"/>
        <v>4501.4814814814818</v>
      </c>
      <c r="D484">
        <f t="shared" si="44"/>
        <v>4414.1071428571431</v>
      </c>
      <c r="E484">
        <f t="shared" si="46"/>
        <v>4382.9666666666662</v>
      </c>
      <c r="F484">
        <f t="shared" si="42"/>
        <v>3627.5</v>
      </c>
      <c r="G484">
        <f t="shared" si="45"/>
        <v>3627.5</v>
      </c>
      <c r="H484">
        <f t="shared" si="47"/>
        <v>3627.5</v>
      </c>
    </row>
    <row r="485" spans="1:8" x14ac:dyDescent="0.25">
      <c r="A485" s="2">
        <v>44385</v>
      </c>
      <c r="B485" s="6">
        <v>3819</v>
      </c>
      <c r="C485">
        <f t="shared" si="43"/>
        <v>4669.0740740740739</v>
      </c>
      <c r="D485">
        <f t="shared" si="44"/>
        <v>4569.4642857142853</v>
      </c>
      <c r="E485">
        <f t="shared" si="46"/>
        <v>4591.5</v>
      </c>
      <c r="F485">
        <f t="shared" si="42"/>
        <v>3741.5</v>
      </c>
      <c r="G485">
        <f t="shared" si="45"/>
        <v>3741.5</v>
      </c>
      <c r="H485">
        <f t="shared" si="47"/>
        <v>3741.5</v>
      </c>
    </row>
    <row r="486" spans="1:8" x14ac:dyDescent="0.25">
      <c r="A486" s="2">
        <v>44386</v>
      </c>
      <c r="B486" s="6">
        <v>6422</v>
      </c>
      <c r="C486">
        <f t="shared" si="43"/>
        <v>4864.666666666667</v>
      </c>
      <c r="D486">
        <f t="shared" si="44"/>
        <v>4778.9285714285716</v>
      </c>
      <c r="E486">
        <f t="shared" si="46"/>
        <v>4782.4666666666662</v>
      </c>
      <c r="F486">
        <f t="shared" si="42"/>
        <v>4716</v>
      </c>
      <c r="G486">
        <f t="shared" si="45"/>
        <v>4716</v>
      </c>
      <c r="H486">
        <f t="shared" si="47"/>
        <v>4716</v>
      </c>
    </row>
    <row r="487" spans="1:8" x14ac:dyDescent="0.25">
      <c r="A487" s="2">
        <v>44387</v>
      </c>
      <c r="B487" s="6">
        <v>6750</v>
      </c>
      <c r="C487">
        <f t="shared" si="43"/>
        <v>5063.9629629629626</v>
      </c>
      <c r="D487">
        <f t="shared" si="44"/>
        <v>4968.9285714285716</v>
      </c>
      <c r="E487">
        <f t="shared" si="46"/>
        <v>4977.5333333333338</v>
      </c>
      <c r="F487">
        <f t="shared" si="42"/>
        <v>5835</v>
      </c>
      <c r="G487">
        <f t="shared" si="45"/>
        <v>5835</v>
      </c>
      <c r="H487">
        <f t="shared" si="47"/>
        <v>5835</v>
      </c>
    </row>
    <row r="488" spans="1:8" x14ac:dyDescent="0.25">
      <c r="A488" s="2">
        <v>44388</v>
      </c>
      <c r="B488" s="6">
        <v>6923</v>
      </c>
      <c r="C488">
        <f t="shared" si="43"/>
        <v>5250.4074074074078</v>
      </c>
      <c r="D488">
        <f t="shared" si="44"/>
        <v>5159.25</v>
      </c>
      <c r="E488">
        <f t="shared" si="46"/>
        <v>5190.5</v>
      </c>
      <c r="F488">
        <f t="shared" si="42"/>
        <v>6059.5</v>
      </c>
      <c r="G488">
        <f t="shared" si="45"/>
        <v>6059.5</v>
      </c>
      <c r="H488">
        <f t="shared" si="47"/>
        <v>6059.5</v>
      </c>
    </row>
    <row r="489" spans="1:8" x14ac:dyDescent="0.25">
      <c r="A489" s="2">
        <v>44389</v>
      </c>
      <c r="B489" s="6">
        <v>6423</v>
      </c>
      <c r="C489">
        <f t="shared" si="43"/>
        <v>5482.4074074074078</v>
      </c>
      <c r="D489">
        <f t="shared" si="44"/>
        <v>5379.0714285714284</v>
      </c>
      <c r="E489">
        <f t="shared" si="46"/>
        <v>5383.2</v>
      </c>
      <c r="F489">
        <f t="shared" si="42"/>
        <v>6071</v>
      </c>
      <c r="G489">
        <f t="shared" si="45"/>
        <v>6071</v>
      </c>
      <c r="H489">
        <f t="shared" si="47"/>
        <v>6071</v>
      </c>
    </row>
    <row r="490" spans="1:8" x14ac:dyDescent="0.25">
      <c r="A490" s="2">
        <v>44390</v>
      </c>
      <c r="B490" s="6">
        <v>5613</v>
      </c>
      <c r="C490">
        <f t="shared" si="43"/>
        <v>5671.4444444444443</v>
      </c>
      <c r="D490">
        <f t="shared" si="44"/>
        <v>5578.8928571428569</v>
      </c>
      <c r="E490">
        <f t="shared" si="46"/>
        <v>5556.7</v>
      </c>
      <c r="F490">
        <f t="shared" si="42"/>
        <v>6179.5</v>
      </c>
      <c r="G490">
        <f t="shared" si="45"/>
        <v>6179.5</v>
      </c>
      <c r="H490">
        <f t="shared" si="47"/>
        <v>6179.5</v>
      </c>
    </row>
    <row r="491" spans="1:8" x14ac:dyDescent="0.25">
      <c r="A491" s="2">
        <v>44391</v>
      </c>
      <c r="B491" s="6">
        <v>6080</v>
      </c>
      <c r="C491">
        <f t="shared" si="43"/>
        <v>5854.1481481481478</v>
      </c>
      <c r="D491">
        <f t="shared" si="44"/>
        <v>5751.1428571428569</v>
      </c>
      <c r="E491">
        <f t="shared" si="46"/>
        <v>5781.166666666667</v>
      </c>
      <c r="F491">
        <f t="shared" si="42"/>
        <v>6342</v>
      </c>
      <c r="G491">
        <f t="shared" si="45"/>
        <v>6342</v>
      </c>
      <c r="H491">
        <f t="shared" si="47"/>
        <v>6342</v>
      </c>
    </row>
    <row r="492" spans="1:8" x14ac:dyDescent="0.25">
      <c r="A492" s="2">
        <v>44392</v>
      </c>
      <c r="B492" s="6">
        <v>6479</v>
      </c>
      <c r="C492">
        <f t="shared" si="43"/>
        <v>6090.1111111111113</v>
      </c>
      <c r="D492">
        <f t="shared" si="44"/>
        <v>5978.0357142857147</v>
      </c>
      <c r="E492">
        <f t="shared" si="46"/>
        <v>5965.4</v>
      </c>
      <c r="F492">
        <f t="shared" si="42"/>
        <v>6413.5</v>
      </c>
      <c r="G492">
        <f t="shared" si="45"/>
        <v>6413.5</v>
      </c>
      <c r="H492">
        <f t="shared" si="47"/>
        <v>6413.5</v>
      </c>
    </row>
    <row r="493" spans="1:8" x14ac:dyDescent="0.25">
      <c r="A493" s="2">
        <v>44393</v>
      </c>
      <c r="B493" s="6">
        <v>6460</v>
      </c>
      <c r="C493">
        <f t="shared" si="43"/>
        <v>6286.3703703703704</v>
      </c>
      <c r="D493">
        <f t="shared" si="44"/>
        <v>6180</v>
      </c>
      <c r="E493">
        <f t="shared" si="46"/>
        <v>6157.6</v>
      </c>
      <c r="F493">
        <f t="shared" si="42"/>
        <v>6422.5</v>
      </c>
      <c r="G493">
        <f t="shared" si="45"/>
        <v>6422.5</v>
      </c>
      <c r="H493">
        <f t="shared" si="47"/>
        <v>6422.5</v>
      </c>
    </row>
    <row r="494" spans="1:8" x14ac:dyDescent="0.25">
      <c r="A494" s="2">
        <v>44394</v>
      </c>
      <c r="B494" s="6">
        <v>6062</v>
      </c>
      <c r="C494">
        <f t="shared" si="43"/>
        <v>6481.2222222222226</v>
      </c>
      <c r="D494">
        <f t="shared" si="44"/>
        <v>6373.8571428571431</v>
      </c>
      <c r="E494">
        <f t="shared" si="46"/>
        <v>6355.0333333333338</v>
      </c>
      <c r="F494">
        <f t="shared" si="42"/>
        <v>6441.5</v>
      </c>
      <c r="G494">
        <f t="shared" si="45"/>
        <v>6441.5</v>
      </c>
      <c r="H494">
        <f t="shared" si="47"/>
        <v>6441.5</v>
      </c>
    </row>
    <row r="495" spans="1:8" x14ac:dyDescent="0.25">
      <c r="A495" s="2">
        <v>44395</v>
      </c>
      <c r="B495" s="6">
        <v>6279</v>
      </c>
      <c r="C495">
        <f t="shared" si="43"/>
        <v>6679.5925925925922</v>
      </c>
      <c r="D495">
        <f t="shared" si="44"/>
        <v>6566.7142857142853</v>
      </c>
      <c r="E495">
        <f t="shared" si="46"/>
        <v>6569.666666666667</v>
      </c>
      <c r="F495">
        <f t="shared" si="42"/>
        <v>6469.5</v>
      </c>
      <c r="G495">
        <f t="shared" si="45"/>
        <v>6469.5</v>
      </c>
      <c r="H495">
        <f t="shared" si="47"/>
        <v>6469.5</v>
      </c>
    </row>
    <row r="496" spans="1:8" x14ac:dyDescent="0.25">
      <c r="A496" s="2">
        <v>44396</v>
      </c>
      <c r="B496" s="6">
        <v>6505</v>
      </c>
      <c r="C496">
        <f t="shared" si="43"/>
        <v>6926.7037037037035</v>
      </c>
      <c r="D496">
        <f t="shared" si="44"/>
        <v>6789.1428571428569</v>
      </c>
      <c r="E496">
        <f t="shared" si="46"/>
        <v>6763.1333333333332</v>
      </c>
      <c r="F496">
        <f t="shared" si="42"/>
        <v>6492</v>
      </c>
      <c r="G496">
        <f t="shared" si="45"/>
        <v>6492</v>
      </c>
      <c r="H496">
        <f t="shared" si="47"/>
        <v>6492</v>
      </c>
    </row>
    <row r="497" spans="1:8" x14ac:dyDescent="0.25">
      <c r="A497" s="2">
        <v>44397</v>
      </c>
      <c r="B497" s="6">
        <v>6057</v>
      </c>
      <c r="C497">
        <f t="shared" si="43"/>
        <v>7137.3703703703704</v>
      </c>
      <c r="D497">
        <f t="shared" si="44"/>
        <v>7010.7142857142853</v>
      </c>
      <c r="E497">
        <f t="shared" si="46"/>
        <v>6966.8</v>
      </c>
      <c r="F497">
        <f t="shared" si="42"/>
        <v>6627.5</v>
      </c>
      <c r="G497">
        <f t="shared" si="45"/>
        <v>6627.5</v>
      </c>
      <c r="H497">
        <f t="shared" si="47"/>
        <v>6627.5</v>
      </c>
    </row>
    <row r="498" spans="1:8" x14ac:dyDescent="0.25">
      <c r="A498" s="2">
        <v>44398</v>
      </c>
      <c r="B498" s="6">
        <v>6405</v>
      </c>
      <c r="C498">
        <f t="shared" si="43"/>
        <v>7358.2962962962965</v>
      </c>
      <c r="D498">
        <f t="shared" si="44"/>
        <v>7226.3571428571431</v>
      </c>
      <c r="E498">
        <f t="shared" si="46"/>
        <v>7176.4</v>
      </c>
      <c r="F498">
        <f t="shared" si="42"/>
        <v>6836.5</v>
      </c>
      <c r="G498">
        <f t="shared" si="45"/>
        <v>6836.5</v>
      </c>
      <c r="H498">
        <f t="shared" si="47"/>
        <v>6836.5</v>
      </c>
    </row>
    <row r="499" spans="1:8" x14ac:dyDescent="0.25">
      <c r="A499" s="2">
        <v>44399</v>
      </c>
      <c r="B499" s="6">
        <v>7745</v>
      </c>
      <c r="C499">
        <f t="shared" si="43"/>
        <v>7563.6296296296296</v>
      </c>
      <c r="D499">
        <f t="shared" si="44"/>
        <v>7429.8928571428569</v>
      </c>
      <c r="E499">
        <f t="shared" si="46"/>
        <v>7336.666666666667</v>
      </c>
      <c r="F499">
        <f t="shared" si="42"/>
        <v>7327.5</v>
      </c>
      <c r="G499">
        <f t="shared" si="45"/>
        <v>7327.5</v>
      </c>
      <c r="H499">
        <f t="shared" si="47"/>
        <v>7327.5</v>
      </c>
    </row>
    <row r="500" spans="1:8" x14ac:dyDescent="0.25">
      <c r="A500" s="2">
        <v>44400</v>
      </c>
      <c r="B500" s="6">
        <v>7784</v>
      </c>
      <c r="C500">
        <f t="shared" si="43"/>
        <v>7636.8518518518522</v>
      </c>
      <c r="D500">
        <f t="shared" si="44"/>
        <v>7593.4642857142853</v>
      </c>
      <c r="E500">
        <f t="shared" si="46"/>
        <v>7510.7333333333336</v>
      </c>
      <c r="F500">
        <f t="shared" si="42"/>
        <v>7738.5</v>
      </c>
      <c r="G500">
        <f t="shared" si="45"/>
        <v>7738.5</v>
      </c>
      <c r="H500">
        <f t="shared" si="47"/>
        <v>7738.5</v>
      </c>
    </row>
    <row r="501" spans="1:8" x14ac:dyDescent="0.25">
      <c r="A501" s="2">
        <v>44401</v>
      </c>
      <c r="B501" s="6">
        <v>7732</v>
      </c>
      <c r="C501">
        <f t="shared" si="43"/>
        <v>7715.9629629629626</v>
      </c>
      <c r="D501">
        <f t="shared" si="44"/>
        <v>7681.4642857142853</v>
      </c>
      <c r="E501">
        <f t="shared" si="46"/>
        <v>7679.8666666666668</v>
      </c>
      <c r="F501">
        <f t="shared" si="42"/>
        <v>7764.5</v>
      </c>
      <c r="G501">
        <f t="shared" si="45"/>
        <v>7764.5</v>
      </c>
      <c r="H501">
        <f t="shared" si="47"/>
        <v>7764.5</v>
      </c>
    </row>
    <row r="502" spans="1:8" x14ac:dyDescent="0.25">
      <c r="A502" s="2">
        <v>44402</v>
      </c>
      <c r="B502" s="6">
        <v>8853</v>
      </c>
      <c r="C502">
        <f t="shared" si="43"/>
        <v>7788.9259259259261</v>
      </c>
      <c r="D502">
        <f t="shared" si="44"/>
        <v>7758</v>
      </c>
      <c r="E502">
        <f t="shared" si="46"/>
        <v>7780.0333333333338</v>
      </c>
      <c r="F502">
        <f t="shared" si="42"/>
        <v>7843.5</v>
      </c>
      <c r="G502">
        <f t="shared" si="45"/>
        <v>7843.5</v>
      </c>
      <c r="H502">
        <f t="shared" si="47"/>
        <v>7843.5</v>
      </c>
    </row>
    <row r="503" spans="1:8" x14ac:dyDescent="0.25">
      <c r="A503" s="2">
        <v>44403</v>
      </c>
      <c r="B503" s="6">
        <v>8184</v>
      </c>
      <c r="C503">
        <f t="shared" si="43"/>
        <v>7900.1851851851852</v>
      </c>
      <c r="D503">
        <f t="shared" si="44"/>
        <v>7847.4285714285716</v>
      </c>
      <c r="E503">
        <f t="shared" si="46"/>
        <v>7820.0333333333338</v>
      </c>
      <c r="F503">
        <f t="shared" si="42"/>
        <v>8043.5</v>
      </c>
      <c r="G503">
        <f t="shared" si="45"/>
        <v>8043.5</v>
      </c>
      <c r="H503">
        <f t="shared" si="47"/>
        <v>7926.5</v>
      </c>
    </row>
    <row r="504" spans="1:8" x14ac:dyDescent="0.25">
      <c r="A504" s="2">
        <v>44404</v>
      </c>
      <c r="B504" s="6">
        <v>7903</v>
      </c>
      <c r="C504">
        <f t="shared" si="43"/>
        <v>7986.7407407407409</v>
      </c>
      <c r="D504">
        <f t="shared" si="44"/>
        <v>7901.9642857142853</v>
      </c>
      <c r="E504">
        <f t="shared" si="46"/>
        <v>7887.1333333333332</v>
      </c>
      <c r="F504">
        <f t="shared" si="42"/>
        <v>8291.5</v>
      </c>
      <c r="G504">
        <f t="shared" si="45"/>
        <v>8067</v>
      </c>
      <c r="H504">
        <f t="shared" si="47"/>
        <v>8067</v>
      </c>
    </row>
    <row r="505" spans="1:8" x14ac:dyDescent="0.25">
      <c r="A505" s="2">
        <v>44405</v>
      </c>
      <c r="B505" s="6">
        <v>9323</v>
      </c>
      <c r="C505">
        <f t="shared" si="43"/>
        <v>8092.5185185185182</v>
      </c>
      <c r="D505">
        <f t="shared" si="44"/>
        <v>8020.6428571428569</v>
      </c>
      <c r="E505">
        <f t="shared" si="46"/>
        <v>7959.8666666666668</v>
      </c>
      <c r="F505">
        <f t="shared" si="42"/>
        <v>8291.5</v>
      </c>
      <c r="G505">
        <f t="shared" si="45"/>
        <v>8291.5</v>
      </c>
      <c r="H505">
        <f t="shared" si="47"/>
        <v>8291.5</v>
      </c>
    </row>
    <row r="506" spans="1:8" x14ac:dyDescent="0.25">
      <c r="A506" s="2">
        <v>44406</v>
      </c>
      <c r="B506" s="6">
        <v>8607</v>
      </c>
      <c r="C506">
        <f t="shared" si="43"/>
        <v>8171.2592592592591</v>
      </c>
      <c r="D506">
        <f t="shared" si="44"/>
        <v>8110.8214285714284</v>
      </c>
      <c r="E506">
        <f t="shared" si="46"/>
        <v>8045.9</v>
      </c>
      <c r="F506">
        <f t="shared" si="42"/>
        <v>8503</v>
      </c>
      <c r="G506">
        <f t="shared" si="45"/>
        <v>8502</v>
      </c>
      <c r="H506">
        <f t="shared" si="47"/>
        <v>8296.5</v>
      </c>
    </row>
    <row r="507" spans="1:8" x14ac:dyDescent="0.25">
      <c r="A507" s="2">
        <v>44407</v>
      </c>
      <c r="B507" s="6">
        <v>8736</v>
      </c>
      <c r="C507">
        <f t="shared" si="43"/>
        <v>8235.4814814814818</v>
      </c>
      <c r="D507">
        <f t="shared" si="44"/>
        <v>8172.0714285714284</v>
      </c>
      <c r="E507">
        <f t="shared" si="46"/>
        <v>8120.3</v>
      </c>
      <c r="F507">
        <f t="shared" si="42"/>
        <v>8606</v>
      </c>
      <c r="G507">
        <f t="shared" si="45"/>
        <v>8502</v>
      </c>
      <c r="H507">
        <f t="shared" si="47"/>
        <v>8355.5</v>
      </c>
    </row>
    <row r="508" spans="1:8" x14ac:dyDescent="0.25">
      <c r="A508" s="2">
        <v>44408</v>
      </c>
      <c r="B508" s="6">
        <v>8875</v>
      </c>
      <c r="C508">
        <f t="shared" si="43"/>
        <v>8318.8148148148157</v>
      </c>
      <c r="D508">
        <f t="shared" si="44"/>
        <v>8238.2142857142862</v>
      </c>
      <c r="E508">
        <f t="shared" si="46"/>
        <v>8198.2000000000007</v>
      </c>
      <c r="F508">
        <f t="shared" si="42"/>
        <v>8606</v>
      </c>
      <c r="G508">
        <f t="shared" si="45"/>
        <v>8502</v>
      </c>
      <c r="H508">
        <f t="shared" si="47"/>
        <v>8502</v>
      </c>
    </row>
    <row r="509" spans="1:8" x14ac:dyDescent="0.25">
      <c r="A509" s="2">
        <v>44409</v>
      </c>
      <c r="B509" s="6">
        <v>9747</v>
      </c>
      <c r="C509">
        <f t="shared" si="43"/>
        <v>8412.7777777777774</v>
      </c>
      <c r="D509">
        <f t="shared" si="44"/>
        <v>8336.5714285714294</v>
      </c>
      <c r="E509">
        <f t="shared" si="46"/>
        <v>8270.7333333333336</v>
      </c>
      <c r="F509">
        <f t="shared" si="42"/>
        <v>8606</v>
      </c>
      <c r="G509">
        <f t="shared" si="45"/>
        <v>8606</v>
      </c>
      <c r="H509">
        <f t="shared" si="47"/>
        <v>8606</v>
      </c>
    </row>
    <row r="510" spans="1:8" x14ac:dyDescent="0.25">
      <c r="A510" s="2">
        <v>44410</v>
      </c>
      <c r="B510" s="6">
        <v>9279</v>
      </c>
      <c r="C510">
        <f t="shared" si="43"/>
        <v>8491.7037037037044</v>
      </c>
      <c r="D510">
        <f t="shared" si="44"/>
        <v>8420.75</v>
      </c>
      <c r="E510">
        <f t="shared" si="46"/>
        <v>8374.2999999999993</v>
      </c>
      <c r="F510">
        <f t="shared" si="42"/>
        <v>8671.5</v>
      </c>
      <c r="G510">
        <f t="shared" si="45"/>
        <v>8621.5</v>
      </c>
      <c r="H510">
        <f t="shared" si="47"/>
        <v>8621.5</v>
      </c>
    </row>
    <row r="511" spans="1:8" x14ac:dyDescent="0.25">
      <c r="A511" s="2">
        <v>44411</v>
      </c>
      <c r="B511" s="6">
        <v>9629</v>
      </c>
      <c r="C511">
        <f t="shared" si="43"/>
        <v>8606.9629629629635</v>
      </c>
      <c r="D511">
        <f t="shared" si="44"/>
        <v>8515.8928571428569</v>
      </c>
      <c r="E511">
        <f t="shared" si="46"/>
        <v>8490.7333333333336</v>
      </c>
      <c r="F511">
        <f t="shared" si="42"/>
        <v>8686</v>
      </c>
      <c r="G511">
        <f t="shared" si="45"/>
        <v>8686</v>
      </c>
      <c r="H511">
        <f t="shared" si="47"/>
        <v>8686</v>
      </c>
    </row>
    <row r="512" spans="1:8" x14ac:dyDescent="0.25">
      <c r="A512" s="2">
        <v>44412</v>
      </c>
      <c r="B512" s="6">
        <v>9363</v>
      </c>
      <c r="C512">
        <f t="shared" si="43"/>
        <v>8731.6666666666661</v>
      </c>
      <c r="D512">
        <f t="shared" si="44"/>
        <v>8648.5714285714294</v>
      </c>
      <c r="E512">
        <f t="shared" si="46"/>
        <v>8562.7666666666664</v>
      </c>
      <c r="F512">
        <f t="shared" si="42"/>
        <v>8776</v>
      </c>
      <c r="G512">
        <f t="shared" si="45"/>
        <v>8776</v>
      </c>
      <c r="H512">
        <f t="shared" si="47"/>
        <v>8701</v>
      </c>
    </row>
    <row r="513" spans="1:8" x14ac:dyDescent="0.25">
      <c r="A513" s="2">
        <v>44413</v>
      </c>
      <c r="B513" s="6">
        <v>8399</v>
      </c>
      <c r="C513">
        <f t="shared" si="43"/>
        <v>8765.7777777777774</v>
      </c>
      <c r="D513">
        <f t="shared" si="44"/>
        <v>8729.3214285714294</v>
      </c>
      <c r="E513">
        <f t="shared" si="46"/>
        <v>8659.9333333333325</v>
      </c>
      <c r="F513">
        <f t="shared" si="42"/>
        <v>8834.5</v>
      </c>
      <c r="G513">
        <f t="shared" si="45"/>
        <v>8776</v>
      </c>
      <c r="H513">
        <f t="shared" si="47"/>
        <v>8776</v>
      </c>
    </row>
    <row r="514" spans="1:8" x14ac:dyDescent="0.25">
      <c r="A514" s="2">
        <v>44414</v>
      </c>
      <c r="B514" s="6">
        <v>8886</v>
      </c>
      <c r="C514">
        <f t="shared" si="43"/>
        <v>8809.7777777777774</v>
      </c>
      <c r="D514">
        <f t="shared" si="44"/>
        <v>8773.1428571428569</v>
      </c>
      <c r="E514">
        <f t="shared" si="46"/>
        <v>8771.9</v>
      </c>
      <c r="F514">
        <f t="shared" si="42"/>
        <v>8834.5</v>
      </c>
      <c r="G514">
        <f t="shared" si="45"/>
        <v>8834.5</v>
      </c>
      <c r="H514">
        <f t="shared" si="47"/>
        <v>8834.5</v>
      </c>
    </row>
    <row r="515" spans="1:8" x14ac:dyDescent="0.25">
      <c r="A515" s="2">
        <v>44415</v>
      </c>
      <c r="B515" s="6">
        <v>8893</v>
      </c>
      <c r="C515">
        <f t="shared" si="43"/>
        <v>8885.0370370370365</v>
      </c>
      <c r="D515">
        <f t="shared" si="44"/>
        <v>8843.8571428571431</v>
      </c>
      <c r="E515">
        <f t="shared" si="46"/>
        <v>8838.4</v>
      </c>
      <c r="F515">
        <f t="shared" si="42"/>
        <v>8864</v>
      </c>
      <c r="G515">
        <f t="shared" si="45"/>
        <v>8864</v>
      </c>
      <c r="H515">
        <f t="shared" si="47"/>
        <v>8864</v>
      </c>
    </row>
    <row r="516" spans="1:8" x14ac:dyDescent="0.25">
      <c r="A516" s="2">
        <v>44416</v>
      </c>
      <c r="B516" s="6">
        <v>9427</v>
      </c>
      <c r="C516">
        <f t="shared" si="43"/>
        <v>8917.8888888888887</v>
      </c>
      <c r="D516">
        <f t="shared" si="44"/>
        <v>8915.5714285714294</v>
      </c>
      <c r="E516">
        <f t="shared" si="46"/>
        <v>8897.2000000000007</v>
      </c>
      <c r="F516">
        <f t="shared" si="42"/>
        <v>8880.5</v>
      </c>
      <c r="G516">
        <f t="shared" si="45"/>
        <v>8880.5</v>
      </c>
      <c r="H516">
        <f t="shared" si="47"/>
        <v>8880.5</v>
      </c>
    </row>
    <row r="517" spans="1:8" x14ac:dyDescent="0.25">
      <c r="A517" s="2">
        <v>44417</v>
      </c>
      <c r="B517" s="6">
        <v>7950</v>
      </c>
      <c r="C517">
        <f t="shared" si="43"/>
        <v>8968.4074074074069</v>
      </c>
      <c r="D517">
        <f t="shared" si="44"/>
        <v>8940.3928571428569</v>
      </c>
      <c r="E517">
        <f t="shared" si="46"/>
        <v>8950.1333333333332</v>
      </c>
      <c r="F517">
        <f t="shared" si="42"/>
        <v>8889.5</v>
      </c>
      <c r="G517">
        <f t="shared" si="45"/>
        <v>8889.5</v>
      </c>
      <c r="H517">
        <f t="shared" si="47"/>
        <v>8889.5</v>
      </c>
    </row>
    <row r="518" spans="1:8" x14ac:dyDescent="0.25">
      <c r="A518" s="2">
        <v>44418</v>
      </c>
      <c r="B518" s="6">
        <v>8936</v>
      </c>
      <c r="C518">
        <f t="shared" si="43"/>
        <v>9020.8888888888887</v>
      </c>
      <c r="D518">
        <f t="shared" si="44"/>
        <v>8980.9642857142862</v>
      </c>
      <c r="E518">
        <f t="shared" si="46"/>
        <v>8985.2666666666664</v>
      </c>
      <c r="F518">
        <f t="shared" si="42"/>
        <v>8914.5</v>
      </c>
      <c r="G518">
        <f t="shared" si="45"/>
        <v>8914.5</v>
      </c>
      <c r="H518">
        <f t="shared" si="47"/>
        <v>8914.5</v>
      </c>
    </row>
    <row r="519" spans="1:8" x14ac:dyDescent="0.25">
      <c r="A519" s="2">
        <v>44419</v>
      </c>
      <c r="B519" s="6">
        <v>8605</v>
      </c>
      <c r="C519">
        <f t="shared" si="43"/>
        <v>9042.5185185185182</v>
      </c>
      <c r="D519">
        <f t="shared" si="44"/>
        <v>9052.5357142857138</v>
      </c>
      <c r="E519">
        <f t="shared" si="46"/>
        <v>9000.3666666666668</v>
      </c>
      <c r="F519">
        <f t="shared" si="42"/>
        <v>8914.5</v>
      </c>
      <c r="G519">
        <f t="shared" si="45"/>
        <v>8954</v>
      </c>
      <c r="H519">
        <f t="shared" si="47"/>
        <v>8914.5</v>
      </c>
    </row>
    <row r="520" spans="1:8" x14ac:dyDescent="0.25">
      <c r="A520" s="2">
        <v>44420</v>
      </c>
      <c r="B520" s="6">
        <v>8194</v>
      </c>
      <c r="C520">
        <f t="shared" si="43"/>
        <v>9043.6296296296296</v>
      </c>
      <c r="D520">
        <f t="shared" si="44"/>
        <v>9028.0357142857138</v>
      </c>
      <c r="E520">
        <f t="shared" si="46"/>
        <v>9020.5666666666675</v>
      </c>
      <c r="F520">
        <f t="shared" si="42"/>
        <v>8954</v>
      </c>
      <c r="G520">
        <f t="shared" si="45"/>
        <v>8914.5</v>
      </c>
      <c r="H520">
        <f t="shared" si="47"/>
        <v>8914.5</v>
      </c>
    </row>
    <row r="521" spans="1:8" x14ac:dyDescent="0.25">
      <c r="A521" s="2">
        <v>44421</v>
      </c>
      <c r="B521" s="6">
        <v>8312</v>
      </c>
      <c r="C521">
        <f t="shared" si="43"/>
        <v>9035.2222222222226</v>
      </c>
      <c r="D521">
        <f t="shared" si="44"/>
        <v>9024.5357142857138</v>
      </c>
      <c r="E521">
        <f t="shared" si="46"/>
        <v>8964.4333333333325</v>
      </c>
      <c r="F521">
        <f t="shared" si="42"/>
        <v>8954</v>
      </c>
      <c r="G521">
        <f t="shared" si="45"/>
        <v>8914.5</v>
      </c>
      <c r="H521">
        <f t="shared" si="47"/>
        <v>8889.5</v>
      </c>
    </row>
    <row r="522" spans="1:8" x14ac:dyDescent="0.25">
      <c r="A522" s="2">
        <v>44422</v>
      </c>
      <c r="B522" s="6">
        <v>8816</v>
      </c>
      <c r="C522">
        <f t="shared" si="43"/>
        <v>8989.4444444444453</v>
      </c>
      <c r="D522">
        <f t="shared" si="44"/>
        <v>8985.3571428571431</v>
      </c>
      <c r="E522">
        <f t="shared" si="46"/>
        <v>8905.8666666666668</v>
      </c>
      <c r="F522">
        <f t="shared" si="42"/>
        <v>8954</v>
      </c>
      <c r="G522">
        <f t="shared" si="45"/>
        <v>8914.5</v>
      </c>
      <c r="H522">
        <f t="shared" si="47"/>
        <v>8889.5</v>
      </c>
    </row>
    <row r="523" spans="1:8" x14ac:dyDescent="0.25">
      <c r="A523" s="2">
        <v>44423</v>
      </c>
      <c r="B523" s="6">
        <v>8636</v>
      </c>
      <c r="C523">
        <f t="shared" si="43"/>
        <v>8882.1481481481478</v>
      </c>
      <c r="D523">
        <f t="shared" si="44"/>
        <v>8913.0357142857138</v>
      </c>
      <c r="E523">
        <f t="shared" si="46"/>
        <v>8823.9</v>
      </c>
      <c r="F523">
        <f t="shared" si="42"/>
        <v>8914.5</v>
      </c>
      <c r="G523">
        <f t="shared" si="45"/>
        <v>8914.5</v>
      </c>
      <c r="H523">
        <f t="shared" si="47"/>
        <v>8889.5</v>
      </c>
    </row>
    <row r="524" spans="1:8" x14ac:dyDescent="0.25">
      <c r="A524" s="2">
        <v>44424</v>
      </c>
      <c r="B524" s="6">
        <v>9169</v>
      </c>
      <c r="C524">
        <f t="shared" si="43"/>
        <v>8770.9629629629635</v>
      </c>
      <c r="D524">
        <f t="shared" si="44"/>
        <v>8789.1071428571431</v>
      </c>
      <c r="E524">
        <f t="shared" si="46"/>
        <v>8730.5666666666675</v>
      </c>
      <c r="F524">
        <f t="shared" si="42"/>
        <v>8889.5</v>
      </c>
      <c r="G524">
        <f t="shared" si="45"/>
        <v>8889.5</v>
      </c>
      <c r="H524">
        <f t="shared" si="47"/>
        <v>8889.5</v>
      </c>
    </row>
    <row r="525" spans="1:8" x14ac:dyDescent="0.25">
      <c r="A525" s="2">
        <v>44425</v>
      </c>
      <c r="B525" s="6">
        <v>9772</v>
      </c>
      <c r="C525">
        <f t="shared" si="43"/>
        <v>8639.3333333333339</v>
      </c>
      <c r="D525">
        <f t="shared" si="44"/>
        <v>8674.6785714285706</v>
      </c>
      <c r="E525">
        <f t="shared" si="46"/>
        <v>8617.0666666666675</v>
      </c>
      <c r="F525">
        <f t="shared" si="42"/>
        <v>8851</v>
      </c>
      <c r="G525">
        <f t="shared" si="45"/>
        <v>8851</v>
      </c>
      <c r="H525">
        <f t="shared" si="47"/>
        <v>8851</v>
      </c>
    </row>
    <row r="526" spans="1:8" x14ac:dyDescent="0.25">
      <c r="A526" s="2">
        <v>44426</v>
      </c>
      <c r="B526" s="6">
        <v>8666</v>
      </c>
      <c r="C526">
        <f t="shared" si="43"/>
        <v>8527.4444444444453</v>
      </c>
      <c r="D526">
        <f t="shared" si="44"/>
        <v>8557.2857142857138</v>
      </c>
      <c r="E526">
        <f t="shared" si="46"/>
        <v>8528.0666666666675</v>
      </c>
      <c r="F526">
        <f t="shared" si="42"/>
        <v>8741</v>
      </c>
      <c r="G526">
        <f t="shared" si="45"/>
        <v>8741</v>
      </c>
      <c r="H526">
        <f t="shared" si="47"/>
        <v>8741</v>
      </c>
    </row>
    <row r="527" spans="1:8" x14ac:dyDescent="0.25">
      <c r="A527" s="2">
        <v>44427</v>
      </c>
      <c r="B527" s="6">
        <v>8972</v>
      </c>
      <c r="C527">
        <f t="shared" si="43"/>
        <v>8461.1481481481478</v>
      </c>
      <c r="D527">
        <f t="shared" si="44"/>
        <v>8458.9285714285706</v>
      </c>
      <c r="E527">
        <f t="shared" si="46"/>
        <v>8414.0333333333328</v>
      </c>
      <c r="F527">
        <f t="shared" si="42"/>
        <v>8741</v>
      </c>
      <c r="G527">
        <f t="shared" si="45"/>
        <v>8651.5</v>
      </c>
      <c r="H527">
        <f t="shared" si="47"/>
        <v>8651.5</v>
      </c>
    </row>
    <row r="528" spans="1:8" x14ac:dyDescent="0.25">
      <c r="A528" s="2">
        <v>44428</v>
      </c>
      <c r="B528" s="6">
        <v>9764</v>
      </c>
      <c r="C528">
        <f t="shared" si="43"/>
        <v>8361.9629629629635</v>
      </c>
      <c r="D528">
        <f t="shared" si="44"/>
        <v>8380.6785714285706</v>
      </c>
      <c r="E528">
        <f t="shared" si="46"/>
        <v>8332.8333333333339</v>
      </c>
      <c r="F528">
        <f t="shared" si="42"/>
        <v>8651.5</v>
      </c>
      <c r="G528">
        <f t="shared" si="45"/>
        <v>8651.5</v>
      </c>
      <c r="H528">
        <f t="shared" si="47"/>
        <v>8636.5</v>
      </c>
    </row>
    <row r="529" spans="1:8" x14ac:dyDescent="0.25">
      <c r="A529" s="2">
        <v>44429</v>
      </c>
      <c r="B529" s="6">
        <v>9740</v>
      </c>
      <c r="C529">
        <f t="shared" si="43"/>
        <v>8289.1481481481478</v>
      </c>
      <c r="D529">
        <f t="shared" si="44"/>
        <v>8310.7142857142862</v>
      </c>
      <c r="E529">
        <f t="shared" si="46"/>
        <v>8314.6666666666661</v>
      </c>
      <c r="F529">
        <f t="shared" ref="F529:F592" si="48">MEDIAN(B516:B541)</f>
        <v>8636.5</v>
      </c>
      <c r="G529">
        <f t="shared" si="45"/>
        <v>8636.5</v>
      </c>
      <c r="H529">
        <f t="shared" si="47"/>
        <v>8636.5</v>
      </c>
    </row>
    <row r="530" spans="1:8" x14ac:dyDescent="0.25">
      <c r="A530" s="2">
        <v>44430</v>
      </c>
      <c r="B530" s="6">
        <v>9548</v>
      </c>
      <c r="C530">
        <f t="shared" ref="C530:C593" si="49">AVERAGE(B517:B543)</f>
        <v>8230.8888888888887</v>
      </c>
      <c r="D530">
        <f t="shared" ref="D530:D593" si="50">AVERAGE(B516:B543)</f>
        <v>8273.6071428571431</v>
      </c>
      <c r="E530">
        <f t="shared" si="46"/>
        <v>8325.8333333333339</v>
      </c>
      <c r="F530">
        <f t="shared" si="48"/>
        <v>8620.5</v>
      </c>
      <c r="G530">
        <f t="shared" ref="G530:G593" si="51">MEDIAN(B516:B543)</f>
        <v>8620.5</v>
      </c>
      <c r="H530">
        <f t="shared" si="47"/>
        <v>8636.5</v>
      </c>
    </row>
    <row r="531" spans="1:8" x14ac:dyDescent="0.25">
      <c r="A531" s="2">
        <v>44431</v>
      </c>
      <c r="B531" s="6">
        <v>9320</v>
      </c>
      <c r="C531">
        <f t="shared" si="49"/>
        <v>8277.9629629629635</v>
      </c>
      <c r="D531">
        <f t="shared" si="50"/>
        <v>8266.25</v>
      </c>
      <c r="E531">
        <f t="shared" ref="E531:E594" si="52">AVERAGE(B516:B545)</f>
        <v>8270.4</v>
      </c>
      <c r="F531">
        <f t="shared" si="48"/>
        <v>8620.5</v>
      </c>
      <c r="G531">
        <f t="shared" si="51"/>
        <v>8620.5</v>
      </c>
      <c r="H531">
        <f t="shared" ref="H531:H594" si="53">MEDIAN(B516:B545)</f>
        <v>8620.5</v>
      </c>
    </row>
    <row r="532" spans="1:8" x14ac:dyDescent="0.25">
      <c r="A532" s="2">
        <v>44432</v>
      </c>
      <c r="B532" s="6">
        <v>9907</v>
      </c>
      <c r="C532">
        <f t="shared" si="49"/>
        <v>8214.7777777777774</v>
      </c>
      <c r="D532">
        <f t="shared" si="50"/>
        <v>8240.5357142857138</v>
      </c>
      <c r="E532">
        <f t="shared" si="52"/>
        <v>8215.2000000000007</v>
      </c>
      <c r="F532">
        <f t="shared" si="48"/>
        <v>8620.5</v>
      </c>
      <c r="G532">
        <f t="shared" si="51"/>
        <v>8620.5</v>
      </c>
      <c r="H532">
        <f t="shared" si="53"/>
        <v>8557</v>
      </c>
    </row>
    <row r="533" spans="1:8" x14ac:dyDescent="0.25">
      <c r="A533" s="2">
        <v>44433</v>
      </c>
      <c r="B533" s="6">
        <v>8637</v>
      </c>
      <c r="C533">
        <f t="shared" si="49"/>
        <v>8183.8888888888887</v>
      </c>
      <c r="D533">
        <f t="shared" si="50"/>
        <v>8198.9285714285706</v>
      </c>
      <c r="E533">
        <f t="shared" si="52"/>
        <v>8227.4333333333325</v>
      </c>
      <c r="F533">
        <f t="shared" si="48"/>
        <v>8572.5</v>
      </c>
      <c r="G533">
        <f t="shared" si="51"/>
        <v>8557</v>
      </c>
      <c r="H533">
        <f t="shared" si="53"/>
        <v>8557</v>
      </c>
    </row>
    <row r="534" spans="1:8" x14ac:dyDescent="0.25">
      <c r="A534" s="2">
        <v>44434</v>
      </c>
      <c r="B534" s="6">
        <v>8509</v>
      </c>
      <c r="C534">
        <f t="shared" si="49"/>
        <v>8188.4444444444443</v>
      </c>
      <c r="D534">
        <f t="shared" si="50"/>
        <v>8188.6428571428569</v>
      </c>
      <c r="E534">
        <f t="shared" si="52"/>
        <v>8187.8</v>
      </c>
      <c r="F534">
        <f t="shared" si="48"/>
        <v>8572.5</v>
      </c>
      <c r="G534">
        <f t="shared" si="51"/>
        <v>8413</v>
      </c>
      <c r="H534">
        <f t="shared" si="53"/>
        <v>8413</v>
      </c>
    </row>
    <row r="535" spans="1:8" x14ac:dyDescent="0.25">
      <c r="A535" s="2">
        <v>44435</v>
      </c>
      <c r="B535" s="6">
        <v>7639</v>
      </c>
      <c r="C535">
        <f t="shared" si="49"/>
        <v>8167.5185185185182</v>
      </c>
      <c r="D535">
        <f t="shared" si="50"/>
        <v>8172.6785714285716</v>
      </c>
      <c r="E535">
        <f t="shared" si="52"/>
        <v>8180.7666666666664</v>
      </c>
      <c r="F535">
        <f t="shared" si="48"/>
        <v>8572.5</v>
      </c>
      <c r="G535">
        <f t="shared" si="51"/>
        <v>8413</v>
      </c>
      <c r="H535">
        <f t="shared" si="53"/>
        <v>8355.5</v>
      </c>
    </row>
    <row r="536" spans="1:8" x14ac:dyDescent="0.25">
      <c r="A536" s="2">
        <v>44436</v>
      </c>
      <c r="B536" s="6">
        <v>6850</v>
      </c>
      <c r="C536">
        <f t="shared" si="49"/>
        <v>8151.8888888888887</v>
      </c>
      <c r="D536">
        <f t="shared" si="50"/>
        <v>8175.6071428571431</v>
      </c>
      <c r="E536">
        <f t="shared" si="52"/>
        <v>8175.4666666666662</v>
      </c>
      <c r="F536">
        <f t="shared" si="48"/>
        <v>8413</v>
      </c>
      <c r="G536">
        <f t="shared" si="51"/>
        <v>8451.5</v>
      </c>
      <c r="H536">
        <f t="shared" si="53"/>
        <v>8355.5</v>
      </c>
    </row>
    <row r="537" spans="1:8" x14ac:dyDescent="0.25">
      <c r="A537" s="2">
        <v>44437</v>
      </c>
      <c r="B537" s="6">
        <v>6277</v>
      </c>
      <c r="C537">
        <f t="shared" si="49"/>
        <v>8129.6296296296296</v>
      </c>
      <c r="D537">
        <f t="shared" si="50"/>
        <v>8147.7142857142853</v>
      </c>
      <c r="E537">
        <f t="shared" si="52"/>
        <v>8166.2</v>
      </c>
      <c r="F537">
        <f t="shared" si="48"/>
        <v>8355.5</v>
      </c>
      <c r="G537">
        <f t="shared" si="51"/>
        <v>8355.5</v>
      </c>
      <c r="H537">
        <f t="shared" si="53"/>
        <v>8355.5</v>
      </c>
    </row>
    <row r="538" spans="1:8" x14ac:dyDescent="0.25">
      <c r="A538" s="2">
        <v>44438</v>
      </c>
      <c r="B538" s="6">
        <v>6075</v>
      </c>
      <c r="C538">
        <f t="shared" si="49"/>
        <v>8087.5925925925922</v>
      </c>
      <c r="D538">
        <f t="shared" si="50"/>
        <v>8126.2142857142853</v>
      </c>
      <c r="E538">
        <f t="shared" si="52"/>
        <v>8150.4</v>
      </c>
      <c r="F538">
        <f t="shared" si="48"/>
        <v>8176</v>
      </c>
      <c r="G538">
        <f t="shared" si="51"/>
        <v>8176</v>
      </c>
      <c r="H538">
        <f t="shared" si="53"/>
        <v>8329.5</v>
      </c>
    </row>
    <row r="539" spans="1:8" x14ac:dyDescent="0.25">
      <c r="A539" s="2">
        <v>44439</v>
      </c>
      <c r="B539" s="6">
        <v>6342</v>
      </c>
      <c r="C539">
        <f t="shared" si="49"/>
        <v>8034.6296296296296</v>
      </c>
      <c r="D539">
        <f t="shared" si="50"/>
        <v>8096.6785714285716</v>
      </c>
      <c r="E539">
        <f t="shared" si="52"/>
        <v>8113.0666666666666</v>
      </c>
      <c r="F539">
        <f t="shared" si="48"/>
        <v>8034.5</v>
      </c>
      <c r="G539">
        <f t="shared" si="51"/>
        <v>8176</v>
      </c>
      <c r="H539">
        <f t="shared" si="53"/>
        <v>8176</v>
      </c>
    </row>
    <row r="540" spans="1:8" x14ac:dyDescent="0.25">
      <c r="A540" s="2">
        <v>44440</v>
      </c>
      <c r="B540" s="6">
        <v>6609</v>
      </c>
      <c r="C540">
        <f t="shared" si="49"/>
        <v>7992.0370370370374</v>
      </c>
      <c r="D540">
        <f t="shared" si="50"/>
        <v>8016.1071428571431</v>
      </c>
      <c r="E540">
        <f t="shared" si="52"/>
        <v>8055.333333333333</v>
      </c>
      <c r="F540">
        <f t="shared" si="48"/>
        <v>8034.5</v>
      </c>
      <c r="G540">
        <f t="shared" si="51"/>
        <v>8034.5</v>
      </c>
      <c r="H540">
        <f t="shared" si="53"/>
        <v>8034.5</v>
      </c>
    </row>
    <row r="541" spans="1:8" x14ac:dyDescent="0.25">
      <c r="A541" s="2">
        <v>44441</v>
      </c>
      <c r="B541" s="6">
        <v>6208</v>
      </c>
      <c r="C541">
        <f t="shared" si="49"/>
        <v>7935.1851851851852</v>
      </c>
      <c r="D541">
        <f t="shared" si="50"/>
        <v>7972.2142857142853</v>
      </c>
      <c r="E541">
        <f t="shared" si="52"/>
        <v>7983.8666666666668</v>
      </c>
      <c r="F541">
        <f t="shared" si="48"/>
        <v>7944</v>
      </c>
      <c r="G541">
        <f t="shared" si="51"/>
        <v>7944</v>
      </c>
      <c r="H541">
        <f t="shared" si="53"/>
        <v>7944</v>
      </c>
    </row>
    <row r="542" spans="1:8" x14ac:dyDescent="0.25">
      <c r="A542" s="2">
        <v>44442</v>
      </c>
      <c r="B542" s="6">
        <v>6927</v>
      </c>
      <c r="C542">
        <f t="shared" si="49"/>
        <v>7856.0740740740739</v>
      </c>
      <c r="D542">
        <f t="shared" si="50"/>
        <v>7924.2142857142853</v>
      </c>
      <c r="E542">
        <f t="shared" si="52"/>
        <v>7971.3666666666668</v>
      </c>
      <c r="F542">
        <f t="shared" si="48"/>
        <v>7812.5</v>
      </c>
      <c r="G542">
        <f t="shared" si="51"/>
        <v>7812.5</v>
      </c>
      <c r="H542">
        <f t="shared" si="53"/>
        <v>7944</v>
      </c>
    </row>
    <row r="543" spans="1:8" x14ac:dyDescent="0.25">
      <c r="A543" s="2">
        <v>44443</v>
      </c>
      <c r="B543" s="6">
        <v>7854</v>
      </c>
      <c r="C543">
        <f t="shared" si="49"/>
        <v>7802.4074074074078</v>
      </c>
      <c r="D543">
        <f t="shared" si="50"/>
        <v>7871.6071428571431</v>
      </c>
      <c r="E543">
        <f t="shared" si="52"/>
        <v>7956.2</v>
      </c>
      <c r="F543">
        <f t="shared" si="48"/>
        <v>7759</v>
      </c>
      <c r="G543">
        <f t="shared" si="51"/>
        <v>7812.5</v>
      </c>
      <c r="H543">
        <f t="shared" si="53"/>
        <v>7944</v>
      </c>
    </row>
    <row r="544" spans="1:8" x14ac:dyDescent="0.25">
      <c r="A544" s="2">
        <v>44444</v>
      </c>
      <c r="B544" s="6">
        <v>9221</v>
      </c>
      <c r="C544">
        <f t="shared" si="49"/>
        <v>7764.2222222222226</v>
      </c>
      <c r="D544">
        <f t="shared" si="50"/>
        <v>7827.9285714285716</v>
      </c>
      <c r="E544">
        <f t="shared" si="52"/>
        <v>7911.8666666666668</v>
      </c>
      <c r="F544">
        <f t="shared" si="48"/>
        <v>7759</v>
      </c>
      <c r="G544">
        <f t="shared" si="51"/>
        <v>7812.5</v>
      </c>
      <c r="H544">
        <f t="shared" si="53"/>
        <v>7944</v>
      </c>
    </row>
    <row r="545" spans="1:8" x14ac:dyDescent="0.25">
      <c r="A545" s="2">
        <v>44445</v>
      </c>
      <c r="B545" s="6">
        <v>7230</v>
      </c>
      <c r="C545">
        <f t="shared" si="49"/>
        <v>7731.4074074074078</v>
      </c>
      <c r="D545">
        <f t="shared" si="50"/>
        <v>7788.1428571428569</v>
      </c>
      <c r="E545">
        <f t="shared" si="52"/>
        <v>7872</v>
      </c>
      <c r="F545">
        <f t="shared" si="48"/>
        <v>7759</v>
      </c>
      <c r="G545">
        <f t="shared" si="51"/>
        <v>7812.5</v>
      </c>
      <c r="H545">
        <f t="shared" si="53"/>
        <v>7944</v>
      </c>
    </row>
    <row r="546" spans="1:8" x14ac:dyDescent="0.25">
      <c r="A546" s="2">
        <v>44446</v>
      </c>
      <c r="B546" s="6">
        <v>7771</v>
      </c>
      <c r="C546">
        <f t="shared" si="49"/>
        <v>7680.9259259259261</v>
      </c>
      <c r="D546">
        <f t="shared" si="50"/>
        <v>7760.4285714285716</v>
      </c>
      <c r="E546">
        <f t="shared" si="52"/>
        <v>7830.0333333333338</v>
      </c>
      <c r="F546">
        <f t="shared" si="48"/>
        <v>7759</v>
      </c>
      <c r="G546">
        <f t="shared" si="51"/>
        <v>7812.5</v>
      </c>
      <c r="H546">
        <f t="shared" si="53"/>
        <v>7944</v>
      </c>
    </row>
    <row r="547" spans="1:8" x14ac:dyDescent="0.25">
      <c r="A547" s="2">
        <v>44447</v>
      </c>
      <c r="B547" s="6">
        <v>8317</v>
      </c>
      <c r="C547">
        <f t="shared" si="49"/>
        <v>7668.0370370370374</v>
      </c>
      <c r="D547">
        <f t="shared" si="50"/>
        <v>7702.6428571428569</v>
      </c>
      <c r="E547">
        <f t="shared" si="52"/>
        <v>7757.7333333333336</v>
      </c>
      <c r="F547">
        <f t="shared" si="48"/>
        <v>7759</v>
      </c>
      <c r="G547">
        <f t="shared" si="51"/>
        <v>7812.5</v>
      </c>
      <c r="H547">
        <f t="shared" si="53"/>
        <v>7812.5</v>
      </c>
    </row>
    <row r="548" spans="1:8" x14ac:dyDescent="0.25">
      <c r="A548" s="2">
        <v>44448</v>
      </c>
      <c r="B548" s="6">
        <v>7747</v>
      </c>
      <c r="C548">
        <f t="shared" si="49"/>
        <v>7617.7407407407409</v>
      </c>
      <c r="D548">
        <f t="shared" si="50"/>
        <v>7649.5714285714284</v>
      </c>
      <c r="E548">
        <f t="shared" si="52"/>
        <v>7658.666666666667</v>
      </c>
      <c r="F548">
        <f t="shared" si="48"/>
        <v>7759</v>
      </c>
      <c r="G548">
        <f t="shared" si="51"/>
        <v>7759</v>
      </c>
      <c r="H548">
        <f t="shared" si="53"/>
        <v>7759</v>
      </c>
    </row>
    <row r="549" spans="1:8" x14ac:dyDescent="0.25">
      <c r="A549" s="2">
        <v>44449</v>
      </c>
      <c r="B549" s="6">
        <v>8394</v>
      </c>
      <c r="C549">
        <f t="shared" si="49"/>
        <v>7591.666666666667</v>
      </c>
      <c r="D549">
        <f t="shared" si="50"/>
        <v>7593.3571428571431</v>
      </c>
      <c r="E549">
        <f t="shared" si="52"/>
        <v>7627.2666666666664</v>
      </c>
      <c r="F549">
        <f t="shared" si="48"/>
        <v>7759</v>
      </c>
      <c r="G549">
        <f t="shared" si="51"/>
        <v>7693</v>
      </c>
      <c r="H549">
        <f t="shared" si="53"/>
        <v>7721</v>
      </c>
    </row>
    <row r="550" spans="1:8" x14ac:dyDescent="0.25">
      <c r="A550" s="2">
        <v>44450</v>
      </c>
      <c r="B550" s="6">
        <v>8035</v>
      </c>
      <c r="C550">
        <f t="shared" si="49"/>
        <v>7622.9629629629626</v>
      </c>
      <c r="D550">
        <f t="shared" si="50"/>
        <v>7595.3571428571431</v>
      </c>
      <c r="E550">
        <f t="shared" si="52"/>
        <v>7594.0666666666666</v>
      </c>
      <c r="F550">
        <f t="shared" si="48"/>
        <v>7759</v>
      </c>
      <c r="G550">
        <f t="shared" si="51"/>
        <v>7721</v>
      </c>
      <c r="H550">
        <f t="shared" si="53"/>
        <v>7667</v>
      </c>
    </row>
    <row r="551" spans="1:8" x14ac:dyDescent="0.25">
      <c r="A551" s="2">
        <v>44451</v>
      </c>
      <c r="B551" s="6">
        <v>8034</v>
      </c>
      <c r="C551">
        <f t="shared" si="49"/>
        <v>7668.7407407407409</v>
      </c>
      <c r="D551">
        <f t="shared" si="50"/>
        <v>7619.0357142857147</v>
      </c>
      <c r="E551">
        <f t="shared" si="52"/>
        <v>7561.8666666666668</v>
      </c>
      <c r="F551">
        <f t="shared" si="48"/>
        <v>7759</v>
      </c>
      <c r="G551">
        <f t="shared" si="51"/>
        <v>7721</v>
      </c>
      <c r="H551">
        <f t="shared" si="53"/>
        <v>7661.5</v>
      </c>
    </row>
    <row r="552" spans="1:8" x14ac:dyDescent="0.25">
      <c r="A552" s="2">
        <v>44452</v>
      </c>
      <c r="B552" s="6">
        <v>8342</v>
      </c>
      <c r="C552">
        <f t="shared" si="49"/>
        <v>7690.8888888888887</v>
      </c>
      <c r="D552">
        <f t="shared" si="50"/>
        <v>7633.1785714285716</v>
      </c>
      <c r="E552">
        <f t="shared" si="52"/>
        <v>7554.6</v>
      </c>
      <c r="F552">
        <f t="shared" si="48"/>
        <v>7759</v>
      </c>
      <c r="G552">
        <f t="shared" si="51"/>
        <v>7721</v>
      </c>
      <c r="H552">
        <f t="shared" si="53"/>
        <v>7661.5</v>
      </c>
    </row>
    <row r="553" spans="1:8" x14ac:dyDescent="0.25">
      <c r="A553" s="2">
        <v>44453</v>
      </c>
      <c r="B553" s="6">
        <v>7516</v>
      </c>
      <c r="C553">
        <f t="shared" si="49"/>
        <v>7701.6296296296296</v>
      </c>
      <c r="D553">
        <f t="shared" si="50"/>
        <v>7653.0714285714284</v>
      </c>
      <c r="E553">
        <f t="shared" si="52"/>
        <v>7545.666666666667</v>
      </c>
      <c r="F553">
        <f t="shared" si="48"/>
        <v>7759</v>
      </c>
      <c r="G553">
        <f t="shared" si="51"/>
        <v>7721</v>
      </c>
      <c r="H553">
        <f t="shared" si="53"/>
        <v>7661.5</v>
      </c>
    </row>
    <row r="554" spans="1:8" x14ac:dyDescent="0.25">
      <c r="A554" s="2">
        <v>44454</v>
      </c>
      <c r="B554" s="6">
        <v>7437</v>
      </c>
      <c r="C554">
        <f t="shared" si="49"/>
        <v>7679.4074074074078</v>
      </c>
      <c r="D554">
        <f t="shared" si="50"/>
        <v>7641.1785714285716</v>
      </c>
      <c r="E554">
        <f t="shared" si="52"/>
        <v>7530.4</v>
      </c>
      <c r="F554">
        <f t="shared" si="48"/>
        <v>7759</v>
      </c>
      <c r="G554">
        <f t="shared" si="51"/>
        <v>7721</v>
      </c>
      <c r="H554">
        <f t="shared" si="53"/>
        <v>7661.5</v>
      </c>
    </row>
    <row r="555" spans="1:8" x14ac:dyDescent="0.25">
      <c r="A555" s="2">
        <v>44455</v>
      </c>
      <c r="B555" s="6">
        <v>7628</v>
      </c>
      <c r="C555">
        <f t="shared" si="49"/>
        <v>7657.5185185185182</v>
      </c>
      <c r="D555">
        <f t="shared" si="50"/>
        <v>7605.75</v>
      </c>
      <c r="E555">
        <f t="shared" si="52"/>
        <v>7485.7666666666664</v>
      </c>
      <c r="F555">
        <f t="shared" si="48"/>
        <v>7759</v>
      </c>
      <c r="G555">
        <f t="shared" si="51"/>
        <v>7721</v>
      </c>
      <c r="H555">
        <f t="shared" si="53"/>
        <v>7661.5</v>
      </c>
    </row>
    <row r="556" spans="1:8" x14ac:dyDescent="0.25">
      <c r="A556" s="2">
        <v>44456</v>
      </c>
      <c r="B556" s="6">
        <v>8291</v>
      </c>
      <c r="C556">
        <f t="shared" si="49"/>
        <v>7586.2592592592591</v>
      </c>
      <c r="D556">
        <f t="shared" si="50"/>
        <v>7562.7142857142853</v>
      </c>
      <c r="E556">
        <f t="shared" si="52"/>
        <v>7433.7666666666664</v>
      </c>
      <c r="F556">
        <f t="shared" si="48"/>
        <v>7759</v>
      </c>
      <c r="G556">
        <f t="shared" si="51"/>
        <v>7721</v>
      </c>
      <c r="H556">
        <f t="shared" si="53"/>
        <v>7661.5</v>
      </c>
    </row>
    <row r="557" spans="1:8" x14ac:dyDescent="0.25">
      <c r="A557" s="2">
        <v>44457</v>
      </c>
      <c r="B557" s="6">
        <v>8517</v>
      </c>
      <c r="C557">
        <f t="shared" si="49"/>
        <v>7482.3703703703704</v>
      </c>
      <c r="D557">
        <f t="shared" si="50"/>
        <v>7495.6428571428569</v>
      </c>
      <c r="E557">
        <f t="shared" si="52"/>
        <v>7389.2666666666664</v>
      </c>
      <c r="F557">
        <f t="shared" si="48"/>
        <v>7721</v>
      </c>
      <c r="G557">
        <f t="shared" si="51"/>
        <v>7721</v>
      </c>
      <c r="H557">
        <f t="shared" si="53"/>
        <v>7661.5</v>
      </c>
    </row>
    <row r="558" spans="1:8" x14ac:dyDescent="0.25">
      <c r="A558" s="2">
        <v>44458</v>
      </c>
      <c r="B558" s="6">
        <v>8434</v>
      </c>
      <c r="C558">
        <f t="shared" si="49"/>
        <v>7321.333333333333</v>
      </c>
      <c r="D558">
        <f t="shared" si="50"/>
        <v>7389.1785714285716</v>
      </c>
      <c r="E558">
        <f t="shared" si="52"/>
        <v>7294.9333333333334</v>
      </c>
      <c r="F558">
        <f t="shared" si="48"/>
        <v>7661.5</v>
      </c>
      <c r="G558">
        <f t="shared" si="51"/>
        <v>7661.5</v>
      </c>
      <c r="H558">
        <f t="shared" si="53"/>
        <v>7661.5</v>
      </c>
    </row>
    <row r="559" spans="1:8" x14ac:dyDescent="0.25">
      <c r="A559" s="2">
        <v>44459</v>
      </c>
      <c r="B559" s="6">
        <v>8544</v>
      </c>
      <c r="C559">
        <f t="shared" si="49"/>
        <v>7205.2962962962965</v>
      </c>
      <c r="D559">
        <f t="shared" si="50"/>
        <v>7206.1785714285716</v>
      </c>
      <c r="E559">
        <f t="shared" si="52"/>
        <v>7175.5333333333338</v>
      </c>
      <c r="F559">
        <f t="shared" si="48"/>
        <v>7661.5</v>
      </c>
      <c r="G559">
        <f t="shared" si="51"/>
        <v>7572</v>
      </c>
      <c r="H559">
        <f t="shared" si="53"/>
        <v>7572</v>
      </c>
    </row>
    <row r="560" spans="1:8" x14ac:dyDescent="0.25">
      <c r="A560" s="2">
        <v>44460</v>
      </c>
      <c r="B560" s="6">
        <v>8289</v>
      </c>
      <c r="C560">
        <f t="shared" si="49"/>
        <v>7075.7037037037035</v>
      </c>
      <c r="D560">
        <f t="shared" si="50"/>
        <v>7100.5357142857147</v>
      </c>
      <c r="E560">
        <f t="shared" si="52"/>
        <v>7027.9333333333334</v>
      </c>
      <c r="F560">
        <f t="shared" si="48"/>
        <v>7572</v>
      </c>
      <c r="G560">
        <f t="shared" si="51"/>
        <v>7572</v>
      </c>
      <c r="H560">
        <f t="shared" si="53"/>
        <v>7514.5</v>
      </c>
    </row>
    <row r="561" spans="1:8" x14ac:dyDescent="0.25">
      <c r="A561" s="2">
        <v>44461</v>
      </c>
      <c r="B561" s="6">
        <v>7151</v>
      </c>
      <c r="C561">
        <f t="shared" si="49"/>
        <v>6945.1851851851852</v>
      </c>
      <c r="D561">
        <f t="shared" si="50"/>
        <v>6994.1785714285716</v>
      </c>
      <c r="E561">
        <f t="shared" si="52"/>
        <v>6906.8</v>
      </c>
      <c r="F561">
        <f t="shared" si="48"/>
        <v>7514.5</v>
      </c>
      <c r="G561">
        <f t="shared" si="51"/>
        <v>7514.5</v>
      </c>
      <c r="H561">
        <f t="shared" si="53"/>
        <v>7514.5</v>
      </c>
    </row>
    <row r="562" spans="1:8" x14ac:dyDescent="0.25">
      <c r="A562" s="2">
        <v>44462</v>
      </c>
      <c r="B562" s="6">
        <v>6935</v>
      </c>
      <c r="C562">
        <f t="shared" si="49"/>
        <v>6791.4444444444443</v>
      </c>
      <c r="D562">
        <f t="shared" si="50"/>
        <v>6825.5714285714284</v>
      </c>
      <c r="E562">
        <f t="shared" si="52"/>
        <v>6775.5333333333338</v>
      </c>
      <c r="F562">
        <f t="shared" si="48"/>
        <v>7475</v>
      </c>
      <c r="G562">
        <f t="shared" si="51"/>
        <v>7475</v>
      </c>
      <c r="H562">
        <f t="shared" si="53"/>
        <v>7475</v>
      </c>
    </row>
    <row r="563" spans="1:8" x14ac:dyDescent="0.25">
      <c r="A563" s="2">
        <v>44463</v>
      </c>
      <c r="B563" s="6">
        <v>7695</v>
      </c>
      <c r="C563">
        <f t="shared" si="49"/>
        <v>6622.5185185185182</v>
      </c>
      <c r="D563">
        <f t="shared" si="50"/>
        <v>6685.7857142857147</v>
      </c>
      <c r="E563">
        <f t="shared" si="52"/>
        <v>6611.5</v>
      </c>
      <c r="F563">
        <f t="shared" si="48"/>
        <v>7294</v>
      </c>
      <c r="G563">
        <f t="shared" si="51"/>
        <v>7294</v>
      </c>
      <c r="H563">
        <f t="shared" si="53"/>
        <v>7294</v>
      </c>
    </row>
    <row r="564" spans="1:8" x14ac:dyDescent="0.25">
      <c r="A564" s="2">
        <v>44464</v>
      </c>
      <c r="B564" s="6">
        <v>7513</v>
      </c>
      <c r="C564">
        <f t="shared" si="49"/>
        <v>6450.7037037037035</v>
      </c>
      <c r="D564">
        <f t="shared" si="50"/>
        <v>6507.2857142857147</v>
      </c>
      <c r="E564">
        <f t="shared" si="52"/>
        <v>6468</v>
      </c>
      <c r="F564">
        <f t="shared" si="48"/>
        <v>7043</v>
      </c>
      <c r="G564">
        <f t="shared" si="51"/>
        <v>7043</v>
      </c>
      <c r="H564">
        <f t="shared" si="53"/>
        <v>7043</v>
      </c>
    </row>
    <row r="565" spans="1:8" x14ac:dyDescent="0.25">
      <c r="A565" s="2">
        <v>44465</v>
      </c>
      <c r="B565" s="6">
        <v>6673</v>
      </c>
      <c r="C565">
        <f t="shared" si="49"/>
        <v>6280.6296296296296</v>
      </c>
      <c r="D565">
        <f t="shared" si="50"/>
        <v>6343.25</v>
      </c>
      <c r="E565">
        <f t="shared" si="52"/>
        <v>6308.333333333333</v>
      </c>
      <c r="F565">
        <f t="shared" si="48"/>
        <v>6804</v>
      </c>
      <c r="G565">
        <f t="shared" si="51"/>
        <v>6804</v>
      </c>
      <c r="H565">
        <f t="shared" si="53"/>
        <v>6804</v>
      </c>
    </row>
    <row r="566" spans="1:8" x14ac:dyDescent="0.25">
      <c r="A566" s="2">
        <v>44466</v>
      </c>
      <c r="B566" s="6">
        <v>6632</v>
      </c>
      <c r="C566">
        <f t="shared" si="49"/>
        <v>6105.1481481481478</v>
      </c>
      <c r="D566">
        <f t="shared" si="50"/>
        <v>6185.0357142857147</v>
      </c>
      <c r="E566">
        <f t="shared" si="52"/>
        <v>6138.666666666667</v>
      </c>
      <c r="F566">
        <f t="shared" si="48"/>
        <v>6652.5</v>
      </c>
      <c r="G566">
        <f t="shared" si="51"/>
        <v>6652.5</v>
      </c>
      <c r="H566">
        <f t="shared" si="53"/>
        <v>6652.5</v>
      </c>
    </row>
    <row r="567" spans="1:8" x14ac:dyDescent="0.25">
      <c r="A567" s="2">
        <v>44467</v>
      </c>
      <c r="B567" s="6">
        <v>6009</v>
      </c>
      <c r="C567">
        <f t="shared" si="49"/>
        <v>5935.8518518518522</v>
      </c>
      <c r="D567">
        <f t="shared" si="50"/>
        <v>5992.2857142857147</v>
      </c>
      <c r="E567">
        <f t="shared" si="52"/>
        <v>5958.8</v>
      </c>
      <c r="F567">
        <f t="shared" si="48"/>
        <v>6320.5</v>
      </c>
      <c r="G567">
        <f t="shared" si="51"/>
        <v>6320.5</v>
      </c>
      <c r="H567">
        <f t="shared" si="53"/>
        <v>6320.5</v>
      </c>
    </row>
    <row r="568" spans="1:8" x14ac:dyDescent="0.25">
      <c r="A568" s="2">
        <v>44468</v>
      </c>
      <c r="B568" s="6">
        <v>5617</v>
      </c>
      <c r="C568">
        <f t="shared" si="49"/>
        <v>5758.1111111111113</v>
      </c>
      <c r="D568">
        <f t="shared" si="50"/>
        <v>5818.0714285714284</v>
      </c>
      <c r="E568">
        <f t="shared" si="52"/>
        <v>5759.2</v>
      </c>
      <c r="F568">
        <f t="shared" si="48"/>
        <v>5813</v>
      </c>
      <c r="G568">
        <f t="shared" si="51"/>
        <v>5813</v>
      </c>
      <c r="H568">
        <f t="shared" si="53"/>
        <v>5813</v>
      </c>
    </row>
    <row r="569" spans="1:8" x14ac:dyDescent="0.25">
      <c r="A569" s="2">
        <v>44469</v>
      </c>
      <c r="B569" s="6">
        <v>5003</v>
      </c>
      <c r="C569">
        <f t="shared" si="49"/>
        <v>5562.7777777777774</v>
      </c>
      <c r="D569">
        <f t="shared" si="50"/>
        <v>5636.5357142857147</v>
      </c>
      <c r="E569">
        <f t="shared" si="52"/>
        <v>5587.4666666666662</v>
      </c>
      <c r="F569">
        <f t="shared" si="48"/>
        <v>5333</v>
      </c>
      <c r="G569">
        <f t="shared" si="51"/>
        <v>5333</v>
      </c>
      <c r="H569">
        <f t="shared" si="53"/>
        <v>5333</v>
      </c>
    </row>
    <row r="570" spans="1:8" x14ac:dyDescent="0.25">
      <c r="A570" s="2">
        <v>44470</v>
      </c>
      <c r="B570" s="6">
        <v>5049</v>
      </c>
      <c r="C570">
        <f t="shared" si="49"/>
        <v>5343.2592592592591</v>
      </c>
      <c r="D570">
        <f t="shared" si="50"/>
        <v>5448.5357142857147</v>
      </c>
      <c r="E570">
        <f t="shared" si="52"/>
        <v>5410.833333333333</v>
      </c>
      <c r="F570">
        <f t="shared" si="48"/>
        <v>5026</v>
      </c>
      <c r="G570">
        <f t="shared" si="51"/>
        <v>5026</v>
      </c>
      <c r="H570">
        <f t="shared" si="53"/>
        <v>5026</v>
      </c>
    </row>
    <row r="571" spans="1:8" x14ac:dyDescent="0.25">
      <c r="A571" s="2">
        <v>44471</v>
      </c>
      <c r="B571" s="6">
        <v>4873</v>
      </c>
      <c r="C571">
        <f t="shared" si="49"/>
        <v>5107</v>
      </c>
      <c r="D571">
        <f t="shared" si="50"/>
        <v>5228.7857142857147</v>
      </c>
      <c r="E571">
        <f t="shared" si="52"/>
        <v>5221.4333333333334</v>
      </c>
      <c r="F571">
        <f t="shared" si="48"/>
        <v>4938</v>
      </c>
      <c r="G571">
        <f t="shared" si="51"/>
        <v>4938</v>
      </c>
      <c r="H571">
        <f t="shared" si="53"/>
        <v>4938</v>
      </c>
    </row>
    <row r="572" spans="1:8" x14ac:dyDescent="0.25">
      <c r="A572" s="2">
        <v>44472</v>
      </c>
      <c r="B572" s="6">
        <v>4097</v>
      </c>
      <c r="C572">
        <f t="shared" si="49"/>
        <v>4866.7037037037035</v>
      </c>
      <c r="D572">
        <f t="shared" si="50"/>
        <v>4994.1071428571431</v>
      </c>
      <c r="E572">
        <f t="shared" si="52"/>
        <v>5018.3</v>
      </c>
      <c r="F572">
        <f t="shared" si="48"/>
        <v>4833</v>
      </c>
      <c r="G572">
        <f t="shared" si="51"/>
        <v>4833</v>
      </c>
      <c r="H572">
        <f t="shared" si="53"/>
        <v>4833</v>
      </c>
    </row>
    <row r="573" spans="1:8" x14ac:dyDescent="0.25">
      <c r="A573" s="2">
        <v>44473</v>
      </c>
      <c r="B573" s="6">
        <v>4272</v>
      </c>
      <c r="C573">
        <f t="shared" si="49"/>
        <v>4631.6296296296296</v>
      </c>
      <c r="D573">
        <f t="shared" si="50"/>
        <v>4771.3571428571431</v>
      </c>
      <c r="E573">
        <f t="shared" si="52"/>
        <v>4795.8666666666668</v>
      </c>
      <c r="F573">
        <f t="shared" si="48"/>
        <v>4532.5</v>
      </c>
      <c r="G573">
        <f t="shared" si="51"/>
        <v>4532.5</v>
      </c>
      <c r="H573">
        <f t="shared" si="53"/>
        <v>4532.5</v>
      </c>
    </row>
    <row r="574" spans="1:8" x14ac:dyDescent="0.25">
      <c r="A574" s="2">
        <v>44474</v>
      </c>
      <c r="B574" s="6">
        <v>4793</v>
      </c>
      <c r="C574">
        <f t="shared" si="49"/>
        <v>4392.9259259259261</v>
      </c>
      <c r="D574">
        <f t="shared" si="50"/>
        <v>4532.0714285714284</v>
      </c>
      <c r="E574">
        <f t="shared" si="52"/>
        <v>4573.666666666667</v>
      </c>
      <c r="F574">
        <f t="shared" si="48"/>
        <v>4184.5</v>
      </c>
      <c r="G574">
        <f t="shared" si="51"/>
        <v>4184.5</v>
      </c>
      <c r="H574">
        <f t="shared" si="53"/>
        <v>4184.5</v>
      </c>
    </row>
    <row r="575" spans="1:8" x14ac:dyDescent="0.25">
      <c r="A575" s="2">
        <v>44475</v>
      </c>
      <c r="B575" s="6">
        <v>3596</v>
      </c>
      <c r="C575">
        <f t="shared" si="49"/>
        <v>4193.5555555555557</v>
      </c>
      <c r="D575">
        <f t="shared" si="50"/>
        <v>4299.1785714285716</v>
      </c>
      <c r="E575">
        <f t="shared" si="52"/>
        <v>4340.5333333333338</v>
      </c>
      <c r="F575">
        <f t="shared" si="48"/>
        <v>3965</v>
      </c>
      <c r="G575">
        <f t="shared" si="51"/>
        <v>3965</v>
      </c>
      <c r="H575">
        <f t="shared" si="53"/>
        <v>3965</v>
      </c>
    </row>
    <row r="576" spans="1:8" x14ac:dyDescent="0.25">
      <c r="A576" s="2">
        <v>44476</v>
      </c>
      <c r="B576" s="6">
        <v>3833</v>
      </c>
      <c r="C576">
        <f t="shared" si="49"/>
        <v>3994.1111111111113</v>
      </c>
      <c r="D576">
        <f t="shared" si="50"/>
        <v>4099.1428571428569</v>
      </c>
      <c r="E576">
        <f t="shared" si="52"/>
        <v>4112.0666666666666</v>
      </c>
      <c r="F576">
        <f t="shared" si="48"/>
        <v>3718.5</v>
      </c>
      <c r="G576">
        <f t="shared" si="51"/>
        <v>3718.5</v>
      </c>
      <c r="H576">
        <f t="shared" si="53"/>
        <v>3718.5</v>
      </c>
    </row>
    <row r="577" spans="1:8" x14ac:dyDescent="0.25">
      <c r="A577" s="2">
        <v>44477</v>
      </c>
      <c r="B577" s="6">
        <v>3396</v>
      </c>
      <c r="C577">
        <f t="shared" si="49"/>
        <v>3762.2592592592591</v>
      </c>
      <c r="D577">
        <f t="shared" si="50"/>
        <v>3902.7142857142858</v>
      </c>
      <c r="E577">
        <f t="shared" si="52"/>
        <v>3922.9</v>
      </c>
      <c r="F577">
        <f t="shared" si="48"/>
        <v>3600</v>
      </c>
      <c r="G577">
        <f t="shared" si="51"/>
        <v>3600</v>
      </c>
      <c r="H577">
        <f t="shared" si="53"/>
        <v>3600</v>
      </c>
    </row>
    <row r="578" spans="1:8" x14ac:dyDescent="0.25">
      <c r="A578" s="2">
        <v>44478</v>
      </c>
      <c r="B578" s="6">
        <v>3442</v>
      </c>
      <c r="C578">
        <f t="shared" si="49"/>
        <v>3538.6666666666665</v>
      </c>
      <c r="D578">
        <f t="shared" si="50"/>
        <v>3680.6071428571427</v>
      </c>
      <c r="E578">
        <f t="shared" si="52"/>
        <v>3738.1666666666665</v>
      </c>
      <c r="F578">
        <f t="shared" si="48"/>
        <v>3519</v>
      </c>
      <c r="G578">
        <f t="shared" si="51"/>
        <v>3519</v>
      </c>
      <c r="H578">
        <f t="shared" si="53"/>
        <v>3519</v>
      </c>
    </row>
    <row r="579" spans="1:8" x14ac:dyDescent="0.25">
      <c r="A579" s="2">
        <v>44479</v>
      </c>
      <c r="B579" s="6">
        <v>3604</v>
      </c>
      <c r="C579">
        <f t="shared" si="49"/>
        <v>3343.1111111111113</v>
      </c>
      <c r="D579">
        <f t="shared" si="50"/>
        <v>3462.0357142857142</v>
      </c>
      <c r="E579">
        <f t="shared" si="52"/>
        <v>3525.6333333333332</v>
      </c>
      <c r="F579">
        <f t="shared" si="48"/>
        <v>3419</v>
      </c>
      <c r="G579">
        <f t="shared" si="51"/>
        <v>3419</v>
      </c>
      <c r="H579">
        <f t="shared" si="53"/>
        <v>3419</v>
      </c>
    </row>
    <row r="580" spans="1:8" x14ac:dyDescent="0.25">
      <c r="A580" s="2">
        <v>44480</v>
      </c>
      <c r="B580" s="6">
        <v>2945</v>
      </c>
      <c r="C580">
        <f t="shared" si="49"/>
        <v>3146.3333333333335</v>
      </c>
      <c r="D580">
        <f t="shared" si="50"/>
        <v>3270.8214285714284</v>
      </c>
      <c r="E580">
        <f t="shared" si="52"/>
        <v>3315.5333333333333</v>
      </c>
      <c r="F580">
        <f t="shared" si="48"/>
        <v>3170.5</v>
      </c>
      <c r="G580">
        <f t="shared" si="51"/>
        <v>3170.5</v>
      </c>
      <c r="H580">
        <f t="shared" si="53"/>
        <v>3170.5</v>
      </c>
    </row>
    <row r="581" spans="1:8" x14ac:dyDescent="0.25">
      <c r="A581" s="2">
        <v>44481</v>
      </c>
      <c r="B581" s="6">
        <v>2638</v>
      </c>
      <c r="C581">
        <f t="shared" si="49"/>
        <v>2968.5925925925926</v>
      </c>
      <c r="D581">
        <f t="shared" si="50"/>
        <v>3077.1785714285716</v>
      </c>
      <c r="E581">
        <f t="shared" si="52"/>
        <v>3125.6</v>
      </c>
      <c r="F581">
        <f t="shared" si="48"/>
        <v>2791.5</v>
      </c>
      <c r="G581">
        <f t="shared" si="51"/>
        <v>2791.5</v>
      </c>
      <c r="H581">
        <f t="shared" si="53"/>
        <v>2791.5</v>
      </c>
    </row>
    <row r="582" spans="1:8" x14ac:dyDescent="0.25">
      <c r="A582" s="2">
        <v>44482</v>
      </c>
      <c r="B582" s="6">
        <v>2354</v>
      </c>
      <c r="C582">
        <f t="shared" si="49"/>
        <v>2796.6666666666665</v>
      </c>
      <c r="D582">
        <f t="shared" si="50"/>
        <v>2897.3928571428573</v>
      </c>
      <c r="E582">
        <f t="shared" si="52"/>
        <v>2934.9333333333334</v>
      </c>
      <c r="F582">
        <f t="shared" si="48"/>
        <v>2501</v>
      </c>
      <c r="G582">
        <f t="shared" si="51"/>
        <v>2501</v>
      </c>
      <c r="H582">
        <f t="shared" si="53"/>
        <v>2501</v>
      </c>
    </row>
    <row r="583" spans="1:8" x14ac:dyDescent="0.25">
      <c r="A583" s="2">
        <v>44483</v>
      </c>
      <c r="B583" s="6">
        <v>2364</v>
      </c>
      <c r="C583">
        <f t="shared" si="49"/>
        <v>2645.1481481481483</v>
      </c>
      <c r="D583">
        <f t="shared" si="50"/>
        <v>2729.3571428571427</v>
      </c>
      <c r="E583">
        <f t="shared" si="52"/>
        <v>2764.6333333333332</v>
      </c>
      <c r="F583">
        <f t="shared" si="48"/>
        <v>2359</v>
      </c>
      <c r="G583">
        <f t="shared" si="51"/>
        <v>2359</v>
      </c>
      <c r="H583">
        <f t="shared" si="53"/>
        <v>2359</v>
      </c>
    </row>
    <row r="584" spans="1:8" x14ac:dyDescent="0.25">
      <c r="A584" s="2">
        <v>44484</v>
      </c>
      <c r="B584" s="6">
        <v>2138</v>
      </c>
      <c r="C584">
        <f t="shared" si="49"/>
        <v>2491.4814814814813</v>
      </c>
      <c r="D584">
        <f t="shared" si="50"/>
        <v>2582.8214285714284</v>
      </c>
      <c r="E584">
        <f t="shared" si="52"/>
        <v>2606.2666666666669</v>
      </c>
      <c r="F584">
        <f t="shared" si="48"/>
        <v>2275.5</v>
      </c>
      <c r="G584">
        <f t="shared" si="51"/>
        <v>2275.5</v>
      </c>
      <c r="H584">
        <f t="shared" si="53"/>
        <v>2275.5</v>
      </c>
    </row>
    <row r="585" spans="1:8" x14ac:dyDescent="0.25">
      <c r="A585" s="2">
        <v>44485</v>
      </c>
      <c r="B585" s="6">
        <v>1946</v>
      </c>
      <c r="C585">
        <f t="shared" si="49"/>
        <v>2343.0740740740739</v>
      </c>
      <c r="D585">
        <f t="shared" si="50"/>
        <v>2433.4285714285716</v>
      </c>
      <c r="E585">
        <f t="shared" si="52"/>
        <v>2463.2333333333331</v>
      </c>
      <c r="F585">
        <f t="shared" si="48"/>
        <v>2167.5</v>
      </c>
      <c r="G585">
        <f t="shared" si="51"/>
        <v>2167.5</v>
      </c>
      <c r="H585">
        <f t="shared" si="53"/>
        <v>2167.5</v>
      </c>
    </row>
    <row r="586" spans="1:8" x14ac:dyDescent="0.25">
      <c r="A586" s="2">
        <v>44486</v>
      </c>
      <c r="B586" s="6">
        <v>2197</v>
      </c>
      <c r="C586">
        <f t="shared" si="49"/>
        <v>2217.7037037037039</v>
      </c>
      <c r="D586">
        <f t="shared" si="50"/>
        <v>2284.8214285714284</v>
      </c>
      <c r="E586">
        <f t="shared" si="52"/>
        <v>2317.4666666666667</v>
      </c>
      <c r="F586">
        <f t="shared" si="48"/>
        <v>2042</v>
      </c>
      <c r="G586">
        <f t="shared" si="51"/>
        <v>2042</v>
      </c>
      <c r="H586">
        <f t="shared" si="53"/>
        <v>2042</v>
      </c>
    </row>
    <row r="587" spans="1:8" x14ac:dyDescent="0.25">
      <c r="A587" s="2">
        <v>44487</v>
      </c>
      <c r="B587" s="6">
        <v>1844</v>
      </c>
      <c r="C587">
        <f t="shared" si="49"/>
        <v>2084.5185185185187</v>
      </c>
      <c r="D587">
        <f t="shared" si="50"/>
        <v>2162.6428571428573</v>
      </c>
      <c r="E587">
        <f t="shared" si="52"/>
        <v>2176.1333333333332</v>
      </c>
      <c r="F587">
        <f t="shared" si="48"/>
        <v>1895</v>
      </c>
      <c r="G587">
        <f t="shared" si="51"/>
        <v>1895</v>
      </c>
      <c r="H587">
        <f t="shared" si="53"/>
        <v>1895</v>
      </c>
    </row>
    <row r="588" spans="1:8" x14ac:dyDescent="0.25">
      <c r="A588" s="2">
        <v>44488</v>
      </c>
      <c r="B588" s="6">
        <v>1768</v>
      </c>
      <c r="C588">
        <f t="shared" si="49"/>
        <v>1930.4444444444443</v>
      </c>
      <c r="D588">
        <f t="shared" si="50"/>
        <v>2032.6785714285713</v>
      </c>
      <c r="E588">
        <f t="shared" si="52"/>
        <v>2057.8666666666668</v>
      </c>
      <c r="F588">
        <f t="shared" si="48"/>
        <v>1806</v>
      </c>
      <c r="G588">
        <f t="shared" si="51"/>
        <v>1806</v>
      </c>
      <c r="H588">
        <f t="shared" si="53"/>
        <v>1806</v>
      </c>
    </row>
    <row r="589" spans="1:8" x14ac:dyDescent="0.25">
      <c r="A589" s="2">
        <v>44489</v>
      </c>
      <c r="B589" s="6">
        <v>1550</v>
      </c>
      <c r="C589">
        <f t="shared" si="49"/>
        <v>1817.5925925925926</v>
      </c>
      <c r="D589">
        <f t="shared" si="50"/>
        <v>1881.1071428571429</v>
      </c>
      <c r="E589">
        <f t="shared" si="52"/>
        <v>1934.3666666666666</v>
      </c>
      <c r="F589">
        <f t="shared" si="48"/>
        <v>1659</v>
      </c>
      <c r="G589">
        <f t="shared" si="51"/>
        <v>1659</v>
      </c>
      <c r="H589">
        <f t="shared" si="53"/>
        <v>1659</v>
      </c>
    </row>
    <row r="590" spans="1:8" x14ac:dyDescent="0.25">
      <c r="A590" s="2">
        <v>44490</v>
      </c>
      <c r="B590" s="6">
        <v>1435</v>
      </c>
      <c r="C590">
        <f t="shared" si="49"/>
        <v>1696.6296296296296</v>
      </c>
      <c r="D590">
        <f t="shared" si="50"/>
        <v>1772.9285714285713</v>
      </c>
      <c r="E590">
        <f t="shared" si="52"/>
        <v>1794.3333333333333</v>
      </c>
      <c r="F590">
        <f t="shared" si="48"/>
        <v>1513</v>
      </c>
      <c r="G590">
        <f t="shared" si="51"/>
        <v>1513</v>
      </c>
      <c r="H590">
        <f t="shared" si="53"/>
        <v>1513</v>
      </c>
    </row>
    <row r="591" spans="1:8" x14ac:dyDescent="0.25">
      <c r="A591" s="2">
        <v>44491</v>
      </c>
      <c r="B591" s="6">
        <v>1476</v>
      </c>
      <c r="C591">
        <f t="shared" si="49"/>
        <v>1592.7777777777778</v>
      </c>
      <c r="D591">
        <f t="shared" si="50"/>
        <v>1657.1785714285713</v>
      </c>
      <c r="E591">
        <f t="shared" si="52"/>
        <v>1694.6666666666667</v>
      </c>
      <c r="F591">
        <f t="shared" si="48"/>
        <v>1455.5</v>
      </c>
      <c r="G591">
        <f t="shared" si="51"/>
        <v>1455.5</v>
      </c>
      <c r="H591">
        <f t="shared" si="53"/>
        <v>1455.5</v>
      </c>
    </row>
    <row r="592" spans="1:8" x14ac:dyDescent="0.25">
      <c r="A592" s="2">
        <v>44492</v>
      </c>
      <c r="B592" s="6">
        <v>1393</v>
      </c>
      <c r="C592">
        <f t="shared" si="49"/>
        <v>1487.7407407407406</v>
      </c>
      <c r="D592">
        <f t="shared" si="50"/>
        <v>1557.5357142857142</v>
      </c>
      <c r="E592">
        <f t="shared" si="52"/>
        <v>1585.2333333333333</v>
      </c>
      <c r="F592">
        <f t="shared" si="48"/>
        <v>1414</v>
      </c>
      <c r="G592">
        <f t="shared" si="51"/>
        <v>1414</v>
      </c>
      <c r="H592">
        <f t="shared" si="53"/>
        <v>1414</v>
      </c>
    </row>
    <row r="593" spans="1:8" x14ac:dyDescent="0.25">
      <c r="A593" s="2">
        <v>44493</v>
      </c>
      <c r="B593" s="6">
        <v>1319</v>
      </c>
      <c r="C593">
        <f t="shared" si="49"/>
        <v>1374.6296296296296</v>
      </c>
      <c r="D593">
        <f t="shared" si="50"/>
        <v>1454.25</v>
      </c>
      <c r="E593">
        <f t="shared" si="52"/>
        <v>1488.1333333333334</v>
      </c>
      <c r="F593">
        <f t="shared" ref="F593:F656" si="54">MEDIAN(B580:B605)</f>
        <v>1356</v>
      </c>
      <c r="G593">
        <f t="shared" si="51"/>
        <v>1356</v>
      </c>
      <c r="H593">
        <f t="shared" si="53"/>
        <v>1356</v>
      </c>
    </row>
    <row r="594" spans="1:8" x14ac:dyDescent="0.25">
      <c r="A594" s="2">
        <v>44494</v>
      </c>
      <c r="B594" s="6">
        <v>1210</v>
      </c>
      <c r="C594">
        <f t="shared" ref="C594:C655" si="55">AVERAGE(B581:B607)</f>
        <v>1283.4444444444443</v>
      </c>
      <c r="D594">
        <f t="shared" ref="D594:D656" si="56">AVERAGE(B580:B607)</f>
        <v>1342.7857142857142</v>
      </c>
      <c r="E594">
        <f t="shared" si="52"/>
        <v>1389.1</v>
      </c>
      <c r="F594">
        <f t="shared" si="54"/>
        <v>1264.5</v>
      </c>
      <c r="G594">
        <f t="shared" ref="G594:G656" si="57">MEDIAN(B580:B607)</f>
        <v>1264.5</v>
      </c>
      <c r="H594">
        <f t="shared" si="53"/>
        <v>1264.5</v>
      </c>
    </row>
    <row r="595" spans="1:8" x14ac:dyDescent="0.25">
      <c r="A595" s="2">
        <v>44495</v>
      </c>
      <c r="B595" s="6">
        <v>975</v>
      </c>
      <c r="C595">
        <f t="shared" si="55"/>
        <v>1203.1851851851852</v>
      </c>
      <c r="D595">
        <f t="shared" si="56"/>
        <v>1254.4285714285713</v>
      </c>
      <c r="E595">
        <f t="shared" ref="E595:E656" si="58">AVERAGE(B580:B609)</f>
        <v>1284.5333333333333</v>
      </c>
      <c r="F595">
        <f t="shared" si="54"/>
        <v>1092.5</v>
      </c>
      <c r="G595">
        <f t="shared" si="57"/>
        <v>1092.5</v>
      </c>
      <c r="H595">
        <f t="shared" ref="H595:H656" si="59">MEDIAN(B580:B609)</f>
        <v>1092.5</v>
      </c>
    </row>
    <row r="596" spans="1:8" x14ac:dyDescent="0.25">
      <c r="A596" s="2">
        <v>44496</v>
      </c>
      <c r="B596" s="6">
        <v>912</v>
      </c>
      <c r="C596">
        <f t="shared" si="55"/>
        <v>1133.2962962962963</v>
      </c>
      <c r="D596">
        <f t="shared" si="56"/>
        <v>1176.8928571428571</v>
      </c>
      <c r="E596">
        <f t="shared" si="58"/>
        <v>1200.1333333333334</v>
      </c>
      <c r="F596">
        <f t="shared" si="54"/>
        <v>943.5</v>
      </c>
      <c r="G596">
        <f t="shared" si="57"/>
        <v>943.5</v>
      </c>
      <c r="H596">
        <f t="shared" si="59"/>
        <v>943.5</v>
      </c>
    </row>
    <row r="597" spans="1:8" x14ac:dyDescent="0.25">
      <c r="A597" s="2">
        <v>44497</v>
      </c>
      <c r="B597" s="6">
        <v>900</v>
      </c>
      <c r="C597">
        <f t="shared" si="55"/>
        <v>1061.037037037037</v>
      </c>
      <c r="D597">
        <f t="shared" si="56"/>
        <v>1107.5714285714287</v>
      </c>
      <c r="E597">
        <f t="shared" si="58"/>
        <v>1125.6333333333334</v>
      </c>
      <c r="F597">
        <f t="shared" si="54"/>
        <v>906</v>
      </c>
      <c r="G597">
        <f t="shared" si="57"/>
        <v>906</v>
      </c>
      <c r="H597">
        <f t="shared" si="59"/>
        <v>906</v>
      </c>
    </row>
    <row r="598" spans="1:8" x14ac:dyDescent="0.25">
      <c r="A598" s="2">
        <v>44498</v>
      </c>
      <c r="B598" s="6">
        <v>866</v>
      </c>
      <c r="C598">
        <f t="shared" si="55"/>
        <v>996.77777777777783</v>
      </c>
      <c r="D598">
        <f t="shared" si="56"/>
        <v>1037.5357142857142</v>
      </c>
      <c r="E598">
        <f t="shared" si="58"/>
        <v>1059.2333333333333</v>
      </c>
      <c r="F598">
        <f t="shared" si="54"/>
        <v>883</v>
      </c>
      <c r="G598">
        <f t="shared" si="57"/>
        <v>883</v>
      </c>
      <c r="H598">
        <f t="shared" si="59"/>
        <v>883</v>
      </c>
    </row>
    <row r="599" spans="1:8" x14ac:dyDescent="0.25">
      <c r="A599" s="2">
        <v>44499</v>
      </c>
      <c r="B599" s="6">
        <v>712</v>
      </c>
      <c r="C599">
        <f t="shared" si="55"/>
        <v>938.11111111111109</v>
      </c>
      <c r="D599">
        <f t="shared" si="56"/>
        <v>974.10714285714289</v>
      </c>
      <c r="E599">
        <f t="shared" si="58"/>
        <v>990.2</v>
      </c>
      <c r="F599">
        <f t="shared" si="54"/>
        <v>789</v>
      </c>
      <c r="G599">
        <f t="shared" si="57"/>
        <v>789</v>
      </c>
      <c r="H599">
        <f t="shared" si="59"/>
        <v>789</v>
      </c>
    </row>
    <row r="600" spans="1:8" x14ac:dyDescent="0.25">
      <c r="A600" s="2">
        <v>44500</v>
      </c>
      <c r="B600" s="6">
        <v>676</v>
      </c>
      <c r="C600">
        <f t="shared" si="55"/>
        <v>867.59259259259261</v>
      </c>
      <c r="D600">
        <f t="shared" si="56"/>
        <v>915.07142857142856</v>
      </c>
      <c r="E600">
        <f t="shared" si="58"/>
        <v>930.5333333333333</v>
      </c>
      <c r="F600">
        <f t="shared" si="54"/>
        <v>694</v>
      </c>
      <c r="G600">
        <f t="shared" si="57"/>
        <v>694</v>
      </c>
      <c r="H600">
        <f t="shared" si="59"/>
        <v>694</v>
      </c>
    </row>
    <row r="601" spans="1:8" x14ac:dyDescent="0.25">
      <c r="A601" s="2">
        <v>44501</v>
      </c>
      <c r="B601" s="6">
        <v>633</v>
      </c>
      <c r="C601">
        <f t="shared" si="55"/>
        <v>812.18518518518522</v>
      </c>
      <c r="D601">
        <f t="shared" si="56"/>
        <v>849.03571428571433</v>
      </c>
      <c r="E601">
        <f t="shared" si="58"/>
        <v>876.5333333333333</v>
      </c>
      <c r="F601">
        <f t="shared" si="54"/>
        <v>654.5</v>
      </c>
      <c r="G601">
        <f t="shared" si="57"/>
        <v>654.5</v>
      </c>
      <c r="H601">
        <f t="shared" si="59"/>
        <v>654.5</v>
      </c>
    </row>
    <row r="602" spans="1:8" x14ac:dyDescent="0.25">
      <c r="A602" s="2">
        <v>44502</v>
      </c>
      <c r="B602" s="6">
        <v>549</v>
      </c>
      <c r="C602">
        <f t="shared" si="55"/>
        <v>758.77777777777783</v>
      </c>
      <c r="D602">
        <f t="shared" si="56"/>
        <v>794.82142857142856</v>
      </c>
      <c r="E602">
        <f t="shared" si="58"/>
        <v>811.4</v>
      </c>
      <c r="F602">
        <f t="shared" si="54"/>
        <v>619.5</v>
      </c>
      <c r="G602">
        <f t="shared" si="57"/>
        <v>619.5</v>
      </c>
      <c r="H602">
        <f t="shared" si="59"/>
        <v>619.5</v>
      </c>
    </row>
    <row r="603" spans="1:8" x14ac:dyDescent="0.25">
      <c r="A603" s="2">
        <v>44503</v>
      </c>
      <c r="B603" s="6">
        <v>567</v>
      </c>
      <c r="C603">
        <f t="shared" si="55"/>
        <v>710.37037037037032</v>
      </c>
      <c r="D603">
        <f t="shared" si="56"/>
        <v>740.35714285714289</v>
      </c>
      <c r="E603">
        <f t="shared" si="58"/>
        <v>758.13333333333333</v>
      </c>
      <c r="F603">
        <f t="shared" si="54"/>
        <v>599</v>
      </c>
      <c r="G603">
        <f t="shared" si="57"/>
        <v>599</v>
      </c>
      <c r="H603">
        <f t="shared" si="59"/>
        <v>599</v>
      </c>
    </row>
    <row r="604" spans="1:8" x14ac:dyDescent="0.25">
      <c r="A604" s="2">
        <v>44504</v>
      </c>
      <c r="B604" s="6">
        <v>592</v>
      </c>
      <c r="C604">
        <f t="shared" si="55"/>
        <v>666.33333333333337</v>
      </c>
      <c r="D604">
        <f t="shared" si="56"/>
        <v>693.78571428571433</v>
      </c>
      <c r="E604">
        <f t="shared" si="58"/>
        <v>709.73333333333335</v>
      </c>
      <c r="F604">
        <f t="shared" si="54"/>
        <v>579.5</v>
      </c>
      <c r="G604">
        <f t="shared" si="57"/>
        <v>579.5</v>
      </c>
      <c r="H604">
        <f t="shared" si="59"/>
        <v>579.5</v>
      </c>
    </row>
    <row r="605" spans="1:8" x14ac:dyDescent="0.25">
      <c r="A605" s="2">
        <v>44505</v>
      </c>
      <c r="B605" s="6">
        <v>606</v>
      </c>
      <c r="C605">
        <f t="shared" si="55"/>
        <v>623.37037037037032</v>
      </c>
      <c r="D605">
        <f t="shared" si="56"/>
        <v>653.82142857142856</v>
      </c>
      <c r="E605">
        <f t="shared" si="58"/>
        <v>668.6</v>
      </c>
      <c r="F605">
        <f t="shared" si="54"/>
        <v>558.5</v>
      </c>
      <c r="G605">
        <f t="shared" si="57"/>
        <v>558.5</v>
      </c>
      <c r="H605">
        <f t="shared" si="59"/>
        <v>558.5</v>
      </c>
    </row>
    <row r="606" spans="1:8" x14ac:dyDescent="0.25">
      <c r="A606" s="2">
        <v>44506</v>
      </c>
      <c r="B606" s="6">
        <v>550</v>
      </c>
      <c r="C606">
        <f t="shared" si="55"/>
        <v>583.48148148148152</v>
      </c>
      <c r="D606">
        <f t="shared" si="56"/>
        <v>612.39285714285711</v>
      </c>
      <c r="E606">
        <f t="shared" si="58"/>
        <v>630.33333333333337</v>
      </c>
      <c r="F606">
        <f t="shared" si="54"/>
        <v>549.5</v>
      </c>
      <c r="G606">
        <f t="shared" si="57"/>
        <v>549.5</v>
      </c>
      <c r="H606">
        <f t="shared" si="59"/>
        <v>549.5</v>
      </c>
    </row>
    <row r="607" spans="1:8" x14ac:dyDescent="0.25">
      <c r="A607" s="2">
        <v>44507</v>
      </c>
      <c r="B607" s="6">
        <v>483</v>
      </c>
      <c r="C607">
        <f t="shared" si="55"/>
        <v>545.25925925925924</v>
      </c>
      <c r="D607">
        <f t="shared" si="56"/>
        <v>572.89285714285711</v>
      </c>
      <c r="E607">
        <f t="shared" si="58"/>
        <v>592.13333333333333</v>
      </c>
      <c r="F607">
        <f t="shared" si="54"/>
        <v>516</v>
      </c>
      <c r="G607">
        <f t="shared" si="57"/>
        <v>516</v>
      </c>
      <c r="H607">
        <f t="shared" si="59"/>
        <v>516</v>
      </c>
    </row>
    <row r="608" spans="1:8" x14ac:dyDescent="0.25">
      <c r="A608" s="2">
        <v>44508</v>
      </c>
      <c r="B608" s="6">
        <v>471</v>
      </c>
      <c r="C608">
        <f t="shared" si="55"/>
        <v>512.66666666666663</v>
      </c>
      <c r="D608">
        <f t="shared" si="56"/>
        <v>537.57142857142856</v>
      </c>
      <c r="E608">
        <f t="shared" si="58"/>
        <v>553.70000000000005</v>
      </c>
      <c r="F608">
        <f t="shared" si="54"/>
        <v>477</v>
      </c>
      <c r="G608">
        <f t="shared" si="57"/>
        <v>477</v>
      </c>
      <c r="H608">
        <f t="shared" si="59"/>
        <v>477</v>
      </c>
    </row>
    <row r="609" spans="1:8" x14ac:dyDescent="0.25">
      <c r="A609" s="2">
        <v>44509</v>
      </c>
      <c r="B609" s="6">
        <v>467</v>
      </c>
      <c r="C609">
        <f t="shared" si="55"/>
        <v>485.44444444444446</v>
      </c>
      <c r="D609">
        <f t="shared" si="56"/>
        <v>502.92857142857144</v>
      </c>
      <c r="E609">
        <f t="shared" si="58"/>
        <v>517.5333333333333</v>
      </c>
      <c r="F609">
        <f t="shared" si="54"/>
        <v>469</v>
      </c>
      <c r="G609">
        <f t="shared" si="57"/>
        <v>469</v>
      </c>
      <c r="H609">
        <f t="shared" si="59"/>
        <v>469</v>
      </c>
    </row>
    <row r="610" spans="1:8" x14ac:dyDescent="0.25">
      <c r="A610" s="2">
        <v>44510</v>
      </c>
      <c r="B610" s="6">
        <v>413</v>
      </c>
      <c r="C610">
        <f t="shared" si="55"/>
        <v>460.33333333333331</v>
      </c>
      <c r="D610">
        <f t="shared" si="56"/>
        <v>476.46428571428572</v>
      </c>
      <c r="E610">
        <f t="shared" si="58"/>
        <v>483.26666666666665</v>
      </c>
      <c r="F610">
        <f t="shared" si="54"/>
        <v>440</v>
      </c>
      <c r="G610">
        <f t="shared" si="57"/>
        <v>440</v>
      </c>
      <c r="H610">
        <f t="shared" si="59"/>
        <v>440</v>
      </c>
    </row>
    <row r="611" spans="1:8" x14ac:dyDescent="0.25">
      <c r="A611" s="2">
        <v>44511</v>
      </c>
      <c r="B611" s="6">
        <v>403</v>
      </c>
      <c r="C611">
        <f t="shared" si="55"/>
        <v>433.74074074074076</v>
      </c>
      <c r="D611">
        <f t="shared" si="56"/>
        <v>450.39285714285717</v>
      </c>
      <c r="E611">
        <f t="shared" si="58"/>
        <v>458.76666666666665</v>
      </c>
      <c r="F611">
        <f t="shared" si="54"/>
        <v>408</v>
      </c>
      <c r="G611">
        <f t="shared" si="57"/>
        <v>408</v>
      </c>
      <c r="H611">
        <f t="shared" si="59"/>
        <v>408</v>
      </c>
    </row>
    <row r="612" spans="1:8" x14ac:dyDescent="0.25">
      <c r="A612" s="2">
        <v>44512</v>
      </c>
      <c r="B612" s="6">
        <v>362</v>
      </c>
      <c r="C612">
        <f t="shared" si="55"/>
        <v>410.55555555555554</v>
      </c>
      <c r="D612">
        <f t="shared" si="56"/>
        <v>426.82142857142856</v>
      </c>
      <c r="E612">
        <f t="shared" si="58"/>
        <v>434.56666666666666</v>
      </c>
      <c r="F612">
        <f t="shared" si="54"/>
        <v>382.5</v>
      </c>
      <c r="G612">
        <f t="shared" si="57"/>
        <v>382.5</v>
      </c>
      <c r="H612">
        <f t="shared" si="59"/>
        <v>382.5</v>
      </c>
    </row>
    <row r="613" spans="1:8" x14ac:dyDescent="0.25">
      <c r="A613" s="2">
        <v>44513</v>
      </c>
      <c r="B613" s="6">
        <v>293</v>
      </c>
      <c r="C613">
        <f t="shared" si="55"/>
        <v>391.07407407407408</v>
      </c>
      <c r="D613">
        <f t="shared" si="56"/>
        <v>402.53571428571428</v>
      </c>
      <c r="E613">
        <f t="shared" si="58"/>
        <v>410.66666666666669</v>
      </c>
      <c r="F613">
        <f t="shared" si="54"/>
        <v>355</v>
      </c>
      <c r="G613">
        <f t="shared" si="57"/>
        <v>355</v>
      </c>
      <c r="H613">
        <f t="shared" si="59"/>
        <v>355</v>
      </c>
    </row>
    <row r="614" spans="1:8" x14ac:dyDescent="0.25">
      <c r="A614" s="2">
        <v>44514</v>
      </c>
      <c r="B614" s="6">
        <v>348</v>
      </c>
      <c r="C614">
        <f t="shared" si="55"/>
        <v>372.81481481481484</v>
      </c>
      <c r="D614">
        <f t="shared" si="56"/>
        <v>383.64285714285717</v>
      </c>
      <c r="E614">
        <f t="shared" si="58"/>
        <v>386.9</v>
      </c>
      <c r="F614">
        <f t="shared" si="54"/>
        <v>339</v>
      </c>
      <c r="G614">
        <f t="shared" si="57"/>
        <v>339</v>
      </c>
      <c r="H614">
        <f t="shared" si="59"/>
        <v>339</v>
      </c>
    </row>
    <row r="615" spans="1:8" x14ac:dyDescent="0.25">
      <c r="A615" s="2">
        <v>44515</v>
      </c>
      <c r="B615" s="6">
        <v>326</v>
      </c>
      <c r="C615">
        <f t="shared" si="55"/>
        <v>355.03703703703701</v>
      </c>
      <c r="D615">
        <f t="shared" si="56"/>
        <v>364.96428571428572</v>
      </c>
      <c r="E615">
        <f t="shared" si="58"/>
        <v>367.5</v>
      </c>
      <c r="F615">
        <f t="shared" si="54"/>
        <v>328</v>
      </c>
      <c r="G615">
        <f t="shared" si="57"/>
        <v>328</v>
      </c>
      <c r="H615">
        <f t="shared" si="59"/>
        <v>328</v>
      </c>
    </row>
    <row r="616" spans="1:8" x14ac:dyDescent="0.25">
      <c r="A616" s="2">
        <v>44516</v>
      </c>
      <c r="B616" s="6">
        <v>243</v>
      </c>
      <c r="C616">
        <f t="shared" si="55"/>
        <v>339.51851851851853</v>
      </c>
      <c r="D616">
        <f t="shared" si="56"/>
        <v>347</v>
      </c>
      <c r="E616">
        <f t="shared" si="58"/>
        <v>349.32612628497151</v>
      </c>
      <c r="F616">
        <f t="shared" si="54"/>
        <v>321</v>
      </c>
      <c r="G616">
        <f t="shared" si="57"/>
        <v>321</v>
      </c>
      <c r="H616">
        <f t="shared" si="59"/>
        <v>321</v>
      </c>
    </row>
    <row r="617" spans="1:8" x14ac:dyDescent="0.25">
      <c r="A617" s="2">
        <v>44517</v>
      </c>
      <c r="B617" s="6">
        <v>246</v>
      </c>
      <c r="C617">
        <f t="shared" si="55"/>
        <v>323.36236253885721</v>
      </c>
      <c r="D617">
        <f t="shared" si="56"/>
        <v>332.06370673389802</v>
      </c>
      <c r="E617">
        <f t="shared" si="58"/>
        <v>332.61186970734769</v>
      </c>
      <c r="F617">
        <f t="shared" si="54"/>
        <v>316</v>
      </c>
      <c r="G617">
        <f t="shared" si="57"/>
        <v>316</v>
      </c>
      <c r="H617">
        <f t="shared" si="59"/>
        <v>316</v>
      </c>
    </row>
    <row r="618" spans="1:8" x14ac:dyDescent="0.25">
      <c r="A618" s="2">
        <v>44518</v>
      </c>
      <c r="B618" s="6">
        <v>316</v>
      </c>
      <c r="C618">
        <f t="shared" si="55"/>
        <v>306.30948486001586</v>
      </c>
      <c r="D618">
        <f t="shared" si="56"/>
        <v>316.5127175435868</v>
      </c>
      <c r="E618">
        <f t="shared" si="58"/>
        <v>318.7240554026003</v>
      </c>
      <c r="F618">
        <f t="shared" si="54"/>
        <v>304.5</v>
      </c>
      <c r="G618">
        <f t="shared" si="57"/>
        <v>304.5</v>
      </c>
      <c r="H618">
        <f t="shared" si="59"/>
        <v>304.5</v>
      </c>
    </row>
    <row r="619" spans="1:8" x14ac:dyDescent="0.25">
      <c r="A619" s="2">
        <v>44519</v>
      </c>
      <c r="B619" s="6">
        <v>316</v>
      </c>
      <c r="C619">
        <f t="shared" si="55"/>
        <v>288.76746896585217</v>
      </c>
      <c r="D619">
        <f t="shared" si="56"/>
        <v>300.0972022170717</v>
      </c>
      <c r="E619">
        <f t="shared" si="58"/>
        <v>304.26284279496554</v>
      </c>
      <c r="F619">
        <f t="shared" si="54"/>
        <v>290</v>
      </c>
      <c r="G619">
        <f t="shared" si="57"/>
        <v>290</v>
      </c>
      <c r="H619">
        <f t="shared" si="59"/>
        <v>290</v>
      </c>
    </row>
    <row r="620" spans="1:8" x14ac:dyDescent="0.25">
      <c r="A620" s="2">
        <v>44520</v>
      </c>
      <c r="B620" s="6">
        <v>287</v>
      </c>
      <c r="C620">
        <f t="shared" si="55"/>
        <v>273.3290845869987</v>
      </c>
      <c r="D620">
        <f t="shared" si="56"/>
        <v>283.21018870889162</v>
      </c>
      <c r="E620">
        <f t="shared" si="58"/>
        <v>288.99505893653748</v>
      </c>
      <c r="F620">
        <f t="shared" si="54"/>
        <v>266.5</v>
      </c>
      <c r="G620">
        <f t="shared" si="57"/>
        <v>266.5</v>
      </c>
      <c r="H620">
        <f t="shared" si="59"/>
        <v>266.5</v>
      </c>
    </row>
    <row r="621" spans="1:8" x14ac:dyDescent="0.25">
      <c r="A621" s="2">
        <v>44521</v>
      </c>
      <c r="B621" s="6">
        <v>330</v>
      </c>
      <c r="C621">
        <f t="shared" si="55"/>
        <v>260.40191733689352</v>
      </c>
      <c r="D621">
        <f t="shared" si="56"/>
        <v>268.3518488605759</v>
      </c>
      <c r="E621">
        <f t="shared" si="58"/>
        <v>273.2875318463972</v>
      </c>
      <c r="F621">
        <f t="shared" si="54"/>
        <v>244.5</v>
      </c>
      <c r="G621">
        <f t="shared" si="57"/>
        <v>244.5</v>
      </c>
      <c r="H621">
        <f t="shared" si="59"/>
        <v>244.5</v>
      </c>
    </row>
    <row r="622" spans="1:8" x14ac:dyDescent="0.25">
      <c r="A622" s="2">
        <v>44522</v>
      </c>
      <c r="B622" s="6">
        <v>240</v>
      </c>
      <c r="C622">
        <f t="shared" si="55"/>
        <v>247.94910945895987</v>
      </c>
      <c r="D622">
        <f t="shared" si="56"/>
        <v>255.91521269256845</v>
      </c>
      <c r="E622">
        <f t="shared" si="58"/>
        <v>259.47375718310889</v>
      </c>
      <c r="F622">
        <f t="shared" si="54"/>
        <v>241.5</v>
      </c>
      <c r="G622">
        <f t="shared" si="57"/>
        <v>241.5</v>
      </c>
      <c r="H622">
        <f t="shared" si="59"/>
        <v>241.5</v>
      </c>
    </row>
    <row r="623" spans="1:8" x14ac:dyDescent="0.25">
      <c r="A623" s="2">
        <v>44523</v>
      </c>
      <c r="B623" s="6">
        <v>234</v>
      </c>
      <c r="C623">
        <f t="shared" si="55"/>
        <v>235.6745450182691</v>
      </c>
      <c r="D623">
        <f t="shared" si="56"/>
        <v>243.93616841047378</v>
      </c>
      <c r="E623">
        <f t="shared" si="58"/>
        <v>247.92056491725205</v>
      </c>
      <c r="F623">
        <f t="shared" si="54"/>
        <v>240</v>
      </c>
      <c r="G623">
        <f t="shared" si="57"/>
        <v>240</v>
      </c>
      <c r="H623">
        <f t="shared" si="59"/>
        <v>240</v>
      </c>
    </row>
    <row r="624" spans="1:8" x14ac:dyDescent="0.25">
      <c r="A624" s="2">
        <v>44524</v>
      </c>
      <c r="B624" s="6">
        <v>182</v>
      </c>
      <c r="C624">
        <f t="shared" si="55"/>
        <v>225.43025731546524</v>
      </c>
      <c r="D624">
        <f t="shared" si="56"/>
        <v>232.12917669705575</v>
      </c>
      <c r="E624">
        <f t="shared" si="58"/>
        <v>236.79478600398889</v>
      </c>
      <c r="F624">
        <f t="shared" si="54"/>
        <v>237</v>
      </c>
      <c r="G624">
        <f t="shared" si="57"/>
        <v>237</v>
      </c>
      <c r="H624">
        <f t="shared" si="59"/>
        <v>237</v>
      </c>
    </row>
    <row r="625" spans="1:8" x14ac:dyDescent="0.25">
      <c r="A625" s="2">
        <v>44525</v>
      </c>
      <c r="B625" s="6">
        <v>240</v>
      </c>
      <c r="C625">
        <f t="shared" si="55"/>
        <v>215.58679926369135</v>
      </c>
      <c r="D625">
        <f t="shared" si="56"/>
        <v>222.28012786141667</v>
      </c>
      <c r="E625">
        <f t="shared" si="58"/>
        <v>225.82991905566703</v>
      </c>
      <c r="F625">
        <f t="shared" si="54"/>
        <v>210</v>
      </c>
      <c r="G625">
        <f t="shared" si="57"/>
        <v>210</v>
      </c>
      <c r="H625">
        <f t="shared" si="59"/>
        <v>210</v>
      </c>
    </row>
    <row r="626" spans="1:8" x14ac:dyDescent="0.25">
      <c r="A626" s="2">
        <v>44526</v>
      </c>
      <c r="B626" s="6">
        <v>186</v>
      </c>
      <c r="C626">
        <f t="shared" si="55"/>
        <v>207.29250265444483</v>
      </c>
      <c r="D626">
        <f t="shared" si="56"/>
        <v>212.81777041678609</v>
      </c>
      <c r="E626">
        <f t="shared" si="58"/>
        <v>216.69279701445819</v>
      </c>
      <c r="F626">
        <f t="shared" si="54"/>
        <v>184.5</v>
      </c>
      <c r="G626">
        <f t="shared" si="57"/>
        <v>184.5</v>
      </c>
      <c r="H626">
        <f t="shared" si="59"/>
        <v>184.5</v>
      </c>
    </row>
    <row r="627" spans="1:8" x14ac:dyDescent="0.25">
      <c r="A627" s="2">
        <v>44527</v>
      </c>
      <c r="B627" s="6">
        <v>183</v>
      </c>
      <c r="C627">
        <f t="shared" si="55"/>
        <v>201.58458927532391</v>
      </c>
      <c r="D627">
        <f t="shared" si="56"/>
        <v>204.84942537263376</v>
      </c>
      <c r="E627">
        <f t="shared" si="58"/>
        <v>207.91692049169944</v>
      </c>
      <c r="F627">
        <f t="shared" si="54"/>
        <v>182.5</v>
      </c>
      <c r="G627">
        <f t="shared" si="57"/>
        <v>182.5</v>
      </c>
      <c r="H627">
        <f t="shared" si="59"/>
        <v>182.5</v>
      </c>
    </row>
    <row r="628" spans="1:8" x14ac:dyDescent="0.25">
      <c r="A628" s="2">
        <v>44528</v>
      </c>
      <c r="B628" s="6">
        <v>153</v>
      </c>
      <c r="C628">
        <f t="shared" si="55"/>
        <v>193.87065239818457</v>
      </c>
      <c r="D628">
        <f t="shared" si="56"/>
        <v>199.37527195539226</v>
      </c>
      <c r="E628">
        <f t="shared" si="58"/>
        <v>200.53579110727094</v>
      </c>
      <c r="F628">
        <f t="shared" si="54"/>
        <v>167.5</v>
      </c>
      <c r="G628">
        <f t="shared" si="57"/>
        <v>167.5</v>
      </c>
      <c r="H628">
        <f t="shared" si="59"/>
        <v>167.5</v>
      </c>
    </row>
    <row r="629" spans="1:8" x14ac:dyDescent="0.25">
      <c r="A629" s="2">
        <v>44529</v>
      </c>
      <c r="B629" s="6">
        <v>130</v>
      </c>
      <c r="C629">
        <f t="shared" si="55"/>
        <v>187.00273085993067</v>
      </c>
      <c r="D629">
        <f t="shared" si="56"/>
        <v>191.96691904350456</v>
      </c>
      <c r="E629">
        <f t="shared" si="58"/>
        <v>195.48291149567629</v>
      </c>
      <c r="F629">
        <f t="shared" si="54"/>
        <v>146.36185215861909</v>
      </c>
      <c r="G629">
        <f t="shared" si="57"/>
        <v>146.78305923357206</v>
      </c>
      <c r="H629">
        <f t="shared" si="59"/>
        <v>147.20680582608017</v>
      </c>
    </row>
    <row r="630" spans="1:8" x14ac:dyDescent="0.25">
      <c r="A630" s="2">
        <v>44530</v>
      </c>
      <c r="B630" s="6">
        <v>130.78378854914357</v>
      </c>
      <c r="C630">
        <f t="shared" si="55"/>
        <v>183.24027203223287</v>
      </c>
      <c r="D630">
        <f t="shared" si="56"/>
        <v>185.37454803108173</v>
      </c>
      <c r="E630">
        <f t="shared" si="58"/>
        <v>190.22370154725132</v>
      </c>
      <c r="F630">
        <f t="shared" si="54"/>
        <v>140.14491139219115</v>
      </c>
      <c r="G630">
        <f t="shared" si="57"/>
        <v>140.98986505965223</v>
      </c>
      <c r="H630">
        <f t="shared" si="59"/>
        <v>141.41361165216034</v>
      </c>
    </row>
    <row r="631" spans="1:8" x14ac:dyDescent="0.25">
      <c r="A631" s="2">
        <v>44531</v>
      </c>
      <c r="B631" s="6">
        <v>131.57230267128537</v>
      </c>
      <c r="C631">
        <f t="shared" si="55"/>
        <v>180.82643634116491</v>
      </c>
      <c r="D631">
        <f t="shared" si="56"/>
        <v>183.24027203223287</v>
      </c>
      <c r="E631">
        <f t="shared" si="58"/>
        <v>185.37454803108173</v>
      </c>
      <c r="F631">
        <f t="shared" si="54"/>
        <v>140.14491139219115</v>
      </c>
      <c r="G631">
        <f t="shared" si="57"/>
        <v>140.56611846714412</v>
      </c>
      <c r="H631">
        <f t="shared" si="59"/>
        <v>140.98986505965223</v>
      </c>
    </row>
    <row r="632" spans="1:8" x14ac:dyDescent="0.25">
      <c r="A632" s="2">
        <v>44532</v>
      </c>
      <c r="B632" s="6">
        <v>132.36557085757926</v>
      </c>
      <c r="C632">
        <f t="shared" si="55"/>
        <v>175.4194937948115</v>
      </c>
      <c r="D632">
        <f t="shared" si="56"/>
        <v>180.82643634116491</v>
      </c>
      <c r="E632">
        <f t="shared" si="58"/>
        <v>183.24027203223287</v>
      </c>
      <c r="F632">
        <f t="shared" si="54"/>
        <v>139.72370431723817</v>
      </c>
      <c r="G632">
        <f t="shared" si="57"/>
        <v>140.14491139219115</v>
      </c>
      <c r="H632">
        <f t="shared" si="59"/>
        <v>140.56611846714412</v>
      </c>
    </row>
    <row r="633" spans="1:8" x14ac:dyDescent="0.25">
      <c r="A633" s="2">
        <v>44533</v>
      </c>
      <c r="B633" s="6">
        <v>133.16362177095635</v>
      </c>
      <c r="C633">
        <f t="shared" si="55"/>
        <v>169.56197270292861</v>
      </c>
      <c r="D633">
        <f t="shared" si="56"/>
        <v>175.4194937948115</v>
      </c>
      <c r="E633">
        <f t="shared" si="58"/>
        <v>180.82643634116491</v>
      </c>
      <c r="F633">
        <f t="shared" si="54"/>
        <v>139.30502154048628</v>
      </c>
      <c r="G633">
        <f t="shared" si="57"/>
        <v>139.72370431723817</v>
      </c>
      <c r="H633">
        <f t="shared" si="59"/>
        <v>140.14491139219115</v>
      </c>
    </row>
    <row r="634" spans="1:8" x14ac:dyDescent="0.25">
      <c r="A634" s="2">
        <v>44534</v>
      </c>
      <c r="B634" s="6">
        <v>133.96648424716065</v>
      </c>
      <c r="C634">
        <f t="shared" si="55"/>
        <v>164.45597151609942</v>
      </c>
      <c r="D634">
        <f t="shared" si="56"/>
        <v>169.56197270292861</v>
      </c>
      <c r="E634">
        <f t="shared" si="58"/>
        <v>175.4194937948115</v>
      </c>
      <c r="F634">
        <f t="shared" si="54"/>
        <v>138.88633876373439</v>
      </c>
      <c r="G634">
        <f t="shared" si="57"/>
        <v>139.30502154048628</v>
      </c>
      <c r="H634">
        <f t="shared" si="59"/>
        <v>139.72370431723817</v>
      </c>
    </row>
    <row r="635" spans="1:8" x14ac:dyDescent="0.25">
      <c r="A635" s="2">
        <v>44535</v>
      </c>
      <c r="B635" s="6">
        <v>134.77418729579105</v>
      </c>
      <c r="C635">
        <f t="shared" si="55"/>
        <v>156.93124294864938</v>
      </c>
      <c r="D635">
        <f t="shared" si="56"/>
        <v>164.45597151609942</v>
      </c>
      <c r="E635">
        <f t="shared" si="58"/>
        <v>169.56197270292861</v>
      </c>
      <c r="F635">
        <f t="shared" si="54"/>
        <v>138.4701651570393</v>
      </c>
      <c r="G635">
        <f t="shared" si="57"/>
        <v>138.88633876373439</v>
      </c>
      <c r="H635">
        <f t="shared" si="59"/>
        <v>139.30502154048628</v>
      </c>
    </row>
    <row r="636" spans="1:8" x14ac:dyDescent="0.25">
      <c r="A636" s="2">
        <v>44536</v>
      </c>
      <c r="B636" s="6">
        <v>135.58676010134928</v>
      </c>
      <c r="C636">
        <f t="shared" si="55"/>
        <v>152.97558785096604</v>
      </c>
      <c r="D636">
        <f t="shared" si="56"/>
        <v>156.93124294864938</v>
      </c>
      <c r="E636">
        <f t="shared" si="58"/>
        <v>164.45597151609942</v>
      </c>
      <c r="F636">
        <f t="shared" si="54"/>
        <v>138.05399155034422</v>
      </c>
      <c r="G636">
        <f t="shared" si="57"/>
        <v>138.4701651570393</v>
      </c>
      <c r="H636">
        <f t="shared" si="59"/>
        <v>138.88633876373439</v>
      </c>
    </row>
    <row r="637" spans="1:8" x14ac:dyDescent="0.25">
      <c r="A637" s="2">
        <v>44537</v>
      </c>
      <c r="B637" s="6">
        <v>136.40423202429477</v>
      </c>
      <c r="C637">
        <f t="shared" si="55"/>
        <v>148.92436724351433</v>
      </c>
      <c r="D637">
        <f t="shared" si="56"/>
        <v>152.97558785096604</v>
      </c>
      <c r="E637">
        <f t="shared" si="58"/>
        <v>156.93124294864938</v>
      </c>
      <c r="F637">
        <f t="shared" si="54"/>
        <v>137.64031207622475</v>
      </c>
      <c r="G637">
        <f t="shared" si="57"/>
        <v>138.05399155034422</v>
      </c>
      <c r="H637">
        <f t="shared" si="59"/>
        <v>138.4701651570393</v>
      </c>
    </row>
    <row r="638" spans="1:8" x14ac:dyDescent="0.25">
      <c r="A638" s="2">
        <v>44538</v>
      </c>
      <c r="B638" s="6">
        <v>137.2266326021053</v>
      </c>
      <c r="C638">
        <f t="shared" si="55"/>
        <v>147.18354446685717</v>
      </c>
      <c r="D638">
        <f t="shared" si="56"/>
        <v>148.92436724351433</v>
      </c>
      <c r="E638">
        <f t="shared" si="58"/>
        <v>152.97558785096604</v>
      </c>
      <c r="F638">
        <f t="shared" si="54"/>
        <v>137.2266326021053</v>
      </c>
      <c r="G638">
        <f t="shared" si="57"/>
        <v>137.64031207622475</v>
      </c>
      <c r="H638">
        <f t="shared" si="59"/>
        <v>138.05399155034422</v>
      </c>
    </row>
    <row r="639" spans="1:8" x14ac:dyDescent="0.25">
      <c r="A639" s="2">
        <v>44539</v>
      </c>
      <c r="B639" s="6">
        <v>138.05399155034422</v>
      </c>
      <c r="C639">
        <f t="shared" si="55"/>
        <v>142.02707471501591</v>
      </c>
      <c r="D639">
        <f t="shared" si="56"/>
        <v>147.18354446685717</v>
      </c>
      <c r="E639">
        <f t="shared" si="58"/>
        <v>148.92436724351433</v>
      </c>
      <c r="F639">
        <f t="shared" si="54"/>
        <v>136.81543231320003</v>
      </c>
      <c r="G639">
        <f t="shared" si="57"/>
        <v>137.2266326021053</v>
      </c>
      <c r="H639">
        <f t="shared" si="59"/>
        <v>137.64031207622475</v>
      </c>
    </row>
    <row r="640" spans="1:8" x14ac:dyDescent="0.25">
      <c r="A640" s="2">
        <v>44540</v>
      </c>
      <c r="B640" s="6">
        <v>138.88633876373439</v>
      </c>
      <c r="C640">
        <f t="shared" si="55"/>
        <v>139.44043205119331</v>
      </c>
      <c r="D640">
        <f t="shared" si="56"/>
        <v>142.02707471501591</v>
      </c>
      <c r="E640">
        <f t="shared" si="58"/>
        <v>147.18354446685717</v>
      </c>
      <c r="F640">
        <f t="shared" si="54"/>
        <v>136.40423202429477</v>
      </c>
      <c r="G640">
        <f t="shared" si="57"/>
        <v>136.81543231320003</v>
      </c>
      <c r="H640">
        <f t="shared" si="59"/>
        <v>137.2266326021053</v>
      </c>
    </row>
    <row r="641" spans="1:8" x14ac:dyDescent="0.25">
      <c r="A641" s="2">
        <v>44541</v>
      </c>
      <c r="B641" s="6">
        <v>139.72370431723817</v>
      </c>
      <c r="C641">
        <f>AVERAGE(B628:B654)</f>
        <v>136.71795905439291</v>
      </c>
      <c r="D641">
        <f t="shared" si="56"/>
        <v>139.44043205119331</v>
      </c>
      <c r="E641">
        <f t="shared" si="58"/>
        <v>142.02707471501591</v>
      </c>
      <c r="F641">
        <f t="shared" si="54"/>
        <v>135.99549606282204</v>
      </c>
      <c r="G641">
        <f t="shared" si="57"/>
        <v>136.40423202429477</v>
      </c>
      <c r="H641">
        <f t="shared" si="59"/>
        <v>136.81543231320003</v>
      </c>
    </row>
    <row r="642" spans="1:8" x14ac:dyDescent="0.25">
      <c r="A642" s="2">
        <v>44542</v>
      </c>
      <c r="B642" s="6">
        <v>140.56611846714412</v>
      </c>
      <c r="C642">
        <f t="shared" si="55"/>
        <v>135.63248965801913</v>
      </c>
      <c r="D642">
        <f t="shared" si="56"/>
        <v>136.71795905439291</v>
      </c>
      <c r="E642" s="45">
        <v>142.02707471501591</v>
      </c>
      <c r="F642">
        <f t="shared" si="54"/>
        <v>135.58676010134928</v>
      </c>
      <c r="G642">
        <f t="shared" si="57"/>
        <v>135.99549606282204</v>
      </c>
      <c r="H642" s="45">
        <v>136.81543231320003</v>
      </c>
    </row>
    <row r="643" spans="1:8" x14ac:dyDescent="0.25">
      <c r="A643" s="2">
        <v>44543</v>
      </c>
      <c r="B643" s="6">
        <v>141.41361165216034</v>
      </c>
      <c r="C643">
        <f>AVERAGE(B630:B656)</f>
        <v>136.03481034787762</v>
      </c>
      <c r="D643" s="45">
        <v>136.71795905439291</v>
      </c>
      <c r="E643" s="45">
        <v>142.02707471501591</v>
      </c>
      <c r="F643">
        <f t="shared" si="54"/>
        <v>135.99549606282204</v>
      </c>
      <c r="G643" s="45">
        <v>135.99549606282204</v>
      </c>
      <c r="H643" s="45">
        <v>136.81543231320003</v>
      </c>
    </row>
    <row r="644" spans="1:8" x14ac:dyDescent="0.25">
      <c r="C644" s="45">
        <v>136.03481034787799</v>
      </c>
      <c r="D644" s="45">
        <v>136.71795905439291</v>
      </c>
      <c r="E644" s="45">
        <v>142.02707471501591</v>
      </c>
      <c r="F644" s="45">
        <v>135.99549606282204</v>
      </c>
      <c r="G644" s="45">
        <v>135.99549606282204</v>
      </c>
      <c r="H644" s="45">
        <v>136.81543231320003</v>
      </c>
    </row>
    <row r="645" spans="1:8" x14ac:dyDescent="0.25">
      <c r="C645" s="45">
        <v>136.03481034787762</v>
      </c>
      <c r="D645" s="45">
        <v>136.71795905439291</v>
      </c>
      <c r="E645" s="45">
        <v>142.02707471501591</v>
      </c>
      <c r="F645" s="45">
        <v>135.99549606282204</v>
      </c>
      <c r="G645" s="45">
        <v>135.99549606282204</v>
      </c>
      <c r="H645" s="45">
        <v>136.81543231320003</v>
      </c>
    </row>
    <row r="646" spans="1:8" x14ac:dyDescent="0.25">
      <c r="C646" s="45">
        <v>136.03481034787762</v>
      </c>
      <c r="D646" s="45">
        <v>136.71795905439291</v>
      </c>
      <c r="E646" s="45">
        <v>142.02707471501591</v>
      </c>
      <c r="F646" s="45">
        <v>135.99549606282204</v>
      </c>
      <c r="G646" s="45">
        <v>135.99549606282204</v>
      </c>
      <c r="H646" s="45">
        <v>136.81543231320003</v>
      </c>
    </row>
    <row r="647" spans="1:8" x14ac:dyDescent="0.25">
      <c r="C647" s="45">
        <v>136.03481034787762</v>
      </c>
      <c r="D647" s="45">
        <v>136.71795905439291</v>
      </c>
      <c r="E647" s="45">
        <v>142.02707471501591</v>
      </c>
      <c r="F647" s="45">
        <v>135.99549606282204</v>
      </c>
      <c r="G647" s="45">
        <v>135.99549606282204</v>
      </c>
      <c r="H647" s="45">
        <v>136.81543231320003</v>
      </c>
    </row>
    <row r="648" spans="1:8" x14ac:dyDescent="0.25">
      <c r="C648" s="45">
        <v>136.03481034787762</v>
      </c>
      <c r="D648" s="45">
        <v>136.71795905439291</v>
      </c>
      <c r="E648" s="45">
        <v>142.02707471501591</v>
      </c>
      <c r="F648" s="45">
        <v>135.99549606282204</v>
      </c>
      <c r="G648" s="45">
        <v>135.99549606282204</v>
      </c>
      <c r="H648" s="45">
        <v>136.81543231320003</v>
      </c>
    </row>
    <row r="649" spans="1:8" x14ac:dyDescent="0.25">
      <c r="C649" s="45">
        <v>136.03481034787762</v>
      </c>
      <c r="D649" s="45">
        <v>136.71795905439291</v>
      </c>
      <c r="E649" s="45">
        <v>142.02707471501591</v>
      </c>
      <c r="F649" s="45">
        <v>135.99549606282204</v>
      </c>
      <c r="G649" s="45">
        <v>135.99549606282204</v>
      </c>
      <c r="H649" s="45">
        <v>136.81543231320003</v>
      </c>
    </row>
    <row r="650" spans="1:8" x14ac:dyDescent="0.25">
      <c r="C650" s="45">
        <v>136.03481034787762</v>
      </c>
      <c r="D650" s="45">
        <v>136.71795905439291</v>
      </c>
      <c r="E650" s="45">
        <v>142.02707471501591</v>
      </c>
      <c r="F650" s="45">
        <v>135.99549606282204</v>
      </c>
      <c r="G650" s="45">
        <v>135.99549606282204</v>
      </c>
      <c r="H650" s="45">
        <v>136.81543231320003</v>
      </c>
    </row>
    <row r="651" spans="1:8" x14ac:dyDescent="0.25">
      <c r="C651" s="45">
        <v>136.03481034787762</v>
      </c>
      <c r="D651" s="45">
        <v>136.71795905439291</v>
      </c>
      <c r="E651" s="45">
        <v>142.02707471501591</v>
      </c>
      <c r="F651" s="45">
        <v>135.99549606282204</v>
      </c>
      <c r="G651" s="45">
        <v>135.99549606282204</v>
      </c>
      <c r="H651" s="45">
        <v>136.81543231320003</v>
      </c>
    </row>
    <row r="652" spans="1:8" x14ac:dyDescent="0.25">
      <c r="C652" s="45">
        <v>136.03481034787762</v>
      </c>
      <c r="D652" s="45">
        <v>136.71795905439291</v>
      </c>
      <c r="E652" s="45">
        <v>142.02707471501591</v>
      </c>
      <c r="F652" s="45">
        <v>135.99549606282204</v>
      </c>
      <c r="G652" s="45">
        <v>135.99549606282204</v>
      </c>
      <c r="H652" s="45">
        <v>136.81543231320003</v>
      </c>
    </row>
    <row r="653" spans="1:8" x14ac:dyDescent="0.25">
      <c r="C653" s="45">
        <v>136.03481034787762</v>
      </c>
      <c r="D653" s="45">
        <v>136.71795905439291</v>
      </c>
      <c r="E653" s="45">
        <v>142.02707471501591</v>
      </c>
      <c r="F653" s="45">
        <v>135.99549606282204</v>
      </c>
      <c r="G653" s="45">
        <v>135.99549606282204</v>
      </c>
      <c r="H653" s="45">
        <v>136.81543231320003</v>
      </c>
    </row>
    <row r="654" spans="1:8" x14ac:dyDescent="0.25">
      <c r="C654" s="45">
        <v>136.03481034787762</v>
      </c>
      <c r="D654" s="45">
        <v>136.71795905439291</v>
      </c>
      <c r="E654" s="45">
        <v>142.02707471501591</v>
      </c>
      <c r="F654" s="45">
        <v>135.99549606282204</v>
      </c>
      <c r="G654" s="45">
        <v>135.99549606282204</v>
      </c>
      <c r="H654" s="45">
        <v>136.81543231320003</v>
      </c>
    </row>
    <row r="655" spans="1:8" x14ac:dyDescent="0.25">
      <c r="C655" s="45">
        <v>136.03481034787762</v>
      </c>
      <c r="D655" s="45">
        <v>136.71795905439291</v>
      </c>
      <c r="E655" s="45">
        <v>142.02707471501591</v>
      </c>
      <c r="F655" s="45">
        <v>135.99549606282204</v>
      </c>
      <c r="G655" s="45">
        <v>135.99549606282204</v>
      </c>
      <c r="H655" s="45">
        <v>136.81543231320003</v>
      </c>
    </row>
    <row r="656" spans="1:8" x14ac:dyDescent="0.25">
      <c r="C656" s="45">
        <v>136.03481034787762</v>
      </c>
      <c r="D656" s="45">
        <v>136.71795905439291</v>
      </c>
      <c r="E656" s="45">
        <v>142.02707471501591</v>
      </c>
      <c r="F656" s="45">
        <v>135.99549606282204</v>
      </c>
      <c r="G656" s="45">
        <v>135.99549606282204</v>
      </c>
      <c r="H656" s="45">
        <v>136.81543231320003</v>
      </c>
    </row>
    <row r="1124" spans="1:13" x14ac:dyDescent="0.25">
      <c r="A1124" s="3"/>
      <c r="B1124" s="6"/>
    </row>
    <row r="1125" spans="1:13" x14ac:dyDescent="0.25">
      <c r="A1125" s="3"/>
      <c r="B1125" s="6"/>
      <c r="C1125" s="46"/>
      <c r="D1125" s="46"/>
      <c r="E1125" s="46"/>
      <c r="F1125" s="46"/>
      <c r="G1125" s="46"/>
      <c r="H1125" s="46"/>
      <c r="I1125" s="44"/>
      <c r="J1125" s="44"/>
      <c r="K1125" s="44"/>
      <c r="L1125" s="44"/>
      <c r="M1125" s="44"/>
    </row>
    <row r="1126" spans="1:13" x14ac:dyDescent="0.25">
      <c r="A1126" s="3"/>
      <c r="B1126" s="6"/>
      <c r="C1126" s="46"/>
      <c r="D1126" s="46"/>
      <c r="E1126" s="46"/>
      <c r="F1126" s="46"/>
      <c r="G1126" s="46"/>
      <c r="H1126" s="46"/>
      <c r="I1126" s="44"/>
      <c r="J1126" s="44"/>
      <c r="K1126" s="44"/>
      <c r="L1126" s="44"/>
      <c r="M1126" s="44"/>
    </row>
    <row r="1127" spans="1:13" x14ac:dyDescent="0.25">
      <c r="A1127" s="3"/>
      <c r="B1127" s="6"/>
      <c r="C1127" s="46"/>
      <c r="D1127" s="46"/>
      <c r="E1127" s="46"/>
      <c r="F1127" s="46"/>
      <c r="G1127" s="46"/>
      <c r="H1127" s="46"/>
      <c r="I1127" s="44"/>
      <c r="J1127" s="44"/>
      <c r="K1127" s="44"/>
      <c r="L1127" s="44"/>
      <c r="M1127" s="44"/>
    </row>
    <row r="1128" spans="1:13" x14ac:dyDescent="0.25">
      <c r="A1128" s="3"/>
      <c r="B1128" s="6"/>
      <c r="C1128" s="46"/>
      <c r="D1128" s="46"/>
      <c r="E1128" s="46"/>
      <c r="F1128" s="46"/>
      <c r="G1128" s="46"/>
      <c r="H1128" s="46"/>
      <c r="I1128" s="44"/>
      <c r="J1128" s="44"/>
      <c r="K1128" s="44"/>
      <c r="L1128" s="44"/>
      <c r="M1128" s="44"/>
    </row>
    <row r="1129" spans="1:13" x14ac:dyDescent="0.25">
      <c r="A1129" s="3"/>
      <c r="B1129" s="6"/>
    </row>
    <row r="1130" spans="1:13" x14ac:dyDescent="0.25">
      <c r="A1130" s="3"/>
      <c r="B1130" s="6"/>
    </row>
    <row r="1131" spans="1:13" x14ac:dyDescent="0.25">
      <c r="A1131" s="3"/>
      <c r="B1131" s="6"/>
    </row>
    <row r="1132" spans="1:13" x14ac:dyDescent="0.25">
      <c r="A1132" s="3"/>
      <c r="B1132" s="6"/>
    </row>
    <row r="1133" spans="1:13" x14ac:dyDescent="0.25">
      <c r="A1133" s="3"/>
      <c r="B1133" s="6"/>
    </row>
    <row r="1134" spans="1:13" x14ac:dyDescent="0.25">
      <c r="A1134" s="3"/>
      <c r="B1134" s="6"/>
    </row>
    <row r="1135" spans="1:13" x14ac:dyDescent="0.25">
      <c r="A1135" s="3"/>
      <c r="B1135" s="6"/>
    </row>
    <row r="1136" spans="1:13" x14ac:dyDescent="0.25">
      <c r="A1136" s="3"/>
      <c r="B1136" s="6"/>
    </row>
    <row r="1137" spans="1:2" x14ac:dyDescent="0.25">
      <c r="A1137" s="3"/>
      <c r="B1137" s="6"/>
    </row>
    <row r="1138" spans="1:2" x14ac:dyDescent="0.25">
      <c r="A1138" s="3"/>
      <c r="B1138" s="6"/>
    </row>
    <row r="1139" spans="1:2" x14ac:dyDescent="0.25">
      <c r="A1139" s="3"/>
      <c r="B1139" s="4"/>
    </row>
    <row r="1140" spans="1:2" x14ac:dyDescent="0.25">
      <c r="A1140" s="3"/>
      <c r="B1140" s="4"/>
    </row>
    <row r="1141" spans="1:2" x14ac:dyDescent="0.25">
      <c r="A1141" s="3"/>
      <c r="B1141" s="4"/>
    </row>
    <row r="1142" spans="1:2" x14ac:dyDescent="0.25">
      <c r="A1142" s="3"/>
      <c r="B1142" s="4"/>
    </row>
    <row r="1143" spans="1:2" x14ac:dyDescent="0.25">
      <c r="A1143" s="3"/>
      <c r="B1143" s="4"/>
    </row>
    <row r="1144" spans="1:2" x14ac:dyDescent="0.25">
      <c r="A1144" s="3"/>
      <c r="B1144" s="4"/>
    </row>
    <row r="1145" spans="1:2" x14ac:dyDescent="0.25">
      <c r="A1145" s="3"/>
      <c r="B1145" s="4"/>
    </row>
    <row r="1146" spans="1:2" x14ac:dyDescent="0.25">
      <c r="A1146" s="3"/>
      <c r="B1146" s="4"/>
    </row>
    <row r="1147" spans="1:2" x14ac:dyDescent="0.25">
      <c r="A1147" s="3"/>
      <c r="B1147" s="4"/>
    </row>
    <row r="1148" spans="1:2" x14ac:dyDescent="0.25">
      <c r="A1148" s="3"/>
      <c r="B1148" s="4"/>
    </row>
    <row r="1149" spans="1:2" x14ac:dyDescent="0.25">
      <c r="A1149" s="3"/>
      <c r="B1149" s="4"/>
    </row>
    <row r="1150" spans="1:2" x14ac:dyDescent="0.25">
      <c r="A1150" s="3"/>
      <c r="B1150" s="4"/>
    </row>
    <row r="1151" spans="1:2" x14ac:dyDescent="0.25">
      <c r="A1151" s="3"/>
      <c r="B1151" s="4"/>
    </row>
    <row r="1152" spans="1:2" x14ac:dyDescent="0.25">
      <c r="A1152" s="3"/>
      <c r="B1152" s="4"/>
    </row>
    <row r="1153" spans="1:2" x14ac:dyDescent="0.25">
      <c r="A1153" s="3"/>
      <c r="B1153" s="4"/>
    </row>
    <row r="1154" spans="1:2" x14ac:dyDescent="0.25">
      <c r="A1154" s="3"/>
      <c r="B1154" s="4"/>
    </row>
    <row r="1155" spans="1:2" x14ac:dyDescent="0.25">
      <c r="A1155" s="3"/>
      <c r="B1155" s="4"/>
    </row>
    <row r="1156" spans="1:2" x14ac:dyDescent="0.25">
      <c r="A1156" s="3"/>
      <c r="B1156" s="4"/>
    </row>
    <row r="1157" spans="1:2" x14ac:dyDescent="0.25">
      <c r="A1157" s="3"/>
      <c r="B1157" s="4"/>
    </row>
    <row r="1158" spans="1:2" x14ac:dyDescent="0.25">
      <c r="A1158" s="3"/>
      <c r="B1158" s="4"/>
    </row>
    <row r="1159" spans="1:2" x14ac:dyDescent="0.25">
      <c r="A1159" s="3"/>
      <c r="B1159" s="4"/>
    </row>
    <row r="1160" spans="1:2" x14ac:dyDescent="0.25">
      <c r="A1160" s="3"/>
      <c r="B1160" s="4"/>
    </row>
    <row r="1161" spans="1:2" x14ac:dyDescent="0.25">
      <c r="A1161" s="3"/>
      <c r="B1161" s="4"/>
    </row>
    <row r="1162" spans="1:2" x14ac:dyDescent="0.25">
      <c r="A1162" s="3"/>
      <c r="B1162" s="4"/>
    </row>
    <row r="1163" spans="1:2" x14ac:dyDescent="0.25">
      <c r="A1163" s="3"/>
      <c r="B1163" s="4"/>
    </row>
    <row r="1164" spans="1:2" x14ac:dyDescent="0.25">
      <c r="A1164" s="3"/>
      <c r="B1164" s="4"/>
    </row>
    <row r="1165" spans="1:2" x14ac:dyDescent="0.25">
      <c r="A1165" s="3"/>
      <c r="B1165" s="4"/>
    </row>
    <row r="1166" spans="1:2" x14ac:dyDescent="0.25">
      <c r="A1166" s="3"/>
      <c r="B1166" s="4"/>
    </row>
    <row r="1167" spans="1:2" x14ac:dyDescent="0.25">
      <c r="A1167" s="3"/>
      <c r="B1167" s="4"/>
    </row>
    <row r="1168" spans="1:2" x14ac:dyDescent="0.25">
      <c r="A1168" s="3"/>
      <c r="B1168" s="4"/>
    </row>
    <row r="1169" spans="1:2" x14ac:dyDescent="0.25">
      <c r="A1169" s="3"/>
      <c r="B1169" s="4"/>
    </row>
    <row r="1170" spans="1:2" x14ac:dyDescent="0.25">
      <c r="A1170" s="3"/>
      <c r="B1170" s="4"/>
    </row>
    <row r="1171" spans="1:2" x14ac:dyDescent="0.25">
      <c r="A1171" s="3"/>
      <c r="B1171" s="4"/>
    </row>
    <row r="1172" spans="1:2" x14ac:dyDescent="0.25">
      <c r="A1172" s="3"/>
      <c r="B1172" s="4"/>
    </row>
    <row r="1173" spans="1:2" x14ac:dyDescent="0.25">
      <c r="A1173" s="3"/>
      <c r="B1173" s="4"/>
    </row>
    <row r="1174" spans="1:2" x14ac:dyDescent="0.25">
      <c r="A1174" s="3"/>
      <c r="B1174" s="4"/>
    </row>
    <row r="1175" spans="1:2" x14ac:dyDescent="0.25">
      <c r="A1175" s="3"/>
      <c r="B1175" s="4"/>
    </row>
    <row r="1176" spans="1:2" x14ac:dyDescent="0.25">
      <c r="A1176" s="3"/>
      <c r="B1176" s="4"/>
    </row>
    <row r="1177" spans="1:2" x14ac:dyDescent="0.25">
      <c r="A1177" s="3"/>
      <c r="B1177" s="4"/>
    </row>
    <row r="1178" spans="1:2" x14ac:dyDescent="0.25">
      <c r="A1178" s="3"/>
      <c r="B1178" s="4"/>
    </row>
    <row r="1179" spans="1:2" x14ac:dyDescent="0.25">
      <c r="A1179" s="3"/>
    </row>
    <row r="1180" spans="1:2" x14ac:dyDescent="0.25">
      <c r="A1180" s="3"/>
    </row>
    <row r="1181" spans="1:2" x14ac:dyDescent="0.25">
      <c r="A1181" s="3"/>
    </row>
    <row r="1182" spans="1:2" x14ac:dyDescent="0.25">
      <c r="A1182" s="3"/>
    </row>
    <row r="1183" spans="1:2" x14ac:dyDescent="0.25">
      <c r="A1183" s="3"/>
    </row>
    <row r="1184" spans="1:2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0" spans="1:1" x14ac:dyDescent="0.25">
      <c r="A1840" s="3"/>
    </row>
    <row r="1841" spans="1:1" x14ac:dyDescent="0.25">
      <c r="A1841" s="3"/>
    </row>
    <row r="1842" spans="1:1" x14ac:dyDescent="0.25">
      <c r="A1842" s="3"/>
    </row>
    <row r="1843" spans="1:1" x14ac:dyDescent="0.25">
      <c r="A1843" s="3"/>
    </row>
    <row r="1844" spans="1:1" x14ac:dyDescent="0.25">
      <c r="A1844" s="3"/>
    </row>
    <row r="1845" spans="1:1" x14ac:dyDescent="0.25">
      <c r="A1845" s="3"/>
    </row>
    <row r="1846" spans="1:1" x14ac:dyDescent="0.25">
      <c r="A1846" s="3"/>
    </row>
    <row r="1847" spans="1:1" x14ac:dyDescent="0.25">
      <c r="A1847" s="3"/>
    </row>
    <row r="1848" spans="1:1" x14ac:dyDescent="0.25">
      <c r="A1848" s="3"/>
    </row>
    <row r="1849" spans="1:1" x14ac:dyDescent="0.25">
      <c r="A1849" s="3"/>
    </row>
    <row r="1850" spans="1:1" x14ac:dyDescent="0.25">
      <c r="A1850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4" spans="1:1" x14ac:dyDescent="0.25">
      <c r="A1854" s="3"/>
    </row>
    <row r="1855" spans="1:1" x14ac:dyDescent="0.25">
      <c r="A1855" s="3"/>
    </row>
    <row r="1856" spans="1:1" x14ac:dyDescent="0.25">
      <c r="A1856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1" spans="1:1" x14ac:dyDescent="0.25">
      <c r="A1861" s="3"/>
    </row>
    <row r="1862" spans="1:1" x14ac:dyDescent="0.25">
      <c r="A1862" s="3"/>
    </row>
    <row r="1863" spans="1:1" x14ac:dyDescent="0.25">
      <c r="A1863" s="3"/>
    </row>
    <row r="1864" spans="1:1" x14ac:dyDescent="0.25">
      <c r="A1864" s="3"/>
    </row>
    <row r="1865" spans="1:1" x14ac:dyDescent="0.25">
      <c r="A1865" s="3"/>
    </row>
    <row r="1866" spans="1:1" x14ac:dyDescent="0.25">
      <c r="A1866" s="3"/>
    </row>
    <row r="1867" spans="1:1" x14ac:dyDescent="0.25">
      <c r="A1867" s="3"/>
    </row>
    <row r="1868" spans="1:1" x14ac:dyDescent="0.25">
      <c r="A1868" s="3"/>
    </row>
    <row r="1869" spans="1:1" x14ac:dyDescent="0.25">
      <c r="A1869" s="3"/>
    </row>
    <row r="1870" spans="1:1" x14ac:dyDescent="0.25">
      <c r="A1870" s="3"/>
    </row>
    <row r="1871" spans="1:1" x14ac:dyDescent="0.25">
      <c r="A1871" s="3"/>
    </row>
    <row r="1872" spans="1:1" x14ac:dyDescent="0.25">
      <c r="A1872" s="3"/>
    </row>
    <row r="1873" spans="1:1" x14ac:dyDescent="0.25">
      <c r="A1873" s="3"/>
    </row>
    <row r="1874" spans="1:1" x14ac:dyDescent="0.25">
      <c r="A1874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2" spans="1:1" x14ac:dyDescent="0.25">
      <c r="A1882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8" spans="1:1" x14ac:dyDescent="0.25">
      <c r="A1898" s="3"/>
    </row>
    <row r="1899" spans="1:1" x14ac:dyDescent="0.25">
      <c r="A1899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6" spans="1:1" x14ac:dyDescent="0.25">
      <c r="A1906" s="3"/>
    </row>
    <row r="1907" spans="1:1" x14ac:dyDescent="0.25">
      <c r="A1907" s="3"/>
    </row>
    <row r="1908" spans="1:1" x14ac:dyDescent="0.25">
      <c r="A1908" s="3"/>
    </row>
    <row r="1909" spans="1:1" x14ac:dyDescent="0.25">
      <c r="A1909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5" spans="1:1" x14ac:dyDescent="0.25">
      <c r="A1915" s="3"/>
    </row>
    <row r="1916" spans="1:1" x14ac:dyDescent="0.25">
      <c r="A1916" s="3"/>
    </row>
    <row r="1917" spans="1:1" x14ac:dyDescent="0.25">
      <c r="A1917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3" spans="1:1" x14ac:dyDescent="0.25">
      <c r="A1923" s="3"/>
    </row>
    <row r="1924" spans="1:1" x14ac:dyDescent="0.25">
      <c r="A1924" s="3"/>
    </row>
    <row r="1925" spans="1:1" x14ac:dyDescent="0.25">
      <c r="A1925" s="3"/>
    </row>
    <row r="1926" spans="1:1" x14ac:dyDescent="0.25">
      <c r="A1926" s="3"/>
    </row>
    <row r="1927" spans="1:1" x14ac:dyDescent="0.25">
      <c r="A1927" s="3"/>
    </row>
    <row r="1928" spans="1:1" x14ac:dyDescent="0.25">
      <c r="A1928" s="3"/>
    </row>
    <row r="1929" spans="1:1" x14ac:dyDescent="0.25">
      <c r="A1929" s="3"/>
    </row>
    <row r="1930" spans="1:1" x14ac:dyDescent="0.25">
      <c r="A1930" s="3"/>
    </row>
    <row r="1931" spans="1:1" x14ac:dyDescent="0.25">
      <c r="A1931" s="3"/>
    </row>
    <row r="1932" spans="1:1" x14ac:dyDescent="0.25">
      <c r="A1932" s="3"/>
    </row>
    <row r="1933" spans="1:1" x14ac:dyDescent="0.25">
      <c r="A1933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38" spans="1:1" x14ac:dyDescent="0.25">
      <c r="A1938" s="3"/>
    </row>
    <row r="1939" spans="1:1" x14ac:dyDescent="0.25">
      <c r="A1939" s="3"/>
    </row>
    <row r="1940" spans="1:1" x14ac:dyDescent="0.25">
      <c r="A1940" s="3"/>
    </row>
    <row r="1941" spans="1:1" x14ac:dyDescent="0.25">
      <c r="A1941" s="3"/>
    </row>
    <row r="1942" spans="1:1" x14ac:dyDescent="0.25">
      <c r="A1942" s="3"/>
    </row>
    <row r="1943" spans="1:1" x14ac:dyDescent="0.25">
      <c r="A1943" s="3"/>
    </row>
    <row r="1944" spans="1:1" x14ac:dyDescent="0.25">
      <c r="A1944" s="3"/>
    </row>
    <row r="1945" spans="1:1" x14ac:dyDescent="0.25">
      <c r="A1945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49" spans="1:1" x14ac:dyDescent="0.25">
      <c r="A1949" s="3"/>
    </row>
    <row r="1950" spans="1:1" x14ac:dyDescent="0.25">
      <c r="A1950" s="3"/>
    </row>
    <row r="1951" spans="1:1" x14ac:dyDescent="0.25">
      <c r="A1951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5" spans="1:1" x14ac:dyDescent="0.25">
      <c r="A1955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59" spans="1:1" x14ac:dyDescent="0.25">
      <c r="A1959" s="3"/>
    </row>
    <row r="1960" spans="1:1" x14ac:dyDescent="0.25">
      <c r="A1960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</sheetData>
  <mergeCells count="2">
    <mergeCell ref="C1:E1"/>
    <mergeCell ref="F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Данные + динамика</vt:lpstr>
      <vt:lpstr>М. абсолютной неизменности </vt:lpstr>
      <vt:lpstr>М. Среднего уровня ряда</vt:lpstr>
      <vt:lpstr>М. среднего абс прироста</vt:lpstr>
      <vt:lpstr>М. среднего темпа роста</vt:lpstr>
      <vt:lpstr>Стат Тейла</vt:lpstr>
      <vt:lpstr>Тесты</vt:lpstr>
      <vt:lpstr>Сглаживание</vt:lpstr>
      <vt:lpstr>заб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2024-05-14T21:44:17Z</dcterms:modified>
</cp:coreProperties>
</file>