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1\"/>
    </mc:Choice>
  </mc:AlternateContent>
  <bookViews>
    <workbookView xWindow="240" yWindow="105" windowWidth="14805" windowHeight="8010" activeTab="2"/>
  </bookViews>
  <sheets>
    <sheet name="Sheet1" sheetId="1" r:id="rId1"/>
    <sheet name="Кластеризация 1" sheetId="2" r:id="rId2"/>
    <sheet name="Кластеризация 2" sheetId="3" r:id="rId3"/>
    <sheet name="Кластеризация 3" sheetId="4" r:id="rId4"/>
  </sheets>
  <calcPr calcId="114210"/>
</workbook>
</file>

<file path=xl/calcChain.xml><?xml version="1.0" encoding="utf-8"?>
<calcChain xmlns="http://schemas.openxmlformats.org/spreadsheetml/2006/main">
  <c r="B91" i="4" l="1"/>
  <c r="B92" i="4"/>
  <c r="B93" i="4"/>
  <c r="B94" i="4"/>
  <c r="B95" i="4"/>
  <c r="B96" i="4"/>
  <c r="B90" i="4"/>
  <c r="O9" i="4"/>
  <c r="P9" i="4"/>
  <c r="Q9" i="4"/>
  <c r="R9" i="4"/>
  <c r="S9" i="4"/>
  <c r="T9" i="4"/>
  <c r="U9" i="4"/>
  <c r="V9" i="4"/>
  <c r="N9" i="4"/>
  <c r="V8" i="4"/>
  <c r="U8" i="4"/>
  <c r="T8" i="4"/>
  <c r="S8" i="4"/>
  <c r="R8" i="4"/>
  <c r="Q8" i="4"/>
  <c r="P8" i="4"/>
  <c r="O8" i="4"/>
  <c r="N8" i="4"/>
  <c r="V7" i="4"/>
  <c r="U7" i="4"/>
  <c r="T7" i="4"/>
  <c r="S7" i="4"/>
  <c r="R7" i="4"/>
  <c r="Q7" i="4"/>
  <c r="P7" i="4"/>
  <c r="O7" i="4"/>
  <c r="N7" i="4"/>
  <c r="V6" i="4"/>
  <c r="U6" i="4"/>
  <c r="T6" i="4"/>
  <c r="S6" i="4"/>
  <c r="R6" i="4"/>
  <c r="Q6" i="4"/>
  <c r="P6" i="4"/>
  <c r="O6" i="4"/>
  <c r="N6" i="4"/>
  <c r="V5" i="4"/>
  <c r="U5" i="4"/>
  <c r="T5" i="4"/>
  <c r="S5" i="4"/>
  <c r="R5" i="4"/>
  <c r="Q5" i="4"/>
  <c r="P5" i="4"/>
  <c r="O5" i="4"/>
  <c r="N5" i="4"/>
  <c r="V4" i="4"/>
  <c r="U4" i="4"/>
  <c r="T4" i="4"/>
  <c r="S4" i="4"/>
  <c r="R4" i="4"/>
  <c r="Q4" i="4"/>
  <c r="P4" i="4"/>
  <c r="O4" i="4"/>
  <c r="N4" i="4"/>
  <c r="V3" i="4"/>
  <c r="U3" i="4"/>
  <c r="T3" i="4"/>
  <c r="S3" i="4"/>
  <c r="R3" i="4"/>
  <c r="Q3" i="4"/>
  <c r="P3" i="4"/>
  <c r="O3" i="4"/>
  <c r="N3" i="4"/>
  <c r="V3" i="3" l="1"/>
  <c r="N3" i="3"/>
  <c r="V6" i="3"/>
  <c r="U6" i="3"/>
  <c r="T6" i="3"/>
  <c r="S6" i="3"/>
  <c r="R6" i="3"/>
  <c r="Q6" i="3"/>
  <c r="P6" i="3"/>
  <c r="O6" i="3"/>
  <c r="N6" i="3"/>
  <c r="V5" i="3"/>
  <c r="U5" i="3"/>
  <c r="T5" i="3"/>
  <c r="S5" i="3"/>
  <c r="R5" i="3"/>
  <c r="Q5" i="3"/>
  <c r="P5" i="3"/>
  <c r="O5" i="3"/>
  <c r="N5" i="3"/>
  <c r="V4" i="3"/>
  <c r="U4" i="3"/>
  <c r="T4" i="3"/>
  <c r="S4" i="3"/>
  <c r="R4" i="3"/>
  <c r="Q4" i="3"/>
  <c r="P4" i="3"/>
  <c r="O4" i="3"/>
  <c r="N4" i="3"/>
  <c r="U3" i="3"/>
  <c r="T3" i="3"/>
  <c r="S3" i="3"/>
  <c r="R3" i="3"/>
  <c r="Q3" i="3"/>
  <c r="P3" i="3"/>
  <c r="O3" i="3"/>
  <c r="N3" i="2"/>
  <c r="O8" i="2"/>
  <c r="P8" i="2"/>
  <c r="Q8" i="2"/>
  <c r="R8" i="2"/>
  <c r="S8" i="2"/>
  <c r="T8" i="2"/>
  <c r="U8" i="2"/>
  <c r="V8" i="2"/>
  <c r="N8" i="2"/>
  <c r="O7" i="2"/>
  <c r="P7" i="2"/>
  <c r="Q7" i="2"/>
  <c r="R7" i="2"/>
  <c r="S7" i="2"/>
  <c r="T7" i="2"/>
  <c r="U7" i="2"/>
  <c r="V7" i="2"/>
  <c r="N7" i="2"/>
  <c r="O6" i="2"/>
  <c r="P6" i="2"/>
  <c r="Q6" i="2"/>
  <c r="R6" i="2"/>
  <c r="S6" i="2"/>
  <c r="T6" i="2"/>
  <c r="U6" i="2"/>
  <c r="V6" i="2"/>
  <c r="N6" i="2"/>
  <c r="N5" i="2"/>
  <c r="O5" i="2"/>
  <c r="P5" i="2"/>
  <c r="Q5" i="2"/>
  <c r="R5" i="2"/>
  <c r="S5" i="2"/>
  <c r="T5" i="2"/>
  <c r="U5" i="2"/>
  <c r="V5" i="2"/>
  <c r="O4" i="2"/>
  <c r="P4" i="2"/>
  <c r="Q4" i="2"/>
  <c r="R4" i="2"/>
  <c r="S4" i="2"/>
  <c r="T4" i="2"/>
  <c r="U4" i="2"/>
  <c r="V4" i="2"/>
  <c r="N4" i="2"/>
  <c r="V3" i="2"/>
  <c r="O3" i="2"/>
  <c r="P3" i="2"/>
  <c r="Q3" i="2"/>
  <c r="R3" i="2"/>
  <c r="S3" i="2"/>
  <c r="T3" i="2"/>
  <c r="U3" i="2"/>
  <c r="P2" i="1" l="1"/>
  <c r="L2" i="1"/>
  <c r="M2" i="1"/>
  <c r="N2" i="1"/>
  <c r="O2" i="1"/>
  <c r="Q2" i="1"/>
  <c r="R2" i="1"/>
  <c r="S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</calcChain>
</file>

<file path=xl/sharedStrings.xml><?xml version="1.0" encoding="utf-8"?>
<sst xmlns="http://schemas.openxmlformats.org/spreadsheetml/2006/main" count="425" uniqueCount="110">
  <si>
    <t>Наименование</t>
  </si>
  <si>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</si>
  <si>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</si>
  <si>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</si>
  <si>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</si>
  <si>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</si>
  <si>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</si>
  <si>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</si>
  <si>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</si>
  <si>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</si>
  <si>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</si>
  <si>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</si>
  <si>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</si>
  <si>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</si>
  <si>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</si>
  <si>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</si>
  <si>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</si>
  <si>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</si>
  <si>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</si>
  <si>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</si>
  <si>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</si>
  <si>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</si>
  <si>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</si>
  <si>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</si>
  <si>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</si>
  <si>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</si>
  <si>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</si>
  <si>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</si>
  <si>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</si>
  <si>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</si>
  <si>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</si>
  <si>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</si>
  <si>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</si>
  <si>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</si>
  <si>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</si>
  <si>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</si>
  <si>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</si>
  <si>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</si>
  <si>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</si>
  <si>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</si>
  <si>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</si>
  <si>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</si>
  <si>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</si>
  <si>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</si>
  <si>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</si>
  <si>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</si>
  <si>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</si>
  <si>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</si>
  <si>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</si>
  <si>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</si>
  <si>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</si>
  <si>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</si>
  <si>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</si>
  <si>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</si>
  <si>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</si>
  <si>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</si>
  <si>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</si>
  <si>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</si>
  <si>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</si>
  <si>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</si>
  <si>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</si>
  <si>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</si>
  <si>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</si>
  <si>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</si>
  <si>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</si>
  <si>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</si>
  <si>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</si>
  <si>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</si>
  <si>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</si>
  <si>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</si>
  <si>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</si>
  <si>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</si>
  <si>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</si>
  <si>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</si>
  <si>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</si>
  <si>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</si>
  <si>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</si>
  <si>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</si>
  <si>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</si>
  <si>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</si>
  <si>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</si>
  <si>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</si>
  <si>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</si>
  <si>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</si>
  <si>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</si>
  <si>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</si>
  <si>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X1норм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</si>
  <si>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</si>
  <si>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</si>
  <si>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</si>
  <si>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</si>
  <si>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</si>
  <si>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</si>
  <si>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</si>
  <si>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</si>
  <si>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</si>
  <si>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X2норм</t>
  </si>
  <si>
    <t>X3норм</t>
  </si>
  <si>
    <t>X4норм</t>
  </si>
  <si>
    <t>X5норм</t>
  </si>
  <si>
    <t>X6норм</t>
  </si>
  <si>
    <t>X7норм</t>
  </si>
  <si>
    <t>X8норм</t>
  </si>
  <si>
    <t>X9норм</t>
  </si>
  <si>
    <t xml:space="preserve"> </t>
  </si>
  <si>
    <t>Cluster Membership</t>
  </si>
  <si>
    <r>
      <rPr>
        <sz val="10"/>
        <color indexed="8"/>
        <rFont val="Arial"/>
        <charset val="204"/>
      </rPr>
      <t>Cluster Membership (Sheet1 in Данные.stw)
Linkage distance = 1,01013
Complete Linkage
Euclidean distances</t>
    </r>
  </si>
  <si>
    <t>Кластер</t>
  </si>
  <si>
    <r>
      <rPr>
        <sz val="10"/>
        <color indexed="8"/>
        <rFont val="Arial"/>
        <charset val="204"/>
      </rPr>
      <t>Cluster Membership (Sheet1 in Данные.stw)
Linkage distance = 3,01983
Ward`s method
Euclidean distances</t>
    </r>
  </si>
  <si>
    <r>
      <rPr>
        <sz val="10"/>
        <color indexed="8"/>
        <rFont val="Arial"/>
        <charset val="204"/>
      </rPr>
      <t>Cluster Membership (Sheet1 in Данные.stw)
Linkage distance = 0,451809
Single Linkage
Euclidean distances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</si>
</sst>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name val="Arial"/>
      <charset val="204"/>
    </font>
    <font>
      <sz val="10"/>
      <color indexed="8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4" fillId="0" borderId="0" xfId="1" applyNumberFormat="1" applyFont="1" applyAlignment="1">
      <alignment horizontal="center" vertical="top" wrapText="1"/>
    </xf>
    <xf numFmtId="0" fontId="4" fillId="0" borderId="0" xfId="1" applyNumberFormat="1" applyFont="1" applyAlignment="1">
      <alignment horizontal="left" vertical="center"/>
    </xf>
    <xf numFmtId="0" fontId="4" fillId="0" borderId="0" xfId="1" applyNumberFormat="1" applyFont="1" applyAlignment="1">
      <alignment horizontal="right" vertical="center"/>
    </xf>
    <xf numFmtId="0" fontId="4" fillId="0" borderId="0" xfId="1" applyNumberFormat="1" applyFont="1" applyFill="1" applyAlignment="1">
      <alignment horizontal="center" vertical="top" wrapText="1"/>
    </xf>
    <xf numFmtId="0" fontId="4" fillId="0" borderId="0" xfId="1" applyNumberFormat="1" applyFont="1" applyFill="1" applyAlignment="1">
      <alignment horizontal="right" vertical="center"/>
    </xf>
    <xf numFmtId="0" fontId="4" fillId="0" borderId="0" xfId="2" applyNumberFormat="1" applyFont="1" applyAlignment="1">
      <alignment horizontal="center" vertical="top" wrapText="1"/>
    </xf>
    <xf numFmtId="0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right" vertical="center"/>
    </xf>
    <xf numFmtId="0" fontId="4" fillId="0" borderId="0" xfId="1" applyNumberFormat="1" applyFont="1" applyAlignment="1">
      <alignment horizontal="left"/>
    </xf>
    <xf numFmtId="0" fontId="3" fillId="0" borderId="0" xfId="1"/>
    <xf numFmtId="0" fontId="4" fillId="0" borderId="0" xfId="1" applyNumberFormat="1" applyFont="1" applyAlignment="1">
      <alignment horizontal="left" vertical="top"/>
    </xf>
    <xf numFmtId="0" fontId="4" fillId="0" borderId="0" xfId="2" applyNumberFormat="1" applyFont="1" applyAlignment="1">
      <alignment horizontal="left"/>
    </xf>
    <xf numFmtId="0" fontId="3" fillId="0" borderId="0" xfId="2"/>
    <xf numFmtId="0" fontId="4" fillId="0" borderId="0" xfId="2" applyNumberFormat="1" applyFont="1" applyAlignment="1">
      <alignment horizontal="left" vertical="top"/>
    </xf>
    <xf numFmtId="0" fontId="4" fillId="0" borderId="0" xfId="3" applyNumberFormat="1" applyFont="1" applyAlignment="1">
      <alignment horizontal="left"/>
    </xf>
    <xf numFmtId="0" fontId="4" fillId="0" borderId="0" xfId="3" applyNumberFormat="1" applyFont="1" applyAlignment="1">
      <alignment horizontal="left" vertical="top"/>
    </xf>
    <xf numFmtId="0" fontId="3" fillId="0" borderId="0" xfId="3"/>
    <xf numFmtId="0" fontId="4" fillId="0" borderId="0" xfId="3" applyNumberFormat="1" applyFont="1" applyAlignment="1">
      <alignment horizontal="center" vertical="top" wrapText="1"/>
    </xf>
    <xf numFmtId="0" fontId="4" fillId="0" borderId="0" xfId="3" applyNumberFormat="1" applyFont="1" applyAlignment="1">
      <alignment horizontal="left" vertical="center"/>
    </xf>
    <xf numFmtId="0" fontId="4" fillId="0" borderId="0" xfId="3" applyNumberFormat="1" applyFont="1" applyAlignment="1">
      <alignment horizontal="right" vertical="center"/>
    </xf>
  </cellXfs>
  <cellStyles count="4">
    <cellStyle name="Обычный" xfId="0" builtinId="0"/>
    <cellStyle name="Обычный_Кластеризация 1" xfId="1"/>
    <cellStyle name="Обычный_Кластеризация 2" xfId="2"/>
    <cellStyle name="Обычный_Кластеризация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1'!$N$3:$V$3</c:f>
              <c:numCache>
                <c:formatCode>General</c:formatCode>
                <c:ptCount val="9"/>
                <c:pt idx="0">
                  <c:v>0.230097365375</c:v>
                </c:pt>
                <c:pt idx="1">
                  <c:v>0.25536585350000002</c:v>
                </c:pt>
                <c:pt idx="2">
                  <c:v>4.9775148185000007E-2</c:v>
                </c:pt>
                <c:pt idx="3">
                  <c:v>0.96132238549999993</c:v>
                </c:pt>
                <c:pt idx="4">
                  <c:v>0.31795042925000006</c:v>
                </c:pt>
                <c:pt idx="5">
                  <c:v>8.8401750050000005E-2</c:v>
                </c:pt>
                <c:pt idx="6">
                  <c:v>4.647516895E-2</c:v>
                </c:pt>
                <c:pt idx="7">
                  <c:v>0.25205194925000002</c:v>
                </c:pt>
                <c:pt idx="8">
                  <c:v>0.2893890675000001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1'!$N$4:$V$4</c:f>
              <c:numCache>
                <c:formatCode>General</c:formatCode>
                <c:ptCount val="9"/>
                <c:pt idx="0">
                  <c:v>0.60977472333333338</c:v>
                </c:pt>
                <c:pt idx="1">
                  <c:v>0.80565040633333329</c:v>
                </c:pt>
                <c:pt idx="2">
                  <c:v>0.90414804383333325</c:v>
                </c:pt>
                <c:pt idx="3">
                  <c:v>0.94598098549999998</c:v>
                </c:pt>
                <c:pt idx="4">
                  <c:v>0.52241538599999993</c:v>
                </c:pt>
                <c:pt idx="5">
                  <c:v>0.2646197853333333</c:v>
                </c:pt>
                <c:pt idx="6">
                  <c:v>0.59963556916666672</c:v>
                </c:pt>
                <c:pt idx="7">
                  <c:v>0.52965317050000005</c:v>
                </c:pt>
                <c:pt idx="8">
                  <c:v>0.26714898183333341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1'!$N$5:$V$5</c:f>
              <c:numCache>
                <c:formatCode>General</c:formatCode>
                <c:ptCount val="9"/>
                <c:pt idx="0">
                  <c:v>0.27071401300000003</c:v>
                </c:pt>
                <c:pt idx="1">
                  <c:v>0.74808943100000003</c:v>
                </c:pt>
                <c:pt idx="2">
                  <c:v>0.76397098433333344</c:v>
                </c:pt>
                <c:pt idx="3">
                  <c:v>0.93921060233333342</c:v>
                </c:pt>
                <c:pt idx="4">
                  <c:v>0.59480261533333334</c:v>
                </c:pt>
                <c:pt idx="5">
                  <c:v>0.88823803499999998</c:v>
                </c:pt>
                <c:pt idx="6">
                  <c:v>0.67094560066666675</c:v>
                </c:pt>
                <c:pt idx="7">
                  <c:v>0.94473082766666661</c:v>
                </c:pt>
                <c:pt idx="8">
                  <c:v>1.2325830643333334E-2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1'!$N$6:$V$6</c:f>
              <c:numCache>
                <c:formatCode>General</c:formatCode>
                <c:ptCount val="9"/>
                <c:pt idx="0">
                  <c:v>0.33982436066666671</c:v>
                </c:pt>
                <c:pt idx="1">
                  <c:v>0.49203252033333333</c:v>
                </c:pt>
                <c:pt idx="2">
                  <c:v>0.40943726900000005</c:v>
                </c:pt>
                <c:pt idx="3">
                  <c:v>0.94842984733333335</c:v>
                </c:pt>
                <c:pt idx="4">
                  <c:v>0.3635516926666667</c:v>
                </c:pt>
                <c:pt idx="5">
                  <c:v>0.2638172926666667</c:v>
                </c:pt>
                <c:pt idx="6">
                  <c:v>0.1858485570666667</c:v>
                </c:pt>
                <c:pt idx="7">
                  <c:v>0.59240278266666679</c:v>
                </c:pt>
                <c:pt idx="8">
                  <c:v>0.95712754566666669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1'!$N$7:$V$7</c:f>
              <c:numCache>
                <c:formatCode>General</c:formatCode>
                <c:ptCount val="9"/>
                <c:pt idx="0">
                  <c:v>0.54851088203333331</c:v>
                </c:pt>
                <c:pt idx="1">
                  <c:v>0.61709756100000002</c:v>
                </c:pt>
                <c:pt idx="2">
                  <c:v>0.39242213001333326</c:v>
                </c:pt>
                <c:pt idx="3">
                  <c:v>0.94180351479999991</c:v>
                </c:pt>
                <c:pt idx="4">
                  <c:v>0.41984485180000003</c:v>
                </c:pt>
                <c:pt idx="5">
                  <c:v>0.11073705748666669</c:v>
                </c:pt>
                <c:pt idx="6">
                  <c:v>0.24030324446666673</c:v>
                </c:pt>
                <c:pt idx="7">
                  <c:v>0.33727174153333345</c:v>
                </c:pt>
                <c:pt idx="8">
                  <c:v>0.41264737404333335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1'!$N$8:$V$8</c:f>
              <c:numCache>
                <c:formatCode>General</c:formatCode>
                <c:ptCount val="9"/>
                <c:pt idx="0">
                  <c:v>0.60112491551282055</c:v>
                </c:pt>
                <c:pt idx="1">
                  <c:v>0.752323326974359</c:v>
                </c:pt>
                <c:pt idx="2">
                  <c:v>0.50670720305128203</c:v>
                </c:pt>
                <c:pt idx="3">
                  <c:v>0.94743257317948726</c:v>
                </c:pt>
                <c:pt idx="4">
                  <c:v>0.55957634923076938</c:v>
                </c:pt>
                <c:pt idx="5">
                  <c:v>0.13921637108205129</c:v>
                </c:pt>
                <c:pt idx="6">
                  <c:v>0.46617239694871815</c:v>
                </c:pt>
                <c:pt idx="7">
                  <c:v>0.30585620438461536</c:v>
                </c:pt>
                <c:pt idx="8">
                  <c:v>0.35522301920512828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2084016"/>
        <c:axId val="-972090000"/>
      </c:lineChart>
      <c:catAx>
        <c:axId val="-9720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72090000"/>
        <c:crosses val="autoZero"/>
        <c:auto val="1"/>
        <c:lblAlgn val="ctr"/>
        <c:lblOffset val="100"/>
        <c:noMultiLvlLbl val="0"/>
      </c:catAx>
      <c:valAx>
        <c:axId val="-972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720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2'!$N$3:$V$3</c:f>
              <c:numCache>
                <c:formatCode>General</c:formatCode>
                <c:ptCount val="9"/>
                <c:pt idx="0">
                  <c:v>0.27071401300000003</c:v>
                </c:pt>
                <c:pt idx="1">
                  <c:v>0.74808943100000003</c:v>
                </c:pt>
                <c:pt idx="2">
                  <c:v>0.76397098433333344</c:v>
                </c:pt>
                <c:pt idx="3">
                  <c:v>0.93921060233333342</c:v>
                </c:pt>
                <c:pt idx="4">
                  <c:v>0.59480261533333334</c:v>
                </c:pt>
                <c:pt idx="5">
                  <c:v>0.88823803499999998</c:v>
                </c:pt>
                <c:pt idx="6">
                  <c:v>0.67094560066666675</c:v>
                </c:pt>
                <c:pt idx="7">
                  <c:v>0.94473082766666661</c:v>
                </c:pt>
                <c:pt idx="8">
                  <c:v>1.2325830643333334E-2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2'!$N$4:$V$4</c:f>
              <c:numCache>
                <c:formatCode>General</c:formatCode>
                <c:ptCount val="9"/>
                <c:pt idx="0">
                  <c:v>0.63312060219047628</c:v>
                </c:pt>
                <c:pt idx="1">
                  <c:v>0.75768873395238101</c:v>
                </c:pt>
                <c:pt idx="2">
                  <c:v>0.72444175247619058</c:v>
                </c:pt>
                <c:pt idx="3">
                  <c:v>0.94493147299999991</c:v>
                </c:pt>
                <c:pt idx="4">
                  <c:v>0.47945507019047623</c:v>
                </c:pt>
                <c:pt idx="5">
                  <c:v>0.1904934080952381</c:v>
                </c:pt>
                <c:pt idx="6">
                  <c:v>0.43445303500000004</c:v>
                </c:pt>
                <c:pt idx="7">
                  <c:v>0.41869919271428574</c:v>
                </c:pt>
                <c:pt idx="8">
                  <c:v>0.27063236877619051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2'!$N$5:$V$5</c:f>
              <c:numCache>
                <c:formatCode>General</c:formatCode>
                <c:ptCount val="9"/>
                <c:pt idx="0">
                  <c:v>0.58493873436363653</c:v>
                </c:pt>
                <c:pt idx="1">
                  <c:v>0.72605691045454557</c:v>
                </c:pt>
                <c:pt idx="2">
                  <c:v>0.43966978651515159</c:v>
                </c:pt>
                <c:pt idx="3">
                  <c:v>0.94659647472727282</c:v>
                </c:pt>
                <c:pt idx="4">
                  <c:v>0.57263512433333341</c:v>
                </c:pt>
                <c:pt idx="5">
                  <c:v>0.13188369786969698</c:v>
                </c:pt>
                <c:pt idx="6">
                  <c:v>0.45660144060606067</c:v>
                </c:pt>
                <c:pt idx="7">
                  <c:v>0.29846778681818181</c:v>
                </c:pt>
                <c:pt idx="8">
                  <c:v>0.39286758257575771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2'!$N$6:$V$6</c:f>
              <c:numCache>
                <c:formatCode>General</c:formatCode>
                <c:ptCount val="9"/>
                <c:pt idx="0">
                  <c:v>0.46068564891071434</c:v>
                </c:pt>
                <c:pt idx="1">
                  <c:v>0.54691637632142853</c:v>
                </c:pt>
                <c:pt idx="2">
                  <c:v>0.3094344901835715</c:v>
                </c:pt>
                <c:pt idx="3">
                  <c:v>0.94604272128571421</c:v>
                </c:pt>
                <c:pt idx="4">
                  <c:v>0.3910805967142858</c:v>
                </c:pt>
                <c:pt idx="5">
                  <c:v>0.11185014954642859</c:v>
                </c:pt>
                <c:pt idx="6">
                  <c:v>0.19784711792857143</c:v>
                </c:pt>
                <c:pt idx="7">
                  <c:v>0.33456283474999998</c:v>
                </c:pt>
                <c:pt idx="8">
                  <c:v>0.47203720710714292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2091632"/>
        <c:axId val="-973889616"/>
      </c:lineChart>
      <c:catAx>
        <c:axId val="-9720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73889616"/>
        <c:crosses val="autoZero"/>
        <c:auto val="1"/>
        <c:lblAlgn val="ctr"/>
        <c:lblOffset val="100"/>
        <c:noMultiLvlLbl val="0"/>
      </c:catAx>
      <c:valAx>
        <c:axId val="-9738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720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3'!$N$3:$V$3</c:f>
              <c:numCache>
                <c:formatCode>General</c:formatCode>
                <c:ptCount val="9"/>
                <c:pt idx="0">
                  <c:v>0.276632302</c:v>
                </c:pt>
                <c:pt idx="1">
                  <c:v>0.72329268300000005</c:v>
                </c:pt>
                <c:pt idx="2">
                  <c:v>0.81900799000000002</c:v>
                </c:pt>
                <c:pt idx="3">
                  <c:v>0.94036300799999994</c:v>
                </c:pt>
                <c:pt idx="4">
                  <c:v>0.89501831499999995</c:v>
                </c:pt>
                <c:pt idx="5">
                  <c:v>1</c:v>
                </c:pt>
                <c:pt idx="6">
                  <c:v>0.72669567100000021</c:v>
                </c:pt>
                <c:pt idx="7">
                  <c:v>0.86513187500000011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3'!$N$4:$V$4</c:f>
              <c:numCache>
                <c:formatCode>General</c:formatCode>
                <c:ptCount val="9"/>
                <c:pt idx="0">
                  <c:v>1</c:v>
                </c:pt>
                <c:pt idx="1">
                  <c:v>0.73219512200000014</c:v>
                </c:pt>
                <c:pt idx="2">
                  <c:v>0.45370163999999996</c:v>
                </c:pt>
                <c:pt idx="3">
                  <c:v>0.95764909200000026</c:v>
                </c:pt>
                <c:pt idx="4">
                  <c:v>0.43374342100000002</c:v>
                </c:pt>
                <c:pt idx="5">
                  <c:v>0.19016524100000001</c:v>
                </c:pt>
                <c:pt idx="6">
                  <c:v>1</c:v>
                </c:pt>
                <c:pt idx="7">
                  <c:v>0.23820629600000004</c:v>
                </c:pt>
                <c:pt idx="8">
                  <c:v>0.199356913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3'!$N$5:$V$5</c:f>
              <c:numCache>
                <c:formatCode>General</c:formatCode>
                <c:ptCount val="9"/>
                <c:pt idx="0">
                  <c:v>0.25429553299999996</c:v>
                </c:pt>
                <c:pt idx="1">
                  <c:v>0.62353658499999987</c:v>
                </c:pt>
                <c:pt idx="2">
                  <c:v>0.40737359900000009</c:v>
                </c:pt>
                <c:pt idx="3">
                  <c:v>0.94036300799999994</c:v>
                </c:pt>
                <c:pt idx="4">
                  <c:v>0.3893434910000001</c:v>
                </c:pt>
                <c:pt idx="5">
                  <c:v>0.31333334500000004</c:v>
                </c:pt>
                <c:pt idx="6">
                  <c:v>0.40912050900000008</c:v>
                </c:pt>
                <c:pt idx="7">
                  <c:v>0.31005455200000004</c:v>
                </c:pt>
                <c:pt idx="8">
                  <c:v>0.94372990400000012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3'!$N$6:$V$6</c:f>
              <c:numCache>
                <c:formatCode>General</c:formatCode>
                <c:ptCount val="9"/>
                <c:pt idx="0">
                  <c:v>0.20332187899999998</c:v>
                </c:pt>
                <c:pt idx="1">
                  <c:v>1</c:v>
                </c:pt>
                <c:pt idx="2">
                  <c:v>0.80973297999999994</c:v>
                </c:pt>
                <c:pt idx="3">
                  <c:v>0.95592048400000007</c:v>
                </c:pt>
                <c:pt idx="4">
                  <c:v>0.42377444500000006</c:v>
                </c:pt>
                <c:pt idx="5">
                  <c:v>0.97386691399999992</c:v>
                </c:pt>
                <c:pt idx="6">
                  <c:v>0.84849343600000016</c:v>
                </c:pt>
                <c:pt idx="7">
                  <c:v>1</c:v>
                </c:pt>
                <c:pt idx="8">
                  <c:v>3.21543408E-2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3'!$N$7:$V$7</c:f>
              <c:numCache>
                <c:formatCode>General</c:formatCode>
                <c:ptCount val="9"/>
                <c:pt idx="0">
                  <c:v>0.33218785800000006</c:v>
                </c:pt>
                <c:pt idx="1">
                  <c:v>0.52097561000000014</c:v>
                </c:pt>
                <c:pt idx="2">
                  <c:v>0.66317198300000013</c:v>
                </c:pt>
                <c:pt idx="3">
                  <c:v>0.92134831500000003</c:v>
                </c:pt>
                <c:pt idx="4">
                  <c:v>0.46561508600000001</c:v>
                </c:pt>
                <c:pt idx="5">
                  <c:v>0.69084719100000003</c:v>
                </c:pt>
                <c:pt idx="6">
                  <c:v>0.43764769500000006</c:v>
                </c:pt>
                <c:pt idx="7">
                  <c:v>0.96906060799999993</c:v>
                </c:pt>
                <c:pt idx="8">
                  <c:v>4.8231511300000007E-3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3'!$N$8:$V$8</c:f>
              <c:numCache>
                <c:formatCode>General</c:formatCode>
                <c:ptCount val="9"/>
                <c:pt idx="0">
                  <c:v>0.55741328163461523</c:v>
                </c:pt>
                <c:pt idx="1">
                  <c:v>0.67918855528205135</c:v>
                </c:pt>
                <c:pt idx="2">
                  <c:v>0.47057092352743596</c:v>
                </c:pt>
                <c:pt idx="3">
                  <c:v>0.94573720719230803</c:v>
                </c:pt>
                <c:pt idx="4">
                  <c:v>0.49219709982051274</c:v>
                </c:pt>
                <c:pt idx="5">
                  <c:v>0.13465013676923077</c:v>
                </c:pt>
                <c:pt idx="6">
                  <c:v>0.36119916545897451</c:v>
                </c:pt>
                <c:pt idx="7">
                  <c:v>0.33326236847435897</c:v>
                </c:pt>
                <c:pt idx="8">
                  <c:v>0.36915656690128212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3'!$N$9:$V$9</c:f>
              <c:numCache>
                <c:formatCode>General</c:formatCode>
                <c:ptCount val="9"/>
                <c:pt idx="0">
                  <c:v>0.38258877450000006</c:v>
                </c:pt>
                <c:pt idx="1">
                  <c:v>0.42628048800000007</c:v>
                </c:pt>
                <c:pt idx="2">
                  <c:v>0.41046910400000003</c:v>
                </c:pt>
                <c:pt idx="3">
                  <c:v>0.95246326700000006</c:v>
                </c:pt>
                <c:pt idx="4">
                  <c:v>0.35065579350000009</c:v>
                </c:pt>
                <c:pt idx="5">
                  <c:v>0.23905926650000003</c:v>
                </c:pt>
                <c:pt idx="6">
                  <c:v>7.4212581100000008E-2</c:v>
                </c:pt>
                <c:pt idx="7">
                  <c:v>0.73357689800000014</c:v>
                </c:pt>
                <c:pt idx="8">
                  <c:v>0.96382636649999998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5391152"/>
        <c:axId val="-605120288"/>
      </c:lineChart>
      <c:catAx>
        <c:axId val="-6753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05120288"/>
        <c:crosses val="autoZero"/>
        <c:auto val="1"/>
        <c:lblAlgn val="ctr"/>
        <c:lblOffset val="100"/>
        <c:noMultiLvlLbl val="0"/>
      </c:catAx>
      <c:valAx>
        <c:axId val="-6051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753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173936</xdr:colOff>
      <xdr:row>12</xdr:row>
      <xdr:rowOff>160682</xdr:rowOff>
    </xdr:from>
    <xdr:to>
      <xdr:col>21</xdr:col>
      <xdr:colOff>455544</xdr:colOff>
      <xdr:row>27</xdr:row>
      <xdr:rowOff>46382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7</xdr:row>
      <xdr:rowOff>142875</xdr:rowOff>
    </xdr:from>
    <xdr:to>
      <xdr:col>21</xdr:col>
      <xdr:colOff>0</xdr:colOff>
      <xdr:row>22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</xdr:row>
      <xdr:rowOff>47625</xdr:rowOff>
    </xdr:from>
    <xdr:to>
      <xdr:col>21</xdr:col>
      <xdr:colOff>228600</xdr:colOff>
      <xdr:row>24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G68" sqref="G68"/>
    </sheetView>
  </sheetViews>
  <sheetFormatPr defaultRowHeight="15" x14ac:dyDescent="0.25"/>
  <cols>
    <col min="1" max="1" width="49.140625" style="2" bestFit="1" customWidth="1"/>
  </cols>
  <sheetData>
    <row r="1" spans="1:19" ht="15.75" x14ac:dyDescent="0.25">
      <c r="A1" s="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86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</row>
    <row r="2" spans="1:19" ht="15.75" x14ac:dyDescent="0.25">
      <c r="A2" s="3" t="s">
        <v>1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>
        <v>26010</v>
      </c>
      <c r="J2">
        <v>243</v>
      </c>
      <c r="K2">
        <f>B2/MAX(B$2:B$86)</f>
        <v>0.61397479954180989</v>
      </c>
      <c r="L2">
        <f t="shared" ref="L2:S17" si="0">C2/MAX(C$2:C$86)</f>
        <v>0.74402439024390243</v>
      </c>
      <c r="M2">
        <f t="shared" si="0"/>
        <v>0.34215819405910447</v>
      </c>
      <c r="N2">
        <f t="shared" si="0"/>
        <v>0.96802074330164212</v>
      </c>
      <c r="O2">
        <f t="shared" si="0"/>
        <v>0.63202101846809666</v>
      </c>
      <c r="P2">
        <f>G2/MAX(G$2:G$86)</f>
        <v>2.6532283232309925E-2</v>
      </c>
      <c r="Q2">
        <f t="shared" si="0"/>
        <v>0.56187027590212457</v>
      </c>
      <c r="R2">
        <f t="shared" si="0"/>
        <v>0.26034732996346527</v>
      </c>
      <c r="S2">
        <f t="shared" si="0"/>
        <v>0.39067524115755625</v>
      </c>
    </row>
    <row r="3" spans="1:19" ht="15.75" x14ac:dyDescent="0.25">
      <c r="A3" s="4" t="s">
        <v>2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>
        <v>39626</v>
      </c>
      <c r="J3">
        <v>194</v>
      </c>
      <c r="K3">
        <f t="shared" ref="K3:K66" si="1">B3/MAX(B$2:B$86)</f>
        <v>0.86025200458190143</v>
      </c>
      <c r="L3">
        <f t="shared" si="0"/>
        <v>0.93804878048780493</v>
      </c>
      <c r="M3">
        <f t="shared" si="0"/>
        <v>0.63091342419622576</v>
      </c>
      <c r="N3">
        <f t="shared" si="0"/>
        <v>0.94641313742437339</v>
      </c>
      <c r="O3">
        <f t="shared" si="0"/>
        <v>0.67385655583260418</v>
      </c>
      <c r="P3">
        <f t="shared" si="0"/>
        <v>0.2534772645930336</v>
      </c>
      <c r="Q3">
        <f t="shared" si="0"/>
        <v>0.5708512008329365</v>
      </c>
      <c r="R3">
        <f t="shared" si="0"/>
        <v>0.39663680496471648</v>
      </c>
      <c r="S3">
        <f t="shared" si="0"/>
        <v>0.31189710610932475</v>
      </c>
    </row>
    <row r="4" spans="1:19" ht="15.75" x14ac:dyDescent="0.25">
      <c r="A4" s="4" t="s">
        <v>3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>
        <v>37810</v>
      </c>
      <c r="J4">
        <v>180</v>
      </c>
      <c r="K4">
        <f t="shared" si="1"/>
        <v>0.43585337915234823</v>
      </c>
      <c r="L4">
        <f t="shared" si="0"/>
        <v>0.76731707317073172</v>
      </c>
      <c r="M4">
        <f t="shared" si="0"/>
        <v>0.82455369558922431</v>
      </c>
      <c r="N4">
        <f t="shared" si="0"/>
        <v>0.93690579083837511</v>
      </c>
      <c r="O4">
        <f t="shared" si="0"/>
        <v>0.52679170420189025</v>
      </c>
      <c r="P4">
        <f t="shared" si="0"/>
        <v>0.19252556470005278</v>
      </c>
      <c r="Q4">
        <f t="shared" si="0"/>
        <v>0.50659096684861549</v>
      </c>
      <c r="R4">
        <f t="shared" si="0"/>
        <v>0.37845953655973175</v>
      </c>
      <c r="S4">
        <f t="shared" si="0"/>
        <v>0.28938906752411575</v>
      </c>
    </row>
    <row r="5" spans="1:19" ht="15.75" x14ac:dyDescent="0.25">
      <c r="A5" s="4" t="s">
        <v>4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>
        <v>26833</v>
      </c>
      <c r="J5">
        <v>294</v>
      </c>
      <c r="K5">
        <f t="shared" si="1"/>
        <v>0.56071019473081329</v>
      </c>
      <c r="L5">
        <f t="shared" si="0"/>
        <v>0.59731707317073168</v>
      </c>
      <c r="M5">
        <f t="shared" si="0"/>
        <v>0.33811945409606947</v>
      </c>
      <c r="N5">
        <f t="shared" si="0"/>
        <v>0.94209161624891957</v>
      </c>
      <c r="O5">
        <f t="shared" si="0"/>
        <v>0.38186399604251581</v>
      </c>
      <c r="P5">
        <f t="shared" si="0"/>
        <v>0.10597479737114637</v>
      </c>
      <c r="Q5">
        <f t="shared" si="0"/>
        <v>0.29677221359303546</v>
      </c>
      <c r="R5">
        <f t="shared" si="0"/>
        <v>0.26858515589810322</v>
      </c>
      <c r="S5">
        <f t="shared" si="0"/>
        <v>0.47266881028938906</v>
      </c>
    </row>
    <row r="6" spans="1:19" ht="15.75" x14ac:dyDescent="0.25">
      <c r="A6" s="4" t="s">
        <v>5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>
        <v>35612</v>
      </c>
      <c r="J6">
        <v>311</v>
      </c>
      <c r="K6">
        <f t="shared" si="1"/>
        <v>0.39404352806414661</v>
      </c>
      <c r="L6">
        <f t="shared" si="0"/>
        <v>0.5942682926829268</v>
      </c>
      <c r="M6">
        <f t="shared" si="0"/>
        <v>0.32459160762206701</v>
      </c>
      <c r="N6">
        <f t="shared" si="0"/>
        <v>0.93863439930855652</v>
      </c>
      <c r="O6">
        <f t="shared" si="0"/>
        <v>0.77115642007889351</v>
      </c>
      <c r="P6">
        <f t="shared" si="0"/>
        <v>0.12898086640619894</v>
      </c>
      <c r="Q6">
        <f t="shared" si="0"/>
        <v>0.20140362860184821</v>
      </c>
      <c r="R6">
        <f t="shared" si="0"/>
        <v>0.35645863570391872</v>
      </c>
      <c r="S6">
        <f t="shared" si="0"/>
        <v>0.5</v>
      </c>
    </row>
    <row r="7" spans="1:19" ht="15.75" x14ac:dyDescent="0.25">
      <c r="A7" s="4" t="s">
        <v>6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>
        <v>31608</v>
      </c>
      <c r="J7">
        <v>195</v>
      </c>
      <c r="K7">
        <f t="shared" si="1"/>
        <v>0.28579610538373423</v>
      </c>
      <c r="L7">
        <f t="shared" si="0"/>
        <v>0.79304878048780481</v>
      </c>
      <c r="M7">
        <f t="shared" si="0"/>
        <v>0.42368598921586231</v>
      </c>
      <c r="N7">
        <f t="shared" si="0"/>
        <v>0.96542783059636994</v>
      </c>
      <c r="O7">
        <f t="shared" si="0"/>
        <v>0.49777039784661092</v>
      </c>
      <c r="P7">
        <f t="shared" si="0"/>
        <v>9.8623239309004671E-2</v>
      </c>
      <c r="Q7">
        <f t="shared" si="0"/>
        <v>0.35060398809747118</v>
      </c>
      <c r="R7">
        <f t="shared" si="0"/>
        <v>0.31638056153345678</v>
      </c>
      <c r="S7">
        <f t="shared" si="0"/>
        <v>0.31350482315112538</v>
      </c>
    </row>
    <row r="8" spans="1:19" ht="15.75" x14ac:dyDescent="0.25">
      <c r="A8" s="4" t="s">
        <v>7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>
        <v>28489</v>
      </c>
      <c r="J8">
        <v>182</v>
      </c>
      <c r="K8">
        <f t="shared" si="1"/>
        <v>0.76002290950744555</v>
      </c>
      <c r="L8">
        <f t="shared" si="0"/>
        <v>0.81390243902439019</v>
      </c>
      <c r="M8">
        <f t="shared" si="0"/>
        <v>0.60949889554479131</v>
      </c>
      <c r="N8">
        <f t="shared" si="0"/>
        <v>0.96110630942091613</v>
      </c>
      <c r="O8">
        <f t="shared" si="0"/>
        <v>0.5524043517231052</v>
      </c>
      <c r="P8">
        <f t="shared" si="0"/>
        <v>9.8075079032000662E-2</v>
      </c>
      <c r="Q8">
        <f t="shared" si="0"/>
        <v>0.30565429381755782</v>
      </c>
      <c r="R8">
        <f t="shared" si="0"/>
        <v>0.28516090285771484</v>
      </c>
      <c r="S8">
        <f t="shared" si="0"/>
        <v>0.29260450160771706</v>
      </c>
    </row>
    <row r="9" spans="1:19" ht="15.75" x14ac:dyDescent="0.25">
      <c r="A9" s="4" t="s">
        <v>8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>
        <v>27677</v>
      </c>
      <c r="J9">
        <v>233</v>
      </c>
      <c r="K9">
        <f t="shared" si="1"/>
        <v>0.51145475372279492</v>
      </c>
      <c r="L9">
        <f t="shared" si="0"/>
        <v>0.62109756097560975</v>
      </c>
      <c r="M9">
        <f t="shared" si="0"/>
        <v>0.29265106966782933</v>
      </c>
      <c r="N9">
        <f t="shared" si="0"/>
        <v>0.9438202247191011</v>
      </c>
      <c r="O9">
        <f t="shared" si="0"/>
        <v>0.42077416834136977</v>
      </c>
      <c r="P9">
        <f t="shared" si="0"/>
        <v>8.3684194587489921E-2</v>
      </c>
      <c r="Q9">
        <f t="shared" si="0"/>
        <v>0.31452440712784918</v>
      </c>
      <c r="R9">
        <f t="shared" si="0"/>
        <v>0.27703318152244633</v>
      </c>
      <c r="S9">
        <f t="shared" si="0"/>
        <v>0.37459807073954982</v>
      </c>
    </row>
    <row r="10" spans="1:19" ht="15.75" x14ac:dyDescent="0.25">
      <c r="A10" s="4" t="s">
        <v>9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>
        <v>31851</v>
      </c>
      <c r="J10">
        <v>164</v>
      </c>
      <c r="K10">
        <f t="shared" si="1"/>
        <v>0.66437571592210765</v>
      </c>
      <c r="L10">
        <f t="shared" si="0"/>
        <v>0.69939024390243898</v>
      </c>
      <c r="M10">
        <f t="shared" si="0"/>
        <v>0.79358172684006634</v>
      </c>
      <c r="N10">
        <f t="shared" si="0"/>
        <v>0.95246326707000861</v>
      </c>
      <c r="O10">
        <f t="shared" si="0"/>
        <v>0.38679973901753917</v>
      </c>
      <c r="P10">
        <f t="shared" si="0"/>
        <v>0.11899992131572928</v>
      </c>
      <c r="Q10">
        <f t="shared" si="0"/>
        <v>0.43117069777576961</v>
      </c>
      <c r="R10">
        <f t="shared" si="0"/>
        <v>0.31881287222861721</v>
      </c>
      <c r="S10">
        <f t="shared" si="0"/>
        <v>0.26366559485530544</v>
      </c>
    </row>
    <row r="11" spans="1:19" ht="15.75" x14ac:dyDescent="0.25">
      <c r="A11" s="4" t="s">
        <v>10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>
        <v>35100</v>
      </c>
      <c r="J11">
        <v>380</v>
      </c>
      <c r="K11">
        <f t="shared" si="1"/>
        <v>0.62772050400916379</v>
      </c>
      <c r="L11">
        <f t="shared" si="0"/>
        <v>0.61170731707317072</v>
      </c>
      <c r="M11">
        <f t="shared" si="0"/>
        <v>0.37412730299677954</v>
      </c>
      <c r="N11">
        <f t="shared" si="0"/>
        <v>0.95073465859982709</v>
      </c>
      <c r="O11">
        <f t="shared" si="0"/>
        <v>0.67401972458517423</v>
      </c>
      <c r="P11">
        <f t="shared" si="0"/>
        <v>0.10146766778809541</v>
      </c>
      <c r="Q11">
        <f t="shared" si="0"/>
        <v>0.22553282093730265</v>
      </c>
      <c r="R11">
        <f t="shared" si="0"/>
        <v>0.35133376707872477</v>
      </c>
      <c r="S11">
        <f t="shared" si="0"/>
        <v>0.61093247588424437</v>
      </c>
    </row>
    <row r="12" spans="1:19" ht="15.75" x14ac:dyDescent="0.25">
      <c r="A12" s="4" t="s">
        <v>11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>
        <v>88831</v>
      </c>
      <c r="J12">
        <v>622</v>
      </c>
      <c r="K12">
        <f t="shared" si="1"/>
        <v>0.33791523482245134</v>
      </c>
      <c r="L12">
        <f t="shared" si="0"/>
        <v>0.37097560975609756</v>
      </c>
      <c r="M12">
        <f t="shared" si="0"/>
        <v>0.36377538160986811</v>
      </c>
      <c r="N12">
        <f t="shared" si="0"/>
        <v>0.94814174589455491</v>
      </c>
      <c r="O12">
        <f t="shared" si="0"/>
        <v>0.44138346110328786</v>
      </c>
      <c r="P12">
        <f t="shared" si="0"/>
        <v>0.28951051338051126</v>
      </c>
      <c r="Q12">
        <f t="shared" si="0"/>
        <v>7.2689752088031703E-2</v>
      </c>
      <c r="R12">
        <f t="shared" si="0"/>
        <v>0.88915469696211402</v>
      </c>
      <c r="S12">
        <f t="shared" si="0"/>
        <v>1</v>
      </c>
    </row>
    <row r="13" spans="1:19" ht="15.75" x14ac:dyDescent="0.25">
      <c r="A13" s="4" t="s">
        <v>12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>
        <v>30297</v>
      </c>
      <c r="J13">
        <v>132</v>
      </c>
      <c r="K13">
        <f t="shared" si="1"/>
        <v>0.74799541809851089</v>
      </c>
      <c r="L13">
        <f t="shared" si="0"/>
        <v>0.83670731707317081</v>
      </c>
      <c r="M13">
        <f t="shared" si="0"/>
        <v>0.68037513544922901</v>
      </c>
      <c r="N13">
        <f t="shared" si="0"/>
        <v>0.97925669835782192</v>
      </c>
      <c r="O13">
        <f t="shared" si="0"/>
        <v>0.63017072882163117</v>
      </c>
      <c r="P13">
        <f t="shared" si="0"/>
        <v>0.23956419246686342</v>
      </c>
      <c r="Q13">
        <f t="shared" si="0"/>
        <v>0.54024664424125268</v>
      </c>
      <c r="R13">
        <f t="shared" si="0"/>
        <v>0.3032580951904309</v>
      </c>
      <c r="S13">
        <f t="shared" si="0"/>
        <v>0.21221864951768488</v>
      </c>
    </row>
    <row r="14" spans="1:19" ht="15.75" x14ac:dyDescent="0.25">
      <c r="A14" s="4" t="s">
        <v>13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>
        <v>29827</v>
      </c>
      <c r="J14">
        <v>192</v>
      </c>
      <c r="K14">
        <f t="shared" si="1"/>
        <v>0.53550973654066436</v>
      </c>
      <c r="L14">
        <f t="shared" si="0"/>
        <v>0.78414634146341466</v>
      </c>
      <c r="M14">
        <f t="shared" si="0"/>
        <v>0.42966503317929061</v>
      </c>
      <c r="N14">
        <f t="shared" si="0"/>
        <v>0.95851339671564395</v>
      </c>
      <c r="O14">
        <f t="shared" si="0"/>
        <v>0.40501116502974138</v>
      </c>
      <c r="P14">
        <f t="shared" si="0"/>
        <v>0.39274365817768642</v>
      </c>
      <c r="Q14">
        <f t="shared" si="0"/>
        <v>0.81728619839963312</v>
      </c>
      <c r="R14">
        <f t="shared" si="0"/>
        <v>0.2985536259446474</v>
      </c>
      <c r="S14">
        <f t="shared" si="0"/>
        <v>0.3086816720257235</v>
      </c>
    </row>
    <row r="15" spans="1:19" ht="15.75" x14ac:dyDescent="0.25">
      <c r="A15" s="4" t="s">
        <v>14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>
        <v>28680</v>
      </c>
      <c r="J15">
        <v>252</v>
      </c>
      <c r="K15">
        <f t="shared" si="1"/>
        <v>0.58361970217640324</v>
      </c>
      <c r="L15">
        <f t="shared" si="0"/>
        <v>0.71914634146341472</v>
      </c>
      <c r="M15">
        <f t="shared" si="0"/>
        <v>0.5580508951193256</v>
      </c>
      <c r="N15">
        <f t="shared" si="0"/>
        <v>0.9438202247191011</v>
      </c>
      <c r="O15">
        <f t="shared" si="0"/>
        <v>0.48161374932433709</v>
      </c>
      <c r="P15">
        <f t="shared" si="0"/>
        <v>0.10113761949068419</v>
      </c>
      <c r="Q15">
        <f t="shared" si="0"/>
        <v>0.38543821484119795</v>
      </c>
      <c r="R15">
        <f t="shared" si="0"/>
        <v>0.28707271908312898</v>
      </c>
      <c r="S15">
        <f t="shared" si="0"/>
        <v>0.40514469453376206</v>
      </c>
    </row>
    <row r="16" spans="1:19" ht="15.75" x14ac:dyDescent="0.25">
      <c r="A16" s="4" t="s">
        <v>15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>
        <v>30346</v>
      </c>
      <c r="J16">
        <v>273</v>
      </c>
      <c r="K16">
        <f t="shared" si="1"/>
        <v>0.57331042382588771</v>
      </c>
      <c r="L16">
        <f t="shared" si="0"/>
        <v>0.84121951219512192</v>
      </c>
      <c r="M16">
        <f t="shared" si="0"/>
        <v>0.47263207641911797</v>
      </c>
      <c r="N16">
        <f t="shared" si="0"/>
        <v>0.94987035436473644</v>
      </c>
      <c r="O16">
        <f t="shared" si="0"/>
        <v>0.38956066220249946</v>
      </c>
      <c r="P16">
        <f t="shared" si="0"/>
        <v>5.6627645527275755E-2</v>
      </c>
      <c r="Q16">
        <f t="shared" si="0"/>
        <v>0.50604592041856367</v>
      </c>
      <c r="R16">
        <f t="shared" si="0"/>
        <v>0.30374856113307641</v>
      </c>
      <c r="S16">
        <f t="shared" si="0"/>
        <v>0.43890675241157556</v>
      </c>
    </row>
    <row r="17" spans="1:19" ht="15.75" x14ac:dyDescent="0.25">
      <c r="A17" s="4" t="s">
        <v>16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>
        <v>25929</v>
      </c>
      <c r="J17">
        <v>175</v>
      </c>
      <c r="K17">
        <f t="shared" si="1"/>
        <v>0.34421534936998854</v>
      </c>
      <c r="L17">
        <f t="shared" si="0"/>
        <v>0.37121951219512195</v>
      </c>
      <c r="M17">
        <f t="shared" si="0"/>
        <v>6.6641764041696236E-2</v>
      </c>
      <c r="N17">
        <f t="shared" si="0"/>
        <v>0.95246326707000861</v>
      </c>
      <c r="O17">
        <f t="shared" si="0"/>
        <v>0.45970800021589187</v>
      </c>
      <c r="P17">
        <f t="shared" si="0"/>
        <v>7.502121967815141E-2</v>
      </c>
      <c r="Q17">
        <f t="shared" si="0"/>
        <v>8.7112497696553409E-2</v>
      </c>
      <c r="R17">
        <f t="shared" si="0"/>
        <v>0.25953655973174516</v>
      </c>
      <c r="S17">
        <f t="shared" si="0"/>
        <v>0.28135048231511256</v>
      </c>
    </row>
    <row r="18" spans="1:19" ht="15.75" x14ac:dyDescent="0.25">
      <c r="A18" s="4" t="s">
        <v>17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>
        <v>32010</v>
      </c>
      <c r="J18">
        <v>206</v>
      </c>
      <c r="K18">
        <f t="shared" si="1"/>
        <v>0.48224513172966782</v>
      </c>
      <c r="L18">
        <f t="shared" ref="L18:L81" si="2">C18/MAX(C$2:C$86)</f>
        <v>0.47817073170731711</v>
      </c>
      <c r="M18">
        <f t="shared" ref="M18:M81" si="3">D18/MAX(D$2:D$86)</f>
        <v>0.50409196950559587</v>
      </c>
      <c r="N18">
        <f t="shared" ref="N18:N81" si="4">E18/MAX(E$2:E$86)</f>
        <v>0.96283491789109765</v>
      </c>
      <c r="O18">
        <f t="shared" ref="O18:O81" si="5">F18/MAX(F$2:F$86)</f>
        <v>0.43577082465906769</v>
      </c>
      <c r="P18">
        <f t="shared" ref="P18:P81" si="6">G18/MAX(G$2:G$86)</f>
        <v>0.11749379294501577</v>
      </c>
      <c r="Q18">
        <f t="shared" ref="Q18:Q81" si="7">H18/MAX(H$2:H$86)</f>
        <v>0.23753620522308533</v>
      </c>
      <c r="R18">
        <f t="shared" ref="R18:R81" si="8">I18/MAX(I$2:I$86)</f>
        <v>0.3204043841649567</v>
      </c>
      <c r="S18">
        <f t="shared" ref="S18:S81" si="9">J18/MAX(J$2:J$86)</f>
        <v>0.3311897106109325</v>
      </c>
    </row>
    <row r="19" spans="1:19" ht="15.75" x14ac:dyDescent="0.25">
      <c r="A19" s="4" t="s">
        <v>18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>
        <v>35028</v>
      </c>
      <c r="J19">
        <v>182</v>
      </c>
      <c r="K19">
        <f t="shared" si="1"/>
        <v>0.5893470790378007</v>
      </c>
      <c r="L19">
        <f t="shared" si="2"/>
        <v>0.71841463414634155</v>
      </c>
      <c r="M19">
        <f t="shared" si="3"/>
        <v>0.53733526654656261</v>
      </c>
      <c r="N19">
        <f t="shared" si="4"/>
        <v>0.95159896283491785</v>
      </c>
      <c r="O19">
        <f t="shared" si="5"/>
        <v>0.18065954409823348</v>
      </c>
      <c r="P19">
        <f t="shared" si="6"/>
        <v>0.12140334782151396</v>
      </c>
      <c r="Q19">
        <f t="shared" si="7"/>
        <v>0.25119566533911902</v>
      </c>
      <c r="R19">
        <f t="shared" si="8"/>
        <v>0.35061308242830691</v>
      </c>
      <c r="S19">
        <f t="shared" si="9"/>
        <v>0.29260450160771706</v>
      </c>
    </row>
    <row r="20" spans="1:19" ht="15.75" x14ac:dyDescent="0.25">
      <c r="A20" s="4" t="s">
        <v>19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>
        <v>60794</v>
      </c>
      <c r="J20">
        <v>144</v>
      </c>
      <c r="K20">
        <f t="shared" si="1"/>
        <v>0.72107674684994283</v>
      </c>
      <c r="L20">
        <f t="shared" si="2"/>
        <v>0.75792682926829269</v>
      </c>
      <c r="M20">
        <f t="shared" si="3"/>
        <v>0.7965825336580169</v>
      </c>
      <c r="N20">
        <f t="shared" si="4"/>
        <v>0.92999135695764901</v>
      </c>
      <c r="O20">
        <f t="shared" si="5"/>
        <v>0.46812174303465054</v>
      </c>
      <c r="P20">
        <f t="shared" si="6"/>
        <v>0.51238673220526865</v>
      </c>
      <c r="Q20">
        <f t="shared" si="7"/>
        <v>0.51358342609150776</v>
      </c>
      <c r="R20">
        <f t="shared" si="8"/>
        <v>0.60851809218757824</v>
      </c>
      <c r="S20">
        <f t="shared" si="9"/>
        <v>0.23151125401929259</v>
      </c>
    </row>
    <row r="21" spans="1:19" ht="15.75" x14ac:dyDescent="0.25">
      <c r="A21" s="4" t="s">
        <v>20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>
        <v>20473</v>
      </c>
      <c r="J21">
        <v>225</v>
      </c>
      <c r="K21">
        <f t="shared" si="1"/>
        <v>0.5595647193585338</v>
      </c>
      <c r="L21">
        <f t="shared" si="2"/>
        <v>0.39707317073170734</v>
      </c>
      <c r="M21">
        <f t="shared" si="3"/>
        <v>0.11919579969595788</v>
      </c>
      <c r="N21">
        <f t="shared" si="4"/>
        <v>0.93431287813310282</v>
      </c>
      <c r="O21">
        <f t="shared" si="5"/>
        <v>0.35141607721511414</v>
      </c>
      <c r="P21">
        <f t="shared" si="6"/>
        <v>0.1122844804270319</v>
      </c>
      <c r="Q21">
        <f t="shared" si="7"/>
        <v>0.1729476978213032</v>
      </c>
      <c r="R21">
        <f t="shared" si="8"/>
        <v>0.20492467844452231</v>
      </c>
      <c r="S21">
        <f t="shared" si="9"/>
        <v>0.36173633440514469</v>
      </c>
    </row>
    <row r="22" spans="1:19" ht="15.75" x14ac:dyDescent="0.25">
      <c r="A22" s="4" t="s">
        <v>21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>
        <v>28048</v>
      </c>
      <c r="J22">
        <v>173</v>
      </c>
      <c r="K22">
        <f t="shared" si="1"/>
        <v>0.54868270332187863</v>
      </c>
      <c r="L22">
        <f t="shared" si="2"/>
        <v>0.87036585365853669</v>
      </c>
      <c r="M22">
        <f t="shared" si="3"/>
        <v>0.42472943039435845</v>
      </c>
      <c r="N22">
        <f t="shared" si="4"/>
        <v>0.94036300777873805</v>
      </c>
      <c r="O22">
        <f t="shared" si="5"/>
        <v>0.56319579199665193</v>
      </c>
      <c r="P22">
        <f t="shared" si="6"/>
        <v>0.17347093326980734</v>
      </c>
      <c r="Q22">
        <f t="shared" si="7"/>
        <v>0.51363635052476153</v>
      </c>
      <c r="R22">
        <f t="shared" si="8"/>
        <v>0.28074670937390522</v>
      </c>
      <c r="S22">
        <f t="shared" si="9"/>
        <v>0.27813504823151125</v>
      </c>
    </row>
    <row r="23" spans="1:19" ht="15.75" x14ac:dyDescent="0.25">
      <c r="A23" s="4" t="s">
        <v>22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>
        <v>26649</v>
      </c>
      <c r="J23">
        <v>222</v>
      </c>
      <c r="K23">
        <f t="shared" si="1"/>
        <v>0.7554410080183277</v>
      </c>
      <c r="L23">
        <f t="shared" si="2"/>
        <v>0.6275609756097561</v>
      </c>
      <c r="M23">
        <f t="shared" si="3"/>
        <v>0.66207693813842039</v>
      </c>
      <c r="N23">
        <f t="shared" si="4"/>
        <v>0.94295592048401033</v>
      </c>
      <c r="O23">
        <f t="shared" si="5"/>
        <v>0.43567527512869125</v>
      </c>
      <c r="P23">
        <f t="shared" si="6"/>
        <v>0.11238515578187598</v>
      </c>
      <c r="Q23">
        <f t="shared" si="7"/>
        <v>0.53861630135613559</v>
      </c>
      <c r="R23">
        <f t="shared" si="8"/>
        <v>0.26674340623592413</v>
      </c>
      <c r="S23">
        <f t="shared" si="9"/>
        <v>0.35691318327974275</v>
      </c>
    </row>
    <row r="24" spans="1:19" ht="15.75" x14ac:dyDescent="0.25">
      <c r="A24" s="4" t="s">
        <v>23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>
        <v>28560</v>
      </c>
      <c r="J24">
        <v>171</v>
      </c>
      <c r="K24">
        <f t="shared" si="1"/>
        <v>0.70217640320733099</v>
      </c>
      <c r="L24">
        <f t="shared" si="2"/>
        <v>0.66024390243902431</v>
      </c>
      <c r="M24">
        <f t="shared" si="3"/>
        <v>0.64879134119530579</v>
      </c>
      <c r="N24">
        <f t="shared" si="4"/>
        <v>0.94209161624891957</v>
      </c>
      <c r="O24">
        <f t="shared" si="5"/>
        <v>0.54951356707497934</v>
      </c>
      <c r="P24">
        <f t="shared" si="6"/>
        <v>0.11328950393872891</v>
      </c>
      <c r="Q24">
        <f t="shared" si="7"/>
        <v>0.40907071211217411</v>
      </c>
      <c r="R24">
        <f t="shared" si="8"/>
        <v>0.28587157799909912</v>
      </c>
      <c r="S24">
        <f t="shared" si="9"/>
        <v>0.27491961414790994</v>
      </c>
    </row>
    <row r="25" spans="1:19" ht="15.75" x14ac:dyDescent="0.25">
      <c r="A25" s="4" t="s">
        <v>24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>
        <v>43217</v>
      </c>
      <c r="J25">
        <v>173</v>
      </c>
      <c r="K25">
        <f t="shared" si="1"/>
        <v>0.57101947308132883</v>
      </c>
      <c r="L25">
        <f t="shared" si="2"/>
        <v>0.60182926829268291</v>
      </c>
      <c r="M25">
        <f t="shared" si="3"/>
        <v>0.34133154227760054</v>
      </c>
      <c r="N25">
        <f t="shared" si="4"/>
        <v>0.94641313742437339</v>
      </c>
      <c r="O25">
        <f t="shared" si="5"/>
        <v>0.39453193974990086</v>
      </c>
      <c r="P25">
        <f t="shared" si="6"/>
        <v>9.5791669449412115E-2</v>
      </c>
      <c r="Q25">
        <f t="shared" si="7"/>
        <v>0.15362561312461762</v>
      </c>
      <c r="R25">
        <f t="shared" si="8"/>
        <v>0.43258095190430912</v>
      </c>
      <c r="S25">
        <f t="shared" si="9"/>
        <v>0.27813504823151125</v>
      </c>
    </row>
    <row r="26" spans="1:19" ht="15.75" x14ac:dyDescent="0.25">
      <c r="A26" s="4" t="s">
        <v>25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>
        <v>36090</v>
      </c>
      <c r="J26">
        <v>230</v>
      </c>
      <c r="K26">
        <f t="shared" si="1"/>
        <v>0.54410080183276066</v>
      </c>
      <c r="L26">
        <f t="shared" si="2"/>
        <v>0.66743902439024383</v>
      </c>
      <c r="M26">
        <f t="shared" si="3"/>
        <v>0.44542935543483791</v>
      </c>
      <c r="N26">
        <f t="shared" si="4"/>
        <v>0.95332757130509937</v>
      </c>
      <c r="O26">
        <f t="shared" si="5"/>
        <v>0.4442303616127436</v>
      </c>
      <c r="P26">
        <f t="shared" si="6"/>
        <v>7.8125595269036452E-2</v>
      </c>
      <c r="Q26">
        <f t="shared" si="7"/>
        <v>0.42603073830250721</v>
      </c>
      <c r="R26">
        <f t="shared" si="8"/>
        <v>0.36124318102197089</v>
      </c>
      <c r="S26">
        <f t="shared" si="9"/>
        <v>0.36977491961414793</v>
      </c>
    </row>
    <row r="27" spans="1:19" ht="15.75" x14ac:dyDescent="0.25">
      <c r="A27" s="4" t="s">
        <v>26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>
        <v>23747</v>
      </c>
      <c r="J27">
        <v>185</v>
      </c>
      <c r="K27">
        <f t="shared" si="1"/>
        <v>0.60882016036655218</v>
      </c>
      <c r="L27">
        <f t="shared" si="2"/>
        <v>0.75682926829268293</v>
      </c>
      <c r="M27">
        <f t="shared" si="3"/>
        <v>0.35193448558105522</v>
      </c>
      <c r="N27">
        <f t="shared" si="4"/>
        <v>0.92739844425237683</v>
      </c>
      <c r="O27">
        <f t="shared" si="5"/>
        <v>0.75334384503828578</v>
      </c>
      <c r="P27">
        <f t="shared" si="6"/>
        <v>0.11148337219070854</v>
      </c>
      <c r="Q27">
        <f t="shared" si="7"/>
        <v>0.64274022635999351</v>
      </c>
      <c r="R27">
        <f t="shared" si="8"/>
        <v>0.23769581102046944</v>
      </c>
      <c r="S27">
        <f t="shared" si="9"/>
        <v>0.297427652733119</v>
      </c>
    </row>
    <row r="28" spans="1:19" ht="15.75" x14ac:dyDescent="0.25">
      <c r="A28" s="4" t="s">
        <v>27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>
        <v>32715</v>
      </c>
      <c r="J28">
        <v>346</v>
      </c>
      <c r="K28">
        <f t="shared" si="1"/>
        <v>0.6191294387170676</v>
      </c>
      <c r="L28">
        <f t="shared" si="2"/>
        <v>0.72841463414634144</v>
      </c>
      <c r="M28">
        <f t="shared" si="3"/>
        <v>0.36059496880311792</v>
      </c>
      <c r="N28">
        <f t="shared" si="4"/>
        <v>0.92999135695764901</v>
      </c>
      <c r="O28">
        <f t="shared" si="5"/>
        <v>0.46302138834221773</v>
      </c>
      <c r="P28">
        <f t="shared" si="6"/>
        <v>0.11190129331378715</v>
      </c>
      <c r="Q28">
        <f t="shared" si="7"/>
        <v>0.31621257433579925</v>
      </c>
      <c r="R28">
        <f t="shared" si="8"/>
        <v>0.32746108803363194</v>
      </c>
      <c r="S28">
        <f t="shared" si="9"/>
        <v>0.5562700964630225</v>
      </c>
    </row>
    <row r="29" spans="1:19" ht="15.75" x14ac:dyDescent="0.25">
      <c r="A29" s="4" t="s">
        <v>28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>
        <v>36847</v>
      </c>
      <c r="J29">
        <v>32</v>
      </c>
      <c r="K29">
        <f t="shared" si="1"/>
        <v>0.56872852233676974</v>
      </c>
      <c r="L29">
        <f t="shared" si="2"/>
        <v>0.66768292682926833</v>
      </c>
      <c r="M29">
        <f t="shared" si="3"/>
        <v>0.69182842298287273</v>
      </c>
      <c r="N29">
        <f t="shared" si="4"/>
        <v>0.93171996542783053</v>
      </c>
      <c r="O29">
        <f t="shared" si="5"/>
        <v>0.39402161439135397</v>
      </c>
      <c r="P29">
        <f t="shared" si="6"/>
        <v>0.11979671402364719</v>
      </c>
      <c r="Q29">
        <f t="shared" si="7"/>
        <v>0.21926929308903684</v>
      </c>
      <c r="R29">
        <f t="shared" si="8"/>
        <v>0.36882037936039236</v>
      </c>
      <c r="S29">
        <f t="shared" si="9"/>
        <v>5.1446945337620578E-2</v>
      </c>
    </row>
    <row r="30" spans="1:19" ht="15.75" x14ac:dyDescent="0.25">
      <c r="A30" s="4" t="s">
        <v>29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>
        <v>35124</v>
      </c>
      <c r="J30">
        <v>162</v>
      </c>
      <c r="K30">
        <f t="shared" si="1"/>
        <v>0.54352806414662092</v>
      </c>
      <c r="L30">
        <f t="shared" si="2"/>
        <v>0.73451219512195121</v>
      </c>
      <c r="M30">
        <f t="shared" si="3"/>
        <v>0.37793710487120646</v>
      </c>
      <c r="N30">
        <f t="shared" si="4"/>
        <v>0.94727744165946404</v>
      </c>
      <c r="O30">
        <f t="shared" si="5"/>
        <v>0.69499862861860662</v>
      </c>
      <c r="P30">
        <f t="shared" si="6"/>
        <v>0.10371310794969359</v>
      </c>
      <c r="Q30">
        <f t="shared" si="7"/>
        <v>0.25054790839599339</v>
      </c>
      <c r="R30">
        <f t="shared" si="8"/>
        <v>0.35157399529553074</v>
      </c>
      <c r="S30">
        <f t="shared" si="9"/>
        <v>0.26045016077170419</v>
      </c>
    </row>
    <row r="31" spans="1:19" ht="15.75" x14ac:dyDescent="0.25">
      <c r="A31" s="4" t="s">
        <v>30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>
        <v>80979</v>
      </c>
      <c r="J31">
        <v>186</v>
      </c>
      <c r="K31">
        <f t="shared" si="1"/>
        <v>0.75028636884306987</v>
      </c>
      <c r="L31">
        <f t="shared" si="2"/>
        <v>0.83341463414634143</v>
      </c>
      <c r="M31">
        <f t="shared" si="3"/>
        <v>0.8975642701429668</v>
      </c>
      <c r="N31">
        <f t="shared" si="4"/>
        <v>0.9394987035436474</v>
      </c>
      <c r="O31">
        <f t="shared" si="5"/>
        <v>0.59260477536415923</v>
      </c>
      <c r="P31">
        <f t="shared" si="6"/>
        <v>0.51948336777974202</v>
      </c>
      <c r="Q31">
        <f t="shared" si="7"/>
        <v>0.49117093026533809</v>
      </c>
      <c r="R31">
        <f t="shared" si="8"/>
        <v>0.81056003203042892</v>
      </c>
      <c r="S31">
        <f t="shared" si="9"/>
        <v>0.29903536977491962</v>
      </c>
    </row>
    <row r="32" spans="1:19" ht="15.75" x14ac:dyDescent="0.25">
      <c r="A32" s="4" t="s">
        <v>31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>
        <v>53793</v>
      </c>
      <c r="J32">
        <v>86</v>
      </c>
      <c r="K32">
        <f t="shared" si="1"/>
        <v>0.26632302405498282</v>
      </c>
      <c r="L32">
        <f t="shared" si="2"/>
        <v>0.58012195121951216</v>
      </c>
      <c r="M32">
        <f t="shared" si="3"/>
        <v>0.65482454105775945</v>
      </c>
      <c r="N32">
        <f t="shared" si="4"/>
        <v>0.95159896283491785</v>
      </c>
      <c r="O32">
        <f t="shared" si="5"/>
        <v>0.18932030879229786</v>
      </c>
      <c r="P32">
        <f t="shared" si="6"/>
        <v>0.13481047744869251</v>
      </c>
      <c r="Q32">
        <f t="shared" si="7"/>
        <v>0.13847746289802282</v>
      </c>
      <c r="R32">
        <f t="shared" si="8"/>
        <v>0.53844151944347129</v>
      </c>
      <c r="S32">
        <f t="shared" si="9"/>
        <v>0.13826366559485531</v>
      </c>
    </row>
    <row r="33" spans="1:19" ht="15.75" x14ac:dyDescent="0.25">
      <c r="A33" s="4" t="s">
        <v>32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>
        <v>51183</v>
      </c>
      <c r="J33">
        <v>104</v>
      </c>
      <c r="K33">
        <f t="shared" si="1"/>
        <v>0.57961053837342502</v>
      </c>
      <c r="L33">
        <f t="shared" si="2"/>
        <v>0.75792682926829269</v>
      </c>
      <c r="M33">
        <f t="shared" si="3"/>
        <v>0.77941016726475776</v>
      </c>
      <c r="N33">
        <f t="shared" si="4"/>
        <v>0.95851339671564395</v>
      </c>
      <c r="O33">
        <f t="shared" si="5"/>
        <v>0.34814974944528371</v>
      </c>
      <c r="P33">
        <f t="shared" si="6"/>
        <v>0.21588396620752745</v>
      </c>
      <c r="Q33">
        <f t="shared" si="7"/>
        <v>0.32145753393875187</v>
      </c>
      <c r="R33">
        <f t="shared" si="8"/>
        <v>0.51231670086582248</v>
      </c>
      <c r="S33">
        <f t="shared" si="9"/>
        <v>0.16720257234726688</v>
      </c>
    </row>
    <row r="34" spans="1:19" ht="15.75" x14ac:dyDescent="0.25">
      <c r="A34" s="4" t="s">
        <v>33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>
        <v>86431</v>
      </c>
      <c r="J34">
        <v>0</v>
      </c>
      <c r="K34">
        <f t="shared" si="1"/>
        <v>0.2766323024054983</v>
      </c>
      <c r="L34">
        <f t="shared" si="2"/>
        <v>0.72329268292682924</v>
      </c>
      <c r="M34">
        <f t="shared" si="3"/>
        <v>0.81900798989484946</v>
      </c>
      <c r="N34">
        <f t="shared" si="4"/>
        <v>0.94036300777873805</v>
      </c>
      <c r="O34">
        <f t="shared" si="5"/>
        <v>0.89501831457056436</v>
      </c>
      <c r="P34">
        <f t="shared" si="6"/>
        <v>1</v>
      </c>
      <c r="Q34">
        <f t="shared" si="7"/>
        <v>0.72669567101859622</v>
      </c>
      <c r="R34">
        <f t="shared" si="8"/>
        <v>0.86513187528151747</v>
      </c>
      <c r="S34">
        <f t="shared" si="9"/>
        <v>0</v>
      </c>
    </row>
    <row r="35" spans="1:19" ht="15.75" x14ac:dyDescent="0.25">
      <c r="A35" s="4" t="s">
        <v>34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>
        <v>37524</v>
      </c>
      <c r="J35">
        <v>279</v>
      </c>
      <c r="K35">
        <f t="shared" si="1"/>
        <v>0.80813287514318444</v>
      </c>
      <c r="L35">
        <f t="shared" si="2"/>
        <v>0.71621951219512192</v>
      </c>
      <c r="M35">
        <f t="shared" si="3"/>
        <v>0.50165743587124534</v>
      </c>
      <c r="N35">
        <f t="shared" si="4"/>
        <v>0.95246326707000861</v>
      </c>
      <c r="O35">
        <f t="shared" si="5"/>
        <v>0.43860056981215895</v>
      </c>
      <c r="P35">
        <f t="shared" si="6"/>
        <v>0.1144952508450459</v>
      </c>
      <c r="Q35">
        <f t="shared" si="7"/>
        <v>0.2924281452282157</v>
      </c>
      <c r="R35">
        <f t="shared" si="8"/>
        <v>0.37559681697612735</v>
      </c>
      <c r="S35">
        <f t="shared" si="9"/>
        <v>0.44855305466237944</v>
      </c>
    </row>
    <row r="36" spans="1:19" ht="15.75" x14ac:dyDescent="0.25">
      <c r="A36" s="4" t="s">
        <v>35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>
        <v>29229</v>
      </c>
      <c r="J36">
        <v>154</v>
      </c>
      <c r="K36">
        <f t="shared" si="1"/>
        <v>0.70561282932416958</v>
      </c>
      <c r="L36">
        <f t="shared" si="2"/>
        <v>0.86097560975609755</v>
      </c>
      <c r="M36">
        <f t="shared" si="3"/>
        <v>0.59980251419405151</v>
      </c>
      <c r="N36">
        <f t="shared" si="4"/>
        <v>0.92999135695764901</v>
      </c>
      <c r="O36">
        <f t="shared" si="5"/>
        <v>0.60105277677305458</v>
      </c>
      <c r="P36">
        <f t="shared" si="6"/>
        <v>0.12274090834454032</v>
      </c>
      <c r="Q36">
        <f t="shared" si="7"/>
        <v>0.43122125565947456</v>
      </c>
      <c r="R36">
        <f t="shared" si="8"/>
        <v>0.29256793954256544</v>
      </c>
      <c r="S36">
        <f t="shared" si="9"/>
        <v>0.24758842443729903</v>
      </c>
    </row>
    <row r="37" spans="1:19" ht="15.75" x14ac:dyDescent="0.25">
      <c r="A37" s="4" t="s">
        <v>36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>
        <v>35261</v>
      </c>
      <c r="J37">
        <v>352</v>
      </c>
      <c r="K37">
        <f t="shared" si="1"/>
        <v>0.44730813287514315</v>
      </c>
      <c r="L37">
        <f t="shared" si="2"/>
        <v>0.68451219512195116</v>
      </c>
      <c r="M37">
        <f t="shared" si="3"/>
        <v>0.3505150026919146</v>
      </c>
      <c r="N37">
        <f t="shared" si="4"/>
        <v>0.95159896283491785</v>
      </c>
      <c r="O37">
        <f t="shared" si="5"/>
        <v>0.35951869390882768</v>
      </c>
      <c r="P37">
        <f t="shared" si="6"/>
        <v>0.10946068327693306</v>
      </c>
      <c r="Q37">
        <f t="shared" si="7"/>
        <v>0.24542999939721807</v>
      </c>
      <c r="R37">
        <f t="shared" si="8"/>
        <v>0.35294529803313146</v>
      </c>
      <c r="S37">
        <f t="shared" si="9"/>
        <v>0.56591639871382637</v>
      </c>
    </row>
    <row r="38" spans="1:19" ht="15.75" x14ac:dyDescent="0.25">
      <c r="A38" s="4" t="s">
        <v>37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>
        <v>29972</v>
      </c>
      <c r="J38">
        <v>396</v>
      </c>
      <c r="K38">
        <f t="shared" si="1"/>
        <v>0.64604810996563578</v>
      </c>
      <c r="L38">
        <f t="shared" si="2"/>
        <v>0.64963414634146344</v>
      </c>
      <c r="M38">
        <f t="shared" si="3"/>
        <v>0.30533338584371172</v>
      </c>
      <c r="N38">
        <f t="shared" si="4"/>
        <v>0.93517718236819358</v>
      </c>
      <c r="O38">
        <f t="shared" si="5"/>
        <v>0.57894631690403942</v>
      </c>
      <c r="P38">
        <f t="shared" si="6"/>
        <v>0.15706812461369038</v>
      </c>
      <c r="Q38">
        <f t="shared" si="7"/>
        <v>0.2938781063485717</v>
      </c>
      <c r="R38">
        <f t="shared" si="8"/>
        <v>0.3000050047545168</v>
      </c>
      <c r="S38">
        <f t="shared" si="9"/>
        <v>0.63665594855305463</v>
      </c>
    </row>
    <row r="39" spans="1:19" ht="15.75" x14ac:dyDescent="0.25">
      <c r="A39" s="4" t="s">
        <v>38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>
        <v>26518</v>
      </c>
      <c r="J39">
        <v>223</v>
      </c>
      <c r="K39">
        <f t="shared" si="1"/>
        <v>0.41179839633447884</v>
      </c>
      <c r="L39">
        <f t="shared" si="2"/>
        <v>0.71865853658536583</v>
      </c>
      <c r="M39">
        <f t="shared" si="3"/>
        <v>0.36732506605689286</v>
      </c>
      <c r="N39">
        <f t="shared" si="4"/>
        <v>0.9550561797752809</v>
      </c>
      <c r="O39">
        <f t="shared" si="5"/>
        <v>0.57418934301038371</v>
      </c>
      <c r="P39">
        <f t="shared" si="6"/>
        <v>0.10823230204362772</v>
      </c>
      <c r="Q39">
        <f t="shared" si="7"/>
        <v>0.41288656261083978</v>
      </c>
      <c r="R39">
        <f t="shared" si="8"/>
        <v>0.26543216055252489</v>
      </c>
      <c r="S39">
        <f t="shared" si="9"/>
        <v>0.35852090032154343</v>
      </c>
    </row>
    <row r="40" spans="1:19" ht="15.75" x14ac:dyDescent="0.25">
      <c r="A40" s="4" t="s">
        <v>39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>
        <v>29846</v>
      </c>
      <c r="J40">
        <v>367</v>
      </c>
      <c r="K40">
        <f t="shared" si="1"/>
        <v>0.5074455899198167</v>
      </c>
      <c r="L40">
        <f t="shared" si="2"/>
        <v>0.72268292682926827</v>
      </c>
      <c r="M40">
        <f t="shared" si="3"/>
        <v>0.38198868685416043</v>
      </c>
      <c r="N40">
        <f t="shared" si="4"/>
        <v>0.94641313742437339</v>
      </c>
      <c r="O40">
        <f t="shared" si="5"/>
        <v>0.46646193423452137</v>
      </c>
      <c r="P40">
        <f t="shared" si="6"/>
        <v>0.11158963930161561</v>
      </c>
      <c r="Q40">
        <f t="shared" si="7"/>
        <v>0.25151664459330958</v>
      </c>
      <c r="R40">
        <f t="shared" si="8"/>
        <v>0.29874380661628547</v>
      </c>
      <c r="S40">
        <f t="shared" si="9"/>
        <v>0.590032154340836</v>
      </c>
    </row>
    <row r="41" spans="1:19" ht="15.75" x14ac:dyDescent="0.25">
      <c r="A41" s="4" t="s">
        <v>40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>
        <v>26415</v>
      </c>
      <c r="J41">
        <v>244</v>
      </c>
      <c r="K41">
        <f t="shared" si="1"/>
        <v>0.68499427262313861</v>
      </c>
      <c r="L41">
        <f t="shared" si="2"/>
        <v>0.92243902439024383</v>
      </c>
      <c r="M41">
        <f t="shared" si="3"/>
        <v>0.39918004676263857</v>
      </c>
      <c r="N41">
        <f t="shared" si="4"/>
        <v>0.93517718236819358</v>
      </c>
      <c r="O41">
        <f t="shared" si="5"/>
        <v>0.72227391563195509</v>
      </c>
      <c r="P41">
        <f t="shared" si="6"/>
        <v>0.10006032022956549</v>
      </c>
      <c r="Q41">
        <f t="shared" si="7"/>
        <v>0.35208992312409998</v>
      </c>
      <c r="R41">
        <f t="shared" si="8"/>
        <v>0.26440118112206595</v>
      </c>
      <c r="S41">
        <f t="shared" si="9"/>
        <v>0.39228295819935693</v>
      </c>
    </row>
    <row r="42" spans="1:19" ht="15.75" x14ac:dyDescent="0.25">
      <c r="A42" s="4" t="s">
        <v>41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>
        <v>32747</v>
      </c>
      <c r="J42">
        <v>214</v>
      </c>
      <c r="K42">
        <f t="shared" si="1"/>
        <v>0.42325315005727382</v>
      </c>
      <c r="L42">
        <f t="shared" si="2"/>
        <v>0.81707317073170727</v>
      </c>
      <c r="M42">
        <f t="shared" si="3"/>
        <v>0.51263495390042546</v>
      </c>
      <c r="N42">
        <f t="shared" si="4"/>
        <v>0.95678478824546243</v>
      </c>
      <c r="O42">
        <f t="shared" si="5"/>
        <v>0.42980879535450317</v>
      </c>
      <c r="P42">
        <f t="shared" si="6"/>
        <v>0.12105989457325016</v>
      </c>
      <c r="Q42">
        <f t="shared" si="7"/>
        <v>0.41113386986341077</v>
      </c>
      <c r="R42">
        <f t="shared" si="8"/>
        <v>0.32778139232270659</v>
      </c>
      <c r="S42">
        <f t="shared" si="9"/>
        <v>0.34405144694533762</v>
      </c>
    </row>
    <row r="43" spans="1:19" ht="15.75" x14ac:dyDescent="0.25">
      <c r="A43" s="4" t="s">
        <v>42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>
        <v>40843</v>
      </c>
      <c r="J43">
        <v>235</v>
      </c>
      <c r="K43">
        <f t="shared" si="1"/>
        <v>0.74284077892325306</v>
      </c>
      <c r="L43">
        <f t="shared" si="2"/>
        <v>0.74280487804878048</v>
      </c>
      <c r="M43">
        <f t="shared" si="3"/>
        <v>0.61728678071809295</v>
      </c>
      <c r="N43">
        <f t="shared" si="4"/>
        <v>0.94468452895419186</v>
      </c>
      <c r="O43">
        <f t="shared" si="5"/>
        <v>0.43004459998832834</v>
      </c>
      <c r="P43">
        <f t="shared" si="6"/>
        <v>0.13428771094026792</v>
      </c>
      <c r="Q43">
        <f t="shared" si="7"/>
        <v>0.3586009908128453</v>
      </c>
      <c r="R43">
        <f t="shared" si="8"/>
        <v>0.40881837745858568</v>
      </c>
      <c r="S43">
        <f t="shared" si="9"/>
        <v>0.37781350482315113</v>
      </c>
    </row>
    <row r="44" spans="1:19" ht="15.75" x14ac:dyDescent="0.25">
      <c r="A44" s="4" t="s">
        <v>43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>
        <v>29332</v>
      </c>
      <c r="J44">
        <v>187</v>
      </c>
      <c r="K44">
        <f t="shared" si="1"/>
        <v>0.62199312714776633</v>
      </c>
      <c r="L44">
        <f t="shared" si="2"/>
        <v>0.90402439024390235</v>
      </c>
      <c r="M44">
        <f t="shared" si="3"/>
        <v>0.55169190974450222</v>
      </c>
      <c r="N44">
        <f t="shared" si="4"/>
        <v>0.94900605012964556</v>
      </c>
      <c r="O44">
        <f t="shared" si="5"/>
        <v>0.45848520889322247</v>
      </c>
      <c r="P44">
        <f t="shared" si="6"/>
        <v>0.11923303040992426</v>
      </c>
      <c r="Q44">
        <f t="shared" si="7"/>
        <v>0.36629840031946093</v>
      </c>
      <c r="R44">
        <f t="shared" si="8"/>
        <v>0.29359891897302437</v>
      </c>
      <c r="S44">
        <f t="shared" si="9"/>
        <v>0.30064308681672025</v>
      </c>
    </row>
    <row r="45" spans="1:19" ht="15.75" x14ac:dyDescent="0.25">
      <c r="A45" s="4" t="s">
        <v>44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>
        <v>34901</v>
      </c>
      <c r="J45">
        <v>285</v>
      </c>
      <c r="K45">
        <f t="shared" si="1"/>
        <v>0.48739977090492553</v>
      </c>
      <c r="L45">
        <f t="shared" si="2"/>
        <v>0.53865853658536589</v>
      </c>
      <c r="M45">
        <f t="shared" si="3"/>
        <v>0.26281073662978871</v>
      </c>
      <c r="N45">
        <f t="shared" si="4"/>
        <v>0.93171996542783053</v>
      </c>
      <c r="O45">
        <f t="shared" si="5"/>
        <v>0.49740776477797222</v>
      </c>
      <c r="P45">
        <f t="shared" si="6"/>
        <v>8.4062744033093093E-2</v>
      </c>
      <c r="Q45">
        <f t="shared" si="7"/>
        <v>0.16812160428978998</v>
      </c>
      <c r="R45">
        <f t="shared" si="8"/>
        <v>0.34934187478104201</v>
      </c>
      <c r="S45">
        <f t="shared" si="9"/>
        <v>0.45819935691318325</v>
      </c>
    </row>
    <row r="46" spans="1:19" ht="15.75" x14ac:dyDescent="0.25">
      <c r="A46" s="4" t="s">
        <v>45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>
        <v>23798</v>
      </c>
      <c r="J46">
        <v>124</v>
      </c>
      <c r="K46">
        <f t="shared" si="1"/>
        <v>1</v>
      </c>
      <c r="L46">
        <f t="shared" si="2"/>
        <v>0.7321951219512195</v>
      </c>
      <c r="M46">
        <f t="shared" si="3"/>
        <v>0.45370164014001757</v>
      </c>
      <c r="N46">
        <f t="shared" si="4"/>
        <v>0.95764909248055308</v>
      </c>
      <c r="O46">
        <f t="shared" si="5"/>
        <v>0.43374342136790145</v>
      </c>
      <c r="P46">
        <f t="shared" si="6"/>
        <v>0.19016524124927003</v>
      </c>
      <c r="Q46">
        <f t="shared" si="7"/>
        <v>1</v>
      </c>
      <c r="R46">
        <f t="shared" si="8"/>
        <v>0.23820629598118212</v>
      </c>
      <c r="S46">
        <f t="shared" si="9"/>
        <v>0.19935691318327975</v>
      </c>
    </row>
    <row r="47" spans="1:19" ht="15.75" x14ac:dyDescent="0.25">
      <c r="A47" s="4" t="s">
        <v>46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>
        <v>32621</v>
      </c>
      <c r="J47">
        <v>243</v>
      </c>
      <c r="K47">
        <f t="shared" si="1"/>
        <v>0.4862542955326461</v>
      </c>
      <c r="L47">
        <f t="shared" si="2"/>
        <v>0.83841463414634143</v>
      </c>
      <c r="M47">
        <f t="shared" si="3"/>
        <v>0.47348124960482313</v>
      </c>
      <c r="N47">
        <f t="shared" si="4"/>
        <v>0.93344857389801206</v>
      </c>
      <c r="O47">
        <f t="shared" si="5"/>
        <v>0.6609789113066179</v>
      </c>
      <c r="P47">
        <f t="shared" si="6"/>
        <v>9.5926685032252754E-2</v>
      </c>
      <c r="Q47">
        <f t="shared" si="7"/>
        <v>0.38231569183286684</v>
      </c>
      <c r="R47">
        <f t="shared" si="8"/>
        <v>0.32652019418447525</v>
      </c>
      <c r="S47">
        <f t="shared" si="9"/>
        <v>0.39067524115755625</v>
      </c>
    </row>
    <row r="48" spans="1:19" ht="15.75" x14ac:dyDescent="0.25">
      <c r="A48" s="4" t="s">
        <v>47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>
        <v>28314</v>
      </c>
      <c r="J48">
        <v>203</v>
      </c>
      <c r="K48">
        <f t="shared" si="1"/>
        <v>0.5532646048109966</v>
      </c>
      <c r="L48">
        <f t="shared" si="2"/>
        <v>0.68768292682926824</v>
      </c>
      <c r="M48">
        <f t="shared" si="3"/>
        <v>0.45945249037784458</v>
      </c>
      <c r="N48">
        <f t="shared" si="4"/>
        <v>0.9394987035436474</v>
      </c>
      <c r="O48">
        <f t="shared" si="5"/>
        <v>0.47683285692649247</v>
      </c>
      <c r="P48">
        <f t="shared" si="6"/>
        <v>0.20558507374346729</v>
      </c>
      <c r="Q48">
        <f t="shared" si="7"/>
        <v>0.66125091421164406</v>
      </c>
      <c r="R48">
        <f t="shared" si="8"/>
        <v>0.28340923877683799</v>
      </c>
      <c r="S48">
        <f t="shared" si="9"/>
        <v>0.32636655948553056</v>
      </c>
    </row>
    <row r="49" spans="1:19" ht="15.75" x14ac:dyDescent="0.25">
      <c r="A49" s="4" t="s">
        <v>48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>
        <v>30260</v>
      </c>
      <c r="J49">
        <v>166</v>
      </c>
      <c r="K49">
        <f t="shared" si="1"/>
        <v>0.25887743413516612</v>
      </c>
      <c r="L49">
        <f t="shared" si="2"/>
        <v>0.2423170731707317</v>
      </c>
      <c r="M49">
        <f t="shared" si="3"/>
        <v>9.1338761955897532E-2</v>
      </c>
      <c r="N49">
        <f t="shared" si="4"/>
        <v>0.9394987035436474</v>
      </c>
      <c r="O49">
        <f t="shared" si="5"/>
        <v>0.27909572403319377</v>
      </c>
      <c r="P49">
        <f t="shared" si="6"/>
        <v>6.8373613515144316E-2</v>
      </c>
      <c r="Q49">
        <f t="shared" si="7"/>
        <v>3.5278631387596654E-2</v>
      </c>
      <c r="R49">
        <f t="shared" si="8"/>
        <v>0.3028877433561884</v>
      </c>
      <c r="S49">
        <f t="shared" si="9"/>
        <v>0.26688102893890675</v>
      </c>
    </row>
    <row r="50" spans="1:19" ht="15.75" x14ac:dyDescent="0.25">
      <c r="A50" s="4" t="s">
        <v>49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>
        <v>18139</v>
      </c>
      <c r="J50">
        <v>148</v>
      </c>
      <c r="K50">
        <f t="shared" si="1"/>
        <v>0.24341351660939289</v>
      </c>
      <c r="L50">
        <f t="shared" si="2"/>
        <v>0.18670731707317073</v>
      </c>
      <c r="M50">
        <f t="shared" si="3"/>
        <v>3.41788570215645E-2</v>
      </c>
      <c r="N50">
        <f t="shared" si="4"/>
        <v>1</v>
      </c>
      <c r="O50">
        <f t="shared" si="5"/>
        <v>0.20266470614069218</v>
      </c>
      <c r="P50">
        <f t="shared" si="6"/>
        <v>0.10047926559185701</v>
      </c>
      <c r="Q50">
        <f t="shared" si="7"/>
        <v>4.6397605608136001E-2</v>
      </c>
      <c r="R50">
        <f t="shared" si="8"/>
        <v>0.18156248436014213</v>
      </c>
      <c r="S50">
        <f t="shared" si="9"/>
        <v>0.23794212218649519</v>
      </c>
    </row>
    <row r="51" spans="1:19" ht="15.75" x14ac:dyDescent="0.25">
      <c r="A51" s="4" t="s">
        <v>50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>
        <v>21319</v>
      </c>
      <c r="J51">
        <v>333</v>
      </c>
      <c r="K51">
        <f t="shared" si="1"/>
        <v>0.84765177548682702</v>
      </c>
      <c r="L51">
        <f t="shared" si="2"/>
        <v>0.53256097560975613</v>
      </c>
      <c r="M51">
        <f t="shared" si="3"/>
        <v>0.3183086034635082</v>
      </c>
      <c r="N51">
        <f t="shared" si="4"/>
        <v>0.92134831460674149</v>
      </c>
      <c r="O51">
        <f t="shared" si="5"/>
        <v>0.5054171826908912</v>
      </c>
      <c r="P51">
        <f t="shared" si="6"/>
        <v>9.7829682504202056E-2</v>
      </c>
      <c r="Q51">
        <f t="shared" si="7"/>
        <v>0.40112199005911814</v>
      </c>
      <c r="R51">
        <f t="shared" si="8"/>
        <v>0.21339272308693258</v>
      </c>
      <c r="S51">
        <f t="shared" si="9"/>
        <v>0.53536977491961413</v>
      </c>
    </row>
    <row r="52" spans="1:19" ht="15.75" x14ac:dyDescent="0.25">
      <c r="A52" s="4" t="s">
        <v>51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>
        <v>35173</v>
      </c>
      <c r="J52">
        <v>204</v>
      </c>
      <c r="K52">
        <f t="shared" si="1"/>
        <v>0.58991981672394045</v>
      </c>
      <c r="L52">
        <f t="shared" si="2"/>
        <v>0.91902439024390248</v>
      </c>
      <c r="M52">
        <f t="shared" si="3"/>
        <v>1</v>
      </c>
      <c r="N52">
        <f t="shared" si="4"/>
        <v>0.94900605012964556</v>
      </c>
      <c r="O52">
        <f t="shared" si="5"/>
        <v>0.55412781342085971</v>
      </c>
      <c r="P52">
        <f t="shared" si="6"/>
        <v>0.14672305416729037</v>
      </c>
      <c r="Q52">
        <f t="shared" si="7"/>
        <v>0.66248323035228318</v>
      </c>
      <c r="R52">
        <f t="shared" si="8"/>
        <v>0.35206446123817625</v>
      </c>
      <c r="S52">
        <f t="shared" si="9"/>
        <v>0.32797427652733119</v>
      </c>
    </row>
    <row r="53" spans="1:19" ht="15.75" x14ac:dyDescent="0.25">
      <c r="A53" s="4" t="s">
        <v>52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>
        <v>38880</v>
      </c>
      <c r="J53">
        <v>179</v>
      </c>
      <c r="K53">
        <f t="shared" si="1"/>
        <v>0.63745704467353947</v>
      </c>
      <c r="L53">
        <f t="shared" si="2"/>
        <v>0.78219512195121943</v>
      </c>
      <c r="M53">
        <f t="shared" si="3"/>
        <v>0.94466241993001099</v>
      </c>
      <c r="N53">
        <f t="shared" si="4"/>
        <v>0.95073465859982709</v>
      </c>
      <c r="O53">
        <f t="shared" si="5"/>
        <v>0.49070428730772159</v>
      </c>
      <c r="P53">
        <f t="shared" si="6"/>
        <v>0.21659999302088392</v>
      </c>
      <c r="Q53">
        <f t="shared" si="7"/>
        <v>0.80444807426196197</v>
      </c>
      <c r="R53">
        <f t="shared" si="8"/>
        <v>0.38916971122566441</v>
      </c>
      <c r="S53">
        <f t="shared" si="9"/>
        <v>0.28778135048231512</v>
      </c>
    </row>
    <row r="54" spans="1:19" ht="15.75" x14ac:dyDescent="0.25">
      <c r="A54" s="4" t="s">
        <v>53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>
        <v>26357</v>
      </c>
      <c r="J54">
        <v>174</v>
      </c>
      <c r="K54">
        <f t="shared" si="1"/>
        <v>0.45303550973654066</v>
      </c>
      <c r="L54">
        <f t="shared" si="2"/>
        <v>0.71109756097560983</v>
      </c>
      <c r="M54">
        <f t="shared" si="3"/>
        <v>0.41713196185960766</v>
      </c>
      <c r="N54">
        <f t="shared" si="4"/>
        <v>0.96542783059636994</v>
      </c>
      <c r="O54">
        <f t="shared" si="5"/>
        <v>0.33138313085722493</v>
      </c>
      <c r="P54">
        <f t="shared" si="6"/>
        <v>0</v>
      </c>
      <c r="Q54">
        <f t="shared" si="7"/>
        <v>0.20461168816189512</v>
      </c>
      <c r="R54">
        <f t="shared" si="8"/>
        <v>0.26382062959811819</v>
      </c>
      <c r="S54">
        <f t="shared" si="9"/>
        <v>0.27974276527331188</v>
      </c>
    </row>
    <row r="55" spans="1:19" ht="15.75" x14ac:dyDescent="0.25">
      <c r="A55" s="4" t="s">
        <v>54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>
        <v>23185</v>
      </c>
      <c r="J55">
        <v>255</v>
      </c>
      <c r="K55">
        <f t="shared" si="1"/>
        <v>0.56300114547537228</v>
      </c>
      <c r="L55">
        <f t="shared" si="2"/>
        <v>0.67670731707317067</v>
      </c>
      <c r="M55">
        <f t="shared" si="3"/>
        <v>0.55538279672896507</v>
      </c>
      <c r="N55">
        <f t="shared" si="4"/>
        <v>0.94727744165946404</v>
      </c>
      <c r="O55">
        <f t="shared" si="5"/>
        <v>0.57763073139418375</v>
      </c>
      <c r="P55">
        <f t="shared" si="6"/>
        <v>9.4131818143744453E-2</v>
      </c>
      <c r="Q55">
        <f t="shared" si="7"/>
        <v>0.31407482492696637</v>
      </c>
      <c r="R55">
        <f t="shared" si="8"/>
        <v>0.23207046694359643</v>
      </c>
      <c r="S55">
        <f t="shared" si="9"/>
        <v>0.409967845659164</v>
      </c>
    </row>
    <row r="56" spans="1:19" ht="15.75" x14ac:dyDescent="0.25">
      <c r="A56" s="4" t="s">
        <v>55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>
        <v>22906</v>
      </c>
      <c r="J56">
        <v>322</v>
      </c>
      <c r="K56">
        <f t="shared" si="1"/>
        <v>0.50458190148911797</v>
      </c>
      <c r="L56">
        <f t="shared" si="2"/>
        <v>0.63853658536585367</v>
      </c>
      <c r="M56">
        <f t="shared" si="3"/>
        <v>0.42554893118439741</v>
      </c>
      <c r="N56">
        <f t="shared" si="4"/>
        <v>0.94814174589455491</v>
      </c>
      <c r="O56">
        <f t="shared" si="5"/>
        <v>0.58844293286922988</v>
      </c>
      <c r="P56">
        <f t="shared" si="6"/>
        <v>0.11997015599957692</v>
      </c>
      <c r="Q56">
        <f t="shared" si="7"/>
        <v>0.31433755475504804</v>
      </c>
      <c r="R56">
        <f t="shared" si="8"/>
        <v>0.22927781392322708</v>
      </c>
      <c r="S56">
        <f t="shared" si="9"/>
        <v>0.51768488745980712</v>
      </c>
    </row>
    <row r="57" spans="1:19" ht="15.75" x14ac:dyDescent="0.25">
      <c r="A57" s="4" t="s">
        <v>56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>
        <v>50369</v>
      </c>
      <c r="J57">
        <v>226</v>
      </c>
      <c r="K57">
        <f t="shared" si="1"/>
        <v>0.42210767468499433</v>
      </c>
      <c r="L57">
        <f t="shared" si="2"/>
        <v>0.62121951219512195</v>
      </c>
      <c r="M57">
        <f t="shared" si="3"/>
        <v>0.49780197097370815</v>
      </c>
      <c r="N57">
        <f t="shared" si="4"/>
        <v>0.95592048401037155</v>
      </c>
      <c r="O57">
        <f t="shared" si="5"/>
        <v>0.41074968591717304</v>
      </c>
      <c r="P57">
        <f t="shared" si="6"/>
        <v>0.13688010608770565</v>
      </c>
      <c r="Q57">
        <f t="shared" si="7"/>
        <v>0.5932793697711598</v>
      </c>
      <c r="R57">
        <f t="shared" si="8"/>
        <v>0.50416896051248683</v>
      </c>
      <c r="S57">
        <f t="shared" si="9"/>
        <v>0.36334405144694532</v>
      </c>
    </row>
    <row r="58" spans="1:19" ht="15.75" x14ac:dyDescent="0.25">
      <c r="A58" s="4" t="s">
        <v>57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>
        <v>25885</v>
      </c>
      <c r="J58">
        <v>294</v>
      </c>
      <c r="K58">
        <f t="shared" si="1"/>
        <v>0.63573883161512035</v>
      </c>
      <c r="L58">
        <f t="shared" si="2"/>
        <v>0.49121951219512194</v>
      </c>
      <c r="M58">
        <f t="shared" si="3"/>
        <v>6.9502930369221838E-2</v>
      </c>
      <c r="N58">
        <f t="shared" si="4"/>
        <v>0.94122731201382892</v>
      </c>
      <c r="O58">
        <f t="shared" si="5"/>
        <v>0.48035144042902533</v>
      </c>
      <c r="P58">
        <f t="shared" si="6"/>
        <v>9.0686516427607569E-2</v>
      </c>
      <c r="Q58">
        <f t="shared" si="7"/>
        <v>0.13214805309488314</v>
      </c>
      <c r="R58">
        <f t="shared" si="8"/>
        <v>0.25909614133426756</v>
      </c>
      <c r="S58">
        <f t="shared" si="9"/>
        <v>0.47266881028938906</v>
      </c>
    </row>
    <row r="59" spans="1:19" ht="15.75" x14ac:dyDescent="0.25">
      <c r="A59" s="4" t="s">
        <v>58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>
        <v>39679</v>
      </c>
      <c r="J59">
        <v>360</v>
      </c>
      <c r="K59">
        <f t="shared" si="1"/>
        <v>0.47995418098510884</v>
      </c>
      <c r="L59">
        <f t="shared" si="2"/>
        <v>0.55390243902439018</v>
      </c>
      <c r="M59">
        <f t="shared" si="3"/>
        <v>0.555462233695735</v>
      </c>
      <c r="N59">
        <f t="shared" si="4"/>
        <v>0.93777009507346587</v>
      </c>
      <c r="O59">
        <f t="shared" si="5"/>
        <v>0.40687745299304073</v>
      </c>
      <c r="P59">
        <f t="shared" si="6"/>
        <v>0.1324651748336079</v>
      </c>
      <c r="Q59">
        <f t="shared" si="7"/>
        <v>0.30934746660771117</v>
      </c>
      <c r="R59">
        <f t="shared" si="8"/>
        <v>0.39716730894349633</v>
      </c>
      <c r="S59">
        <f t="shared" si="9"/>
        <v>0.5787781350482315</v>
      </c>
    </row>
    <row r="60" spans="1:19" ht="15.75" x14ac:dyDescent="0.25">
      <c r="A60" s="4" t="s">
        <v>59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>
        <v>20652</v>
      </c>
      <c r="J60">
        <v>178</v>
      </c>
      <c r="K60">
        <f t="shared" si="1"/>
        <v>0.68900343642611683</v>
      </c>
      <c r="L60">
        <f t="shared" si="2"/>
        <v>0.81707317073170727</v>
      </c>
      <c r="M60">
        <f t="shared" si="3"/>
        <v>0.18051662222158277</v>
      </c>
      <c r="N60">
        <f t="shared" si="4"/>
        <v>0.94554883318928262</v>
      </c>
      <c r="O60">
        <f t="shared" si="5"/>
        <v>0.55182210137384191</v>
      </c>
      <c r="P60">
        <f t="shared" si="6"/>
        <v>0.39281299546154053</v>
      </c>
      <c r="Q60">
        <f t="shared" si="7"/>
        <v>0.99225628995029824</v>
      </c>
      <c r="R60">
        <f t="shared" si="8"/>
        <v>0.20671638056153346</v>
      </c>
      <c r="S60">
        <f t="shared" si="9"/>
        <v>0.2861736334405145</v>
      </c>
    </row>
    <row r="61" spans="1:19" ht="15.75" x14ac:dyDescent="0.25">
      <c r="A61" s="4" t="s">
        <v>60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>
        <v>26068</v>
      </c>
      <c r="J61">
        <v>143</v>
      </c>
      <c r="K61">
        <f t="shared" si="1"/>
        <v>0.51202749140893478</v>
      </c>
      <c r="L61">
        <f t="shared" si="2"/>
        <v>0.71621951219512192</v>
      </c>
      <c r="M61">
        <f t="shared" si="3"/>
        <v>0.32959689902805223</v>
      </c>
      <c r="N61">
        <f t="shared" si="4"/>
        <v>0.94036300777873805</v>
      </c>
      <c r="O61">
        <f t="shared" si="5"/>
        <v>0.46608557179530746</v>
      </c>
      <c r="P61">
        <f t="shared" si="6"/>
        <v>0.10036569198664878</v>
      </c>
      <c r="Q61">
        <f t="shared" si="7"/>
        <v>0.57416890834407752</v>
      </c>
      <c r="R61">
        <f t="shared" si="8"/>
        <v>0.26092788148741303</v>
      </c>
      <c r="S61">
        <f t="shared" si="9"/>
        <v>0.22990353697749197</v>
      </c>
    </row>
    <row r="62" spans="1:19" ht="15.75" x14ac:dyDescent="0.25">
      <c r="A62" s="4" t="s">
        <v>61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>
        <v>35041</v>
      </c>
      <c r="J62">
        <v>313</v>
      </c>
      <c r="K62">
        <f t="shared" si="1"/>
        <v>0.34135166093928981</v>
      </c>
      <c r="L62">
        <f t="shared" si="2"/>
        <v>0.58378048780487801</v>
      </c>
      <c r="M62">
        <f t="shared" si="3"/>
        <v>0.26604683961604753</v>
      </c>
      <c r="N62">
        <f t="shared" si="4"/>
        <v>0.94641313742437339</v>
      </c>
      <c r="O62">
        <f t="shared" si="5"/>
        <v>0.544759250604406</v>
      </c>
      <c r="P62">
        <f t="shared" si="6"/>
        <v>9.4613085916164547E-2</v>
      </c>
      <c r="Q62">
        <f t="shared" si="7"/>
        <v>0.16158202980858513</v>
      </c>
      <c r="R62">
        <f t="shared" si="8"/>
        <v>0.35074320604574344</v>
      </c>
      <c r="S62">
        <f t="shared" si="9"/>
        <v>0.50321543408360125</v>
      </c>
    </row>
    <row r="63" spans="1:19" ht="15.75" x14ac:dyDescent="0.25">
      <c r="A63" s="4" t="s">
        <v>62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>
        <v>30495</v>
      </c>
      <c r="J63">
        <v>261</v>
      </c>
      <c r="K63">
        <f t="shared" si="1"/>
        <v>0.71935853379152348</v>
      </c>
      <c r="L63">
        <f t="shared" si="2"/>
        <v>0.7090243902439024</v>
      </c>
      <c r="M63">
        <f t="shared" si="3"/>
        <v>0.41244416129293177</v>
      </c>
      <c r="N63">
        <f t="shared" si="4"/>
        <v>0.94554883318928262</v>
      </c>
      <c r="O63">
        <f t="shared" si="5"/>
        <v>0.49784098483327199</v>
      </c>
      <c r="P63">
        <f t="shared" si="6"/>
        <v>0.10765134347060203</v>
      </c>
      <c r="Q63">
        <f t="shared" si="7"/>
        <v>0.23245816173792871</v>
      </c>
      <c r="R63">
        <f t="shared" si="8"/>
        <v>0.30523997797908015</v>
      </c>
      <c r="S63">
        <f t="shared" si="9"/>
        <v>0.41961414790996787</v>
      </c>
    </row>
    <row r="64" spans="1:19" ht="15.75" x14ac:dyDescent="0.25">
      <c r="A64" s="4" t="s">
        <v>63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>
        <v>32663</v>
      </c>
      <c r="J64">
        <v>318</v>
      </c>
      <c r="K64">
        <f t="shared" si="1"/>
        <v>0.51718213058419249</v>
      </c>
      <c r="L64">
        <f t="shared" si="2"/>
        <v>0.68670731707317079</v>
      </c>
      <c r="M64">
        <f t="shared" si="3"/>
        <v>0.36920472812452365</v>
      </c>
      <c r="N64">
        <f t="shared" si="4"/>
        <v>0.94727744165946404</v>
      </c>
      <c r="O64">
        <f t="shared" si="5"/>
        <v>0.37424152750333328</v>
      </c>
      <c r="P64">
        <f t="shared" si="6"/>
        <v>0.12448455620783651</v>
      </c>
      <c r="Q64">
        <f t="shared" si="7"/>
        <v>0.2334970454985682</v>
      </c>
      <c r="R64">
        <f t="shared" si="8"/>
        <v>0.32694059356388572</v>
      </c>
      <c r="S64">
        <f t="shared" si="9"/>
        <v>0.5112540192926045</v>
      </c>
    </row>
    <row r="65" spans="1:19" ht="15.75" x14ac:dyDescent="0.25">
      <c r="A65" s="4" t="s">
        <v>64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>
        <v>57745</v>
      </c>
      <c r="J65">
        <v>577</v>
      </c>
      <c r="K65">
        <f t="shared" si="1"/>
        <v>0.42726231386025199</v>
      </c>
      <c r="L65">
        <f t="shared" si="2"/>
        <v>0.48158536585365852</v>
      </c>
      <c r="M65">
        <f t="shared" si="3"/>
        <v>0.45716282611149578</v>
      </c>
      <c r="N65">
        <f t="shared" si="4"/>
        <v>0.95678478824546243</v>
      </c>
      <c r="O65">
        <f t="shared" si="5"/>
        <v>0.25992812563918255</v>
      </c>
      <c r="P65">
        <f t="shared" si="6"/>
        <v>0.18860801983171988</v>
      </c>
      <c r="Q65">
        <f t="shared" si="7"/>
        <v>7.573541005419851E-2</v>
      </c>
      <c r="R65">
        <f t="shared" si="8"/>
        <v>0.57799909914418701</v>
      </c>
      <c r="S65">
        <f t="shared" si="9"/>
        <v>0.92765273311897101</v>
      </c>
    </row>
    <row r="66" spans="1:19" ht="15.75" x14ac:dyDescent="0.25">
      <c r="A66" s="4" t="s">
        <v>65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>
        <v>26228</v>
      </c>
      <c r="J66">
        <v>287</v>
      </c>
      <c r="K66">
        <f t="shared" si="1"/>
        <v>0.64318442153493705</v>
      </c>
      <c r="L66">
        <f t="shared" si="2"/>
        <v>0.65500000000000003</v>
      </c>
      <c r="M66">
        <f t="shared" si="3"/>
        <v>0.26965713780711126</v>
      </c>
      <c r="N66">
        <f t="shared" si="4"/>
        <v>0.95159896283491785</v>
      </c>
      <c r="O66">
        <f t="shared" si="5"/>
        <v>0.37644095590046556</v>
      </c>
      <c r="P66">
        <f t="shared" si="6"/>
        <v>8.3776485298383177E-2</v>
      </c>
      <c r="Q66">
        <f t="shared" si="7"/>
        <v>0.28855789193165909</v>
      </c>
      <c r="R66">
        <f t="shared" si="8"/>
        <v>0.26252940293278615</v>
      </c>
      <c r="S66">
        <f t="shared" si="9"/>
        <v>0.46141479099678456</v>
      </c>
    </row>
    <row r="67" spans="1:19" ht="15.75" x14ac:dyDescent="0.25">
      <c r="A67" s="4" t="s">
        <v>66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>
        <v>0</v>
      </c>
      <c r="H67">
        <v>3.7062460066656304</v>
      </c>
      <c r="I67">
        <v>63854</v>
      </c>
      <c r="J67">
        <v>104</v>
      </c>
      <c r="K67">
        <f t="shared" ref="K67:K86" si="10">B67/MAX(B$2:B$86)</f>
        <v>0.52405498281786944</v>
      </c>
      <c r="L67">
        <f t="shared" si="2"/>
        <v>0.77402439024390246</v>
      </c>
      <c r="M67">
        <f t="shared" si="3"/>
        <v>0.96152534265960576</v>
      </c>
      <c r="N67">
        <f t="shared" si="4"/>
        <v>0.96974935177182364</v>
      </c>
      <c r="O67">
        <f t="shared" si="5"/>
        <v>0.50214199415826188</v>
      </c>
      <c r="P67">
        <f t="shared" si="6"/>
        <v>0</v>
      </c>
      <c r="Q67">
        <f t="shared" si="7"/>
        <v>0.6195367878660123</v>
      </c>
      <c r="R67">
        <f t="shared" si="8"/>
        <v>0.6391471898303388</v>
      </c>
      <c r="S67">
        <f t="shared" si="9"/>
        <v>0.16720257234726688</v>
      </c>
    </row>
    <row r="68" spans="1:19" ht="15.75" x14ac:dyDescent="0.25">
      <c r="A68" s="4" t="s">
        <v>67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>
        <v>40275</v>
      </c>
      <c r="J68">
        <v>282</v>
      </c>
      <c r="K68">
        <f t="shared" si="10"/>
        <v>0.35738831615120276</v>
      </c>
      <c r="L68">
        <f t="shared" si="2"/>
        <v>0.69804878048780483</v>
      </c>
      <c r="M68">
        <f t="shared" si="3"/>
        <v>0.49681924210664558</v>
      </c>
      <c r="N68">
        <f t="shared" si="4"/>
        <v>0.9438202247191011</v>
      </c>
      <c r="O68">
        <f t="shared" si="5"/>
        <v>0.45899257265083254</v>
      </c>
      <c r="P68">
        <f t="shared" si="6"/>
        <v>0.12342319656723962</v>
      </c>
      <c r="Q68">
        <f t="shared" si="7"/>
        <v>0.37537483588661769</v>
      </c>
      <c r="R68">
        <f t="shared" si="8"/>
        <v>0.40313297632751116</v>
      </c>
      <c r="S68">
        <f t="shared" si="9"/>
        <v>0.45337620578778137</v>
      </c>
    </row>
    <row r="69" spans="1:19" ht="15.75" x14ac:dyDescent="0.25">
      <c r="A69" s="4" t="s">
        <v>68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>
        <v>33013</v>
      </c>
      <c r="J69">
        <v>253</v>
      </c>
      <c r="K69">
        <f t="shared" si="10"/>
        <v>0.5830469644902635</v>
      </c>
      <c r="L69">
        <f t="shared" si="2"/>
        <v>0.49207317073170731</v>
      </c>
      <c r="M69">
        <f t="shared" si="3"/>
        <v>0.46458650212429409</v>
      </c>
      <c r="N69">
        <f t="shared" si="4"/>
        <v>0.93344857389801206</v>
      </c>
      <c r="O69">
        <f t="shared" si="5"/>
        <v>0.17466859793688325</v>
      </c>
      <c r="P69">
        <f t="shared" si="6"/>
        <v>0</v>
      </c>
      <c r="Q69">
        <f t="shared" si="7"/>
        <v>0.22343940659851994</v>
      </c>
      <c r="R69">
        <f t="shared" si="8"/>
        <v>0.33044392172563936</v>
      </c>
      <c r="S69">
        <f t="shared" si="9"/>
        <v>0.40675241157556269</v>
      </c>
    </row>
    <row r="70" spans="1:19" ht="15.75" x14ac:dyDescent="0.25">
      <c r="A70" s="4" t="s">
        <v>69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>
        <v>30731</v>
      </c>
      <c r="J70">
        <v>256</v>
      </c>
      <c r="K70">
        <f t="shared" si="10"/>
        <v>0.54238258877434142</v>
      </c>
      <c r="L70">
        <f t="shared" si="2"/>
        <v>0.82097560975609762</v>
      </c>
      <c r="M70">
        <f t="shared" si="3"/>
        <v>0.57507811116886831</v>
      </c>
      <c r="N70">
        <f t="shared" si="4"/>
        <v>0.94727744165946404</v>
      </c>
      <c r="O70">
        <f t="shared" si="5"/>
        <v>0.71807304186757326</v>
      </c>
      <c r="P70">
        <f t="shared" si="6"/>
        <v>0.1066044801615002</v>
      </c>
      <c r="Q70">
        <f t="shared" si="7"/>
        <v>0.34857847502546063</v>
      </c>
      <c r="R70">
        <f t="shared" si="8"/>
        <v>0.30760222211100546</v>
      </c>
      <c r="S70">
        <f t="shared" si="9"/>
        <v>0.41157556270096463</v>
      </c>
    </row>
    <row r="71" spans="1:19" ht="15.75" x14ac:dyDescent="0.25">
      <c r="A71" s="4" t="s">
        <v>70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>
        <v>26190</v>
      </c>
      <c r="J71">
        <v>224</v>
      </c>
      <c r="K71">
        <f t="shared" si="10"/>
        <v>0.47365406643757163</v>
      </c>
      <c r="L71">
        <f t="shared" si="2"/>
        <v>0.46536585365853661</v>
      </c>
      <c r="M71">
        <f t="shared" si="3"/>
        <v>0.22877678387841585</v>
      </c>
      <c r="N71">
        <f t="shared" si="4"/>
        <v>0.92048401037165084</v>
      </c>
      <c r="O71">
        <f t="shared" si="5"/>
        <v>0.40161574177896736</v>
      </c>
      <c r="P71">
        <f t="shared" si="6"/>
        <v>8.0744612691073053E-2</v>
      </c>
      <c r="Q71">
        <f t="shared" si="7"/>
        <v>0.12302608327008457</v>
      </c>
      <c r="R71">
        <f t="shared" si="8"/>
        <v>0.26214904158951002</v>
      </c>
      <c r="S71">
        <f t="shared" si="9"/>
        <v>0.36012861736334406</v>
      </c>
    </row>
    <row r="72" spans="1:19" ht="15.75" x14ac:dyDescent="0.25">
      <c r="A72" s="4" t="s">
        <v>71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>
        <v>30241</v>
      </c>
      <c r="J72">
        <v>301</v>
      </c>
      <c r="K72">
        <f t="shared" si="10"/>
        <v>0.57789232531500578</v>
      </c>
      <c r="L72">
        <f t="shared" si="2"/>
        <v>0.64073170731707318</v>
      </c>
      <c r="M72">
        <f t="shared" si="3"/>
        <v>0.32092584925622153</v>
      </c>
      <c r="N72">
        <f t="shared" si="4"/>
        <v>0.9550561797752809</v>
      </c>
      <c r="O72">
        <f t="shared" si="5"/>
        <v>1</v>
      </c>
      <c r="P72">
        <f t="shared" si="6"/>
        <v>0.11514936742659793</v>
      </c>
      <c r="Q72">
        <f t="shared" si="7"/>
        <v>0.37995990670289714</v>
      </c>
      <c r="R72">
        <f t="shared" si="8"/>
        <v>0.30269756268455034</v>
      </c>
      <c r="S72">
        <f t="shared" si="9"/>
        <v>0.48392282958199356</v>
      </c>
    </row>
    <row r="73" spans="1:19" ht="15.75" x14ac:dyDescent="0.25">
      <c r="A73" s="4" t="s">
        <v>72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>
        <v>30528</v>
      </c>
      <c r="J73">
        <v>183</v>
      </c>
      <c r="K73">
        <f t="shared" si="10"/>
        <v>0.63631156930125998</v>
      </c>
      <c r="L73">
        <f t="shared" si="2"/>
        <v>0.82036585365853665</v>
      </c>
      <c r="M73">
        <f t="shared" si="3"/>
        <v>0.64110717634831382</v>
      </c>
      <c r="N73">
        <f t="shared" si="4"/>
        <v>0.94641313742437339</v>
      </c>
      <c r="O73">
        <f t="shared" si="5"/>
        <v>0.78644834419694976</v>
      </c>
      <c r="P73">
        <f t="shared" si="6"/>
        <v>0.12006136204094968</v>
      </c>
      <c r="Q73">
        <f t="shared" si="7"/>
        <v>0.31878941049737974</v>
      </c>
      <c r="R73">
        <f t="shared" si="8"/>
        <v>0.30557029177718831</v>
      </c>
      <c r="S73">
        <f t="shared" si="9"/>
        <v>0.29421221864951769</v>
      </c>
    </row>
    <row r="74" spans="1:19" ht="15.75" x14ac:dyDescent="0.25">
      <c r="A74" s="4" t="s">
        <v>73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>
        <v>30976</v>
      </c>
      <c r="J74">
        <v>587</v>
      </c>
      <c r="K74">
        <f t="shared" si="10"/>
        <v>0.25429553264604809</v>
      </c>
      <c r="L74">
        <f t="shared" si="2"/>
        <v>0.62353658536585366</v>
      </c>
      <c r="M74">
        <f t="shared" si="3"/>
        <v>0.40737359850131244</v>
      </c>
      <c r="N74">
        <f t="shared" si="4"/>
        <v>0.94036300777873805</v>
      </c>
      <c r="O74">
        <f t="shared" si="5"/>
        <v>0.38934349136349961</v>
      </c>
      <c r="P74">
        <f t="shared" si="6"/>
        <v>0.31333334535934121</v>
      </c>
      <c r="Q74">
        <f t="shared" si="7"/>
        <v>0.40912050939408817</v>
      </c>
      <c r="R74">
        <f t="shared" si="8"/>
        <v>0.31005455182423303</v>
      </c>
      <c r="S74">
        <f t="shared" si="9"/>
        <v>0.9437299035369775</v>
      </c>
    </row>
    <row r="75" spans="1:19" ht="15.75" x14ac:dyDescent="0.25">
      <c r="A75" s="4" t="s">
        <v>74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>
        <v>32131</v>
      </c>
      <c r="J75">
        <v>223</v>
      </c>
      <c r="K75">
        <f t="shared" si="10"/>
        <v>0.62371134020618557</v>
      </c>
      <c r="L75">
        <f t="shared" si="2"/>
        <v>0.78463414634146333</v>
      </c>
      <c r="M75">
        <f t="shared" si="3"/>
        <v>0.41664397975319795</v>
      </c>
      <c r="N75">
        <f t="shared" si="4"/>
        <v>0.92999135695764901</v>
      </c>
      <c r="O75">
        <f t="shared" si="5"/>
        <v>0.37221002995242519</v>
      </c>
      <c r="P75">
        <f t="shared" si="6"/>
        <v>0.10835063796328857</v>
      </c>
      <c r="Q75">
        <f t="shared" si="7"/>
        <v>0.18387755644597828</v>
      </c>
      <c r="R75">
        <f t="shared" si="8"/>
        <v>0.32161553475802013</v>
      </c>
      <c r="S75">
        <f t="shared" si="9"/>
        <v>0.35852090032154343</v>
      </c>
    </row>
    <row r="76" spans="1:19" ht="15.75" x14ac:dyDescent="0.25">
      <c r="A76" s="4" t="s">
        <v>75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>
        <v>33983</v>
      </c>
      <c r="J76">
        <v>292</v>
      </c>
      <c r="K76">
        <f t="shared" si="10"/>
        <v>0.87227949599083632</v>
      </c>
      <c r="L76">
        <f t="shared" si="2"/>
        <v>0.58914634146341471</v>
      </c>
      <c r="M76">
        <f t="shared" si="3"/>
        <v>0.41915856290879883</v>
      </c>
      <c r="N76">
        <f t="shared" si="4"/>
        <v>0.92653414001728607</v>
      </c>
      <c r="O76">
        <f t="shared" si="5"/>
        <v>0.82956310256489418</v>
      </c>
      <c r="P76">
        <f t="shared" si="6"/>
        <v>0.20203062866411078</v>
      </c>
      <c r="Q76">
        <f t="shared" si="7"/>
        <v>0.39624963915131023</v>
      </c>
      <c r="R76">
        <f t="shared" si="8"/>
        <v>0.34015314548821379</v>
      </c>
      <c r="S76">
        <f t="shared" si="9"/>
        <v>0.46945337620578781</v>
      </c>
    </row>
    <row r="77" spans="1:19" ht="15.75" x14ac:dyDescent="0.25">
      <c r="A77" s="4" t="s">
        <v>76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>
        <v>27650</v>
      </c>
      <c r="J77">
        <v>283</v>
      </c>
      <c r="K77">
        <f t="shared" si="10"/>
        <v>0.50973654066437568</v>
      </c>
      <c r="L77">
        <f t="shared" si="2"/>
        <v>0.65719512195121943</v>
      </c>
      <c r="M77">
        <f t="shared" si="3"/>
        <v>0.6667269402663295</v>
      </c>
      <c r="N77">
        <f t="shared" si="4"/>
        <v>0.95246326707000861</v>
      </c>
      <c r="O77">
        <f t="shared" si="5"/>
        <v>0.46255648211340206</v>
      </c>
      <c r="P77">
        <f t="shared" si="6"/>
        <v>0.10732681887517645</v>
      </c>
      <c r="Q77">
        <f t="shared" si="7"/>
        <v>0.55238294242261365</v>
      </c>
      <c r="R77">
        <f t="shared" si="8"/>
        <v>0.27676292477853959</v>
      </c>
      <c r="S77">
        <f t="shared" si="9"/>
        <v>0.454983922829582</v>
      </c>
    </row>
    <row r="78" spans="1:19" ht="15.75" x14ac:dyDescent="0.25">
      <c r="A78" s="4" t="s">
        <v>77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>
        <v>26849</v>
      </c>
      <c r="J78">
        <v>295</v>
      </c>
      <c r="K78">
        <f t="shared" si="10"/>
        <v>0.47880870561282929</v>
      </c>
      <c r="L78">
        <f t="shared" si="2"/>
        <v>0.70987804878048788</v>
      </c>
      <c r="M78">
        <f t="shared" si="3"/>
        <v>0.36651411981725551</v>
      </c>
      <c r="N78">
        <f t="shared" si="4"/>
        <v>0.94554883318928262</v>
      </c>
      <c r="O78">
        <f t="shared" si="5"/>
        <v>0.40266903330804665</v>
      </c>
      <c r="P78">
        <f t="shared" si="6"/>
        <v>8.8996732767621711E-2</v>
      </c>
      <c r="Q78">
        <f t="shared" si="7"/>
        <v>0.32689948063007768</v>
      </c>
      <c r="R78">
        <f t="shared" si="8"/>
        <v>0.26874530804264052</v>
      </c>
      <c r="S78">
        <f t="shared" si="9"/>
        <v>0.47427652733118969</v>
      </c>
    </row>
    <row r="79" spans="1:19" ht="15.75" x14ac:dyDescent="0.25">
      <c r="A79" s="4" t="s">
        <v>78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>
        <v>44108</v>
      </c>
      <c r="J79">
        <v>300</v>
      </c>
      <c r="K79">
        <f t="shared" si="10"/>
        <v>0.61683848797250862</v>
      </c>
      <c r="L79">
        <f t="shared" si="2"/>
        <v>0.75829268292682916</v>
      </c>
      <c r="M79">
        <f t="shared" si="3"/>
        <v>0.71763467911927881</v>
      </c>
      <c r="N79">
        <f t="shared" si="4"/>
        <v>0.93604148660328435</v>
      </c>
      <c r="O79">
        <f t="shared" si="5"/>
        <v>0.47216499039533405</v>
      </c>
      <c r="P79">
        <f t="shared" si="6"/>
        <v>0.2106870698040281</v>
      </c>
      <c r="Q79">
        <f t="shared" si="7"/>
        <v>0.35055679076775403</v>
      </c>
      <c r="R79">
        <f t="shared" si="8"/>
        <v>0.44149942445323059</v>
      </c>
      <c r="S79">
        <f t="shared" si="9"/>
        <v>0.48231511254019294</v>
      </c>
    </row>
    <row r="80" spans="1:19" ht="15.75" x14ac:dyDescent="0.25">
      <c r="A80" s="4" t="s">
        <v>79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>
        <v>57012</v>
      </c>
      <c r="J80">
        <v>114</v>
      </c>
      <c r="K80">
        <f t="shared" si="10"/>
        <v>0.43241695303550975</v>
      </c>
      <c r="L80">
        <f t="shared" si="2"/>
        <v>0.4719512195121951</v>
      </c>
      <c r="M80">
        <f t="shared" si="3"/>
        <v>0.49797655471485563</v>
      </c>
      <c r="N80">
        <f t="shared" si="4"/>
        <v>0.90838375108038028</v>
      </c>
      <c r="O80">
        <f t="shared" si="5"/>
        <v>0.3812291894837353</v>
      </c>
      <c r="P80">
        <f t="shared" si="6"/>
        <v>0.28636318905201774</v>
      </c>
      <c r="Q80">
        <f t="shared" si="7"/>
        <v>0.28820086493912345</v>
      </c>
      <c r="R80">
        <f t="shared" si="8"/>
        <v>0.57066212902257141</v>
      </c>
      <c r="S80">
        <f t="shared" si="9"/>
        <v>0.18327974276527331</v>
      </c>
    </row>
    <row r="81" spans="1:19" ht="15.75" x14ac:dyDescent="0.25">
      <c r="A81" s="4" t="s">
        <v>80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>
        <v>29498</v>
      </c>
      <c r="J81">
        <v>239</v>
      </c>
      <c r="K81">
        <f t="shared" si="10"/>
        <v>0.59049255441008019</v>
      </c>
      <c r="L81">
        <f t="shared" si="2"/>
        <v>0.69939024390243898</v>
      </c>
      <c r="M81">
        <f t="shared" si="3"/>
        <v>0.4144977727762979</v>
      </c>
      <c r="N81">
        <f t="shared" si="4"/>
        <v>0.94122731201382892</v>
      </c>
      <c r="O81">
        <f t="shared" si="5"/>
        <v>0.43042321193172983</v>
      </c>
      <c r="P81">
        <f t="shared" si="6"/>
        <v>9.842114008370062E-2</v>
      </c>
      <c r="Q81">
        <f t="shared" si="7"/>
        <v>0.46911666190601947</v>
      </c>
      <c r="R81">
        <f t="shared" si="8"/>
        <v>0.29526049747259897</v>
      </c>
      <c r="S81">
        <f t="shared" si="9"/>
        <v>0.38424437299035369</v>
      </c>
    </row>
    <row r="82" spans="1:19" ht="15.75" x14ac:dyDescent="0.25">
      <c r="A82" s="4" t="s">
        <v>81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>
        <v>26397</v>
      </c>
      <c r="J82">
        <v>231</v>
      </c>
      <c r="K82">
        <f t="shared" si="10"/>
        <v>7.3883161512027493E-2</v>
      </c>
      <c r="L82">
        <f t="shared" ref="L82:L86" si="11">C82/MAX(C$2:C$86)</f>
        <v>0.22121951219512195</v>
      </c>
      <c r="M82">
        <f t="shared" ref="M82:M86" si="12">D82/MAX(D$2:D$86)</f>
        <v>6.9412097424046623E-3</v>
      </c>
      <c r="N82">
        <f t="shared" ref="N82:N86" si="13">E82/MAX(E$2:E$86)</f>
        <v>0.95332757130509937</v>
      </c>
      <c r="O82">
        <f t="shared" ref="O82:O86" si="14">F82/MAX(F$2:F$86)</f>
        <v>0.33033328654374844</v>
      </c>
      <c r="P82">
        <f t="shared" ref="P82:P86" si="15">G82/MAX(G$2:G$86)</f>
        <v>0.10973290116715741</v>
      </c>
      <c r="Q82">
        <f t="shared" ref="Q82:Q86" si="16">H82/MAX(H$2:H$86)</f>
        <v>1.7111941084766151E-2</v>
      </c>
      <c r="R82">
        <f t="shared" ref="R82:R86" si="17">I82/MAX(I$2:I$86)</f>
        <v>0.26422100995946146</v>
      </c>
      <c r="S82">
        <f t="shared" ref="S82:S86" si="18">J82/MAX(J$2:J$86)</f>
        <v>0.37138263665594856</v>
      </c>
    </row>
    <row r="83" spans="1:19" ht="15.75" x14ac:dyDescent="0.25">
      <c r="A83" s="4" t="s">
        <v>82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>
        <v>23619</v>
      </c>
      <c r="J83">
        <v>299</v>
      </c>
      <c r="K83">
        <f t="shared" si="10"/>
        <v>0.47995418098510884</v>
      </c>
      <c r="L83">
        <f t="shared" si="11"/>
        <v>0.71792682926829277</v>
      </c>
      <c r="M83">
        <f t="shared" si="12"/>
        <v>0.58207318243618378</v>
      </c>
      <c r="N83">
        <f t="shared" si="13"/>
        <v>0.95073465859982709</v>
      </c>
      <c r="O83">
        <f t="shared" si="14"/>
        <v>0.76177368090110731</v>
      </c>
      <c r="P83">
        <f t="shared" si="15"/>
        <v>9.2985228663677005E-2</v>
      </c>
      <c r="Q83">
        <f t="shared" si="16"/>
        <v>0.31998271541514661</v>
      </c>
      <c r="R83">
        <f t="shared" si="17"/>
        <v>0.23641459386417096</v>
      </c>
      <c r="S83">
        <f t="shared" si="18"/>
        <v>0.48070739549839231</v>
      </c>
    </row>
    <row r="84" spans="1:19" ht="15.75" x14ac:dyDescent="0.25">
      <c r="A84" s="4" t="s">
        <v>83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>
        <v>99905</v>
      </c>
      <c r="J84">
        <v>20</v>
      </c>
      <c r="K84">
        <f t="shared" si="10"/>
        <v>0.20332187857961054</v>
      </c>
      <c r="L84">
        <f t="shared" si="11"/>
        <v>1</v>
      </c>
      <c r="M84">
        <f t="shared" si="12"/>
        <v>0.80973297993350746</v>
      </c>
      <c r="N84">
        <f t="shared" si="13"/>
        <v>0.95592048401037155</v>
      </c>
      <c r="O84">
        <f t="shared" si="14"/>
        <v>0.42377444497836753</v>
      </c>
      <c r="P84">
        <f t="shared" si="15"/>
        <v>0.97386691433143857</v>
      </c>
      <c r="Q84">
        <f t="shared" si="16"/>
        <v>0.84849343573640101</v>
      </c>
      <c r="R84">
        <f t="shared" si="17"/>
        <v>1</v>
      </c>
      <c r="S84">
        <f t="shared" si="18"/>
        <v>3.215434083601286E-2</v>
      </c>
    </row>
    <row r="85" spans="1:19" ht="15.75" x14ac:dyDescent="0.25">
      <c r="A85" s="4" t="s">
        <v>84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>
        <v>96814</v>
      </c>
      <c r="J85">
        <v>3</v>
      </c>
      <c r="K85">
        <f t="shared" si="10"/>
        <v>0.33218785796105382</v>
      </c>
      <c r="L85">
        <f t="shared" si="11"/>
        <v>0.52097560975609758</v>
      </c>
      <c r="M85">
        <f t="shared" si="12"/>
        <v>0.66317198312788972</v>
      </c>
      <c r="N85">
        <f t="shared" si="13"/>
        <v>0.92134831460674149</v>
      </c>
      <c r="O85">
        <f t="shared" si="14"/>
        <v>0.46561508560501774</v>
      </c>
      <c r="P85">
        <f t="shared" si="15"/>
        <v>0.69084719147281459</v>
      </c>
      <c r="Q85">
        <f t="shared" si="16"/>
        <v>0.43764769503763268</v>
      </c>
      <c r="R85">
        <f t="shared" si="17"/>
        <v>0.96906060757719836</v>
      </c>
      <c r="S85">
        <f t="shared" si="18"/>
        <v>4.8231511254019296E-3</v>
      </c>
    </row>
    <row r="86" spans="1:19" ht="15.75" x14ac:dyDescent="0.25">
      <c r="A86" s="4" t="s">
        <v>85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>
        <v>33124</v>
      </c>
      <c r="J86">
        <v>261</v>
      </c>
      <c r="K86">
        <f t="shared" si="10"/>
        <v>0.61225658648339065</v>
      </c>
      <c r="L86">
        <f t="shared" si="11"/>
        <v>0.75792682926829269</v>
      </c>
      <c r="M86">
        <f t="shared" si="12"/>
        <v>0.65269550774131047</v>
      </c>
      <c r="N86">
        <f t="shared" si="13"/>
        <v>0.93344857389801206</v>
      </c>
      <c r="O86">
        <f t="shared" si="14"/>
        <v>0.4311755032535517</v>
      </c>
      <c r="P86">
        <f t="shared" si="15"/>
        <v>0.13304867602679643</v>
      </c>
      <c r="Q86">
        <f t="shared" si="16"/>
        <v>0.25600787738703434</v>
      </c>
      <c r="R86">
        <f t="shared" si="17"/>
        <v>0.33155497722836696</v>
      </c>
      <c r="S86">
        <f t="shared" si="18"/>
        <v>0.41961414790996787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67" zoomScale="115" zoomScaleNormal="115" workbookViewId="0">
      <selection activeCell="A32" sqref="A32"/>
    </sheetView>
  </sheetViews>
  <sheetFormatPr defaultRowHeight="15" x14ac:dyDescent="0.25"/>
  <cols>
    <col min="1" max="1" width="43.140625" bestFit="1" customWidth="1"/>
    <col min="2" max="2" width="8.7109375" bestFit="1" customWidth="1"/>
    <col min="3" max="11" width="12" bestFit="1" customWidth="1"/>
  </cols>
  <sheetData>
    <row r="1" spans="1:22" x14ac:dyDescent="0.25">
      <c r="A1" s="13" t="s">
        <v>104</v>
      </c>
      <c r="B1" s="15" t="s">
        <v>106</v>
      </c>
      <c r="C1" s="14"/>
      <c r="D1" s="14"/>
      <c r="E1" s="14"/>
      <c r="F1" s="14"/>
      <c r="G1" s="14"/>
      <c r="H1" s="14"/>
      <c r="I1" s="14"/>
      <c r="J1" s="14"/>
      <c r="K1" s="14"/>
    </row>
    <row r="2" spans="1:22" ht="38.25" x14ac:dyDescent="0.25">
      <c r="A2" s="14"/>
      <c r="B2" s="5" t="s">
        <v>105</v>
      </c>
      <c r="C2" s="5" t="s">
        <v>86</v>
      </c>
      <c r="D2" s="5" t="s">
        <v>96</v>
      </c>
      <c r="E2" s="5" t="s">
        <v>97</v>
      </c>
      <c r="F2" s="5" t="s">
        <v>98</v>
      </c>
      <c r="G2" s="5" t="s">
        <v>99</v>
      </c>
      <c r="H2" s="5" t="s">
        <v>100</v>
      </c>
      <c r="I2" s="5" t="s">
        <v>101</v>
      </c>
      <c r="J2" s="5" t="s">
        <v>102</v>
      </c>
      <c r="K2" s="5" t="s">
        <v>103</v>
      </c>
      <c r="M2" s="8" t="s">
        <v>107</v>
      </c>
      <c r="N2" s="8" t="s">
        <v>87</v>
      </c>
      <c r="O2" s="8" t="s">
        <v>88</v>
      </c>
      <c r="P2" s="8" t="s">
        <v>89</v>
      </c>
      <c r="Q2" s="8" t="s">
        <v>90</v>
      </c>
      <c r="R2" s="8" t="s">
        <v>91</v>
      </c>
      <c r="S2" s="8" t="s">
        <v>92</v>
      </c>
      <c r="T2" s="8" t="s">
        <v>93</v>
      </c>
      <c r="U2" s="8" t="s">
        <v>94</v>
      </c>
      <c r="V2" s="8" t="s">
        <v>95</v>
      </c>
    </row>
    <row r="3" spans="1:22" x14ac:dyDescent="0.25">
      <c r="A3" s="6" t="s">
        <v>1</v>
      </c>
      <c r="B3" s="7">
        <v>6</v>
      </c>
      <c r="C3" s="7">
        <v>0.61397480000000015</v>
      </c>
      <c r="D3" s="7">
        <v>0.74402439000000009</v>
      </c>
      <c r="E3" s="7">
        <v>0.34215819400000003</v>
      </c>
      <c r="F3" s="7">
        <v>0.96802074299999996</v>
      </c>
      <c r="G3" s="7">
        <v>0.63202101800000021</v>
      </c>
      <c r="H3" s="7">
        <v>2.6532283199999996E-2</v>
      </c>
      <c r="I3" s="7">
        <v>0.56187027600000017</v>
      </c>
      <c r="J3" s="7">
        <v>0.26034732999999999</v>
      </c>
      <c r="K3" s="7">
        <v>0.39067524100000001</v>
      </c>
      <c r="M3" s="9">
        <v>1</v>
      </c>
      <c r="N3">
        <f>AVERAGEIF($B$3:$B$87,1,C$3:C$87)</f>
        <v>0.230097365375</v>
      </c>
      <c r="O3">
        <f t="shared" ref="O3:U3" si="0">AVERAGEIF($B$3:$B$87,1,D$3:D$87)</f>
        <v>0.25536585350000002</v>
      </c>
      <c r="P3">
        <f t="shared" si="0"/>
        <v>4.9775148185000007E-2</v>
      </c>
      <c r="Q3">
        <f t="shared" si="0"/>
        <v>0.96132238549999993</v>
      </c>
      <c r="R3">
        <f t="shared" si="0"/>
        <v>0.31795042925000006</v>
      </c>
      <c r="S3">
        <f t="shared" si="0"/>
        <v>8.8401750050000005E-2</v>
      </c>
      <c r="T3">
        <f t="shared" si="0"/>
        <v>4.647516895E-2</v>
      </c>
      <c r="U3">
        <f t="shared" si="0"/>
        <v>0.25205194925000002</v>
      </c>
      <c r="V3">
        <f>AVERAGEIF($B$3:$B$87,1,K$3:K$87)</f>
        <v>0.2893890675000001</v>
      </c>
    </row>
    <row r="4" spans="1:22" x14ac:dyDescent="0.25">
      <c r="A4" s="6" t="s">
        <v>2</v>
      </c>
      <c r="B4" s="7">
        <v>6</v>
      </c>
      <c r="C4" s="7">
        <v>0.86025200499999999</v>
      </c>
      <c r="D4" s="7">
        <v>0.93804878000000003</v>
      </c>
      <c r="E4" s="7">
        <v>0.63091342400000006</v>
      </c>
      <c r="F4" s="7">
        <v>0.94641313699999996</v>
      </c>
      <c r="G4" s="7">
        <v>0.67385655600000016</v>
      </c>
      <c r="H4" s="7">
        <v>0.25347726500000006</v>
      </c>
      <c r="I4" s="7">
        <v>0.57085120100000009</v>
      </c>
      <c r="J4" s="7">
        <v>0.39663680500000004</v>
      </c>
      <c r="K4" s="7">
        <v>0.31189710600000004</v>
      </c>
      <c r="M4" s="9">
        <v>2</v>
      </c>
      <c r="N4">
        <f>AVERAGEIF($B$3:$B$87,2,C$3:C$87)</f>
        <v>0.60977472333333338</v>
      </c>
      <c r="O4">
        <f t="shared" ref="O4:V4" si="1">AVERAGEIF($B$3:$B$87,2,D$3:D$87)</f>
        <v>0.80565040633333329</v>
      </c>
      <c r="P4">
        <f t="shared" si="1"/>
        <v>0.90414804383333325</v>
      </c>
      <c r="Q4">
        <f t="shared" si="1"/>
        <v>0.94598098549999998</v>
      </c>
      <c r="R4">
        <f t="shared" si="1"/>
        <v>0.52241538599999993</v>
      </c>
      <c r="S4">
        <f t="shared" si="1"/>
        <v>0.2646197853333333</v>
      </c>
      <c r="T4">
        <f t="shared" si="1"/>
        <v>0.59963556916666672</v>
      </c>
      <c r="U4">
        <f t="shared" si="1"/>
        <v>0.52965317050000005</v>
      </c>
      <c r="V4">
        <f t="shared" si="1"/>
        <v>0.26714898183333341</v>
      </c>
    </row>
    <row r="5" spans="1:22" x14ac:dyDescent="0.25">
      <c r="A5" s="6" t="s">
        <v>3</v>
      </c>
      <c r="B5" s="7">
        <v>2</v>
      </c>
      <c r="C5" s="7">
        <v>0.4358533790000001</v>
      </c>
      <c r="D5" s="7">
        <v>0.76731707299999996</v>
      </c>
      <c r="E5" s="7">
        <v>0.82455369600000006</v>
      </c>
      <c r="F5" s="7">
        <v>0.93690579100000004</v>
      </c>
      <c r="G5" s="7">
        <v>0.52679170400000008</v>
      </c>
      <c r="H5" s="7">
        <v>0.19252556499999998</v>
      </c>
      <c r="I5" s="7">
        <v>0.50659096699999995</v>
      </c>
      <c r="J5" s="7">
        <v>0.37845953700000007</v>
      </c>
      <c r="K5" s="7">
        <v>0.28938906800000008</v>
      </c>
      <c r="M5" s="9">
        <v>3</v>
      </c>
      <c r="N5">
        <f>AVERAGEIF($B$3:$B$87,3,C$3:C$87)</f>
        <v>0.27071401300000003</v>
      </c>
      <c r="O5">
        <f t="shared" ref="O5:V5" si="2">AVERAGEIF($B$3:$B$87,3,D$3:D$87)</f>
        <v>0.74808943100000003</v>
      </c>
      <c r="P5">
        <f t="shared" si="2"/>
        <v>0.76397098433333344</v>
      </c>
      <c r="Q5">
        <f t="shared" si="2"/>
        <v>0.93921060233333342</v>
      </c>
      <c r="R5">
        <f t="shared" si="2"/>
        <v>0.59480261533333334</v>
      </c>
      <c r="S5">
        <f t="shared" si="2"/>
        <v>0.88823803499999998</v>
      </c>
      <c r="T5">
        <f t="shared" si="2"/>
        <v>0.67094560066666675</v>
      </c>
      <c r="U5">
        <f t="shared" si="2"/>
        <v>0.94473082766666661</v>
      </c>
      <c r="V5">
        <f t="shared" si="2"/>
        <v>1.2325830643333334E-2</v>
      </c>
    </row>
    <row r="6" spans="1:22" x14ac:dyDescent="0.25">
      <c r="A6" s="6" t="s">
        <v>4</v>
      </c>
      <c r="B6" s="7">
        <v>5</v>
      </c>
      <c r="C6" s="7">
        <v>0.56071019499999997</v>
      </c>
      <c r="D6" s="7">
        <v>0.59731707299999992</v>
      </c>
      <c r="E6" s="7">
        <v>0.33811945400000004</v>
      </c>
      <c r="F6" s="7">
        <v>0.94209161600000024</v>
      </c>
      <c r="G6" s="7">
        <v>0.38186399600000009</v>
      </c>
      <c r="H6" s="7">
        <v>0.10597479700000001</v>
      </c>
      <c r="I6" s="7">
        <v>0.29677221400000003</v>
      </c>
      <c r="J6" s="7">
        <v>0.26858515599999999</v>
      </c>
      <c r="K6" s="7">
        <v>0.47266881000000005</v>
      </c>
      <c r="M6" s="9">
        <v>4</v>
      </c>
      <c r="N6">
        <f>AVERAGEIF($B$3:$B$87,4,C$3:C$87)</f>
        <v>0.33982436066666671</v>
      </c>
      <c r="O6">
        <f t="shared" ref="O6:V6" si="3">AVERAGEIF($B$3:$B$87,4,D$3:D$87)</f>
        <v>0.49203252033333333</v>
      </c>
      <c r="P6">
        <f t="shared" si="3"/>
        <v>0.40943726900000005</v>
      </c>
      <c r="Q6">
        <f t="shared" si="3"/>
        <v>0.94842984733333335</v>
      </c>
      <c r="R6">
        <f t="shared" si="3"/>
        <v>0.3635516926666667</v>
      </c>
      <c r="S6">
        <f t="shared" si="3"/>
        <v>0.2638172926666667</v>
      </c>
      <c r="T6">
        <f t="shared" si="3"/>
        <v>0.1858485570666667</v>
      </c>
      <c r="U6">
        <f t="shared" si="3"/>
        <v>0.59240278266666679</v>
      </c>
      <c r="V6">
        <f t="shared" si="3"/>
        <v>0.95712754566666669</v>
      </c>
    </row>
    <row r="7" spans="1:22" x14ac:dyDescent="0.25">
      <c r="A7" s="6" t="s">
        <v>5</v>
      </c>
      <c r="B7" s="7">
        <v>5</v>
      </c>
      <c r="C7" s="7">
        <v>0.39404352799999998</v>
      </c>
      <c r="D7" s="7">
        <v>0.59426829299999995</v>
      </c>
      <c r="E7" s="7">
        <v>0.32459160800000003</v>
      </c>
      <c r="F7" s="7">
        <v>0.93863439900000001</v>
      </c>
      <c r="G7" s="7">
        <v>0.77115641999999995</v>
      </c>
      <c r="H7" s="7">
        <v>0.128980866</v>
      </c>
      <c r="I7" s="7">
        <v>0.201403629</v>
      </c>
      <c r="J7" s="7">
        <v>0.35645863600000005</v>
      </c>
      <c r="K7" s="7">
        <v>0.5</v>
      </c>
      <c r="M7" s="9">
        <v>5</v>
      </c>
      <c r="N7">
        <f>AVERAGEIF($B$3:$B$87,5,C$3:C$87)</f>
        <v>0.54851088203333331</v>
      </c>
      <c r="O7">
        <f t="shared" ref="O7:V7" si="4">AVERAGEIF($B$3:$B$87,5,D$3:D$87)</f>
        <v>0.61709756100000002</v>
      </c>
      <c r="P7">
        <f t="shared" si="4"/>
        <v>0.39242213001333326</v>
      </c>
      <c r="Q7">
        <f t="shared" si="4"/>
        <v>0.94180351479999991</v>
      </c>
      <c r="R7">
        <f t="shared" si="4"/>
        <v>0.41984485180000003</v>
      </c>
      <c r="S7">
        <f t="shared" si="4"/>
        <v>0.11073705748666669</v>
      </c>
      <c r="T7">
        <f t="shared" si="4"/>
        <v>0.24030324446666673</v>
      </c>
      <c r="U7">
        <f t="shared" si="4"/>
        <v>0.33727174153333345</v>
      </c>
      <c r="V7">
        <f t="shared" si="4"/>
        <v>0.41264737404333335</v>
      </c>
    </row>
    <row r="8" spans="1:22" x14ac:dyDescent="0.25">
      <c r="A8" s="6" t="s">
        <v>6</v>
      </c>
      <c r="B8" s="7">
        <v>6</v>
      </c>
      <c r="C8" s="7">
        <v>0.28579610500000002</v>
      </c>
      <c r="D8" s="7">
        <v>0.79304878000000001</v>
      </c>
      <c r="E8" s="7">
        <v>0.4236859890000001</v>
      </c>
      <c r="F8" s="7">
        <v>0.96542783099999996</v>
      </c>
      <c r="G8" s="7">
        <v>0.497770398</v>
      </c>
      <c r="H8" s="7">
        <v>9.8623239300000012E-2</v>
      </c>
      <c r="I8" s="7">
        <v>0.35060398800000003</v>
      </c>
      <c r="J8" s="7">
        <v>0.31638056200000014</v>
      </c>
      <c r="K8" s="7">
        <v>0.3135048230000001</v>
      </c>
      <c r="M8" s="9">
        <v>6</v>
      </c>
      <c r="N8">
        <f>AVERAGEIF($B$3:$B$87,6,C$3:C$87)</f>
        <v>0.60112491551282055</v>
      </c>
      <c r="O8">
        <f t="shared" ref="O8:V8" si="5">AVERAGEIF($B$3:$B$87,6,D$3:D$87)</f>
        <v>0.752323326974359</v>
      </c>
      <c r="P8">
        <f t="shared" si="5"/>
        <v>0.50670720305128203</v>
      </c>
      <c r="Q8">
        <f t="shared" si="5"/>
        <v>0.94743257317948726</v>
      </c>
      <c r="R8">
        <f t="shared" si="5"/>
        <v>0.55957634923076938</v>
      </c>
      <c r="S8">
        <f t="shared" si="5"/>
        <v>0.13921637108205129</v>
      </c>
      <c r="T8">
        <f t="shared" si="5"/>
        <v>0.46617239694871815</v>
      </c>
      <c r="U8">
        <f t="shared" si="5"/>
        <v>0.30585620438461536</v>
      </c>
      <c r="V8">
        <f t="shared" si="5"/>
        <v>0.35522301920512828</v>
      </c>
    </row>
    <row r="9" spans="1:22" x14ac:dyDescent="0.25">
      <c r="A9" s="6" t="s">
        <v>7</v>
      </c>
      <c r="B9" s="7">
        <v>6</v>
      </c>
      <c r="C9" s="7">
        <v>0.76002291</v>
      </c>
      <c r="D9" s="7">
        <v>0.81390243900000003</v>
      </c>
      <c r="E9" s="7">
        <v>0.60949889600000018</v>
      </c>
      <c r="F9" s="7">
        <v>0.96110630899999983</v>
      </c>
      <c r="G9" s="7">
        <v>0.55240435200000004</v>
      </c>
      <c r="H9" s="7">
        <v>9.8075079000000009E-2</v>
      </c>
      <c r="I9" s="7">
        <v>0.30565429400000005</v>
      </c>
      <c r="J9" s="7">
        <v>0.28516090300000008</v>
      </c>
      <c r="K9" s="7">
        <v>0.29260450200000004</v>
      </c>
    </row>
    <row r="10" spans="1:22" x14ac:dyDescent="0.25">
      <c r="A10" s="6" t="s">
        <v>8</v>
      </c>
      <c r="B10" s="7">
        <v>5</v>
      </c>
      <c r="C10" s="7">
        <v>0.51145475399999996</v>
      </c>
      <c r="D10" s="7">
        <v>0.62109756100000002</v>
      </c>
      <c r="E10" s="7">
        <v>0.29265107000000001</v>
      </c>
      <c r="F10" s="7">
        <v>0.94382022500000007</v>
      </c>
      <c r="G10" s="7">
        <v>0.42077416800000006</v>
      </c>
      <c r="H10" s="7">
        <v>8.3684194599999998E-2</v>
      </c>
      <c r="I10" s="7">
        <v>0.31452440700000012</v>
      </c>
      <c r="J10" s="7">
        <v>0.27703318199999999</v>
      </c>
      <c r="K10" s="7">
        <v>0.37459807100000009</v>
      </c>
    </row>
    <row r="11" spans="1:22" x14ac:dyDescent="0.25">
      <c r="A11" s="6" t="s">
        <v>9</v>
      </c>
      <c r="B11" s="7">
        <v>6</v>
      </c>
      <c r="C11" s="7">
        <v>0.66437571600000023</v>
      </c>
      <c r="D11" s="7">
        <v>0.69939024400000005</v>
      </c>
      <c r="E11" s="7">
        <v>0.79358172699999996</v>
      </c>
      <c r="F11" s="7">
        <v>0.95246326699999995</v>
      </c>
      <c r="G11" s="7">
        <v>0.38679973900000003</v>
      </c>
      <c r="H11" s="7">
        <v>0.11899992099999999</v>
      </c>
      <c r="I11" s="7">
        <v>0.43117069800000007</v>
      </c>
      <c r="J11" s="7">
        <v>0.31881287200000014</v>
      </c>
      <c r="K11" s="7">
        <v>0.26366559500000003</v>
      </c>
    </row>
    <row r="12" spans="1:22" x14ac:dyDescent="0.25">
      <c r="A12" s="6" t="s">
        <v>10</v>
      </c>
      <c r="B12" s="7">
        <v>5</v>
      </c>
      <c r="C12" s="7">
        <v>0.62772050400000012</v>
      </c>
      <c r="D12" s="7">
        <v>0.61170731700000014</v>
      </c>
      <c r="E12" s="7">
        <v>0.37412730300000008</v>
      </c>
      <c r="F12" s="7">
        <v>0.95073465900000009</v>
      </c>
      <c r="G12" s="7">
        <v>0.67401972500000007</v>
      </c>
      <c r="H12" s="7">
        <v>0.101467668</v>
      </c>
      <c r="I12" s="7">
        <v>0.22553282099999999</v>
      </c>
      <c r="J12" s="7">
        <v>0.35133376700000007</v>
      </c>
      <c r="K12" s="7">
        <v>0.61093247600000011</v>
      </c>
    </row>
    <row r="13" spans="1:22" x14ac:dyDescent="0.25">
      <c r="A13" s="6" t="s">
        <v>11</v>
      </c>
      <c r="B13" s="7">
        <v>4</v>
      </c>
      <c r="C13" s="7">
        <v>0.33791523500000009</v>
      </c>
      <c r="D13" s="7">
        <v>0.37097561000000007</v>
      </c>
      <c r="E13" s="7">
        <v>0.36377538200000004</v>
      </c>
      <c r="F13" s="7">
        <v>0.94814174600000012</v>
      </c>
      <c r="G13" s="7">
        <v>0.44138346100000009</v>
      </c>
      <c r="H13" s="7">
        <v>0.28951051300000008</v>
      </c>
      <c r="I13" s="7">
        <v>7.2689752100000005E-2</v>
      </c>
      <c r="J13" s="7">
        <v>0.88915469700000005</v>
      </c>
      <c r="K13" s="7">
        <v>1</v>
      </c>
    </row>
    <row r="14" spans="1:22" x14ac:dyDescent="0.25">
      <c r="A14" s="6" t="s">
        <v>12</v>
      </c>
      <c r="B14" s="7">
        <v>6</v>
      </c>
      <c r="C14" s="7">
        <v>0.74799541800000025</v>
      </c>
      <c r="D14" s="7">
        <v>0.83670731700000012</v>
      </c>
      <c r="E14" s="7">
        <v>0.68037513500000002</v>
      </c>
      <c r="F14" s="7">
        <v>0.97925669799999993</v>
      </c>
      <c r="G14" s="7">
        <v>0.63017072900000004</v>
      </c>
      <c r="H14" s="7">
        <v>0.23956419200000004</v>
      </c>
      <c r="I14" s="7">
        <v>0.540246644</v>
      </c>
      <c r="J14" s="7">
        <v>0.30325809500000006</v>
      </c>
      <c r="K14" s="7">
        <v>0.21221865000000004</v>
      </c>
    </row>
    <row r="15" spans="1:22" x14ac:dyDescent="0.25">
      <c r="A15" s="6" t="s">
        <v>13</v>
      </c>
      <c r="B15" s="7">
        <v>6</v>
      </c>
      <c r="C15" s="7">
        <v>0.53550973700000004</v>
      </c>
      <c r="D15" s="7">
        <v>0.78414634099999991</v>
      </c>
      <c r="E15" s="7">
        <v>0.42966503300000003</v>
      </c>
      <c r="F15" s="7">
        <v>0.95851339699999993</v>
      </c>
      <c r="G15" s="7">
        <v>0.40501116500000006</v>
      </c>
      <c r="H15" s="7">
        <v>0.39274365799999994</v>
      </c>
      <c r="I15" s="7">
        <v>0.81728619799999991</v>
      </c>
      <c r="J15" s="7">
        <v>0.29855362600000002</v>
      </c>
      <c r="K15" s="7">
        <v>0.30868167200000007</v>
      </c>
    </row>
    <row r="16" spans="1:22" x14ac:dyDescent="0.25">
      <c r="A16" s="6" t="s">
        <v>14</v>
      </c>
      <c r="B16" s="7">
        <v>6</v>
      </c>
      <c r="C16" s="7">
        <v>0.58361970200000002</v>
      </c>
      <c r="D16" s="7">
        <v>0.71914634099999997</v>
      </c>
      <c r="E16" s="7">
        <v>0.55805089500000005</v>
      </c>
      <c r="F16" s="7">
        <v>0.94382022500000007</v>
      </c>
      <c r="G16" s="7">
        <v>0.48161374900000004</v>
      </c>
      <c r="H16" s="7">
        <v>0.101137619</v>
      </c>
      <c r="I16" s="7">
        <v>0.38543821500000008</v>
      </c>
      <c r="J16" s="7">
        <v>0.28707271900000009</v>
      </c>
      <c r="K16" s="7">
        <v>0.40514469500000005</v>
      </c>
    </row>
    <row r="17" spans="1:11" x14ac:dyDescent="0.25">
      <c r="A17" s="6" t="s">
        <v>15</v>
      </c>
      <c r="B17" s="7">
        <v>6</v>
      </c>
      <c r="C17" s="7">
        <v>0.57331042399999999</v>
      </c>
      <c r="D17" s="7">
        <v>0.84121951200000011</v>
      </c>
      <c r="E17" s="7">
        <v>0.47263207600000001</v>
      </c>
      <c r="F17" s="7">
        <v>0.94987035400000008</v>
      </c>
      <c r="G17" s="7">
        <v>0.38956066200000011</v>
      </c>
      <c r="H17" s="7">
        <v>5.6627645500000004E-2</v>
      </c>
      <c r="I17" s="7">
        <v>0.50604592000000004</v>
      </c>
      <c r="J17" s="7">
        <v>0.30374856100000008</v>
      </c>
      <c r="K17" s="7">
        <v>0.43890675200000007</v>
      </c>
    </row>
    <row r="18" spans="1:11" x14ac:dyDescent="0.25">
      <c r="A18" s="6" t="s">
        <v>16</v>
      </c>
      <c r="B18" s="7">
        <v>1</v>
      </c>
      <c r="C18" s="7">
        <v>0.344215349</v>
      </c>
      <c r="D18" s="7">
        <v>0.37121951200000003</v>
      </c>
      <c r="E18" s="7">
        <v>6.6641764000000006E-2</v>
      </c>
      <c r="F18" s="7">
        <v>0.95246326699999995</v>
      </c>
      <c r="G18" s="7">
        <v>0.45970800000000001</v>
      </c>
      <c r="H18" s="7">
        <v>7.5021219700000016E-2</v>
      </c>
      <c r="I18" s="7">
        <v>8.7112497699999999E-2</v>
      </c>
      <c r="J18" s="7">
        <v>0.25953656000000003</v>
      </c>
      <c r="K18" s="7">
        <v>0.28135048200000007</v>
      </c>
    </row>
    <row r="19" spans="1:11" x14ac:dyDescent="0.25">
      <c r="A19" s="6" t="s">
        <v>17</v>
      </c>
      <c r="B19" s="7">
        <v>5</v>
      </c>
      <c r="C19" s="7">
        <v>0.48224513199999997</v>
      </c>
      <c r="D19" s="7">
        <v>0.47817073200000004</v>
      </c>
      <c r="E19" s="7">
        <v>0.50409197000000006</v>
      </c>
      <c r="F19" s="7">
        <v>0.96283491799999998</v>
      </c>
      <c r="G19" s="7">
        <v>0.43577082500000008</v>
      </c>
      <c r="H19" s="7">
        <v>0.11749379300000001</v>
      </c>
      <c r="I19" s="7">
        <v>0.23753620500000003</v>
      </c>
      <c r="J19" s="7">
        <v>0.3204043840000001</v>
      </c>
      <c r="K19" s="7">
        <v>0.33118971100000011</v>
      </c>
    </row>
    <row r="20" spans="1:11" x14ac:dyDescent="0.25">
      <c r="A20" s="6" t="s">
        <v>18</v>
      </c>
      <c r="B20" s="7">
        <v>5</v>
      </c>
      <c r="C20" s="7">
        <v>0.58934707899999994</v>
      </c>
      <c r="D20" s="7">
        <v>0.71841463400000005</v>
      </c>
      <c r="E20" s="7">
        <v>0.53733526700000001</v>
      </c>
      <c r="F20" s="7">
        <v>0.95159896300000002</v>
      </c>
      <c r="G20" s="7">
        <v>0.18065954399999998</v>
      </c>
      <c r="H20" s="7">
        <v>0.12140334800000001</v>
      </c>
      <c r="I20" s="7">
        <v>0.25119566500000001</v>
      </c>
      <c r="J20" s="7">
        <v>0.35061308200000002</v>
      </c>
      <c r="K20" s="7">
        <v>0.29260450200000004</v>
      </c>
    </row>
    <row r="21" spans="1:11" x14ac:dyDescent="0.25">
      <c r="A21" s="6" t="s">
        <v>19</v>
      </c>
      <c r="B21" s="7">
        <v>2</v>
      </c>
      <c r="C21" s="7">
        <v>0.72107674700000002</v>
      </c>
      <c r="D21" s="7">
        <v>0.75792682900000008</v>
      </c>
      <c r="E21" s="7">
        <v>0.7965825339999999</v>
      </c>
      <c r="F21" s="7">
        <v>0.92999135700000013</v>
      </c>
      <c r="G21" s="7">
        <v>0.46812174300000003</v>
      </c>
      <c r="H21" s="7">
        <v>0.51238673199999996</v>
      </c>
      <c r="I21" s="7">
        <v>0.51358342599999995</v>
      </c>
      <c r="J21" s="7">
        <v>0.60851809200000007</v>
      </c>
      <c r="K21" s="7">
        <v>0.23151125400000003</v>
      </c>
    </row>
    <row r="22" spans="1:11" x14ac:dyDescent="0.25">
      <c r="A22" s="6" t="s">
        <v>20</v>
      </c>
      <c r="B22" s="7">
        <v>5</v>
      </c>
      <c r="C22" s="7">
        <v>0.55956471899999993</v>
      </c>
      <c r="D22" s="7">
        <v>0.39707317100000006</v>
      </c>
      <c r="E22" s="7">
        <v>0.1191958</v>
      </c>
      <c r="F22" s="7">
        <v>0.93431287799999996</v>
      </c>
      <c r="G22" s="7">
        <v>0.3514160770000001</v>
      </c>
      <c r="H22" s="7">
        <v>0.11228448000000001</v>
      </c>
      <c r="I22" s="7">
        <v>0.17294769800000004</v>
      </c>
      <c r="J22" s="7">
        <v>0.204924678</v>
      </c>
      <c r="K22" s="7">
        <v>0.36173633399999999</v>
      </c>
    </row>
    <row r="23" spans="1:11" x14ac:dyDescent="0.25">
      <c r="A23" s="6" t="s">
        <v>21</v>
      </c>
      <c r="B23" s="7">
        <v>6</v>
      </c>
      <c r="C23" s="7">
        <v>0.54868270299999999</v>
      </c>
      <c r="D23" s="7">
        <v>0.87036585400000011</v>
      </c>
      <c r="E23" s="7">
        <v>0.42472943000000002</v>
      </c>
      <c r="F23" s="7">
        <v>0.94036300799999994</v>
      </c>
      <c r="G23" s="7">
        <v>0.56319579200000014</v>
      </c>
      <c r="H23" s="7">
        <v>0.17347093300000002</v>
      </c>
      <c r="I23" s="7">
        <v>0.51363635099999994</v>
      </c>
      <c r="J23" s="7">
        <v>0.28074670900000004</v>
      </c>
      <c r="K23" s="7">
        <v>0.27813504799999994</v>
      </c>
    </row>
    <row r="24" spans="1:11" x14ac:dyDescent="0.25">
      <c r="A24" s="6" t="s">
        <v>22</v>
      </c>
      <c r="B24" s="7">
        <v>6</v>
      </c>
      <c r="C24" s="7">
        <v>0.75544100800000014</v>
      </c>
      <c r="D24" s="7">
        <v>0.62756097600000005</v>
      </c>
      <c r="E24" s="7">
        <v>0.66207693800000011</v>
      </c>
      <c r="F24" s="7">
        <v>0.94295592000000006</v>
      </c>
      <c r="G24" s="7">
        <v>0.43567527500000008</v>
      </c>
      <c r="H24" s="7">
        <v>0.112385156</v>
      </c>
      <c r="I24" s="7">
        <v>0.53861630099999991</v>
      </c>
      <c r="J24" s="7">
        <v>0.26674340599999996</v>
      </c>
      <c r="K24" s="7">
        <v>0.35691318300000008</v>
      </c>
    </row>
    <row r="25" spans="1:11" x14ac:dyDescent="0.25">
      <c r="A25" s="6" t="s">
        <v>23</v>
      </c>
      <c r="B25" s="7">
        <v>6</v>
      </c>
      <c r="C25" s="7">
        <v>0.70217640300000006</v>
      </c>
      <c r="D25" s="7">
        <v>0.66024390200000016</v>
      </c>
      <c r="E25" s="7">
        <v>0.64879134100000013</v>
      </c>
      <c r="F25" s="7">
        <v>0.94209161600000024</v>
      </c>
      <c r="G25" s="7">
        <v>0.54951356699999987</v>
      </c>
      <c r="H25" s="7">
        <v>0.113289504</v>
      </c>
      <c r="I25" s="7">
        <v>0.40907071200000006</v>
      </c>
      <c r="J25" s="7">
        <v>0.28587157800000007</v>
      </c>
      <c r="K25" s="7">
        <v>0.27491961400000003</v>
      </c>
    </row>
    <row r="26" spans="1:11" x14ac:dyDescent="0.25">
      <c r="A26" s="6" t="s">
        <v>24</v>
      </c>
      <c r="B26" s="7">
        <v>5</v>
      </c>
      <c r="C26" s="7">
        <v>0.57101947300000011</v>
      </c>
      <c r="D26" s="7">
        <v>0.60182926800000014</v>
      </c>
      <c r="E26" s="7">
        <v>0.34133154199999999</v>
      </c>
      <c r="F26" s="7">
        <v>0.94641313699999996</v>
      </c>
      <c r="G26" s="7">
        <v>0.39453193999999997</v>
      </c>
      <c r="H26" s="7">
        <v>9.5791669400000015E-2</v>
      </c>
      <c r="I26" s="7">
        <v>0.15362561299999999</v>
      </c>
      <c r="J26" s="7">
        <v>0.43258095200000007</v>
      </c>
      <c r="K26" s="7">
        <v>0.27813504799999994</v>
      </c>
    </row>
    <row r="27" spans="1:11" x14ac:dyDescent="0.25">
      <c r="A27" s="6" t="s">
        <v>25</v>
      </c>
      <c r="B27" s="7">
        <v>6</v>
      </c>
      <c r="C27" s="7">
        <v>0.54410080200000011</v>
      </c>
      <c r="D27" s="7">
        <v>0.6674390240000001</v>
      </c>
      <c r="E27" s="7">
        <v>0.44542935500000003</v>
      </c>
      <c r="F27" s="7">
        <v>0.95332757099999998</v>
      </c>
      <c r="G27" s="7">
        <v>0.44423036199999999</v>
      </c>
      <c r="H27" s="7">
        <v>7.8125595300000017E-2</v>
      </c>
      <c r="I27" s="7">
        <v>0.42603073800000002</v>
      </c>
      <c r="J27" s="7">
        <v>0.36124318100000002</v>
      </c>
      <c r="K27" s="7">
        <v>0.36977492000000006</v>
      </c>
    </row>
    <row r="28" spans="1:11" x14ac:dyDescent="0.25">
      <c r="A28" s="6" t="s">
        <v>26</v>
      </c>
      <c r="B28" s="7">
        <v>6</v>
      </c>
      <c r="C28" s="7">
        <v>0.60882016000000005</v>
      </c>
      <c r="D28" s="7">
        <v>0.75682926800000017</v>
      </c>
      <c r="E28" s="7">
        <v>0.35193448600000005</v>
      </c>
      <c r="F28" s="7">
        <v>0.92739844400000004</v>
      </c>
      <c r="G28" s="7">
        <v>0.75334384500000007</v>
      </c>
      <c r="H28" s="7">
        <v>0.111483372</v>
      </c>
      <c r="I28" s="7">
        <v>0.64274022600000025</v>
      </c>
      <c r="J28" s="7">
        <v>0.23769581100000001</v>
      </c>
      <c r="K28" s="7">
        <v>0.29742765300000007</v>
      </c>
    </row>
    <row r="29" spans="1:11" x14ac:dyDescent="0.25">
      <c r="A29" s="6" t="s">
        <v>27</v>
      </c>
      <c r="B29" s="7">
        <v>5</v>
      </c>
      <c r="C29" s="7">
        <v>0.61912943900000017</v>
      </c>
      <c r="D29" s="7">
        <v>0.72841463400000006</v>
      </c>
      <c r="E29" s="7">
        <v>0.3605949690000001</v>
      </c>
      <c r="F29" s="7">
        <v>0.92999135700000013</v>
      </c>
      <c r="G29" s="7">
        <v>0.46302138800000003</v>
      </c>
      <c r="H29" s="7">
        <v>0.111901293</v>
      </c>
      <c r="I29" s="7">
        <v>0.31621257400000008</v>
      </c>
      <c r="J29" s="7">
        <v>0.32746108800000007</v>
      </c>
      <c r="K29" s="7">
        <v>0.5562700960000001</v>
      </c>
    </row>
    <row r="30" spans="1:11" x14ac:dyDescent="0.25">
      <c r="A30" s="6" t="s">
        <v>28</v>
      </c>
      <c r="B30" s="7">
        <v>5</v>
      </c>
      <c r="C30" s="7">
        <v>0.56872852200000013</v>
      </c>
      <c r="D30" s="7">
        <v>0.66768292700000009</v>
      </c>
      <c r="E30" s="7">
        <v>0.69182842300000014</v>
      </c>
      <c r="F30" s="7">
        <v>0.93171996499999998</v>
      </c>
      <c r="G30" s="7">
        <v>0.39402161400000002</v>
      </c>
      <c r="H30" s="7">
        <v>0.11979671400000001</v>
      </c>
      <c r="I30" s="7">
        <v>0.21926929300000006</v>
      </c>
      <c r="J30" s="7">
        <v>0.36882037900000014</v>
      </c>
      <c r="K30" s="7">
        <v>5.1446945299999991E-2</v>
      </c>
    </row>
    <row r="31" spans="1:11" x14ac:dyDescent="0.25">
      <c r="A31" s="6" t="s">
        <v>29</v>
      </c>
      <c r="B31" s="7">
        <v>6</v>
      </c>
      <c r="C31" s="7">
        <v>0.54352806399999998</v>
      </c>
      <c r="D31" s="7">
        <v>0.73451219499999987</v>
      </c>
      <c r="E31" s="7">
        <v>0.37793710500000005</v>
      </c>
      <c r="F31" s="7">
        <v>0.94727744200000008</v>
      </c>
      <c r="G31" s="7">
        <v>0.69499862900000009</v>
      </c>
      <c r="H31" s="7">
        <v>0.10371310800000001</v>
      </c>
      <c r="I31" s="7">
        <v>0.25054790799999999</v>
      </c>
      <c r="J31" s="7">
        <v>0.35157399500000008</v>
      </c>
      <c r="K31" s="7">
        <v>0.26045016100000007</v>
      </c>
    </row>
    <row r="32" spans="1:11" x14ac:dyDescent="0.25">
      <c r="A32" s="6" t="s">
        <v>30</v>
      </c>
      <c r="B32" s="7">
        <v>2</v>
      </c>
      <c r="C32" s="7">
        <v>0.7502863689999999</v>
      </c>
      <c r="D32" s="7">
        <v>0.83341463400000004</v>
      </c>
      <c r="E32" s="7">
        <v>0.89756426999999994</v>
      </c>
      <c r="F32" s="7">
        <v>0.93949870400000002</v>
      </c>
      <c r="G32" s="7">
        <v>0.59260477499999997</v>
      </c>
      <c r="H32" s="7">
        <v>0.51948336799999983</v>
      </c>
      <c r="I32" s="7">
        <v>0.49117093000000001</v>
      </c>
      <c r="J32" s="7">
        <v>0.81056003200000004</v>
      </c>
      <c r="K32" s="7">
        <v>0.29903537000000002</v>
      </c>
    </row>
    <row r="33" spans="1:11" x14ac:dyDescent="0.25">
      <c r="A33" s="6" t="s">
        <v>31</v>
      </c>
      <c r="B33" s="7">
        <v>5</v>
      </c>
      <c r="C33" s="7">
        <v>0.26632302400000002</v>
      </c>
      <c r="D33" s="7">
        <v>0.58012195099999997</v>
      </c>
      <c r="E33" s="7">
        <v>0.65482454100000009</v>
      </c>
      <c r="F33" s="7">
        <v>0.95159896300000002</v>
      </c>
      <c r="G33" s="7">
        <v>0.18932030899999999</v>
      </c>
      <c r="H33" s="7">
        <v>0.13481047700000001</v>
      </c>
      <c r="I33" s="7">
        <v>0.13847746300000002</v>
      </c>
      <c r="J33" s="7">
        <v>0.53844151900000004</v>
      </c>
      <c r="K33" s="7">
        <v>0.13826366600000001</v>
      </c>
    </row>
    <row r="34" spans="1:11" x14ac:dyDescent="0.25">
      <c r="A34" s="6" t="s">
        <v>32</v>
      </c>
      <c r="B34" s="7">
        <v>5</v>
      </c>
      <c r="C34" s="7">
        <v>0.57961053800000006</v>
      </c>
      <c r="D34" s="7">
        <v>0.75792682900000008</v>
      </c>
      <c r="E34" s="7">
        <v>0.77941016699999988</v>
      </c>
      <c r="F34" s="7">
        <v>0.95851339699999993</v>
      </c>
      <c r="G34" s="7">
        <v>0.34814974900000001</v>
      </c>
      <c r="H34" s="7">
        <v>0.21588396600000001</v>
      </c>
      <c r="I34" s="7">
        <v>0.32145753400000004</v>
      </c>
      <c r="J34" s="7">
        <v>0.51231670099999982</v>
      </c>
      <c r="K34" s="7">
        <v>0.16720257199999999</v>
      </c>
    </row>
    <row r="35" spans="1:11" x14ac:dyDescent="0.25">
      <c r="A35" s="6" t="s">
        <v>33</v>
      </c>
      <c r="B35" s="7">
        <v>3</v>
      </c>
      <c r="C35" s="7">
        <v>0.276632302</v>
      </c>
      <c r="D35" s="7">
        <v>0.72329268300000005</v>
      </c>
      <c r="E35" s="7">
        <v>0.81900799000000002</v>
      </c>
      <c r="F35" s="7">
        <v>0.94036300799999994</v>
      </c>
      <c r="G35" s="7">
        <v>0.89501831499999995</v>
      </c>
      <c r="H35" s="7">
        <v>1</v>
      </c>
      <c r="I35" s="7">
        <v>0.72669567100000021</v>
      </c>
      <c r="J35" s="7">
        <v>0.86513187500000011</v>
      </c>
      <c r="K35" s="7">
        <v>0</v>
      </c>
    </row>
    <row r="36" spans="1:11" x14ac:dyDescent="0.25">
      <c r="A36" s="6" t="s">
        <v>34</v>
      </c>
      <c r="B36" s="7">
        <v>5</v>
      </c>
      <c r="C36" s="7">
        <v>0.80813287499999997</v>
      </c>
      <c r="D36" s="7">
        <v>0.71621951200000011</v>
      </c>
      <c r="E36" s="7">
        <v>0.50165743600000012</v>
      </c>
      <c r="F36" s="7">
        <v>0.95246326699999995</v>
      </c>
      <c r="G36" s="7">
        <v>0.43860057000000008</v>
      </c>
      <c r="H36" s="7">
        <v>0.11449525100000002</v>
      </c>
      <c r="I36" s="7">
        <v>0.29242814500000008</v>
      </c>
      <c r="J36" s="7">
        <v>0.37559681700000008</v>
      </c>
      <c r="K36" s="7">
        <v>0.44855305499999998</v>
      </c>
    </row>
    <row r="37" spans="1:11" x14ac:dyDescent="0.25">
      <c r="A37" s="6" t="s">
        <v>35</v>
      </c>
      <c r="B37" s="7">
        <v>6</v>
      </c>
      <c r="C37" s="7">
        <v>0.705612829</v>
      </c>
      <c r="D37" s="7">
        <v>0.86097561000000022</v>
      </c>
      <c r="E37" s="7">
        <v>0.59980251399999995</v>
      </c>
      <c r="F37" s="7">
        <v>0.92999135700000013</v>
      </c>
      <c r="G37" s="7">
        <v>0.60105277700000004</v>
      </c>
      <c r="H37" s="7">
        <v>0.12274090800000001</v>
      </c>
      <c r="I37" s="7">
        <v>0.431221256</v>
      </c>
      <c r="J37" s="7">
        <v>0.29256794000000003</v>
      </c>
      <c r="K37" s="7">
        <v>0.24758842400000003</v>
      </c>
    </row>
    <row r="38" spans="1:11" x14ac:dyDescent="0.25">
      <c r="A38" s="6" t="s">
        <v>36</v>
      </c>
      <c r="B38" s="7">
        <v>5</v>
      </c>
      <c r="C38" s="7">
        <v>0.44730813300000005</v>
      </c>
      <c r="D38" s="7">
        <v>0.68451219499999982</v>
      </c>
      <c r="E38" s="7">
        <v>0.35051500300000005</v>
      </c>
      <c r="F38" s="7">
        <v>0.95159896300000002</v>
      </c>
      <c r="G38" s="7">
        <v>0.35951869400000008</v>
      </c>
      <c r="H38" s="7">
        <v>0.10946068300000002</v>
      </c>
      <c r="I38" s="7">
        <v>0.24542999900000004</v>
      </c>
      <c r="J38" s="7">
        <v>0.35294529800000002</v>
      </c>
      <c r="K38" s="7">
        <v>0.5659163989999999</v>
      </c>
    </row>
    <row r="39" spans="1:11" x14ac:dyDescent="0.25">
      <c r="A39" s="6" t="s">
        <v>37</v>
      </c>
      <c r="B39" s="7">
        <v>5</v>
      </c>
      <c r="C39" s="7">
        <v>0.64604811000000018</v>
      </c>
      <c r="D39" s="7">
        <v>0.64963414600000013</v>
      </c>
      <c r="E39" s="7">
        <v>0.30533338600000004</v>
      </c>
      <c r="F39" s="7">
        <v>0.935177182</v>
      </c>
      <c r="G39" s="7">
        <v>0.5789463170000001</v>
      </c>
      <c r="H39" s="7">
        <v>0.15706812500000003</v>
      </c>
      <c r="I39" s="7">
        <v>0.29387810600000008</v>
      </c>
      <c r="J39" s="7">
        <v>0.30000500500000005</v>
      </c>
      <c r="K39" s="7">
        <v>0.63665594900000011</v>
      </c>
    </row>
    <row r="40" spans="1:11" x14ac:dyDescent="0.25">
      <c r="A40" s="6" t="s">
        <v>38</v>
      </c>
      <c r="B40" s="7">
        <v>6</v>
      </c>
      <c r="C40" s="7">
        <v>0.41179839600000001</v>
      </c>
      <c r="D40" s="7">
        <v>0.71865853700000015</v>
      </c>
      <c r="E40" s="7">
        <v>0.36732506600000009</v>
      </c>
      <c r="F40" s="7">
        <v>0.95505617999999992</v>
      </c>
      <c r="G40" s="7">
        <v>0.57418934300000002</v>
      </c>
      <c r="H40" s="7">
        <v>0.10823230200000002</v>
      </c>
      <c r="I40" s="7">
        <v>0.41288656300000015</v>
      </c>
      <c r="J40" s="7">
        <v>0.26543216100000006</v>
      </c>
      <c r="K40" s="7">
        <v>0.35852090000000009</v>
      </c>
    </row>
    <row r="41" spans="1:11" x14ac:dyDescent="0.25">
      <c r="A41" s="6" t="s">
        <v>39</v>
      </c>
      <c r="B41" s="7">
        <v>5</v>
      </c>
      <c r="C41" s="7">
        <v>0.50744559</v>
      </c>
      <c r="D41" s="7">
        <v>0.72268292700000003</v>
      </c>
      <c r="E41" s="7">
        <v>0.38198868700000016</v>
      </c>
      <c r="F41" s="7">
        <v>0.94641313699999996</v>
      </c>
      <c r="G41" s="7">
        <v>0.46646193400000002</v>
      </c>
      <c r="H41" s="7">
        <v>0.11158963899999999</v>
      </c>
      <c r="I41" s="7">
        <v>0.25151664500000004</v>
      </c>
      <c r="J41" s="7">
        <v>0.29874380700000003</v>
      </c>
      <c r="K41" s="7">
        <v>0.59003215399999986</v>
      </c>
    </row>
    <row r="42" spans="1:11" x14ac:dyDescent="0.25">
      <c r="A42" s="6" t="s">
        <v>40</v>
      </c>
      <c r="B42" s="7">
        <v>6</v>
      </c>
      <c r="C42" s="7">
        <v>0.68499427300000015</v>
      </c>
      <c r="D42" s="7">
        <v>0.922439024</v>
      </c>
      <c r="E42" s="7">
        <v>0.39918004700000004</v>
      </c>
      <c r="F42" s="7">
        <v>0.935177182</v>
      </c>
      <c r="G42" s="7">
        <v>0.72227391600000013</v>
      </c>
      <c r="H42" s="7">
        <v>0.10006032000000001</v>
      </c>
      <c r="I42" s="7">
        <v>0.35208992300000008</v>
      </c>
      <c r="J42" s="7">
        <v>0.26440118100000004</v>
      </c>
      <c r="K42" s="7">
        <v>0.39228295800000001</v>
      </c>
    </row>
    <row r="43" spans="1:11" x14ac:dyDescent="0.25">
      <c r="A43" s="6" t="s">
        <v>41</v>
      </c>
      <c r="B43" s="7">
        <v>6</v>
      </c>
      <c r="C43" s="7">
        <v>0.42325314999999997</v>
      </c>
      <c r="D43" s="7">
        <v>0.81707317099999999</v>
      </c>
      <c r="E43" s="7">
        <v>0.51263495400000003</v>
      </c>
      <c r="F43" s="7">
        <v>0.956784788</v>
      </c>
      <c r="G43" s="7">
        <v>0.42980879500000013</v>
      </c>
      <c r="H43" s="7">
        <v>0.12105989499999999</v>
      </c>
      <c r="I43" s="7">
        <v>0.41113387000000001</v>
      </c>
      <c r="J43" s="7">
        <v>0.32778139200000006</v>
      </c>
      <c r="K43" s="7">
        <v>0.34405144700000001</v>
      </c>
    </row>
    <row r="44" spans="1:11" x14ac:dyDescent="0.25">
      <c r="A44" s="6" t="s">
        <v>42</v>
      </c>
      <c r="B44" s="7">
        <v>6</v>
      </c>
      <c r="C44" s="7">
        <v>0.74284077900000012</v>
      </c>
      <c r="D44" s="7">
        <v>0.74280487800000017</v>
      </c>
      <c r="E44" s="7">
        <v>0.6172867809999999</v>
      </c>
      <c r="F44" s="7">
        <v>0.944684529</v>
      </c>
      <c r="G44" s="7">
        <v>0.43004460000000005</v>
      </c>
      <c r="H44" s="7">
        <v>0.134287711</v>
      </c>
      <c r="I44" s="7">
        <v>0.35860099100000009</v>
      </c>
      <c r="J44" s="7">
        <v>0.40881837700000012</v>
      </c>
      <c r="K44" s="7">
        <v>0.3778135050000001</v>
      </c>
    </row>
    <row r="45" spans="1:11" x14ac:dyDescent="0.25">
      <c r="A45" s="6" t="s">
        <v>43</v>
      </c>
      <c r="B45" s="7">
        <v>6</v>
      </c>
      <c r="C45" s="7">
        <v>0.62199312700000009</v>
      </c>
      <c r="D45" s="7">
        <v>0.90402439000000001</v>
      </c>
      <c r="E45" s="7">
        <v>0.55169191000000017</v>
      </c>
      <c r="F45" s="7">
        <v>0.94900605000000005</v>
      </c>
      <c r="G45" s="7">
        <v>0.45848520900000006</v>
      </c>
      <c r="H45" s="7">
        <v>0.11923303</v>
      </c>
      <c r="I45" s="7">
        <v>0.36629840000000002</v>
      </c>
      <c r="J45" s="7">
        <v>0.29359891900000007</v>
      </c>
      <c r="K45" s="7">
        <v>0.30064308700000003</v>
      </c>
    </row>
    <row r="46" spans="1:11" x14ac:dyDescent="0.25">
      <c r="A46" s="6" t="s">
        <v>44</v>
      </c>
      <c r="B46" s="7">
        <v>5</v>
      </c>
      <c r="C46" s="7">
        <v>0.48739977100000009</v>
      </c>
      <c r="D46" s="7">
        <v>0.5386585370000001</v>
      </c>
      <c r="E46" s="7">
        <v>0.26281073700000007</v>
      </c>
      <c r="F46" s="7">
        <v>0.93171996499999998</v>
      </c>
      <c r="G46" s="7">
        <v>0.49740776500000006</v>
      </c>
      <c r="H46" s="7">
        <v>8.4062744000000023E-2</v>
      </c>
      <c r="I46" s="7">
        <v>0.16812160399999998</v>
      </c>
      <c r="J46" s="7">
        <v>0.34934187500000008</v>
      </c>
      <c r="K46" s="7">
        <v>0.45819935699999997</v>
      </c>
    </row>
    <row r="47" spans="1:11" x14ac:dyDescent="0.25">
      <c r="A47" s="6" t="s">
        <v>45</v>
      </c>
      <c r="B47" s="7">
        <v>6</v>
      </c>
      <c r="C47" s="7">
        <v>1</v>
      </c>
      <c r="D47" s="7">
        <v>0.73219512200000014</v>
      </c>
      <c r="E47" s="7">
        <v>0.45370163999999996</v>
      </c>
      <c r="F47" s="7">
        <v>0.95764909200000026</v>
      </c>
      <c r="G47" s="7">
        <v>0.43374342100000002</v>
      </c>
      <c r="H47" s="7">
        <v>0.19016524100000001</v>
      </c>
      <c r="I47" s="7">
        <v>1</v>
      </c>
      <c r="J47" s="7">
        <v>0.23820629600000004</v>
      </c>
      <c r="K47" s="7">
        <v>0.199356913</v>
      </c>
    </row>
    <row r="48" spans="1:11" x14ac:dyDescent="0.25">
      <c r="A48" s="6" t="s">
        <v>46</v>
      </c>
      <c r="B48" s="7">
        <v>6</v>
      </c>
      <c r="C48" s="7">
        <v>0.48625429600000003</v>
      </c>
      <c r="D48" s="7">
        <v>0.83841463400000005</v>
      </c>
      <c r="E48" s="7">
        <v>0.47348125000000002</v>
      </c>
      <c r="F48" s="7">
        <v>0.93344857400000003</v>
      </c>
      <c r="G48" s="7">
        <v>0.66097891100000017</v>
      </c>
      <c r="H48" s="7">
        <v>9.5926685000000012E-2</v>
      </c>
      <c r="I48" s="7">
        <v>0.3823156920000001</v>
      </c>
      <c r="J48" s="7">
        <v>0.3265201940000001</v>
      </c>
      <c r="K48" s="7">
        <v>0.39067524100000001</v>
      </c>
    </row>
    <row r="49" spans="1:11" x14ac:dyDescent="0.25">
      <c r="A49" s="6" t="s">
        <v>47</v>
      </c>
      <c r="B49" s="7">
        <v>6</v>
      </c>
      <c r="C49" s="7">
        <v>0.55326460499999996</v>
      </c>
      <c r="D49" s="7">
        <v>0.687682927</v>
      </c>
      <c r="E49" s="7">
        <v>0.45945249000000005</v>
      </c>
      <c r="F49" s="7">
        <v>0.93949870400000002</v>
      </c>
      <c r="G49" s="7">
        <v>0.47683285700000005</v>
      </c>
      <c r="H49" s="7">
        <v>0.20558507400000001</v>
      </c>
      <c r="I49" s="7">
        <v>0.66125091400000013</v>
      </c>
      <c r="J49" s="7">
        <v>0.28340923900000003</v>
      </c>
      <c r="K49" s="7">
        <v>0.32636655900000011</v>
      </c>
    </row>
    <row r="50" spans="1:11" x14ac:dyDescent="0.25">
      <c r="A50" s="6" t="s">
        <v>48</v>
      </c>
      <c r="B50" s="7">
        <v>1</v>
      </c>
      <c r="C50" s="7">
        <v>0.25887743400000002</v>
      </c>
      <c r="D50" s="7">
        <v>0.24231707300000002</v>
      </c>
      <c r="E50" s="7">
        <v>9.133876199999999E-2</v>
      </c>
      <c r="F50" s="7">
        <v>0.93949870400000002</v>
      </c>
      <c r="G50" s="7">
        <v>0.27909572399999999</v>
      </c>
      <c r="H50" s="7">
        <v>6.8373613499999999E-2</v>
      </c>
      <c r="I50" s="7">
        <v>3.5278631399999996E-2</v>
      </c>
      <c r="J50" s="7">
        <v>0.3028877430000001</v>
      </c>
      <c r="K50" s="7">
        <v>0.26688102900000005</v>
      </c>
    </row>
    <row r="51" spans="1:11" x14ac:dyDescent="0.25">
      <c r="A51" s="6" t="s">
        <v>49</v>
      </c>
      <c r="B51" s="7">
        <v>1</v>
      </c>
      <c r="C51" s="7">
        <v>0.24341351700000002</v>
      </c>
      <c r="D51" s="7">
        <v>0.18670731700000001</v>
      </c>
      <c r="E51" s="7">
        <v>3.4178857000000014E-2</v>
      </c>
      <c r="F51" s="7">
        <v>1</v>
      </c>
      <c r="G51" s="7">
        <v>0.202664706</v>
      </c>
      <c r="H51" s="7">
        <v>0.100479266</v>
      </c>
      <c r="I51" s="7">
        <v>4.6397605600000003E-2</v>
      </c>
      <c r="J51" s="7">
        <v>0.18156248400000002</v>
      </c>
      <c r="K51" s="7">
        <v>0.23794212200000003</v>
      </c>
    </row>
    <row r="52" spans="1:11" x14ac:dyDescent="0.25">
      <c r="A52" s="6" t="s">
        <v>50</v>
      </c>
      <c r="B52" s="7">
        <v>5</v>
      </c>
      <c r="C52" s="7">
        <v>0.84765177500000011</v>
      </c>
      <c r="D52" s="7">
        <v>0.53256097599999996</v>
      </c>
      <c r="E52" s="7">
        <v>0.31830860300000013</v>
      </c>
      <c r="F52" s="7">
        <v>0.92134831500000003</v>
      </c>
      <c r="G52" s="7">
        <v>0.50541718299999983</v>
      </c>
      <c r="H52" s="7">
        <v>9.7829682500000001E-2</v>
      </c>
      <c r="I52" s="7">
        <v>0.40112199000000004</v>
      </c>
      <c r="J52" s="7">
        <v>0.21339272300000001</v>
      </c>
      <c r="K52" s="7">
        <v>0.53536977499999994</v>
      </c>
    </row>
    <row r="53" spans="1:11" x14ac:dyDescent="0.25">
      <c r="A53" s="6" t="s">
        <v>51</v>
      </c>
      <c r="B53" s="7">
        <v>2</v>
      </c>
      <c r="C53" s="7">
        <v>0.58991981700000007</v>
      </c>
      <c r="D53" s="7">
        <v>0.91902439000000002</v>
      </c>
      <c r="E53" s="7">
        <v>1</v>
      </c>
      <c r="F53" s="7">
        <v>0.94900605000000005</v>
      </c>
      <c r="G53" s="7">
        <v>0.55412781300000014</v>
      </c>
      <c r="H53" s="7">
        <v>0.14672305400000002</v>
      </c>
      <c r="I53" s="7">
        <v>0.66248323000000009</v>
      </c>
      <c r="J53" s="7">
        <v>0.35206446100000011</v>
      </c>
      <c r="K53" s="7">
        <v>0.32797427700000015</v>
      </c>
    </row>
    <row r="54" spans="1:11" x14ac:dyDescent="0.25">
      <c r="A54" s="6" t="s">
        <v>52</v>
      </c>
      <c r="B54" s="7">
        <v>2</v>
      </c>
      <c r="C54" s="7">
        <v>0.637457045</v>
      </c>
      <c r="D54" s="7">
        <v>0.78219512200000008</v>
      </c>
      <c r="E54" s="7">
        <v>0.94466242</v>
      </c>
      <c r="F54" s="7">
        <v>0.95073465900000009</v>
      </c>
      <c r="G54" s="7">
        <v>0.49070428700000002</v>
      </c>
      <c r="H54" s="7">
        <v>0.21659999300000005</v>
      </c>
      <c r="I54" s="7">
        <v>0.80444807400000007</v>
      </c>
      <c r="J54" s="7">
        <v>0.38916971100000008</v>
      </c>
      <c r="K54" s="7">
        <v>0.28778134999999999</v>
      </c>
    </row>
    <row r="55" spans="1:11" x14ac:dyDescent="0.25">
      <c r="A55" s="6" t="s">
        <v>53</v>
      </c>
      <c r="B55" s="7">
        <v>5</v>
      </c>
      <c r="C55" s="7">
        <v>0.45303550999999997</v>
      </c>
      <c r="D55" s="7">
        <v>0.71109756099999999</v>
      </c>
      <c r="E55" s="7">
        <v>0.41713196200000002</v>
      </c>
      <c r="F55" s="7">
        <v>0.96542783099999996</v>
      </c>
      <c r="G55" s="7">
        <v>0.33138313100000011</v>
      </c>
      <c r="H55" s="7">
        <v>0</v>
      </c>
      <c r="I55" s="7">
        <v>0.20461168800000001</v>
      </c>
      <c r="J55" s="7">
        <v>0.26382063000000006</v>
      </c>
      <c r="K55" s="7">
        <v>0.27974276500000006</v>
      </c>
    </row>
    <row r="56" spans="1:11" x14ac:dyDescent="0.25">
      <c r="A56" s="6" t="s">
        <v>54</v>
      </c>
      <c r="B56" s="7">
        <v>6</v>
      </c>
      <c r="C56" s="7">
        <v>0.56300114499999998</v>
      </c>
      <c r="D56" s="7">
        <v>0.6767073170000002</v>
      </c>
      <c r="E56" s="7">
        <v>0.55538279699999993</v>
      </c>
      <c r="F56" s="7">
        <v>0.94727744200000008</v>
      </c>
      <c r="G56" s="7">
        <v>0.57763073100000006</v>
      </c>
      <c r="H56" s="7">
        <v>9.4131818099999987E-2</v>
      </c>
      <c r="I56" s="7">
        <v>0.31407482500000011</v>
      </c>
      <c r="J56" s="7">
        <v>0.232070467</v>
      </c>
      <c r="K56" s="7">
        <v>0.40996784600000002</v>
      </c>
    </row>
    <row r="57" spans="1:11" x14ac:dyDescent="0.25">
      <c r="A57" s="6" t="s">
        <v>55</v>
      </c>
      <c r="B57" s="7">
        <v>6</v>
      </c>
      <c r="C57" s="7">
        <v>0.50458190099999989</v>
      </c>
      <c r="D57" s="7">
        <v>0.63853658499999988</v>
      </c>
      <c r="E57" s="7">
        <v>0.42554893100000007</v>
      </c>
      <c r="F57" s="7">
        <v>0.94814174600000012</v>
      </c>
      <c r="G57" s="7">
        <v>0.58844293299999995</v>
      </c>
      <c r="H57" s="7">
        <v>0.11997015599999999</v>
      </c>
      <c r="I57" s="7">
        <v>0.31433755500000005</v>
      </c>
      <c r="J57" s="7">
        <v>0.229277814</v>
      </c>
      <c r="K57" s="7">
        <v>0.51768488700000004</v>
      </c>
    </row>
    <row r="58" spans="1:11" x14ac:dyDescent="0.25">
      <c r="A58" s="6" t="s">
        <v>56</v>
      </c>
      <c r="B58" s="7">
        <v>6</v>
      </c>
      <c r="C58" s="7">
        <v>0.42210767500000007</v>
      </c>
      <c r="D58" s="7">
        <v>0.62121951200000014</v>
      </c>
      <c r="E58" s="7">
        <v>0.49780197100000007</v>
      </c>
      <c r="F58" s="7">
        <v>0.95592048400000007</v>
      </c>
      <c r="G58" s="7">
        <v>0.410749686</v>
      </c>
      <c r="H58" s="7">
        <v>0.136880106</v>
      </c>
      <c r="I58" s="7">
        <v>0.59327936999999997</v>
      </c>
      <c r="J58" s="7">
        <v>0.50416896099999986</v>
      </c>
      <c r="K58" s="7">
        <v>0.36334405100000006</v>
      </c>
    </row>
    <row r="59" spans="1:11" x14ac:dyDescent="0.25">
      <c r="A59" s="6" t="s">
        <v>57</v>
      </c>
      <c r="B59" s="7">
        <v>5</v>
      </c>
      <c r="C59" s="7">
        <v>0.63573883200000025</v>
      </c>
      <c r="D59" s="7">
        <v>0.49121951199999997</v>
      </c>
      <c r="E59" s="7">
        <v>6.950293040000001E-2</v>
      </c>
      <c r="F59" s="7">
        <v>0.94122731200000009</v>
      </c>
      <c r="G59" s="7">
        <v>0.48035144000000002</v>
      </c>
      <c r="H59" s="7">
        <v>9.06865164E-2</v>
      </c>
      <c r="I59" s="7">
        <v>0.13214805300000002</v>
      </c>
      <c r="J59" s="7">
        <v>0.259096141</v>
      </c>
      <c r="K59" s="7">
        <v>0.47266881000000005</v>
      </c>
    </row>
    <row r="60" spans="1:11" x14ac:dyDescent="0.25">
      <c r="A60" s="6" t="s">
        <v>58</v>
      </c>
      <c r="B60" s="7">
        <v>5</v>
      </c>
      <c r="C60" s="7">
        <v>0.47995418100000009</v>
      </c>
      <c r="D60" s="7">
        <v>0.55390243900000002</v>
      </c>
      <c r="E60" s="7">
        <v>0.55546223399999994</v>
      </c>
      <c r="F60" s="7">
        <v>0.93777009500000008</v>
      </c>
      <c r="G60" s="7">
        <v>0.40687745300000006</v>
      </c>
      <c r="H60" s="7">
        <v>0.13246517500000002</v>
      </c>
      <c r="I60" s="7">
        <v>0.3093474670000001</v>
      </c>
      <c r="J60" s="7">
        <v>0.39716730900000002</v>
      </c>
      <c r="K60" s="7">
        <v>0.57877813500000008</v>
      </c>
    </row>
    <row r="61" spans="1:11" x14ac:dyDescent="0.25">
      <c r="A61" s="6" t="s">
        <v>59</v>
      </c>
      <c r="B61" s="7">
        <v>6</v>
      </c>
      <c r="C61" s="7">
        <v>0.68900343600000014</v>
      </c>
      <c r="D61" s="7">
        <v>0.81707317099999999</v>
      </c>
      <c r="E61" s="7">
        <v>0.18051662199999999</v>
      </c>
      <c r="F61" s="7">
        <v>0.94554883300000014</v>
      </c>
      <c r="G61" s="7">
        <v>0.55182210099999995</v>
      </c>
      <c r="H61" s="7">
        <v>0.39281299500000011</v>
      </c>
      <c r="I61" s="7">
        <v>0.99225628999999993</v>
      </c>
      <c r="J61" s="7">
        <v>0.20671638100000006</v>
      </c>
      <c r="K61" s="7">
        <v>0.28617363300000004</v>
      </c>
    </row>
    <row r="62" spans="1:11" x14ac:dyDescent="0.25">
      <c r="A62" s="6" t="s">
        <v>60</v>
      </c>
      <c r="B62" s="7">
        <v>6</v>
      </c>
      <c r="C62" s="7">
        <v>0.512027491</v>
      </c>
      <c r="D62" s="7">
        <v>0.71621951200000011</v>
      </c>
      <c r="E62" s="7">
        <v>0.32959689900000011</v>
      </c>
      <c r="F62" s="7">
        <v>0.94036300799999994</v>
      </c>
      <c r="G62" s="7">
        <v>0.46608557200000006</v>
      </c>
      <c r="H62" s="7">
        <v>0.10036569200000001</v>
      </c>
      <c r="I62" s="7">
        <v>0.57416890799999998</v>
      </c>
      <c r="J62" s="7">
        <v>0.26092788100000008</v>
      </c>
      <c r="K62" s="7">
        <v>0.22990353700000002</v>
      </c>
    </row>
    <row r="63" spans="1:11" x14ac:dyDescent="0.25">
      <c r="A63" s="6" t="s">
        <v>61</v>
      </c>
      <c r="B63" s="7">
        <v>5</v>
      </c>
      <c r="C63" s="7">
        <v>0.34135166100000008</v>
      </c>
      <c r="D63" s="7">
        <v>0.58378048799999993</v>
      </c>
      <c r="E63" s="7">
        <v>0.26604684000000001</v>
      </c>
      <c r="F63" s="7">
        <v>0.94641313699999996</v>
      </c>
      <c r="G63" s="7">
        <v>0.54475925100000011</v>
      </c>
      <c r="H63" s="7">
        <v>9.4613085900000005E-2</v>
      </c>
      <c r="I63" s="7">
        <v>0.16158203000000002</v>
      </c>
      <c r="J63" s="7">
        <v>0.35074320599999997</v>
      </c>
      <c r="K63" s="7">
        <v>0.50321543400000002</v>
      </c>
    </row>
    <row r="64" spans="1:11" x14ac:dyDescent="0.25">
      <c r="A64" s="6" t="s">
        <v>62</v>
      </c>
      <c r="B64" s="7">
        <v>5</v>
      </c>
      <c r="C64" s="7">
        <v>0.71935853400000005</v>
      </c>
      <c r="D64" s="7">
        <v>0.70902439000000006</v>
      </c>
      <c r="E64" s="7">
        <v>0.41244416100000009</v>
      </c>
      <c r="F64" s="7">
        <v>0.94554883300000014</v>
      </c>
      <c r="G64" s="7">
        <v>0.49784098500000007</v>
      </c>
      <c r="H64" s="7">
        <v>0.10765134300000001</v>
      </c>
      <c r="I64" s="7">
        <v>0.23245816200000002</v>
      </c>
      <c r="J64" s="7">
        <v>0.30523997800000002</v>
      </c>
      <c r="K64" s="7">
        <v>0.41961414800000002</v>
      </c>
    </row>
    <row r="65" spans="1:11" x14ac:dyDescent="0.25">
      <c r="A65" s="6" t="s">
        <v>63</v>
      </c>
      <c r="B65" s="7">
        <v>5</v>
      </c>
      <c r="C65" s="7">
        <v>0.51718213099999988</v>
      </c>
      <c r="D65" s="7">
        <v>0.68670731700000009</v>
      </c>
      <c r="E65" s="7">
        <v>0.36920472800000004</v>
      </c>
      <c r="F65" s="7">
        <v>0.94727744200000008</v>
      </c>
      <c r="G65" s="7">
        <v>0.37424152799999999</v>
      </c>
      <c r="H65" s="7">
        <v>0.12448455600000001</v>
      </c>
      <c r="I65" s="7">
        <v>0.23349704500000004</v>
      </c>
      <c r="J65" s="7">
        <v>0.32694059400000008</v>
      </c>
      <c r="K65" s="7">
        <v>0.511254019</v>
      </c>
    </row>
    <row r="66" spans="1:11" x14ac:dyDescent="0.25">
      <c r="A66" s="6" t="s">
        <v>64</v>
      </c>
      <c r="B66" s="7">
        <v>4</v>
      </c>
      <c r="C66" s="7">
        <v>0.42726231400000003</v>
      </c>
      <c r="D66" s="7">
        <v>0.48158536600000007</v>
      </c>
      <c r="E66" s="7">
        <v>0.45716282600000002</v>
      </c>
      <c r="F66" s="7">
        <v>0.956784788</v>
      </c>
      <c r="G66" s="7">
        <v>0.25992812600000004</v>
      </c>
      <c r="H66" s="7">
        <v>0.18860801999999999</v>
      </c>
      <c r="I66" s="7">
        <v>7.5735410100000011E-2</v>
      </c>
      <c r="J66" s="7">
        <v>0.57799909900000013</v>
      </c>
      <c r="K66" s="7">
        <v>0.92765273300000006</v>
      </c>
    </row>
    <row r="67" spans="1:11" x14ac:dyDescent="0.25">
      <c r="A67" s="6" t="s">
        <v>65</v>
      </c>
      <c r="B67" s="7">
        <v>5</v>
      </c>
      <c r="C67" s="7">
        <v>0.64318442200000014</v>
      </c>
      <c r="D67" s="7">
        <v>0.65500000000000014</v>
      </c>
      <c r="E67" s="7">
        <v>0.26965713799999996</v>
      </c>
      <c r="F67" s="7">
        <v>0.95159896300000002</v>
      </c>
      <c r="G67" s="7">
        <v>0.37644095600000005</v>
      </c>
      <c r="H67" s="7">
        <v>8.3776485300000009E-2</v>
      </c>
      <c r="I67" s="7">
        <v>0.28855789200000004</v>
      </c>
      <c r="J67" s="7">
        <v>0.26252940300000005</v>
      </c>
      <c r="K67" s="7">
        <v>0.4614147910000001</v>
      </c>
    </row>
    <row r="68" spans="1:11" x14ac:dyDescent="0.25">
      <c r="A68" s="6" t="s">
        <v>66</v>
      </c>
      <c r="B68" s="7">
        <v>2</v>
      </c>
      <c r="C68" s="7">
        <v>0.52405498299999997</v>
      </c>
      <c r="D68" s="7">
        <v>0.77402439000000001</v>
      </c>
      <c r="E68" s="7">
        <v>0.96152534299999992</v>
      </c>
      <c r="F68" s="7">
        <v>0.96974935200000012</v>
      </c>
      <c r="G68" s="7">
        <v>0.50214199400000004</v>
      </c>
      <c r="H68" s="7">
        <v>0</v>
      </c>
      <c r="I68" s="7">
        <v>0.61953678799999989</v>
      </c>
      <c r="J68" s="7">
        <v>0.63914719000000009</v>
      </c>
      <c r="K68" s="7">
        <v>0.16720257199999999</v>
      </c>
    </row>
    <row r="69" spans="1:11" x14ac:dyDescent="0.25">
      <c r="A69" s="6" t="s">
        <v>67</v>
      </c>
      <c r="B69" s="7">
        <v>6</v>
      </c>
      <c r="C69" s="7">
        <v>0.35738831600000009</v>
      </c>
      <c r="D69" s="7">
        <v>0.69804878000000004</v>
      </c>
      <c r="E69" s="7">
        <v>0.49681924199999999</v>
      </c>
      <c r="F69" s="7">
        <v>0.94382022500000007</v>
      </c>
      <c r="G69" s="7">
        <v>0.45899257300000007</v>
      </c>
      <c r="H69" s="7">
        <v>0.12342319700000001</v>
      </c>
      <c r="I69" s="7">
        <v>0.3753748360000001</v>
      </c>
      <c r="J69" s="7">
        <v>0.40313297600000003</v>
      </c>
      <c r="K69" s="7">
        <v>0.45337620600000006</v>
      </c>
    </row>
    <row r="70" spans="1:11" x14ac:dyDescent="0.25">
      <c r="A70" s="6" t="s">
        <v>68</v>
      </c>
      <c r="B70" s="7">
        <v>5</v>
      </c>
      <c r="C70" s="7">
        <v>0.58304696399999989</v>
      </c>
      <c r="D70" s="7">
        <v>0.49207317100000003</v>
      </c>
      <c r="E70" s="7">
        <v>0.46458650200000007</v>
      </c>
      <c r="F70" s="7">
        <v>0.93344857400000003</v>
      </c>
      <c r="G70" s="7">
        <v>0.17466859800000001</v>
      </c>
      <c r="H70" s="7">
        <v>0</v>
      </c>
      <c r="I70" s="7">
        <v>0.22343940700000003</v>
      </c>
      <c r="J70" s="7">
        <v>0.33044392200000006</v>
      </c>
      <c r="K70" s="7">
        <v>0.40675241200000001</v>
      </c>
    </row>
    <row r="71" spans="1:11" x14ac:dyDescent="0.25">
      <c r="A71" s="6" t="s">
        <v>69</v>
      </c>
      <c r="B71" s="7">
        <v>6</v>
      </c>
      <c r="C71" s="7">
        <v>0.5423825889999998</v>
      </c>
      <c r="D71" s="7">
        <v>0.82097561000000019</v>
      </c>
      <c r="E71" s="7">
        <v>0.57507811100000006</v>
      </c>
      <c r="F71" s="7">
        <v>0.94727744200000008</v>
      </c>
      <c r="G71" s="7">
        <v>0.71807304200000011</v>
      </c>
      <c r="H71" s="7">
        <v>0.10660448000000002</v>
      </c>
      <c r="I71" s="7">
        <v>0.34857847500000011</v>
      </c>
      <c r="J71" s="7">
        <v>0.30760222200000004</v>
      </c>
      <c r="K71" s="7">
        <v>0.41157556300000009</v>
      </c>
    </row>
    <row r="72" spans="1:11" x14ac:dyDescent="0.25">
      <c r="A72" s="6" t="s">
        <v>70</v>
      </c>
      <c r="B72" s="7">
        <v>5</v>
      </c>
      <c r="C72" s="7">
        <v>0.47365406600000004</v>
      </c>
      <c r="D72" s="7">
        <v>0.46536585400000002</v>
      </c>
      <c r="E72" s="7">
        <v>0.22877678400000001</v>
      </c>
      <c r="F72" s="7">
        <v>0.92048401000000002</v>
      </c>
      <c r="G72" s="7">
        <v>0.401615742</v>
      </c>
      <c r="H72" s="7">
        <v>8.074461270000001E-2</v>
      </c>
      <c r="I72" s="7">
        <v>0.12302608300000002</v>
      </c>
      <c r="J72" s="7">
        <v>0.26214904199999994</v>
      </c>
      <c r="K72" s="7">
        <v>0.3601286170000001</v>
      </c>
    </row>
    <row r="73" spans="1:11" x14ac:dyDescent="0.25">
      <c r="A73" s="6" t="s">
        <v>71</v>
      </c>
      <c r="B73" s="7">
        <v>6</v>
      </c>
      <c r="C73" s="7">
        <v>0.57789232499999998</v>
      </c>
      <c r="D73" s="7">
        <v>0.64073170700000015</v>
      </c>
      <c r="E73" s="7">
        <v>0.3209258490000001</v>
      </c>
      <c r="F73" s="7">
        <v>0.95505617999999992</v>
      </c>
      <c r="G73" s="7">
        <v>1</v>
      </c>
      <c r="H73" s="7">
        <v>0.11514936699999999</v>
      </c>
      <c r="I73" s="7">
        <v>0.3799599070000001</v>
      </c>
      <c r="J73" s="7">
        <v>0.30269756300000006</v>
      </c>
      <c r="K73" s="7">
        <v>0.48392283000000008</v>
      </c>
    </row>
    <row r="74" spans="1:11" x14ac:dyDescent="0.25">
      <c r="A74" s="6" t="s">
        <v>72</v>
      </c>
      <c r="B74" s="7">
        <v>6</v>
      </c>
      <c r="C74" s="7">
        <v>0.63631156899999997</v>
      </c>
      <c r="D74" s="7">
        <v>0.82036585400000006</v>
      </c>
      <c r="E74" s="7">
        <v>0.64110717600000011</v>
      </c>
      <c r="F74" s="7">
        <v>0.94641313699999996</v>
      </c>
      <c r="G74" s="7">
        <v>0.78644834399999997</v>
      </c>
      <c r="H74" s="7">
        <v>0.120061362</v>
      </c>
      <c r="I74" s="7">
        <v>0.31878941000000005</v>
      </c>
      <c r="J74" s="7">
        <v>0.30557029200000008</v>
      </c>
      <c r="K74" s="7">
        <v>0.29421221900000005</v>
      </c>
    </row>
    <row r="75" spans="1:11" x14ac:dyDescent="0.25">
      <c r="A75" s="6" t="s">
        <v>73</v>
      </c>
      <c r="B75" s="7">
        <v>4</v>
      </c>
      <c r="C75" s="7">
        <v>0.25429553299999996</v>
      </c>
      <c r="D75" s="7">
        <v>0.62353658499999987</v>
      </c>
      <c r="E75" s="7">
        <v>0.40737359900000009</v>
      </c>
      <c r="F75" s="7">
        <v>0.94036300799999994</v>
      </c>
      <c r="G75" s="7">
        <v>0.3893434910000001</v>
      </c>
      <c r="H75" s="7">
        <v>0.31333334500000004</v>
      </c>
      <c r="I75" s="7">
        <v>0.40912050900000008</v>
      </c>
      <c r="J75" s="7">
        <v>0.31005455200000004</v>
      </c>
      <c r="K75" s="7">
        <v>0.94372990400000012</v>
      </c>
    </row>
    <row r="76" spans="1:11" x14ac:dyDescent="0.25">
      <c r="A76" s="6" t="s">
        <v>74</v>
      </c>
      <c r="B76" s="7">
        <v>5</v>
      </c>
      <c r="C76" s="7">
        <v>0.62371134000000006</v>
      </c>
      <c r="D76" s="7">
        <v>0.78463414600000003</v>
      </c>
      <c r="E76" s="7">
        <v>0.41664398000000002</v>
      </c>
      <c r="F76" s="7">
        <v>0.92999135700000013</v>
      </c>
      <c r="G76" s="7">
        <v>0.37221003000000003</v>
      </c>
      <c r="H76" s="7">
        <v>0.108350638</v>
      </c>
      <c r="I76" s="7">
        <v>0.18387755599999997</v>
      </c>
      <c r="J76" s="7">
        <v>0.32161553500000006</v>
      </c>
      <c r="K76" s="7">
        <v>0.35852090000000009</v>
      </c>
    </row>
    <row r="77" spans="1:11" x14ac:dyDescent="0.25">
      <c r="A77" s="6" t="s">
        <v>75</v>
      </c>
      <c r="B77" s="7">
        <v>6</v>
      </c>
      <c r="C77" s="7">
        <v>0.87227949600000021</v>
      </c>
      <c r="D77" s="7">
        <v>0.58914634099999985</v>
      </c>
      <c r="E77" s="7">
        <v>0.4191585630000001</v>
      </c>
      <c r="F77" s="7">
        <v>0.9265341399999999</v>
      </c>
      <c r="G77" s="7">
        <v>0.82956310299999991</v>
      </c>
      <c r="H77" s="7">
        <v>0.20203062899999999</v>
      </c>
      <c r="I77" s="7">
        <v>0.39624963899999999</v>
      </c>
      <c r="J77" s="7">
        <v>0.34015314499999999</v>
      </c>
      <c r="K77" s="7">
        <v>0.46945337600000003</v>
      </c>
    </row>
    <row r="78" spans="1:11" x14ac:dyDescent="0.25">
      <c r="A78" s="6" t="s">
        <v>76</v>
      </c>
      <c r="B78" s="7">
        <v>6</v>
      </c>
      <c r="C78" s="7">
        <v>0.50973654099999988</v>
      </c>
      <c r="D78" s="7">
        <v>0.65719512200000019</v>
      </c>
      <c r="E78" s="7">
        <v>0.6667269400000001</v>
      </c>
      <c r="F78" s="7">
        <v>0.95246326699999995</v>
      </c>
      <c r="G78" s="7">
        <v>0.46255648200000005</v>
      </c>
      <c r="H78" s="7">
        <v>0.107326819</v>
      </c>
      <c r="I78" s="7">
        <v>0.55238294199999993</v>
      </c>
      <c r="J78" s="7">
        <v>0.27676292500000005</v>
      </c>
      <c r="K78" s="7">
        <v>0.45498392300000007</v>
      </c>
    </row>
    <row r="79" spans="1:11" x14ac:dyDescent="0.25">
      <c r="A79" s="6" t="s">
        <v>77</v>
      </c>
      <c r="B79" s="7">
        <v>5</v>
      </c>
      <c r="C79" s="7">
        <v>0.47880870600000008</v>
      </c>
      <c r="D79" s="7">
        <v>0.70987804900000007</v>
      </c>
      <c r="E79" s="7">
        <v>0.36651412000000005</v>
      </c>
      <c r="F79" s="7">
        <v>0.94554883300000014</v>
      </c>
      <c r="G79" s="7">
        <v>0.40266903300000001</v>
      </c>
      <c r="H79" s="7">
        <v>8.8996732800000006E-2</v>
      </c>
      <c r="I79" s="7">
        <v>0.3268994810000001</v>
      </c>
      <c r="J79" s="7">
        <v>0.26874530799999996</v>
      </c>
      <c r="K79" s="7">
        <v>0.47427652700000006</v>
      </c>
    </row>
    <row r="80" spans="1:11" x14ac:dyDescent="0.25">
      <c r="A80" s="6" t="s">
        <v>78</v>
      </c>
      <c r="B80" s="7">
        <v>6</v>
      </c>
      <c r="C80" s="7">
        <v>0.61683848800000007</v>
      </c>
      <c r="D80" s="7">
        <v>0.75829268300000008</v>
      </c>
      <c r="E80" s="7">
        <v>0.71763467900000011</v>
      </c>
      <c r="F80" s="7">
        <v>0.93604148700000012</v>
      </c>
      <c r="G80" s="7">
        <v>0.47216499000000006</v>
      </c>
      <c r="H80" s="7">
        <v>0.21068707</v>
      </c>
      <c r="I80" s="7">
        <v>0.35055679100000009</v>
      </c>
      <c r="J80" s="7">
        <v>0.44149942399999997</v>
      </c>
      <c r="K80" s="7">
        <v>0.48231511300000007</v>
      </c>
    </row>
    <row r="81" spans="1:11" x14ac:dyDescent="0.25">
      <c r="A81" s="6" t="s">
        <v>79</v>
      </c>
      <c r="B81" s="7">
        <v>5</v>
      </c>
      <c r="C81" s="7">
        <v>0.4324169530000001</v>
      </c>
      <c r="D81" s="7">
        <v>0.47195122</v>
      </c>
      <c r="E81" s="7">
        <v>0.49797655500000004</v>
      </c>
      <c r="F81" s="7">
        <v>0.90838375099999991</v>
      </c>
      <c r="G81" s="7">
        <v>0.38122918900000008</v>
      </c>
      <c r="H81" s="7">
        <v>0.28636318900000007</v>
      </c>
      <c r="I81" s="7">
        <v>0.28820086500000008</v>
      </c>
      <c r="J81" s="7">
        <v>0.57066212899999991</v>
      </c>
      <c r="K81" s="7">
        <v>0.18327974299999999</v>
      </c>
    </row>
    <row r="82" spans="1:11" x14ac:dyDescent="0.25">
      <c r="A82" s="6" t="s">
        <v>80</v>
      </c>
      <c r="B82" s="7">
        <v>6</v>
      </c>
      <c r="C82" s="7">
        <v>0.59049255399999989</v>
      </c>
      <c r="D82" s="7">
        <v>0.69939024400000005</v>
      </c>
      <c r="E82" s="7">
        <v>0.41449777300000007</v>
      </c>
      <c r="F82" s="7">
        <v>0.94122731200000009</v>
      </c>
      <c r="G82" s="7">
        <v>0.43042321200000005</v>
      </c>
      <c r="H82" s="7">
        <v>9.8421140100000012E-2</v>
      </c>
      <c r="I82" s="7">
        <v>0.46911666200000007</v>
      </c>
      <c r="J82" s="7">
        <v>0.29526049700000007</v>
      </c>
      <c r="K82" s="7">
        <v>0.38424437300000008</v>
      </c>
    </row>
    <row r="83" spans="1:11" x14ac:dyDescent="0.25">
      <c r="A83" s="6" t="s">
        <v>81</v>
      </c>
      <c r="B83" s="7">
        <v>1</v>
      </c>
      <c r="C83" s="7">
        <v>7.3883161500000002E-2</v>
      </c>
      <c r="D83" s="7">
        <v>0.22121951200000001</v>
      </c>
      <c r="E83" s="7">
        <v>6.941209739999999E-3</v>
      </c>
      <c r="F83" s="7">
        <v>0.95332757099999998</v>
      </c>
      <c r="G83" s="7">
        <v>0.33033328700000009</v>
      </c>
      <c r="H83" s="7">
        <v>0.10973290100000002</v>
      </c>
      <c r="I83" s="7">
        <v>1.7111941100000003E-2</v>
      </c>
      <c r="J83" s="7">
        <v>0.26422100999999998</v>
      </c>
      <c r="K83" s="7">
        <v>0.37138263700000013</v>
      </c>
    </row>
    <row r="84" spans="1:11" x14ac:dyDescent="0.25">
      <c r="A84" s="6" t="s">
        <v>82</v>
      </c>
      <c r="B84" s="7">
        <v>6</v>
      </c>
      <c r="C84" s="7">
        <v>0.47995418100000009</v>
      </c>
      <c r="D84" s="7">
        <v>0.71792682900000004</v>
      </c>
      <c r="E84" s="7">
        <v>0.58207318199999991</v>
      </c>
      <c r="F84" s="7">
        <v>0.95073465900000009</v>
      </c>
      <c r="G84" s="7">
        <v>0.76177368099999998</v>
      </c>
      <c r="H84" s="7">
        <v>9.2985228700000006E-2</v>
      </c>
      <c r="I84" s="7">
        <v>0.31998271500000014</v>
      </c>
      <c r="J84" s="7">
        <v>0.23641459400000003</v>
      </c>
      <c r="K84" s="7">
        <v>0.48070739500000004</v>
      </c>
    </row>
    <row r="85" spans="1:11" x14ac:dyDescent="0.25">
      <c r="A85" s="6" t="s">
        <v>83</v>
      </c>
      <c r="B85" s="7">
        <v>3</v>
      </c>
      <c r="C85" s="7">
        <v>0.20332187899999998</v>
      </c>
      <c r="D85" s="7">
        <v>1</v>
      </c>
      <c r="E85" s="7">
        <v>0.80973297999999994</v>
      </c>
      <c r="F85" s="7">
        <v>0.95592048400000007</v>
      </c>
      <c r="G85" s="7">
        <v>0.42377444500000006</v>
      </c>
      <c r="H85" s="7">
        <v>0.97386691399999992</v>
      </c>
      <c r="I85" s="7">
        <v>0.84849343600000016</v>
      </c>
      <c r="J85" s="7">
        <v>1</v>
      </c>
      <c r="K85" s="7">
        <v>3.21543408E-2</v>
      </c>
    </row>
    <row r="86" spans="1:11" x14ac:dyDescent="0.25">
      <c r="A86" s="6" t="s">
        <v>84</v>
      </c>
      <c r="B86" s="7">
        <v>3</v>
      </c>
      <c r="C86" s="7">
        <v>0.33218785800000006</v>
      </c>
      <c r="D86" s="7">
        <v>0.52097561000000014</v>
      </c>
      <c r="E86" s="7">
        <v>0.66317198300000013</v>
      </c>
      <c r="F86" s="7">
        <v>0.92134831500000003</v>
      </c>
      <c r="G86" s="7">
        <v>0.46561508600000001</v>
      </c>
      <c r="H86" s="7">
        <v>0.69084719100000003</v>
      </c>
      <c r="I86" s="7">
        <v>0.43764769500000006</v>
      </c>
      <c r="J86" s="7">
        <v>0.96906060799999993</v>
      </c>
      <c r="K86" s="7">
        <v>4.8231511300000007E-3</v>
      </c>
    </row>
    <row r="87" spans="1:11" x14ac:dyDescent="0.25">
      <c r="A87" s="6" t="s">
        <v>85</v>
      </c>
      <c r="B87" s="7">
        <v>6</v>
      </c>
      <c r="C87" s="7">
        <v>0.61225658599999999</v>
      </c>
      <c r="D87" s="7">
        <v>0.75792682900000008</v>
      </c>
      <c r="E87" s="7">
        <v>0.6526955080000002</v>
      </c>
      <c r="F87" s="7">
        <v>0.93344857400000003</v>
      </c>
      <c r="G87" s="7">
        <v>0.43117550300000007</v>
      </c>
      <c r="H87" s="7">
        <v>0.133048676</v>
      </c>
      <c r="I87" s="7">
        <v>0.25600787700000005</v>
      </c>
      <c r="J87" s="7">
        <v>0.33155497700000014</v>
      </c>
      <c r="K87" s="7">
        <v>0.41961414800000002</v>
      </c>
    </row>
    <row r="90" spans="1:11" x14ac:dyDescent="0.25">
      <c r="B90" s="9"/>
    </row>
    <row r="91" spans="1:11" x14ac:dyDescent="0.25">
      <c r="B91" s="9"/>
    </row>
    <row r="92" spans="1:11" x14ac:dyDescent="0.25">
      <c r="B92" s="9"/>
    </row>
    <row r="93" spans="1:11" x14ac:dyDescent="0.25">
      <c r="B93" s="9"/>
    </row>
    <row r="94" spans="1:11" x14ac:dyDescent="0.25">
      <c r="B94" s="9"/>
    </row>
    <row r="95" spans="1:11" x14ac:dyDescent="0.25">
      <c r="B95" s="9"/>
    </row>
  </sheetData>
  <mergeCells count="2">
    <mergeCell ref="A1:A2"/>
    <mergeCell ref="B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topLeftCell="A22" workbookViewId="0">
      <selection activeCell="A32" sqref="A32"/>
    </sheetView>
  </sheetViews>
  <sheetFormatPr defaultRowHeight="15" x14ac:dyDescent="0.25"/>
  <cols>
    <col min="1" max="1" width="43.140625" bestFit="1" customWidth="1"/>
    <col min="2" max="2" width="8.7109375" bestFit="1" customWidth="1"/>
    <col min="3" max="11" width="12" bestFit="1" customWidth="1"/>
  </cols>
  <sheetData>
    <row r="1" spans="1:22" x14ac:dyDescent="0.25">
      <c r="A1" s="16" t="s">
        <v>104</v>
      </c>
      <c r="B1" s="18" t="s">
        <v>108</v>
      </c>
      <c r="C1" s="17"/>
      <c r="D1" s="17"/>
      <c r="E1" s="17"/>
      <c r="F1" s="17"/>
      <c r="G1" s="17"/>
      <c r="H1" s="17"/>
      <c r="I1" s="17"/>
      <c r="J1" s="17"/>
      <c r="K1" s="17"/>
    </row>
    <row r="2" spans="1:22" ht="38.25" x14ac:dyDescent="0.25">
      <c r="A2" s="17"/>
      <c r="B2" s="10" t="s">
        <v>105</v>
      </c>
      <c r="C2" s="10" t="s">
        <v>86</v>
      </c>
      <c r="D2" s="10" t="s">
        <v>96</v>
      </c>
      <c r="E2" s="10" t="s">
        <v>97</v>
      </c>
      <c r="F2" s="10" t="s">
        <v>98</v>
      </c>
      <c r="G2" s="10" t="s">
        <v>99</v>
      </c>
      <c r="H2" s="10" t="s">
        <v>100</v>
      </c>
      <c r="I2" s="10" t="s">
        <v>101</v>
      </c>
      <c r="J2" s="10" t="s">
        <v>102</v>
      </c>
      <c r="K2" s="10" t="s">
        <v>103</v>
      </c>
      <c r="M2" s="8" t="s">
        <v>107</v>
      </c>
      <c r="N2" s="8" t="s">
        <v>87</v>
      </c>
      <c r="O2" s="8" t="s">
        <v>88</v>
      </c>
      <c r="P2" s="8" t="s">
        <v>89</v>
      </c>
      <c r="Q2" s="8" t="s">
        <v>90</v>
      </c>
      <c r="R2" s="8" t="s">
        <v>91</v>
      </c>
      <c r="S2" s="8" t="s">
        <v>92</v>
      </c>
      <c r="T2" s="8" t="s">
        <v>93</v>
      </c>
      <c r="U2" s="8" t="s">
        <v>94</v>
      </c>
      <c r="V2" s="8" t="s">
        <v>95</v>
      </c>
    </row>
    <row r="3" spans="1:22" x14ac:dyDescent="0.25">
      <c r="A3" s="11" t="s">
        <v>1</v>
      </c>
      <c r="B3" s="12">
        <v>3</v>
      </c>
      <c r="C3" s="12">
        <v>0.61397480000000015</v>
      </c>
      <c r="D3" s="12">
        <v>0.74402439000000009</v>
      </c>
      <c r="E3" s="12">
        <v>0.34215819400000003</v>
      </c>
      <c r="F3" s="12">
        <v>0.96802074299999996</v>
      </c>
      <c r="G3" s="12">
        <v>0.63202101800000021</v>
      </c>
      <c r="H3" s="12">
        <v>2.6532283199999996E-2</v>
      </c>
      <c r="I3" s="12">
        <v>0.56187027600000017</v>
      </c>
      <c r="J3" s="12">
        <v>0.26034732999999999</v>
      </c>
      <c r="K3" s="12">
        <v>0.39067524100000001</v>
      </c>
      <c r="M3" s="9">
        <v>1</v>
      </c>
      <c r="N3">
        <f>AVERAGEIF($B$3:$B$87,1,C$3:C$87)</f>
        <v>0.27071401300000003</v>
      </c>
      <c r="O3">
        <f t="shared" ref="O3:U3" si="0">AVERAGEIF($B$3:$B$87,1,D$3:D$87)</f>
        <v>0.74808943100000003</v>
      </c>
      <c r="P3">
        <f t="shared" si="0"/>
        <v>0.76397098433333344</v>
      </c>
      <c r="Q3">
        <f t="shared" si="0"/>
        <v>0.93921060233333342</v>
      </c>
      <c r="R3">
        <f t="shared" si="0"/>
        <v>0.59480261533333334</v>
      </c>
      <c r="S3">
        <f t="shared" si="0"/>
        <v>0.88823803499999998</v>
      </c>
      <c r="T3">
        <f t="shared" si="0"/>
        <v>0.67094560066666675</v>
      </c>
      <c r="U3">
        <f t="shared" si="0"/>
        <v>0.94473082766666661</v>
      </c>
      <c r="V3">
        <f>AVERAGEIF($B$3:$B$87,1,K$3:K$87)</f>
        <v>1.2325830643333334E-2</v>
      </c>
    </row>
    <row r="4" spans="1:22" x14ac:dyDescent="0.25">
      <c r="A4" s="11" t="s">
        <v>2</v>
      </c>
      <c r="B4" s="12">
        <v>2</v>
      </c>
      <c r="C4" s="12">
        <v>0.86025200499999999</v>
      </c>
      <c r="D4" s="12">
        <v>0.93804878000000003</v>
      </c>
      <c r="E4" s="12">
        <v>0.63091342400000006</v>
      </c>
      <c r="F4" s="12">
        <v>0.94641313699999996</v>
      </c>
      <c r="G4" s="12">
        <v>0.67385655600000016</v>
      </c>
      <c r="H4" s="12">
        <v>0.25347726500000006</v>
      </c>
      <c r="I4" s="12">
        <v>0.57085120100000009</v>
      </c>
      <c r="J4" s="12">
        <v>0.39663680500000004</v>
      </c>
      <c r="K4" s="12">
        <v>0.31189710600000004</v>
      </c>
      <c r="M4" s="9">
        <v>2</v>
      </c>
      <c r="N4">
        <f>AVERAGEIF($B$3:$B$87,2,C$3:C$87)</f>
        <v>0.63312060219047628</v>
      </c>
      <c r="O4">
        <f t="shared" ref="O4:V4" si="1">AVERAGEIF($B$3:$B$87,2,D$3:D$87)</f>
        <v>0.75768873395238101</v>
      </c>
      <c r="P4">
        <f t="shared" si="1"/>
        <v>0.72444175247619058</v>
      </c>
      <c r="Q4">
        <f t="shared" si="1"/>
        <v>0.94493147299999991</v>
      </c>
      <c r="R4">
        <f t="shared" si="1"/>
        <v>0.47945507019047623</v>
      </c>
      <c r="S4">
        <f t="shared" si="1"/>
        <v>0.1904934080952381</v>
      </c>
      <c r="T4">
        <f t="shared" si="1"/>
        <v>0.43445303500000004</v>
      </c>
      <c r="U4">
        <f t="shared" si="1"/>
        <v>0.41869919271428574</v>
      </c>
      <c r="V4">
        <f t="shared" si="1"/>
        <v>0.27063236877619051</v>
      </c>
    </row>
    <row r="5" spans="1:22" x14ac:dyDescent="0.25">
      <c r="A5" s="11" t="s">
        <v>3</v>
      </c>
      <c r="B5" s="12">
        <v>2</v>
      </c>
      <c r="C5" s="12">
        <v>0.4358533790000001</v>
      </c>
      <c r="D5" s="12">
        <v>0.76731707299999996</v>
      </c>
      <c r="E5" s="12">
        <v>0.82455369600000006</v>
      </c>
      <c r="F5" s="12">
        <v>0.93690579100000004</v>
      </c>
      <c r="G5" s="12">
        <v>0.52679170400000008</v>
      </c>
      <c r="H5" s="12">
        <v>0.19252556499999998</v>
      </c>
      <c r="I5" s="12">
        <v>0.50659096699999995</v>
      </c>
      <c r="J5" s="12">
        <v>0.37845953700000007</v>
      </c>
      <c r="K5" s="12">
        <v>0.28938906800000008</v>
      </c>
      <c r="M5" s="9">
        <v>3</v>
      </c>
      <c r="N5">
        <f>AVERAGEIF($B$3:$B$87,3,C$3:C$87)</f>
        <v>0.58493873436363653</v>
      </c>
      <c r="O5">
        <f t="shared" ref="O5:V5" si="2">AVERAGEIF($B$3:$B$87,3,D$3:D$87)</f>
        <v>0.72605691045454557</v>
      </c>
      <c r="P5">
        <f t="shared" si="2"/>
        <v>0.43966978651515159</v>
      </c>
      <c r="Q5">
        <f t="shared" si="2"/>
        <v>0.94659647472727282</v>
      </c>
      <c r="R5">
        <f t="shared" si="2"/>
        <v>0.57263512433333341</v>
      </c>
      <c r="S5">
        <f t="shared" si="2"/>
        <v>0.13188369786969698</v>
      </c>
      <c r="T5">
        <f t="shared" si="2"/>
        <v>0.45660144060606067</v>
      </c>
      <c r="U5">
        <f t="shared" si="2"/>
        <v>0.29846778681818181</v>
      </c>
      <c r="V5">
        <f t="shared" si="2"/>
        <v>0.39286758257575771</v>
      </c>
    </row>
    <row r="6" spans="1:22" x14ac:dyDescent="0.25">
      <c r="A6" s="11" t="s">
        <v>4</v>
      </c>
      <c r="B6" s="12">
        <v>4</v>
      </c>
      <c r="C6" s="12">
        <v>0.56071019499999997</v>
      </c>
      <c r="D6" s="12">
        <v>0.59731707299999992</v>
      </c>
      <c r="E6" s="12">
        <v>0.33811945400000004</v>
      </c>
      <c r="F6" s="12">
        <v>0.94209161600000024</v>
      </c>
      <c r="G6" s="12">
        <v>0.38186399600000009</v>
      </c>
      <c r="H6" s="12">
        <v>0.10597479700000001</v>
      </c>
      <c r="I6" s="12">
        <v>0.29677221400000003</v>
      </c>
      <c r="J6" s="12">
        <v>0.26858515599999999</v>
      </c>
      <c r="K6" s="12">
        <v>0.47266881000000005</v>
      </c>
      <c r="M6" s="9">
        <v>4</v>
      </c>
      <c r="N6">
        <f>AVERAGEIF($B$3:$B$87,4,C$3:C$87)</f>
        <v>0.46068564891071434</v>
      </c>
      <c r="O6">
        <f t="shared" ref="O6:V6" si="3">AVERAGEIF($B$3:$B$87,4,D$3:D$87)</f>
        <v>0.54691637632142853</v>
      </c>
      <c r="P6">
        <f t="shared" si="3"/>
        <v>0.3094344901835715</v>
      </c>
      <c r="Q6">
        <f t="shared" si="3"/>
        <v>0.94604272128571421</v>
      </c>
      <c r="R6">
        <f t="shared" si="3"/>
        <v>0.3910805967142858</v>
      </c>
      <c r="S6">
        <f t="shared" si="3"/>
        <v>0.11185014954642859</v>
      </c>
      <c r="T6">
        <f t="shared" si="3"/>
        <v>0.19784711792857143</v>
      </c>
      <c r="U6">
        <f t="shared" si="3"/>
        <v>0.33456283474999998</v>
      </c>
      <c r="V6">
        <f t="shared" si="3"/>
        <v>0.47203720710714292</v>
      </c>
    </row>
    <row r="7" spans="1:22" x14ac:dyDescent="0.25">
      <c r="A7" s="11" t="s">
        <v>5</v>
      </c>
      <c r="B7" s="12">
        <v>4</v>
      </c>
      <c r="C7" s="12">
        <v>0.39404352799999998</v>
      </c>
      <c r="D7" s="12">
        <v>0.59426829299999995</v>
      </c>
      <c r="E7" s="12">
        <v>0.32459160800000003</v>
      </c>
      <c r="F7" s="12">
        <v>0.93863439900000001</v>
      </c>
      <c r="G7" s="12">
        <v>0.77115641999999995</v>
      </c>
      <c r="H7" s="12">
        <v>0.128980866</v>
      </c>
      <c r="I7" s="12">
        <v>0.201403629</v>
      </c>
      <c r="J7" s="12">
        <v>0.35645863600000005</v>
      </c>
      <c r="K7" s="12">
        <v>0.5</v>
      </c>
    </row>
    <row r="8" spans="1:22" x14ac:dyDescent="0.25">
      <c r="A8" s="11" t="s">
        <v>6</v>
      </c>
      <c r="B8" s="12">
        <v>3</v>
      </c>
      <c r="C8" s="12">
        <v>0.28579610500000002</v>
      </c>
      <c r="D8" s="12">
        <v>0.79304878000000001</v>
      </c>
      <c r="E8" s="12">
        <v>0.4236859890000001</v>
      </c>
      <c r="F8" s="12">
        <v>0.96542783099999996</v>
      </c>
      <c r="G8" s="12">
        <v>0.497770398</v>
      </c>
      <c r="H8" s="12">
        <v>9.8623239300000012E-2</v>
      </c>
      <c r="I8" s="12">
        <v>0.35060398800000003</v>
      </c>
      <c r="J8" s="12">
        <v>0.31638056200000014</v>
      </c>
      <c r="K8" s="12">
        <v>0.3135048230000001</v>
      </c>
    </row>
    <row r="9" spans="1:22" x14ac:dyDescent="0.25">
      <c r="A9" s="11" t="s">
        <v>7</v>
      </c>
      <c r="B9" s="12">
        <v>2</v>
      </c>
      <c r="C9" s="12">
        <v>0.76002291</v>
      </c>
      <c r="D9" s="12">
        <v>0.81390243900000003</v>
      </c>
      <c r="E9" s="12">
        <v>0.60949889600000018</v>
      </c>
      <c r="F9" s="12">
        <v>0.96110630899999983</v>
      </c>
      <c r="G9" s="12">
        <v>0.55240435200000004</v>
      </c>
      <c r="H9" s="12">
        <v>9.8075079000000009E-2</v>
      </c>
      <c r="I9" s="12">
        <v>0.30565429400000005</v>
      </c>
      <c r="J9" s="12">
        <v>0.28516090300000008</v>
      </c>
      <c r="K9" s="12">
        <v>0.29260450200000004</v>
      </c>
    </row>
    <row r="10" spans="1:22" x14ac:dyDescent="0.25">
      <c r="A10" s="11" t="s">
        <v>8</v>
      </c>
      <c r="B10" s="12">
        <v>4</v>
      </c>
      <c r="C10" s="12">
        <v>0.51145475399999996</v>
      </c>
      <c r="D10" s="12">
        <v>0.62109756100000002</v>
      </c>
      <c r="E10" s="12">
        <v>0.29265107000000001</v>
      </c>
      <c r="F10" s="12">
        <v>0.94382022500000007</v>
      </c>
      <c r="G10" s="12">
        <v>0.42077416800000006</v>
      </c>
      <c r="H10" s="12">
        <v>8.3684194599999998E-2</v>
      </c>
      <c r="I10" s="12">
        <v>0.31452440700000012</v>
      </c>
      <c r="J10" s="12">
        <v>0.27703318199999999</v>
      </c>
      <c r="K10" s="12">
        <v>0.37459807100000009</v>
      </c>
    </row>
    <row r="11" spans="1:22" x14ac:dyDescent="0.25">
      <c r="A11" s="11" t="s">
        <v>9</v>
      </c>
      <c r="B11" s="12">
        <v>2</v>
      </c>
      <c r="C11" s="12">
        <v>0.66437571600000023</v>
      </c>
      <c r="D11" s="12">
        <v>0.69939024400000005</v>
      </c>
      <c r="E11" s="12">
        <v>0.79358172699999996</v>
      </c>
      <c r="F11" s="12">
        <v>0.95246326699999995</v>
      </c>
      <c r="G11" s="12">
        <v>0.38679973900000003</v>
      </c>
      <c r="H11" s="12">
        <v>0.11899992099999999</v>
      </c>
      <c r="I11" s="12">
        <v>0.43117069800000007</v>
      </c>
      <c r="J11" s="12">
        <v>0.31881287200000014</v>
      </c>
      <c r="K11" s="12">
        <v>0.26366559500000003</v>
      </c>
    </row>
    <row r="12" spans="1:22" x14ac:dyDescent="0.25">
      <c r="A12" s="11" t="s">
        <v>10</v>
      </c>
      <c r="B12" s="12">
        <v>3</v>
      </c>
      <c r="C12" s="12">
        <v>0.62772050400000012</v>
      </c>
      <c r="D12" s="12">
        <v>0.61170731700000014</v>
      </c>
      <c r="E12" s="12">
        <v>0.37412730300000008</v>
      </c>
      <c r="F12" s="12">
        <v>0.95073465900000009</v>
      </c>
      <c r="G12" s="12">
        <v>0.67401972500000007</v>
      </c>
      <c r="H12" s="12">
        <v>0.101467668</v>
      </c>
      <c r="I12" s="12">
        <v>0.22553282099999999</v>
      </c>
      <c r="J12" s="12">
        <v>0.35133376700000007</v>
      </c>
      <c r="K12" s="12">
        <v>0.61093247600000011</v>
      </c>
    </row>
    <row r="13" spans="1:22" x14ac:dyDescent="0.25">
      <c r="A13" s="11" t="s">
        <v>11</v>
      </c>
      <c r="B13" s="12">
        <v>4</v>
      </c>
      <c r="C13" s="12">
        <v>0.33791523500000009</v>
      </c>
      <c r="D13" s="12">
        <v>0.37097561000000007</v>
      </c>
      <c r="E13" s="12">
        <v>0.36377538200000004</v>
      </c>
      <c r="F13" s="12">
        <v>0.94814174600000012</v>
      </c>
      <c r="G13" s="12">
        <v>0.44138346100000009</v>
      </c>
      <c r="H13" s="12">
        <v>0.28951051300000008</v>
      </c>
      <c r="I13" s="12">
        <v>7.2689752100000005E-2</v>
      </c>
      <c r="J13" s="12">
        <v>0.88915469700000005</v>
      </c>
      <c r="K13" s="12">
        <v>1</v>
      </c>
    </row>
    <row r="14" spans="1:22" x14ac:dyDescent="0.25">
      <c r="A14" s="11" t="s">
        <v>12</v>
      </c>
      <c r="B14" s="12">
        <v>2</v>
      </c>
      <c r="C14" s="12">
        <v>0.74799541800000025</v>
      </c>
      <c r="D14" s="12">
        <v>0.83670731700000012</v>
      </c>
      <c r="E14" s="12">
        <v>0.68037513500000002</v>
      </c>
      <c r="F14" s="12">
        <v>0.97925669799999993</v>
      </c>
      <c r="G14" s="12">
        <v>0.63017072900000004</v>
      </c>
      <c r="H14" s="12">
        <v>0.23956419200000004</v>
      </c>
      <c r="I14" s="12">
        <v>0.540246644</v>
      </c>
      <c r="J14" s="12">
        <v>0.30325809500000006</v>
      </c>
      <c r="K14" s="12">
        <v>0.21221865000000004</v>
      </c>
    </row>
    <row r="15" spans="1:22" x14ac:dyDescent="0.25">
      <c r="A15" s="11" t="s">
        <v>13</v>
      </c>
      <c r="B15" s="12">
        <v>3</v>
      </c>
      <c r="C15" s="12">
        <v>0.53550973700000004</v>
      </c>
      <c r="D15" s="12">
        <v>0.78414634099999991</v>
      </c>
      <c r="E15" s="12">
        <v>0.42966503300000003</v>
      </c>
      <c r="F15" s="12">
        <v>0.95851339699999993</v>
      </c>
      <c r="G15" s="12">
        <v>0.40501116500000006</v>
      </c>
      <c r="H15" s="12">
        <v>0.39274365799999994</v>
      </c>
      <c r="I15" s="12">
        <v>0.81728619799999991</v>
      </c>
      <c r="J15" s="12">
        <v>0.29855362600000002</v>
      </c>
      <c r="K15" s="12">
        <v>0.30868167200000007</v>
      </c>
    </row>
    <row r="16" spans="1:22" x14ac:dyDescent="0.25">
      <c r="A16" s="11" t="s">
        <v>14</v>
      </c>
      <c r="B16" s="12">
        <v>3</v>
      </c>
      <c r="C16" s="12">
        <v>0.58361970200000002</v>
      </c>
      <c r="D16" s="12">
        <v>0.71914634099999997</v>
      </c>
      <c r="E16" s="12">
        <v>0.55805089500000005</v>
      </c>
      <c r="F16" s="12">
        <v>0.94382022500000007</v>
      </c>
      <c r="G16" s="12">
        <v>0.48161374900000004</v>
      </c>
      <c r="H16" s="12">
        <v>0.101137619</v>
      </c>
      <c r="I16" s="12">
        <v>0.38543821500000008</v>
      </c>
      <c r="J16" s="12">
        <v>0.28707271900000009</v>
      </c>
      <c r="K16" s="12">
        <v>0.40514469500000005</v>
      </c>
    </row>
    <row r="17" spans="1:11" x14ac:dyDescent="0.25">
      <c r="A17" s="11" t="s">
        <v>15</v>
      </c>
      <c r="B17" s="12">
        <v>3</v>
      </c>
      <c r="C17" s="12">
        <v>0.57331042399999999</v>
      </c>
      <c r="D17" s="12">
        <v>0.84121951200000011</v>
      </c>
      <c r="E17" s="12">
        <v>0.47263207600000001</v>
      </c>
      <c r="F17" s="12">
        <v>0.94987035400000008</v>
      </c>
      <c r="G17" s="12">
        <v>0.38956066200000011</v>
      </c>
      <c r="H17" s="12">
        <v>5.6627645500000004E-2</v>
      </c>
      <c r="I17" s="12">
        <v>0.50604592000000004</v>
      </c>
      <c r="J17" s="12">
        <v>0.30374856100000008</v>
      </c>
      <c r="K17" s="12">
        <v>0.43890675200000007</v>
      </c>
    </row>
    <row r="18" spans="1:11" x14ac:dyDescent="0.25">
      <c r="A18" s="11" t="s">
        <v>16</v>
      </c>
      <c r="B18" s="12">
        <v>4</v>
      </c>
      <c r="C18" s="12">
        <v>0.344215349</v>
      </c>
      <c r="D18" s="12">
        <v>0.37121951200000003</v>
      </c>
      <c r="E18" s="12">
        <v>6.6641764000000006E-2</v>
      </c>
      <c r="F18" s="12">
        <v>0.95246326699999995</v>
      </c>
      <c r="G18" s="12">
        <v>0.45970800000000001</v>
      </c>
      <c r="H18" s="12">
        <v>7.5021219700000016E-2</v>
      </c>
      <c r="I18" s="12">
        <v>8.7112497699999999E-2</v>
      </c>
      <c r="J18" s="12">
        <v>0.25953656000000003</v>
      </c>
      <c r="K18" s="12">
        <v>0.28135048200000007</v>
      </c>
    </row>
    <row r="19" spans="1:11" x14ac:dyDescent="0.25">
      <c r="A19" s="11" t="s">
        <v>17</v>
      </c>
      <c r="B19" s="12">
        <v>4</v>
      </c>
      <c r="C19" s="12">
        <v>0.48224513199999997</v>
      </c>
      <c r="D19" s="12">
        <v>0.47817073200000004</v>
      </c>
      <c r="E19" s="12">
        <v>0.50409197000000006</v>
      </c>
      <c r="F19" s="12">
        <v>0.96283491799999998</v>
      </c>
      <c r="G19" s="12">
        <v>0.43577082500000008</v>
      </c>
      <c r="H19" s="12">
        <v>0.11749379300000001</v>
      </c>
      <c r="I19" s="12">
        <v>0.23753620500000003</v>
      </c>
      <c r="J19" s="12">
        <v>0.3204043840000001</v>
      </c>
      <c r="K19" s="12">
        <v>0.33118971100000011</v>
      </c>
    </row>
    <row r="20" spans="1:11" x14ac:dyDescent="0.25">
      <c r="A20" s="11" t="s">
        <v>18</v>
      </c>
      <c r="B20" s="12">
        <v>4</v>
      </c>
      <c r="C20" s="12">
        <v>0.58934707899999994</v>
      </c>
      <c r="D20" s="12">
        <v>0.71841463400000005</v>
      </c>
      <c r="E20" s="12">
        <v>0.53733526700000001</v>
      </c>
      <c r="F20" s="12">
        <v>0.95159896300000002</v>
      </c>
      <c r="G20" s="12">
        <v>0.18065954399999998</v>
      </c>
      <c r="H20" s="12">
        <v>0.12140334800000001</v>
      </c>
      <c r="I20" s="12">
        <v>0.25119566500000001</v>
      </c>
      <c r="J20" s="12">
        <v>0.35061308200000002</v>
      </c>
      <c r="K20" s="12">
        <v>0.29260450200000004</v>
      </c>
    </row>
    <row r="21" spans="1:11" x14ac:dyDescent="0.25">
      <c r="A21" s="11" t="s">
        <v>19</v>
      </c>
      <c r="B21" s="12">
        <v>2</v>
      </c>
      <c r="C21" s="12">
        <v>0.72107674700000002</v>
      </c>
      <c r="D21" s="12">
        <v>0.75792682900000008</v>
      </c>
      <c r="E21" s="12">
        <v>0.7965825339999999</v>
      </c>
      <c r="F21" s="12">
        <v>0.92999135700000013</v>
      </c>
      <c r="G21" s="12">
        <v>0.46812174300000003</v>
      </c>
      <c r="H21" s="12">
        <v>0.51238673199999996</v>
      </c>
      <c r="I21" s="12">
        <v>0.51358342599999995</v>
      </c>
      <c r="J21" s="12">
        <v>0.60851809200000007</v>
      </c>
      <c r="K21" s="12">
        <v>0.23151125400000003</v>
      </c>
    </row>
    <row r="22" spans="1:11" x14ac:dyDescent="0.25">
      <c r="A22" s="11" t="s">
        <v>20</v>
      </c>
      <c r="B22" s="12">
        <v>4</v>
      </c>
      <c r="C22" s="12">
        <v>0.55956471899999993</v>
      </c>
      <c r="D22" s="12">
        <v>0.39707317100000006</v>
      </c>
      <c r="E22" s="12">
        <v>0.1191958</v>
      </c>
      <c r="F22" s="12">
        <v>0.93431287799999996</v>
      </c>
      <c r="G22" s="12">
        <v>0.3514160770000001</v>
      </c>
      <c r="H22" s="12">
        <v>0.11228448000000001</v>
      </c>
      <c r="I22" s="12">
        <v>0.17294769800000004</v>
      </c>
      <c r="J22" s="12">
        <v>0.204924678</v>
      </c>
      <c r="K22" s="12">
        <v>0.36173633399999999</v>
      </c>
    </row>
    <row r="23" spans="1:11" x14ac:dyDescent="0.25">
      <c r="A23" s="11" t="s">
        <v>21</v>
      </c>
      <c r="B23" s="12">
        <v>3</v>
      </c>
      <c r="C23" s="12">
        <v>0.54868270299999999</v>
      </c>
      <c r="D23" s="12">
        <v>0.87036585400000011</v>
      </c>
      <c r="E23" s="12">
        <v>0.42472943000000002</v>
      </c>
      <c r="F23" s="12">
        <v>0.94036300799999994</v>
      </c>
      <c r="G23" s="12">
        <v>0.56319579200000014</v>
      </c>
      <c r="H23" s="12">
        <v>0.17347093300000002</v>
      </c>
      <c r="I23" s="12">
        <v>0.51363635099999994</v>
      </c>
      <c r="J23" s="12">
        <v>0.28074670900000004</v>
      </c>
      <c r="K23" s="12">
        <v>0.27813504799999994</v>
      </c>
    </row>
    <row r="24" spans="1:11" x14ac:dyDescent="0.25">
      <c r="A24" s="11" t="s">
        <v>22</v>
      </c>
      <c r="B24" s="12">
        <v>2</v>
      </c>
      <c r="C24" s="12">
        <v>0.75544100800000014</v>
      </c>
      <c r="D24" s="12">
        <v>0.62756097600000005</v>
      </c>
      <c r="E24" s="12">
        <v>0.66207693800000011</v>
      </c>
      <c r="F24" s="12">
        <v>0.94295592000000006</v>
      </c>
      <c r="G24" s="12">
        <v>0.43567527500000008</v>
      </c>
      <c r="H24" s="12">
        <v>0.112385156</v>
      </c>
      <c r="I24" s="12">
        <v>0.53861630099999991</v>
      </c>
      <c r="J24" s="12">
        <v>0.26674340599999996</v>
      </c>
      <c r="K24" s="12">
        <v>0.35691318300000008</v>
      </c>
    </row>
    <row r="25" spans="1:11" x14ac:dyDescent="0.25">
      <c r="A25" s="11" t="s">
        <v>23</v>
      </c>
      <c r="B25" s="12">
        <v>2</v>
      </c>
      <c r="C25" s="12">
        <v>0.70217640300000006</v>
      </c>
      <c r="D25" s="12">
        <v>0.66024390200000016</v>
      </c>
      <c r="E25" s="12">
        <v>0.64879134100000013</v>
      </c>
      <c r="F25" s="12">
        <v>0.94209161600000024</v>
      </c>
      <c r="G25" s="12">
        <v>0.54951356699999987</v>
      </c>
      <c r="H25" s="12">
        <v>0.113289504</v>
      </c>
      <c r="I25" s="12">
        <v>0.40907071200000006</v>
      </c>
      <c r="J25" s="12">
        <v>0.28587157800000007</v>
      </c>
      <c r="K25" s="12">
        <v>0.27491961400000003</v>
      </c>
    </row>
    <row r="26" spans="1:11" x14ac:dyDescent="0.25">
      <c r="A26" s="11" t="s">
        <v>24</v>
      </c>
      <c r="B26" s="12">
        <v>4</v>
      </c>
      <c r="C26" s="12">
        <v>0.57101947300000011</v>
      </c>
      <c r="D26" s="12">
        <v>0.60182926800000014</v>
      </c>
      <c r="E26" s="12">
        <v>0.34133154199999999</v>
      </c>
      <c r="F26" s="12">
        <v>0.94641313699999996</v>
      </c>
      <c r="G26" s="12">
        <v>0.39453193999999997</v>
      </c>
      <c r="H26" s="12">
        <v>9.5791669400000015E-2</v>
      </c>
      <c r="I26" s="12">
        <v>0.15362561299999999</v>
      </c>
      <c r="J26" s="12">
        <v>0.43258095200000007</v>
      </c>
      <c r="K26" s="12">
        <v>0.27813504799999994</v>
      </c>
    </row>
    <row r="27" spans="1:11" x14ac:dyDescent="0.25">
      <c r="A27" s="11" t="s">
        <v>25</v>
      </c>
      <c r="B27" s="12">
        <v>3</v>
      </c>
      <c r="C27" s="12">
        <v>0.54410080200000011</v>
      </c>
      <c r="D27" s="12">
        <v>0.6674390240000001</v>
      </c>
      <c r="E27" s="12">
        <v>0.44542935500000003</v>
      </c>
      <c r="F27" s="12">
        <v>0.95332757099999998</v>
      </c>
      <c r="G27" s="12">
        <v>0.44423036199999999</v>
      </c>
      <c r="H27" s="12">
        <v>7.8125595300000017E-2</v>
      </c>
      <c r="I27" s="12">
        <v>0.42603073800000002</v>
      </c>
      <c r="J27" s="12">
        <v>0.36124318100000002</v>
      </c>
      <c r="K27" s="12">
        <v>0.36977492000000006</v>
      </c>
    </row>
    <row r="28" spans="1:11" x14ac:dyDescent="0.25">
      <c r="A28" s="11" t="s">
        <v>26</v>
      </c>
      <c r="B28" s="12">
        <v>3</v>
      </c>
      <c r="C28" s="12">
        <v>0.60882016000000005</v>
      </c>
      <c r="D28" s="12">
        <v>0.75682926800000017</v>
      </c>
      <c r="E28" s="12">
        <v>0.35193448600000005</v>
      </c>
      <c r="F28" s="12">
        <v>0.92739844400000004</v>
      </c>
      <c r="G28" s="12">
        <v>0.75334384500000007</v>
      </c>
      <c r="H28" s="12">
        <v>0.111483372</v>
      </c>
      <c r="I28" s="12">
        <v>0.64274022600000025</v>
      </c>
      <c r="J28" s="12">
        <v>0.23769581100000001</v>
      </c>
      <c r="K28" s="12">
        <v>0.29742765300000007</v>
      </c>
    </row>
    <row r="29" spans="1:11" x14ac:dyDescent="0.25">
      <c r="A29" s="11" t="s">
        <v>27</v>
      </c>
      <c r="B29" s="12">
        <v>4</v>
      </c>
      <c r="C29" s="12">
        <v>0.61912943900000017</v>
      </c>
      <c r="D29" s="12">
        <v>0.72841463400000006</v>
      </c>
      <c r="E29" s="12">
        <v>0.3605949690000001</v>
      </c>
      <c r="F29" s="12">
        <v>0.92999135700000013</v>
      </c>
      <c r="G29" s="12">
        <v>0.46302138800000003</v>
      </c>
      <c r="H29" s="12">
        <v>0.111901293</v>
      </c>
      <c r="I29" s="12">
        <v>0.31621257400000008</v>
      </c>
      <c r="J29" s="12">
        <v>0.32746108800000007</v>
      </c>
      <c r="K29" s="12">
        <v>0.5562700960000001</v>
      </c>
    </row>
    <row r="30" spans="1:11" x14ac:dyDescent="0.25">
      <c r="A30" s="11" t="s">
        <v>28</v>
      </c>
      <c r="B30" s="12">
        <v>2</v>
      </c>
      <c r="C30" s="12">
        <v>0.56872852200000013</v>
      </c>
      <c r="D30" s="12">
        <v>0.66768292700000009</v>
      </c>
      <c r="E30" s="12">
        <v>0.69182842300000014</v>
      </c>
      <c r="F30" s="12">
        <v>0.93171996499999998</v>
      </c>
      <c r="G30" s="12">
        <v>0.39402161400000002</v>
      </c>
      <c r="H30" s="12">
        <v>0.11979671400000001</v>
      </c>
      <c r="I30" s="12">
        <v>0.21926929300000006</v>
      </c>
      <c r="J30" s="12">
        <v>0.36882037900000014</v>
      </c>
      <c r="K30" s="12">
        <v>5.1446945299999991E-2</v>
      </c>
    </row>
    <row r="31" spans="1:11" x14ac:dyDescent="0.25">
      <c r="A31" s="11" t="s">
        <v>29</v>
      </c>
      <c r="B31" s="12">
        <v>3</v>
      </c>
      <c r="C31" s="12">
        <v>0.54352806399999998</v>
      </c>
      <c r="D31" s="12">
        <v>0.73451219499999987</v>
      </c>
      <c r="E31" s="12">
        <v>0.37793710500000005</v>
      </c>
      <c r="F31" s="12">
        <v>0.94727744200000008</v>
      </c>
      <c r="G31" s="12">
        <v>0.69499862900000009</v>
      </c>
      <c r="H31" s="12">
        <v>0.10371310800000001</v>
      </c>
      <c r="I31" s="12">
        <v>0.25054790799999999</v>
      </c>
      <c r="J31" s="12">
        <v>0.35157399500000008</v>
      </c>
      <c r="K31" s="12">
        <v>0.26045016100000007</v>
      </c>
    </row>
    <row r="32" spans="1:11" x14ac:dyDescent="0.25">
      <c r="A32" s="11" t="s">
        <v>30</v>
      </c>
      <c r="B32" s="12">
        <v>2</v>
      </c>
      <c r="C32" s="12">
        <v>0.7502863689999999</v>
      </c>
      <c r="D32" s="12">
        <v>0.83341463400000004</v>
      </c>
      <c r="E32" s="12">
        <v>0.89756426999999994</v>
      </c>
      <c r="F32" s="12">
        <v>0.93949870400000002</v>
      </c>
      <c r="G32" s="12">
        <v>0.59260477499999997</v>
      </c>
      <c r="H32" s="12">
        <v>0.51948336799999983</v>
      </c>
      <c r="I32" s="12">
        <v>0.49117093000000001</v>
      </c>
      <c r="J32" s="12">
        <v>0.81056003200000004</v>
      </c>
      <c r="K32" s="12">
        <v>0.29903537000000002</v>
      </c>
    </row>
    <row r="33" spans="1:11" x14ac:dyDescent="0.25">
      <c r="A33" s="11" t="s">
        <v>31</v>
      </c>
      <c r="B33" s="12">
        <v>2</v>
      </c>
      <c r="C33" s="12">
        <v>0.26632302400000002</v>
      </c>
      <c r="D33" s="12">
        <v>0.58012195099999997</v>
      </c>
      <c r="E33" s="12">
        <v>0.65482454100000009</v>
      </c>
      <c r="F33" s="12">
        <v>0.95159896300000002</v>
      </c>
      <c r="G33" s="12">
        <v>0.18932030899999999</v>
      </c>
      <c r="H33" s="12">
        <v>0.13481047700000001</v>
      </c>
      <c r="I33" s="12">
        <v>0.13847746300000002</v>
      </c>
      <c r="J33" s="12">
        <v>0.53844151900000004</v>
      </c>
      <c r="K33" s="12">
        <v>0.13826366600000001</v>
      </c>
    </row>
    <row r="34" spans="1:11" x14ac:dyDescent="0.25">
      <c r="A34" s="11" t="s">
        <v>32</v>
      </c>
      <c r="B34" s="12">
        <v>2</v>
      </c>
      <c r="C34" s="12">
        <v>0.57961053800000006</v>
      </c>
      <c r="D34" s="12">
        <v>0.75792682900000008</v>
      </c>
      <c r="E34" s="12">
        <v>0.77941016699999988</v>
      </c>
      <c r="F34" s="12">
        <v>0.95851339699999993</v>
      </c>
      <c r="G34" s="12">
        <v>0.34814974900000001</v>
      </c>
      <c r="H34" s="12">
        <v>0.21588396600000001</v>
      </c>
      <c r="I34" s="12">
        <v>0.32145753400000004</v>
      </c>
      <c r="J34" s="12">
        <v>0.51231670099999982</v>
      </c>
      <c r="K34" s="12">
        <v>0.16720257199999999</v>
      </c>
    </row>
    <row r="35" spans="1:11" x14ac:dyDescent="0.25">
      <c r="A35" s="11" t="s">
        <v>33</v>
      </c>
      <c r="B35" s="12">
        <v>1</v>
      </c>
      <c r="C35" s="12">
        <v>0.276632302</v>
      </c>
      <c r="D35" s="12">
        <v>0.72329268300000005</v>
      </c>
      <c r="E35" s="12">
        <v>0.81900799000000002</v>
      </c>
      <c r="F35" s="12">
        <v>0.94036300799999994</v>
      </c>
      <c r="G35" s="12">
        <v>0.89501831499999995</v>
      </c>
      <c r="H35" s="12">
        <v>1</v>
      </c>
      <c r="I35" s="12">
        <v>0.72669567100000021</v>
      </c>
      <c r="J35" s="12">
        <v>0.86513187500000011</v>
      </c>
      <c r="K35" s="12">
        <v>0</v>
      </c>
    </row>
    <row r="36" spans="1:11" x14ac:dyDescent="0.25">
      <c r="A36" s="11" t="s">
        <v>34</v>
      </c>
      <c r="B36" s="12">
        <v>3</v>
      </c>
      <c r="C36" s="12">
        <v>0.80813287499999997</v>
      </c>
      <c r="D36" s="12">
        <v>0.71621951200000011</v>
      </c>
      <c r="E36" s="12">
        <v>0.50165743600000012</v>
      </c>
      <c r="F36" s="12">
        <v>0.95246326699999995</v>
      </c>
      <c r="G36" s="12">
        <v>0.43860057000000008</v>
      </c>
      <c r="H36" s="12">
        <v>0.11449525100000002</v>
      </c>
      <c r="I36" s="12">
        <v>0.29242814500000008</v>
      </c>
      <c r="J36" s="12">
        <v>0.37559681700000008</v>
      </c>
      <c r="K36" s="12">
        <v>0.44855305499999998</v>
      </c>
    </row>
    <row r="37" spans="1:11" x14ac:dyDescent="0.25">
      <c r="A37" s="11" t="s">
        <v>35</v>
      </c>
      <c r="B37" s="12">
        <v>2</v>
      </c>
      <c r="C37" s="12">
        <v>0.705612829</v>
      </c>
      <c r="D37" s="12">
        <v>0.86097561000000022</v>
      </c>
      <c r="E37" s="12">
        <v>0.59980251399999995</v>
      </c>
      <c r="F37" s="12">
        <v>0.92999135700000013</v>
      </c>
      <c r="G37" s="12">
        <v>0.60105277700000004</v>
      </c>
      <c r="H37" s="12">
        <v>0.12274090800000001</v>
      </c>
      <c r="I37" s="12">
        <v>0.431221256</v>
      </c>
      <c r="J37" s="12">
        <v>0.29256794000000003</v>
      </c>
      <c r="K37" s="12">
        <v>0.24758842400000003</v>
      </c>
    </row>
    <row r="38" spans="1:11" x14ac:dyDescent="0.25">
      <c r="A38" s="11" t="s">
        <v>36</v>
      </c>
      <c r="B38" s="12">
        <v>4</v>
      </c>
      <c r="C38" s="12">
        <v>0.44730813300000005</v>
      </c>
      <c r="D38" s="12">
        <v>0.68451219499999982</v>
      </c>
      <c r="E38" s="12">
        <v>0.35051500300000005</v>
      </c>
      <c r="F38" s="12">
        <v>0.95159896300000002</v>
      </c>
      <c r="G38" s="12">
        <v>0.35951869400000008</v>
      </c>
      <c r="H38" s="12">
        <v>0.10946068300000002</v>
      </c>
      <c r="I38" s="12">
        <v>0.24542999900000004</v>
      </c>
      <c r="J38" s="12">
        <v>0.35294529800000002</v>
      </c>
      <c r="K38" s="12">
        <v>0.5659163989999999</v>
      </c>
    </row>
    <row r="39" spans="1:11" x14ac:dyDescent="0.25">
      <c r="A39" s="11" t="s">
        <v>37</v>
      </c>
      <c r="B39" s="12">
        <v>3</v>
      </c>
      <c r="C39" s="12">
        <v>0.64604811000000018</v>
      </c>
      <c r="D39" s="12">
        <v>0.64963414600000013</v>
      </c>
      <c r="E39" s="12">
        <v>0.30533338600000004</v>
      </c>
      <c r="F39" s="12">
        <v>0.935177182</v>
      </c>
      <c r="G39" s="12">
        <v>0.5789463170000001</v>
      </c>
      <c r="H39" s="12">
        <v>0.15706812500000003</v>
      </c>
      <c r="I39" s="12">
        <v>0.29387810600000008</v>
      </c>
      <c r="J39" s="12">
        <v>0.30000500500000005</v>
      </c>
      <c r="K39" s="12">
        <v>0.63665594900000011</v>
      </c>
    </row>
    <row r="40" spans="1:11" x14ac:dyDescent="0.25">
      <c r="A40" s="11" t="s">
        <v>38</v>
      </c>
      <c r="B40" s="12">
        <v>3</v>
      </c>
      <c r="C40" s="12">
        <v>0.41179839600000001</v>
      </c>
      <c r="D40" s="12">
        <v>0.71865853700000015</v>
      </c>
      <c r="E40" s="12">
        <v>0.36732506600000009</v>
      </c>
      <c r="F40" s="12">
        <v>0.95505617999999992</v>
      </c>
      <c r="G40" s="12">
        <v>0.57418934300000002</v>
      </c>
      <c r="H40" s="12">
        <v>0.10823230200000002</v>
      </c>
      <c r="I40" s="12">
        <v>0.41288656300000015</v>
      </c>
      <c r="J40" s="12">
        <v>0.26543216100000006</v>
      </c>
      <c r="K40" s="12">
        <v>0.35852090000000009</v>
      </c>
    </row>
    <row r="41" spans="1:11" x14ac:dyDescent="0.25">
      <c r="A41" s="11" t="s">
        <v>39</v>
      </c>
      <c r="B41" s="12">
        <v>4</v>
      </c>
      <c r="C41" s="12">
        <v>0.50744559</v>
      </c>
      <c r="D41" s="12">
        <v>0.72268292700000003</v>
      </c>
      <c r="E41" s="12">
        <v>0.38198868700000016</v>
      </c>
      <c r="F41" s="12">
        <v>0.94641313699999996</v>
      </c>
      <c r="G41" s="12">
        <v>0.46646193400000002</v>
      </c>
      <c r="H41" s="12">
        <v>0.11158963899999999</v>
      </c>
      <c r="I41" s="12">
        <v>0.25151664500000004</v>
      </c>
      <c r="J41" s="12">
        <v>0.29874380700000003</v>
      </c>
      <c r="K41" s="12">
        <v>0.59003215399999986</v>
      </c>
    </row>
    <row r="42" spans="1:11" x14ac:dyDescent="0.25">
      <c r="A42" s="11" t="s">
        <v>40</v>
      </c>
      <c r="B42" s="12">
        <v>3</v>
      </c>
      <c r="C42" s="12">
        <v>0.68499427300000015</v>
      </c>
      <c r="D42" s="12">
        <v>0.922439024</v>
      </c>
      <c r="E42" s="12">
        <v>0.39918004700000004</v>
      </c>
      <c r="F42" s="12">
        <v>0.935177182</v>
      </c>
      <c r="G42" s="12">
        <v>0.72227391600000013</v>
      </c>
      <c r="H42" s="12">
        <v>0.10006032000000001</v>
      </c>
      <c r="I42" s="12">
        <v>0.35208992300000008</v>
      </c>
      <c r="J42" s="12">
        <v>0.26440118100000004</v>
      </c>
      <c r="K42" s="12">
        <v>0.39228295800000001</v>
      </c>
    </row>
    <row r="43" spans="1:11" x14ac:dyDescent="0.25">
      <c r="A43" s="11" t="s">
        <v>41</v>
      </c>
      <c r="B43" s="12">
        <v>3</v>
      </c>
      <c r="C43" s="12">
        <v>0.42325314999999997</v>
      </c>
      <c r="D43" s="12">
        <v>0.81707317099999999</v>
      </c>
      <c r="E43" s="12">
        <v>0.51263495400000003</v>
      </c>
      <c r="F43" s="12">
        <v>0.956784788</v>
      </c>
      <c r="G43" s="12">
        <v>0.42980879500000013</v>
      </c>
      <c r="H43" s="12">
        <v>0.12105989499999999</v>
      </c>
      <c r="I43" s="12">
        <v>0.41113387000000001</v>
      </c>
      <c r="J43" s="12">
        <v>0.32778139200000006</v>
      </c>
      <c r="K43" s="12">
        <v>0.34405144700000001</v>
      </c>
    </row>
    <row r="44" spans="1:11" x14ac:dyDescent="0.25">
      <c r="A44" s="11" t="s">
        <v>42</v>
      </c>
      <c r="B44" s="12">
        <v>2</v>
      </c>
      <c r="C44" s="12">
        <v>0.74284077900000012</v>
      </c>
      <c r="D44" s="12">
        <v>0.74280487800000017</v>
      </c>
      <c r="E44" s="12">
        <v>0.6172867809999999</v>
      </c>
      <c r="F44" s="12">
        <v>0.944684529</v>
      </c>
      <c r="G44" s="12">
        <v>0.43004460000000005</v>
      </c>
      <c r="H44" s="12">
        <v>0.134287711</v>
      </c>
      <c r="I44" s="12">
        <v>0.35860099100000009</v>
      </c>
      <c r="J44" s="12">
        <v>0.40881837700000012</v>
      </c>
      <c r="K44" s="12">
        <v>0.3778135050000001</v>
      </c>
    </row>
    <row r="45" spans="1:11" x14ac:dyDescent="0.25">
      <c r="A45" s="11" t="s">
        <v>43</v>
      </c>
      <c r="B45" s="12">
        <v>2</v>
      </c>
      <c r="C45" s="12">
        <v>0.62199312700000009</v>
      </c>
      <c r="D45" s="12">
        <v>0.90402439000000001</v>
      </c>
      <c r="E45" s="12">
        <v>0.55169191000000017</v>
      </c>
      <c r="F45" s="12">
        <v>0.94900605000000005</v>
      </c>
      <c r="G45" s="12">
        <v>0.45848520900000006</v>
      </c>
      <c r="H45" s="12">
        <v>0.11923303</v>
      </c>
      <c r="I45" s="12">
        <v>0.36629840000000002</v>
      </c>
      <c r="J45" s="12">
        <v>0.29359891900000007</v>
      </c>
      <c r="K45" s="12">
        <v>0.30064308700000003</v>
      </c>
    </row>
    <row r="46" spans="1:11" x14ac:dyDescent="0.25">
      <c r="A46" s="11" t="s">
        <v>44</v>
      </c>
      <c r="B46" s="12">
        <v>4</v>
      </c>
      <c r="C46" s="12">
        <v>0.48739977100000009</v>
      </c>
      <c r="D46" s="12">
        <v>0.5386585370000001</v>
      </c>
      <c r="E46" s="12">
        <v>0.26281073700000007</v>
      </c>
      <c r="F46" s="12">
        <v>0.93171996499999998</v>
      </c>
      <c r="G46" s="12">
        <v>0.49740776500000006</v>
      </c>
      <c r="H46" s="12">
        <v>8.4062744000000023E-2</v>
      </c>
      <c r="I46" s="12">
        <v>0.16812160399999998</v>
      </c>
      <c r="J46" s="12">
        <v>0.34934187500000008</v>
      </c>
      <c r="K46" s="12">
        <v>0.45819935699999997</v>
      </c>
    </row>
    <row r="47" spans="1:11" x14ac:dyDescent="0.25">
      <c r="A47" s="11" t="s">
        <v>45</v>
      </c>
      <c r="B47" s="12">
        <v>3</v>
      </c>
      <c r="C47" s="12">
        <v>1</v>
      </c>
      <c r="D47" s="12">
        <v>0.73219512200000014</v>
      </c>
      <c r="E47" s="12">
        <v>0.45370163999999996</v>
      </c>
      <c r="F47" s="12">
        <v>0.95764909200000026</v>
      </c>
      <c r="G47" s="12">
        <v>0.43374342100000002</v>
      </c>
      <c r="H47" s="12">
        <v>0.19016524100000001</v>
      </c>
      <c r="I47" s="12">
        <v>1</v>
      </c>
      <c r="J47" s="12">
        <v>0.23820629600000004</v>
      </c>
      <c r="K47" s="12">
        <v>0.199356913</v>
      </c>
    </row>
    <row r="48" spans="1:11" x14ac:dyDescent="0.25">
      <c r="A48" s="11" t="s">
        <v>46</v>
      </c>
      <c r="B48" s="12">
        <v>3</v>
      </c>
      <c r="C48" s="12">
        <v>0.48625429600000003</v>
      </c>
      <c r="D48" s="12">
        <v>0.83841463400000005</v>
      </c>
      <c r="E48" s="12">
        <v>0.47348125000000002</v>
      </c>
      <c r="F48" s="12">
        <v>0.93344857400000003</v>
      </c>
      <c r="G48" s="12">
        <v>0.66097891100000017</v>
      </c>
      <c r="H48" s="12">
        <v>9.5926685000000012E-2</v>
      </c>
      <c r="I48" s="12">
        <v>0.3823156920000001</v>
      </c>
      <c r="J48" s="12">
        <v>0.3265201940000001</v>
      </c>
      <c r="K48" s="12">
        <v>0.39067524100000001</v>
      </c>
    </row>
    <row r="49" spans="1:11" x14ac:dyDescent="0.25">
      <c r="A49" s="11" t="s">
        <v>47</v>
      </c>
      <c r="B49" s="12">
        <v>3</v>
      </c>
      <c r="C49" s="12">
        <v>0.55326460499999996</v>
      </c>
      <c r="D49" s="12">
        <v>0.687682927</v>
      </c>
      <c r="E49" s="12">
        <v>0.45945249000000005</v>
      </c>
      <c r="F49" s="12">
        <v>0.93949870400000002</v>
      </c>
      <c r="G49" s="12">
        <v>0.47683285700000005</v>
      </c>
      <c r="H49" s="12">
        <v>0.20558507400000001</v>
      </c>
      <c r="I49" s="12">
        <v>0.66125091400000013</v>
      </c>
      <c r="J49" s="12">
        <v>0.28340923900000003</v>
      </c>
      <c r="K49" s="12">
        <v>0.32636655900000011</v>
      </c>
    </row>
    <row r="50" spans="1:11" x14ac:dyDescent="0.25">
      <c r="A50" s="11" t="s">
        <v>48</v>
      </c>
      <c r="B50" s="12">
        <v>4</v>
      </c>
      <c r="C50" s="12">
        <v>0.25887743400000002</v>
      </c>
      <c r="D50" s="12">
        <v>0.24231707300000002</v>
      </c>
      <c r="E50" s="12">
        <v>9.133876199999999E-2</v>
      </c>
      <c r="F50" s="12">
        <v>0.93949870400000002</v>
      </c>
      <c r="G50" s="12">
        <v>0.27909572399999999</v>
      </c>
      <c r="H50" s="12">
        <v>6.8373613499999999E-2</v>
      </c>
      <c r="I50" s="12">
        <v>3.5278631399999996E-2</v>
      </c>
      <c r="J50" s="12">
        <v>0.3028877430000001</v>
      </c>
      <c r="K50" s="12">
        <v>0.26688102900000005</v>
      </c>
    </row>
    <row r="51" spans="1:11" x14ac:dyDescent="0.25">
      <c r="A51" s="11" t="s">
        <v>49</v>
      </c>
      <c r="B51" s="12">
        <v>4</v>
      </c>
      <c r="C51" s="12">
        <v>0.24341351700000002</v>
      </c>
      <c r="D51" s="12">
        <v>0.18670731700000001</v>
      </c>
      <c r="E51" s="12">
        <v>3.4178857000000014E-2</v>
      </c>
      <c r="F51" s="12">
        <v>1</v>
      </c>
      <c r="G51" s="12">
        <v>0.202664706</v>
      </c>
      <c r="H51" s="12">
        <v>0.100479266</v>
      </c>
      <c r="I51" s="12">
        <v>4.6397605600000003E-2</v>
      </c>
      <c r="J51" s="12">
        <v>0.18156248400000002</v>
      </c>
      <c r="K51" s="12">
        <v>0.23794212200000003</v>
      </c>
    </row>
    <row r="52" spans="1:11" x14ac:dyDescent="0.25">
      <c r="A52" s="11" t="s">
        <v>50</v>
      </c>
      <c r="B52" s="12">
        <v>3</v>
      </c>
      <c r="C52" s="12">
        <v>0.84765177500000011</v>
      </c>
      <c r="D52" s="12">
        <v>0.53256097599999996</v>
      </c>
      <c r="E52" s="12">
        <v>0.31830860300000013</v>
      </c>
      <c r="F52" s="12">
        <v>0.92134831500000003</v>
      </c>
      <c r="G52" s="12">
        <v>0.50541718299999983</v>
      </c>
      <c r="H52" s="12">
        <v>9.7829682500000001E-2</v>
      </c>
      <c r="I52" s="12">
        <v>0.40112199000000004</v>
      </c>
      <c r="J52" s="12">
        <v>0.21339272300000001</v>
      </c>
      <c r="K52" s="12">
        <v>0.53536977499999994</v>
      </c>
    </row>
    <row r="53" spans="1:11" x14ac:dyDescent="0.25">
      <c r="A53" s="11" t="s">
        <v>51</v>
      </c>
      <c r="B53" s="12">
        <v>2</v>
      </c>
      <c r="C53" s="12">
        <v>0.58991981700000007</v>
      </c>
      <c r="D53" s="12">
        <v>0.91902439000000002</v>
      </c>
      <c r="E53" s="12">
        <v>1</v>
      </c>
      <c r="F53" s="12">
        <v>0.94900605000000005</v>
      </c>
      <c r="G53" s="12">
        <v>0.55412781300000014</v>
      </c>
      <c r="H53" s="12">
        <v>0.14672305400000002</v>
      </c>
      <c r="I53" s="12">
        <v>0.66248323000000009</v>
      </c>
      <c r="J53" s="12">
        <v>0.35206446100000011</v>
      </c>
      <c r="K53" s="12">
        <v>0.32797427700000015</v>
      </c>
    </row>
    <row r="54" spans="1:11" x14ac:dyDescent="0.25">
      <c r="A54" s="11" t="s">
        <v>52</v>
      </c>
      <c r="B54" s="12">
        <v>2</v>
      </c>
      <c r="C54" s="12">
        <v>0.637457045</v>
      </c>
      <c r="D54" s="12">
        <v>0.78219512200000008</v>
      </c>
      <c r="E54" s="12">
        <v>0.94466242</v>
      </c>
      <c r="F54" s="12">
        <v>0.95073465900000009</v>
      </c>
      <c r="G54" s="12">
        <v>0.49070428700000002</v>
      </c>
      <c r="H54" s="12">
        <v>0.21659999300000005</v>
      </c>
      <c r="I54" s="12">
        <v>0.80444807400000007</v>
      </c>
      <c r="J54" s="12">
        <v>0.38916971100000008</v>
      </c>
      <c r="K54" s="12">
        <v>0.28778134999999999</v>
      </c>
    </row>
    <row r="55" spans="1:11" x14ac:dyDescent="0.25">
      <c r="A55" s="11" t="s">
        <v>53</v>
      </c>
      <c r="B55" s="12">
        <v>4</v>
      </c>
      <c r="C55" s="12">
        <v>0.45303550999999997</v>
      </c>
      <c r="D55" s="12">
        <v>0.71109756099999999</v>
      </c>
      <c r="E55" s="12">
        <v>0.41713196200000002</v>
      </c>
      <c r="F55" s="12">
        <v>0.96542783099999996</v>
      </c>
      <c r="G55" s="12">
        <v>0.33138313100000011</v>
      </c>
      <c r="H55" s="12">
        <v>0</v>
      </c>
      <c r="I55" s="12">
        <v>0.20461168800000001</v>
      </c>
      <c r="J55" s="12">
        <v>0.26382063000000006</v>
      </c>
      <c r="K55" s="12">
        <v>0.27974276500000006</v>
      </c>
    </row>
    <row r="56" spans="1:11" x14ac:dyDescent="0.25">
      <c r="A56" s="11" t="s">
        <v>54</v>
      </c>
      <c r="B56" s="12">
        <v>3</v>
      </c>
      <c r="C56" s="12">
        <v>0.56300114499999998</v>
      </c>
      <c r="D56" s="12">
        <v>0.6767073170000002</v>
      </c>
      <c r="E56" s="12">
        <v>0.55538279699999993</v>
      </c>
      <c r="F56" s="12">
        <v>0.94727744200000008</v>
      </c>
      <c r="G56" s="12">
        <v>0.57763073100000006</v>
      </c>
      <c r="H56" s="12">
        <v>9.4131818099999987E-2</v>
      </c>
      <c r="I56" s="12">
        <v>0.31407482500000011</v>
      </c>
      <c r="J56" s="12">
        <v>0.232070467</v>
      </c>
      <c r="K56" s="12">
        <v>0.40996784600000002</v>
      </c>
    </row>
    <row r="57" spans="1:11" x14ac:dyDescent="0.25">
      <c r="A57" s="11" t="s">
        <v>55</v>
      </c>
      <c r="B57" s="12">
        <v>3</v>
      </c>
      <c r="C57" s="12">
        <v>0.50458190099999989</v>
      </c>
      <c r="D57" s="12">
        <v>0.63853658499999988</v>
      </c>
      <c r="E57" s="12">
        <v>0.42554893100000007</v>
      </c>
      <c r="F57" s="12">
        <v>0.94814174600000012</v>
      </c>
      <c r="G57" s="12">
        <v>0.58844293299999995</v>
      </c>
      <c r="H57" s="12">
        <v>0.11997015599999999</v>
      </c>
      <c r="I57" s="12">
        <v>0.31433755500000005</v>
      </c>
      <c r="J57" s="12">
        <v>0.229277814</v>
      </c>
      <c r="K57" s="12">
        <v>0.51768488700000004</v>
      </c>
    </row>
    <row r="58" spans="1:11" x14ac:dyDescent="0.25">
      <c r="A58" s="11" t="s">
        <v>56</v>
      </c>
      <c r="B58" s="12">
        <v>3</v>
      </c>
      <c r="C58" s="12">
        <v>0.42210767500000007</v>
      </c>
      <c r="D58" s="12">
        <v>0.62121951200000014</v>
      </c>
      <c r="E58" s="12">
        <v>0.49780197100000007</v>
      </c>
      <c r="F58" s="12">
        <v>0.95592048400000007</v>
      </c>
      <c r="G58" s="12">
        <v>0.410749686</v>
      </c>
      <c r="H58" s="12">
        <v>0.136880106</v>
      </c>
      <c r="I58" s="12">
        <v>0.59327936999999997</v>
      </c>
      <c r="J58" s="12">
        <v>0.50416896099999986</v>
      </c>
      <c r="K58" s="12">
        <v>0.36334405100000006</v>
      </c>
    </row>
    <row r="59" spans="1:11" x14ac:dyDescent="0.25">
      <c r="A59" s="11" t="s">
        <v>57</v>
      </c>
      <c r="B59" s="12">
        <v>4</v>
      </c>
      <c r="C59" s="12">
        <v>0.63573883200000025</v>
      </c>
      <c r="D59" s="12">
        <v>0.49121951199999997</v>
      </c>
      <c r="E59" s="12">
        <v>6.950293040000001E-2</v>
      </c>
      <c r="F59" s="12">
        <v>0.94122731200000009</v>
      </c>
      <c r="G59" s="12">
        <v>0.48035144000000002</v>
      </c>
      <c r="H59" s="12">
        <v>9.06865164E-2</v>
      </c>
      <c r="I59" s="12">
        <v>0.13214805300000002</v>
      </c>
      <c r="J59" s="12">
        <v>0.259096141</v>
      </c>
      <c r="K59" s="12">
        <v>0.47266881000000005</v>
      </c>
    </row>
    <row r="60" spans="1:11" x14ac:dyDescent="0.25">
      <c r="A60" s="11" t="s">
        <v>58</v>
      </c>
      <c r="B60" s="12">
        <v>4</v>
      </c>
      <c r="C60" s="12">
        <v>0.47995418100000009</v>
      </c>
      <c r="D60" s="12">
        <v>0.55390243900000002</v>
      </c>
      <c r="E60" s="12">
        <v>0.55546223399999994</v>
      </c>
      <c r="F60" s="12">
        <v>0.93777009500000008</v>
      </c>
      <c r="G60" s="12">
        <v>0.40687745300000006</v>
      </c>
      <c r="H60" s="12">
        <v>0.13246517500000002</v>
      </c>
      <c r="I60" s="12">
        <v>0.3093474670000001</v>
      </c>
      <c r="J60" s="12">
        <v>0.39716730900000002</v>
      </c>
      <c r="K60" s="12">
        <v>0.57877813500000008</v>
      </c>
    </row>
    <row r="61" spans="1:11" x14ac:dyDescent="0.25">
      <c r="A61" s="11" t="s">
        <v>59</v>
      </c>
      <c r="B61" s="12">
        <v>3</v>
      </c>
      <c r="C61" s="12">
        <v>0.68900343600000014</v>
      </c>
      <c r="D61" s="12">
        <v>0.81707317099999999</v>
      </c>
      <c r="E61" s="12">
        <v>0.18051662199999999</v>
      </c>
      <c r="F61" s="12">
        <v>0.94554883300000014</v>
      </c>
      <c r="G61" s="12">
        <v>0.55182210099999995</v>
      </c>
      <c r="H61" s="12">
        <v>0.39281299500000011</v>
      </c>
      <c r="I61" s="12">
        <v>0.99225628999999993</v>
      </c>
      <c r="J61" s="12">
        <v>0.20671638100000006</v>
      </c>
      <c r="K61" s="12">
        <v>0.28617363300000004</v>
      </c>
    </row>
    <row r="62" spans="1:11" x14ac:dyDescent="0.25">
      <c r="A62" s="11" t="s">
        <v>60</v>
      </c>
      <c r="B62" s="12">
        <v>3</v>
      </c>
      <c r="C62" s="12">
        <v>0.512027491</v>
      </c>
      <c r="D62" s="12">
        <v>0.71621951200000011</v>
      </c>
      <c r="E62" s="12">
        <v>0.32959689900000011</v>
      </c>
      <c r="F62" s="12">
        <v>0.94036300799999994</v>
      </c>
      <c r="G62" s="12">
        <v>0.46608557200000006</v>
      </c>
      <c r="H62" s="12">
        <v>0.10036569200000001</v>
      </c>
      <c r="I62" s="12">
        <v>0.57416890799999998</v>
      </c>
      <c r="J62" s="12">
        <v>0.26092788100000008</v>
      </c>
      <c r="K62" s="12">
        <v>0.22990353700000002</v>
      </c>
    </row>
    <row r="63" spans="1:11" x14ac:dyDescent="0.25">
      <c r="A63" s="11" t="s">
        <v>61</v>
      </c>
      <c r="B63" s="12">
        <v>4</v>
      </c>
      <c r="C63" s="12">
        <v>0.34135166100000008</v>
      </c>
      <c r="D63" s="12">
        <v>0.58378048799999993</v>
      </c>
      <c r="E63" s="12">
        <v>0.26604684000000001</v>
      </c>
      <c r="F63" s="12">
        <v>0.94641313699999996</v>
      </c>
      <c r="G63" s="12">
        <v>0.54475925100000011</v>
      </c>
      <c r="H63" s="12">
        <v>9.4613085900000005E-2</v>
      </c>
      <c r="I63" s="12">
        <v>0.16158203000000002</v>
      </c>
      <c r="J63" s="12">
        <v>0.35074320599999997</v>
      </c>
      <c r="K63" s="12">
        <v>0.50321543400000002</v>
      </c>
    </row>
    <row r="64" spans="1:11" x14ac:dyDescent="0.25">
      <c r="A64" s="11" t="s">
        <v>62</v>
      </c>
      <c r="B64" s="12">
        <v>3</v>
      </c>
      <c r="C64" s="12">
        <v>0.71935853400000005</v>
      </c>
      <c r="D64" s="12">
        <v>0.70902439000000006</v>
      </c>
      <c r="E64" s="12">
        <v>0.41244416100000009</v>
      </c>
      <c r="F64" s="12">
        <v>0.94554883300000014</v>
      </c>
      <c r="G64" s="12">
        <v>0.49784098500000007</v>
      </c>
      <c r="H64" s="12">
        <v>0.10765134300000001</v>
      </c>
      <c r="I64" s="12">
        <v>0.23245816200000002</v>
      </c>
      <c r="J64" s="12">
        <v>0.30523997800000002</v>
      </c>
      <c r="K64" s="12">
        <v>0.41961414800000002</v>
      </c>
    </row>
    <row r="65" spans="1:11" x14ac:dyDescent="0.25">
      <c r="A65" s="11" t="s">
        <v>63</v>
      </c>
      <c r="B65" s="12">
        <v>4</v>
      </c>
      <c r="C65" s="12">
        <v>0.51718213099999988</v>
      </c>
      <c r="D65" s="12">
        <v>0.68670731700000009</v>
      </c>
      <c r="E65" s="12">
        <v>0.36920472800000004</v>
      </c>
      <c r="F65" s="12">
        <v>0.94727744200000008</v>
      </c>
      <c r="G65" s="12">
        <v>0.37424152799999999</v>
      </c>
      <c r="H65" s="12">
        <v>0.12448455600000001</v>
      </c>
      <c r="I65" s="12">
        <v>0.23349704500000004</v>
      </c>
      <c r="J65" s="12">
        <v>0.32694059400000008</v>
      </c>
      <c r="K65" s="12">
        <v>0.511254019</v>
      </c>
    </row>
    <row r="66" spans="1:11" x14ac:dyDescent="0.25">
      <c r="A66" s="11" t="s">
        <v>64</v>
      </c>
      <c r="B66" s="12">
        <v>4</v>
      </c>
      <c r="C66" s="12">
        <v>0.42726231400000003</v>
      </c>
      <c r="D66" s="12">
        <v>0.48158536600000007</v>
      </c>
      <c r="E66" s="12">
        <v>0.45716282600000002</v>
      </c>
      <c r="F66" s="12">
        <v>0.956784788</v>
      </c>
      <c r="G66" s="12">
        <v>0.25992812600000004</v>
      </c>
      <c r="H66" s="12">
        <v>0.18860801999999999</v>
      </c>
      <c r="I66" s="12">
        <v>7.5735410100000011E-2</v>
      </c>
      <c r="J66" s="12">
        <v>0.57799909900000013</v>
      </c>
      <c r="K66" s="12">
        <v>0.92765273300000006</v>
      </c>
    </row>
    <row r="67" spans="1:11" x14ac:dyDescent="0.25">
      <c r="A67" s="11" t="s">
        <v>65</v>
      </c>
      <c r="B67" s="12">
        <v>4</v>
      </c>
      <c r="C67" s="12">
        <v>0.64318442200000014</v>
      </c>
      <c r="D67" s="12">
        <v>0.65500000000000014</v>
      </c>
      <c r="E67" s="12">
        <v>0.26965713799999996</v>
      </c>
      <c r="F67" s="12">
        <v>0.95159896300000002</v>
      </c>
      <c r="G67" s="12">
        <v>0.37644095600000005</v>
      </c>
      <c r="H67" s="12">
        <v>8.3776485300000009E-2</v>
      </c>
      <c r="I67" s="12">
        <v>0.28855789200000004</v>
      </c>
      <c r="J67" s="12">
        <v>0.26252940300000005</v>
      </c>
      <c r="K67" s="12">
        <v>0.4614147910000001</v>
      </c>
    </row>
    <row r="68" spans="1:11" x14ac:dyDescent="0.25">
      <c r="A68" s="11" t="s">
        <v>66</v>
      </c>
      <c r="B68" s="12">
        <v>2</v>
      </c>
      <c r="C68" s="12">
        <v>0.52405498299999997</v>
      </c>
      <c r="D68" s="12">
        <v>0.77402439000000001</v>
      </c>
      <c r="E68" s="12">
        <v>0.96152534299999992</v>
      </c>
      <c r="F68" s="12">
        <v>0.96974935200000012</v>
      </c>
      <c r="G68" s="12">
        <v>0.50214199400000004</v>
      </c>
      <c r="H68" s="12">
        <v>0</v>
      </c>
      <c r="I68" s="12">
        <v>0.61953678799999989</v>
      </c>
      <c r="J68" s="12">
        <v>0.63914719000000009</v>
      </c>
      <c r="K68" s="12">
        <v>0.16720257199999999</v>
      </c>
    </row>
    <row r="69" spans="1:11" x14ac:dyDescent="0.25">
      <c r="A69" s="11" t="s">
        <v>67</v>
      </c>
      <c r="B69" s="12">
        <v>3</v>
      </c>
      <c r="C69" s="12">
        <v>0.35738831600000009</v>
      </c>
      <c r="D69" s="12">
        <v>0.69804878000000004</v>
      </c>
      <c r="E69" s="12">
        <v>0.49681924199999999</v>
      </c>
      <c r="F69" s="12">
        <v>0.94382022500000007</v>
      </c>
      <c r="G69" s="12">
        <v>0.45899257300000007</v>
      </c>
      <c r="H69" s="12">
        <v>0.12342319700000001</v>
      </c>
      <c r="I69" s="12">
        <v>0.3753748360000001</v>
      </c>
      <c r="J69" s="12">
        <v>0.40313297600000003</v>
      </c>
      <c r="K69" s="12">
        <v>0.45337620600000006</v>
      </c>
    </row>
    <row r="70" spans="1:11" x14ac:dyDescent="0.25">
      <c r="A70" s="11" t="s">
        <v>68</v>
      </c>
      <c r="B70" s="12">
        <v>4</v>
      </c>
      <c r="C70" s="12">
        <v>0.58304696399999989</v>
      </c>
      <c r="D70" s="12">
        <v>0.49207317100000003</v>
      </c>
      <c r="E70" s="12">
        <v>0.46458650200000007</v>
      </c>
      <c r="F70" s="12">
        <v>0.93344857400000003</v>
      </c>
      <c r="G70" s="12">
        <v>0.17466859800000001</v>
      </c>
      <c r="H70" s="12">
        <v>0</v>
      </c>
      <c r="I70" s="12">
        <v>0.22343940700000003</v>
      </c>
      <c r="J70" s="12">
        <v>0.33044392200000006</v>
      </c>
      <c r="K70" s="12">
        <v>0.40675241200000001</v>
      </c>
    </row>
    <row r="71" spans="1:11" x14ac:dyDescent="0.25">
      <c r="A71" s="11" t="s">
        <v>69</v>
      </c>
      <c r="B71" s="12">
        <v>3</v>
      </c>
      <c r="C71" s="12">
        <v>0.5423825889999998</v>
      </c>
      <c r="D71" s="12">
        <v>0.82097561000000019</v>
      </c>
      <c r="E71" s="12">
        <v>0.57507811100000006</v>
      </c>
      <c r="F71" s="12">
        <v>0.94727744200000008</v>
      </c>
      <c r="G71" s="12">
        <v>0.71807304200000011</v>
      </c>
      <c r="H71" s="12">
        <v>0.10660448000000002</v>
      </c>
      <c r="I71" s="12">
        <v>0.34857847500000011</v>
      </c>
      <c r="J71" s="12">
        <v>0.30760222200000004</v>
      </c>
      <c r="K71" s="12">
        <v>0.41157556300000009</v>
      </c>
    </row>
    <row r="72" spans="1:11" x14ac:dyDescent="0.25">
      <c r="A72" s="11" t="s">
        <v>70</v>
      </c>
      <c r="B72" s="12">
        <v>4</v>
      </c>
      <c r="C72" s="12">
        <v>0.47365406600000004</v>
      </c>
      <c r="D72" s="12">
        <v>0.46536585400000002</v>
      </c>
      <c r="E72" s="12">
        <v>0.22877678400000001</v>
      </c>
      <c r="F72" s="12">
        <v>0.92048401000000002</v>
      </c>
      <c r="G72" s="12">
        <v>0.401615742</v>
      </c>
      <c r="H72" s="12">
        <v>8.074461270000001E-2</v>
      </c>
      <c r="I72" s="12">
        <v>0.12302608300000002</v>
      </c>
      <c r="J72" s="12">
        <v>0.26214904199999994</v>
      </c>
      <c r="K72" s="12">
        <v>0.3601286170000001</v>
      </c>
    </row>
    <row r="73" spans="1:11" x14ac:dyDescent="0.25">
      <c r="A73" s="11" t="s">
        <v>71</v>
      </c>
      <c r="B73" s="12">
        <v>3</v>
      </c>
      <c r="C73" s="12">
        <v>0.57789232499999998</v>
      </c>
      <c r="D73" s="12">
        <v>0.64073170700000015</v>
      </c>
      <c r="E73" s="12">
        <v>0.3209258490000001</v>
      </c>
      <c r="F73" s="12">
        <v>0.95505617999999992</v>
      </c>
      <c r="G73" s="12">
        <v>1</v>
      </c>
      <c r="H73" s="12">
        <v>0.11514936699999999</v>
      </c>
      <c r="I73" s="12">
        <v>0.3799599070000001</v>
      </c>
      <c r="J73" s="12">
        <v>0.30269756300000006</v>
      </c>
      <c r="K73" s="12">
        <v>0.48392283000000008</v>
      </c>
    </row>
    <row r="74" spans="1:11" x14ac:dyDescent="0.25">
      <c r="A74" s="11" t="s">
        <v>72</v>
      </c>
      <c r="B74" s="12">
        <v>3</v>
      </c>
      <c r="C74" s="12">
        <v>0.63631156899999997</v>
      </c>
      <c r="D74" s="12">
        <v>0.82036585400000006</v>
      </c>
      <c r="E74" s="12">
        <v>0.64110717600000011</v>
      </c>
      <c r="F74" s="12">
        <v>0.94641313699999996</v>
      </c>
      <c r="G74" s="12">
        <v>0.78644834399999997</v>
      </c>
      <c r="H74" s="12">
        <v>0.120061362</v>
      </c>
      <c r="I74" s="12">
        <v>0.31878941000000005</v>
      </c>
      <c r="J74" s="12">
        <v>0.30557029200000008</v>
      </c>
      <c r="K74" s="12">
        <v>0.29421221900000005</v>
      </c>
    </row>
    <row r="75" spans="1:11" x14ac:dyDescent="0.25">
      <c r="A75" s="11" t="s">
        <v>73</v>
      </c>
      <c r="B75" s="12">
        <v>4</v>
      </c>
      <c r="C75" s="12">
        <v>0.25429553299999996</v>
      </c>
      <c r="D75" s="12">
        <v>0.62353658499999987</v>
      </c>
      <c r="E75" s="12">
        <v>0.40737359900000009</v>
      </c>
      <c r="F75" s="12">
        <v>0.94036300799999994</v>
      </c>
      <c r="G75" s="12">
        <v>0.3893434910000001</v>
      </c>
      <c r="H75" s="12">
        <v>0.31333334500000004</v>
      </c>
      <c r="I75" s="12">
        <v>0.40912050900000008</v>
      </c>
      <c r="J75" s="12">
        <v>0.31005455200000004</v>
      </c>
      <c r="K75" s="12">
        <v>0.94372990400000012</v>
      </c>
    </row>
    <row r="76" spans="1:11" x14ac:dyDescent="0.25">
      <c r="A76" s="11" t="s">
        <v>74</v>
      </c>
      <c r="B76" s="12">
        <v>4</v>
      </c>
      <c r="C76" s="12">
        <v>0.62371134000000006</v>
      </c>
      <c r="D76" s="12">
        <v>0.78463414600000003</v>
      </c>
      <c r="E76" s="12">
        <v>0.41664398000000002</v>
      </c>
      <c r="F76" s="12">
        <v>0.92999135700000013</v>
      </c>
      <c r="G76" s="12">
        <v>0.37221003000000003</v>
      </c>
      <c r="H76" s="12">
        <v>0.108350638</v>
      </c>
      <c r="I76" s="12">
        <v>0.18387755599999997</v>
      </c>
      <c r="J76" s="12">
        <v>0.32161553500000006</v>
      </c>
      <c r="K76" s="12">
        <v>0.35852090000000009</v>
      </c>
    </row>
    <row r="77" spans="1:11" x14ac:dyDescent="0.25">
      <c r="A77" s="11" t="s">
        <v>75</v>
      </c>
      <c r="B77" s="12">
        <v>3</v>
      </c>
      <c r="C77" s="12">
        <v>0.87227949600000021</v>
      </c>
      <c r="D77" s="12">
        <v>0.58914634099999985</v>
      </c>
      <c r="E77" s="12">
        <v>0.4191585630000001</v>
      </c>
      <c r="F77" s="12">
        <v>0.9265341399999999</v>
      </c>
      <c r="G77" s="12">
        <v>0.82956310299999991</v>
      </c>
      <c r="H77" s="12">
        <v>0.20203062899999999</v>
      </c>
      <c r="I77" s="12">
        <v>0.39624963899999999</v>
      </c>
      <c r="J77" s="12">
        <v>0.34015314499999999</v>
      </c>
      <c r="K77" s="12">
        <v>0.46945337600000003</v>
      </c>
    </row>
    <row r="78" spans="1:11" x14ac:dyDescent="0.25">
      <c r="A78" s="11" t="s">
        <v>76</v>
      </c>
      <c r="B78" s="12">
        <v>3</v>
      </c>
      <c r="C78" s="12">
        <v>0.50973654099999988</v>
      </c>
      <c r="D78" s="12">
        <v>0.65719512200000019</v>
      </c>
      <c r="E78" s="12">
        <v>0.6667269400000001</v>
      </c>
      <c r="F78" s="12">
        <v>0.95246326699999995</v>
      </c>
      <c r="G78" s="12">
        <v>0.46255648200000005</v>
      </c>
      <c r="H78" s="12">
        <v>0.107326819</v>
      </c>
      <c r="I78" s="12">
        <v>0.55238294199999993</v>
      </c>
      <c r="J78" s="12">
        <v>0.27676292500000005</v>
      </c>
      <c r="K78" s="12">
        <v>0.45498392300000007</v>
      </c>
    </row>
    <row r="79" spans="1:11" x14ac:dyDescent="0.25">
      <c r="A79" s="11" t="s">
        <v>77</v>
      </c>
      <c r="B79" s="12">
        <v>4</v>
      </c>
      <c r="C79" s="12">
        <v>0.47880870600000008</v>
      </c>
      <c r="D79" s="12">
        <v>0.70987804900000007</v>
      </c>
      <c r="E79" s="12">
        <v>0.36651412000000005</v>
      </c>
      <c r="F79" s="12">
        <v>0.94554883300000014</v>
      </c>
      <c r="G79" s="12">
        <v>0.40266903300000001</v>
      </c>
      <c r="H79" s="12">
        <v>8.8996732800000006E-2</v>
      </c>
      <c r="I79" s="12">
        <v>0.3268994810000001</v>
      </c>
      <c r="J79" s="12">
        <v>0.26874530799999996</v>
      </c>
      <c r="K79" s="12">
        <v>0.47427652700000006</v>
      </c>
    </row>
    <row r="80" spans="1:11" x14ac:dyDescent="0.25">
      <c r="A80" s="11" t="s">
        <v>78</v>
      </c>
      <c r="B80" s="12">
        <v>2</v>
      </c>
      <c r="C80" s="12">
        <v>0.61683848800000007</v>
      </c>
      <c r="D80" s="12">
        <v>0.75829268300000008</v>
      </c>
      <c r="E80" s="12">
        <v>0.71763467900000011</v>
      </c>
      <c r="F80" s="12">
        <v>0.93604148700000012</v>
      </c>
      <c r="G80" s="12">
        <v>0.47216499000000006</v>
      </c>
      <c r="H80" s="12">
        <v>0.21068707</v>
      </c>
      <c r="I80" s="12">
        <v>0.35055679100000009</v>
      </c>
      <c r="J80" s="12">
        <v>0.44149942399999997</v>
      </c>
      <c r="K80" s="12">
        <v>0.48231511300000007</v>
      </c>
    </row>
    <row r="81" spans="1:11" x14ac:dyDescent="0.25">
      <c r="A81" s="11" t="s">
        <v>79</v>
      </c>
      <c r="B81" s="12">
        <v>2</v>
      </c>
      <c r="C81" s="12">
        <v>0.4324169530000001</v>
      </c>
      <c r="D81" s="12">
        <v>0.47195122</v>
      </c>
      <c r="E81" s="12">
        <v>0.49797655500000004</v>
      </c>
      <c r="F81" s="12">
        <v>0.90838375099999991</v>
      </c>
      <c r="G81" s="12">
        <v>0.38122918900000008</v>
      </c>
      <c r="H81" s="12">
        <v>0.28636318900000007</v>
      </c>
      <c r="I81" s="12">
        <v>0.28820086500000008</v>
      </c>
      <c r="J81" s="12">
        <v>0.57066212899999991</v>
      </c>
      <c r="K81" s="12">
        <v>0.18327974299999999</v>
      </c>
    </row>
    <row r="82" spans="1:11" x14ac:dyDescent="0.25">
      <c r="A82" s="11" t="s">
        <v>80</v>
      </c>
      <c r="B82" s="12">
        <v>3</v>
      </c>
      <c r="C82" s="12">
        <v>0.59049255399999989</v>
      </c>
      <c r="D82" s="12">
        <v>0.69939024400000005</v>
      </c>
      <c r="E82" s="12">
        <v>0.41449777300000007</v>
      </c>
      <c r="F82" s="12">
        <v>0.94122731200000009</v>
      </c>
      <c r="G82" s="12">
        <v>0.43042321200000005</v>
      </c>
      <c r="H82" s="12">
        <v>9.8421140100000012E-2</v>
      </c>
      <c r="I82" s="12">
        <v>0.46911666200000007</v>
      </c>
      <c r="J82" s="12">
        <v>0.29526049700000007</v>
      </c>
      <c r="K82" s="12">
        <v>0.38424437300000008</v>
      </c>
    </row>
    <row r="83" spans="1:11" x14ac:dyDescent="0.25">
      <c r="A83" s="11" t="s">
        <v>81</v>
      </c>
      <c r="B83" s="12">
        <v>4</v>
      </c>
      <c r="C83" s="12">
        <v>7.3883161500000002E-2</v>
      </c>
      <c r="D83" s="12">
        <v>0.22121951200000001</v>
      </c>
      <c r="E83" s="12">
        <v>6.941209739999999E-3</v>
      </c>
      <c r="F83" s="12">
        <v>0.95332757099999998</v>
      </c>
      <c r="G83" s="12">
        <v>0.33033328700000009</v>
      </c>
      <c r="H83" s="12">
        <v>0.10973290100000002</v>
      </c>
      <c r="I83" s="12">
        <v>1.7111941100000003E-2</v>
      </c>
      <c r="J83" s="12">
        <v>0.26422100999999998</v>
      </c>
      <c r="K83" s="12">
        <v>0.37138263700000013</v>
      </c>
    </row>
    <row r="84" spans="1:11" x14ac:dyDescent="0.25">
      <c r="A84" s="11" t="s">
        <v>82</v>
      </c>
      <c r="B84" s="12">
        <v>3</v>
      </c>
      <c r="C84" s="12">
        <v>0.47995418100000009</v>
      </c>
      <c r="D84" s="12">
        <v>0.71792682900000004</v>
      </c>
      <c r="E84" s="12">
        <v>0.58207318199999991</v>
      </c>
      <c r="F84" s="12">
        <v>0.95073465900000009</v>
      </c>
      <c r="G84" s="12">
        <v>0.76177368099999998</v>
      </c>
      <c r="H84" s="12">
        <v>9.2985228700000006E-2</v>
      </c>
      <c r="I84" s="12">
        <v>0.31998271500000014</v>
      </c>
      <c r="J84" s="12">
        <v>0.23641459400000003</v>
      </c>
      <c r="K84" s="12">
        <v>0.48070739500000004</v>
      </c>
    </row>
    <row r="85" spans="1:11" x14ac:dyDescent="0.25">
      <c r="A85" s="11" t="s">
        <v>83</v>
      </c>
      <c r="B85" s="12">
        <v>1</v>
      </c>
      <c r="C85" s="12">
        <v>0.20332187899999998</v>
      </c>
      <c r="D85" s="12">
        <v>1</v>
      </c>
      <c r="E85" s="12">
        <v>0.80973297999999994</v>
      </c>
      <c r="F85" s="12">
        <v>0.95592048400000007</v>
      </c>
      <c r="G85" s="12">
        <v>0.42377444500000006</v>
      </c>
      <c r="H85" s="12">
        <v>0.97386691399999992</v>
      </c>
      <c r="I85" s="12">
        <v>0.84849343600000016</v>
      </c>
      <c r="J85" s="12">
        <v>1</v>
      </c>
      <c r="K85" s="12">
        <v>3.21543408E-2</v>
      </c>
    </row>
    <row r="86" spans="1:11" x14ac:dyDescent="0.25">
      <c r="A86" s="11" t="s">
        <v>84</v>
      </c>
      <c r="B86" s="12">
        <v>1</v>
      </c>
      <c r="C86" s="12">
        <v>0.33218785800000006</v>
      </c>
      <c r="D86" s="12">
        <v>0.52097561000000014</v>
      </c>
      <c r="E86" s="12">
        <v>0.66317198300000013</v>
      </c>
      <c r="F86" s="12">
        <v>0.92134831500000003</v>
      </c>
      <c r="G86" s="12">
        <v>0.46561508600000001</v>
      </c>
      <c r="H86" s="12">
        <v>0.69084719100000003</v>
      </c>
      <c r="I86" s="12">
        <v>0.43764769500000006</v>
      </c>
      <c r="J86" s="12">
        <v>0.96906060799999993</v>
      </c>
      <c r="K86" s="12">
        <v>4.8231511300000007E-3</v>
      </c>
    </row>
    <row r="87" spans="1:11" x14ac:dyDescent="0.25">
      <c r="A87" s="11" t="s">
        <v>85</v>
      </c>
      <c r="B87" s="12">
        <v>2</v>
      </c>
      <c r="C87" s="12">
        <v>0.61225658599999999</v>
      </c>
      <c r="D87" s="12">
        <v>0.75792682900000008</v>
      </c>
      <c r="E87" s="12">
        <v>0.6526955080000002</v>
      </c>
      <c r="F87" s="12">
        <v>0.93344857400000003</v>
      </c>
      <c r="G87" s="12">
        <v>0.43117550300000007</v>
      </c>
      <c r="H87" s="12">
        <v>0.133048676</v>
      </c>
      <c r="I87" s="12">
        <v>0.25600787700000005</v>
      </c>
      <c r="J87" s="12">
        <v>0.33155497700000014</v>
      </c>
      <c r="K87" s="12">
        <v>0.41961414800000002</v>
      </c>
    </row>
  </sheetData>
  <mergeCells count="2">
    <mergeCell ref="A1:A2"/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85" workbookViewId="0">
      <selection activeCell="A66" sqref="A66"/>
    </sheetView>
  </sheetViews>
  <sheetFormatPr defaultRowHeight="15" x14ac:dyDescent="0.25"/>
  <sheetData>
    <row r="1" spans="1:22" x14ac:dyDescent="0.25">
      <c r="A1" s="19" t="s">
        <v>104</v>
      </c>
      <c r="B1" s="20" t="s">
        <v>109</v>
      </c>
      <c r="C1" s="21"/>
      <c r="D1" s="21"/>
      <c r="E1" s="21"/>
      <c r="F1" s="21"/>
      <c r="G1" s="21"/>
      <c r="H1" s="21"/>
      <c r="I1" s="21"/>
      <c r="J1" s="21"/>
      <c r="K1" s="21"/>
    </row>
    <row r="2" spans="1:22" ht="38.25" x14ac:dyDescent="0.25">
      <c r="A2" s="21"/>
      <c r="B2" s="22" t="s">
        <v>105</v>
      </c>
      <c r="C2" s="22" t="s">
        <v>86</v>
      </c>
      <c r="D2" s="22" t="s">
        <v>96</v>
      </c>
      <c r="E2" s="22" t="s">
        <v>97</v>
      </c>
      <c r="F2" s="22" t="s">
        <v>98</v>
      </c>
      <c r="G2" s="22" t="s">
        <v>99</v>
      </c>
      <c r="H2" s="22" t="s">
        <v>100</v>
      </c>
      <c r="I2" s="22" t="s">
        <v>101</v>
      </c>
      <c r="J2" s="22" t="s">
        <v>102</v>
      </c>
      <c r="K2" s="22" t="s">
        <v>103</v>
      </c>
      <c r="M2" s="8" t="s">
        <v>107</v>
      </c>
      <c r="N2" s="8" t="s">
        <v>87</v>
      </c>
      <c r="O2" s="8" t="s">
        <v>88</v>
      </c>
      <c r="P2" s="8" t="s">
        <v>89</v>
      </c>
      <c r="Q2" s="8" t="s">
        <v>90</v>
      </c>
      <c r="R2" s="8" t="s">
        <v>91</v>
      </c>
      <c r="S2" s="8" t="s">
        <v>92</v>
      </c>
      <c r="T2" s="8" t="s">
        <v>93</v>
      </c>
      <c r="U2" s="8" t="s">
        <v>94</v>
      </c>
      <c r="V2" s="8" t="s">
        <v>95</v>
      </c>
    </row>
    <row r="3" spans="1:22" x14ac:dyDescent="0.25">
      <c r="A3" s="23" t="s">
        <v>1</v>
      </c>
      <c r="B3" s="24">
        <v>6</v>
      </c>
      <c r="C3" s="24">
        <v>0.61397480000000015</v>
      </c>
      <c r="D3" s="24">
        <v>0.74402439000000009</v>
      </c>
      <c r="E3" s="24">
        <v>0.34215819400000003</v>
      </c>
      <c r="F3" s="24">
        <v>0.96802074299999996</v>
      </c>
      <c r="G3" s="24">
        <v>0.63202101800000021</v>
      </c>
      <c r="H3" s="24">
        <v>2.6532283199999996E-2</v>
      </c>
      <c r="I3" s="24">
        <v>0.56187027600000017</v>
      </c>
      <c r="J3" s="24">
        <v>0.26034732999999999</v>
      </c>
      <c r="K3" s="24">
        <v>0.39067524100000001</v>
      </c>
      <c r="M3" s="9">
        <v>1</v>
      </c>
      <c r="N3">
        <f>AVERAGEIF($B$3:$B$87,1,C$3:C$87)</f>
        <v>0.276632302</v>
      </c>
      <c r="O3">
        <f t="shared" ref="O3:U3" si="0">AVERAGEIF($B$3:$B$87,1,D$3:D$87)</f>
        <v>0.72329268300000005</v>
      </c>
      <c r="P3">
        <f t="shared" si="0"/>
        <v>0.81900799000000002</v>
      </c>
      <c r="Q3">
        <f t="shared" si="0"/>
        <v>0.94036300799999994</v>
      </c>
      <c r="R3">
        <f t="shared" si="0"/>
        <v>0.89501831499999995</v>
      </c>
      <c r="S3">
        <f t="shared" si="0"/>
        <v>1</v>
      </c>
      <c r="T3">
        <f t="shared" si="0"/>
        <v>0.72669567100000021</v>
      </c>
      <c r="U3">
        <f t="shared" si="0"/>
        <v>0.86513187500000011</v>
      </c>
      <c r="V3">
        <f>AVERAGEIF($B$3:$B$87,1,K$3:K$87)</f>
        <v>0</v>
      </c>
    </row>
    <row r="4" spans="1:22" x14ac:dyDescent="0.25">
      <c r="A4" s="23" t="s">
        <v>2</v>
      </c>
      <c r="B4" s="24">
        <v>6</v>
      </c>
      <c r="C4" s="24">
        <v>0.86025200499999999</v>
      </c>
      <c r="D4" s="24">
        <v>0.93804878000000003</v>
      </c>
      <c r="E4" s="24">
        <v>0.63091342400000006</v>
      </c>
      <c r="F4" s="24">
        <v>0.94641313699999996</v>
      </c>
      <c r="G4" s="24">
        <v>0.67385655600000016</v>
      </c>
      <c r="H4" s="24">
        <v>0.25347726500000006</v>
      </c>
      <c r="I4" s="24">
        <v>0.57085120100000009</v>
      </c>
      <c r="J4" s="24">
        <v>0.39663680500000004</v>
      </c>
      <c r="K4" s="24">
        <v>0.31189710600000004</v>
      </c>
      <c r="M4" s="9">
        <v>2</v>
      </c>
      <c r="N4">
        <f>AVERAGEIF($B$3:$B$87,2,C$3:C$87)</f>
        <v>1</v>
      </c>
      <c r="O4">
        <f t="shared" ref="O4:V4" si="1">AVERAGEIF($B$3:$B$87,2,D$3:D$87)</f>
        <v>0.73219512200000014</v>
      </c>
      <c r="P4">
        <f t="shared" si="1"/>
        <v>0.45370163999999996</v>
      </c>
      <c r="Q4">
        <f t="shared" si="1"/>
        <v>0.95764909200000026</v>
      </c>
      <c r="R4">
        <f t="shared" si="1"/>
        <v>0.43374342100000002</v>
      </c>
      <c r="S4">
        <f t="shared" si="1"/>
        <v>0.19016524100000001</v>
      </c>
      <c r="T4">
        <f t="shared" si="1"/>
        <v>1</v>
      </c>
      <c r="U4">
        <f t="shared" si="1"/>
        <v>0.23820629600000004</v>
      </c>
      <c r="V4">
        <f t="shared" si="1"/>
        <v>0.199356913</v>
      </c>
    </row>
    <row r="5" spans="1:22" x14ac:dyDescent="0.25">
      <c r="A5" s="23" t="s">
        <v>3</v>
      </c>
      <c r="B5" s="24">
        <v>6</v>
      </c>
      <c r="C5" s="24">
        <v>0.4358533790000001</v>
      </c>
      <c r="D5" s="24">
        <v>0.76731707299999996</v>
      </c>
      <c r="E5" s="24">
        <v>0.82455369600000006</v>
      </c>
      <c r="F5" s="24">
        <v>0.93690579100000004</v>
      </c>
      <c r="G5" s="24">
        <v>0.52679170400000008</v>
      </c>
      <c r="H5" s="24">
        <v>0.19252556499999998</v>
      </c>
      <c r="I5" s="24">
        <v>0.50659096699999995</v>
      </c>
      <c r="J5" s="24">
        <v>0.37845953700000007</v>
      </c>
      <c r="K5" s="24">
        <v>0.28938906800000008</v>
      </c>
      <c r="M5" s="9">
        <v>3</v>
      </c>
      <c r="N5">
        <f>AVERAGEIF($B$3:$B$87,3,C$3:C$87)</f>
        <v>0.25429553299999996</v>
      </c>
      <c r="O5">
        <f t="shared" ref="O5:V5" si="2">AVERAGEIF($B$3:$B$87,3,D$3:D$87)</f>
        <v>0.62353658499999987</v>
      </c>
      <c r="P5">
        <f t="shared" si="2"/>
        <v>0.40737359900000009</v>
      </c>
      <c r="Q5">
        <f t="shared" si="2"/>
        <v>0.94036300799999994</v>
      </c>
      <c r="R5">
        <f t="shared" si="2"/>
        <v>0.3893434910000001</v>
      </c>
      <c r="S5">
        <f t="shared" si="2"/>
        <v>0.31333334500000004</v>
      </c>
      <c r="T5">
        <f t="shared" si="2"/>
        <v>0.40912050900000008</v>
      </c>
      <c r="U5">
        <f t="shared" si="2"/>
        <v>0.31005455200000004</v>
      </c>
      <c r="V5">
        <f t="shared" si="2"/>
        <v>0.94372990400000012</v>
      </c>
    </row>
    <row r="6" spans="1:22" x14ac:dyDescent="0.25">
      <c r="A6" s="23" t="s">
        <v>4</v>
      </c>
      <c r="B6" s="24">
        <v>6</v>
      </c>
      <c r="C6" s="24">
        <v>0.56071019499999997</v>
      </c>
      <c r="D6" s="24">
        <v>0.59731707299999992</v>
      </c>
      <c r="E6" s="24">
        <v>0.33811945400000004</v>
      </c>
      <c r="F6" s="24">
        <v>0.94209161600000024</v>
      </c>
      <c r="G6" s="24">
        <v>0.38186399600000009</v>
      </c>
      <c r="H6" s="24">
        <v>0.10597479700000001</v>
      </c>
      <c r="I6" s="24">
        <v>0.29677221400000003</v>
      </c>
      <c r="J6" s="24">
        <v>0.26858515599999999</v>
      </c>
      <c r="K6" s="24">
        <v>0.47266881000000005</v>
      </c>
      <c r="M6" s="9">
        <v>4</v>
      </c>
      <c r="N6">
        <f>AVERAGEIF($B$3:$B$87,4,C$3:C$87)</f>
        <v>0.20332187899999998</v>
      </c>
      <c r="O6">
        <f t="shared" ref="O6:V6" si="3">AVERAGEIF($B$3:$B$87,4,D$3:D$87)</f>
        <v>1</v>
      </c>
      <c r="P6">
        <f t="shared" si="3"/>
        <v>0.80973297999999994</v>
      </c>
      <c r="Q6">
        <f t="shared" si="3"/>
        <v>0.95592048400000007</v>
      </c>
      <c r="R6">
        <f t="shared" si="3"/>
        <v>0.42377444500000006</v>
      </c>
      <c r="S6">
        <f t="shared" si="3"/>
        <v>0.97386691399999992</v>
      </c>
      <c r="T6">
        <f t="shared" si="3"/>
        <v>0.84849343600000016</v>
      </c>
      <c r="U6">
        <f t="shared" si="3"/>
        <v>1</v>
      </c>
      <c r="V6">
        <f t="shared" si="3"/>
        <v>3.21543408E-2</v>
      </c>
    </row>
    <row r="7" spans="1:22" x14ac:dyDescent="0.25">
      <c r="A7" s="23" t="s">
        <v>5</v>
      </c>
      <c r="B7" s="24">
        <v>6</v>
      </c>
      <c r="C7" s="24">
        <v>0.39404352799999998</v>
      </c>
      <c r="D7" s="24">
        <v>0.59426829299999995</v>
      </c>
      <c r="E7" s="24">
        <v>0.32459160800000003</v>
      </c>
      <c r="F7" s="24">
        <v>0.93863439900000001</v>
      </c>
      <c r="G7" s="24">
        <v>0.77115641999999995</v>
      </c>
      <c r="H7" s="24">
        <v>0.128980866</v>
      </c>
      <c r="I7" s="24">
        <v>0.201403629</v>
      </c>
      <c r="J7" s="24">
        <v>0.35645863600000005</v>
      </c>
      <c r="K7" s="24">
        <v>0.5</v>
      </c>
      <c r="M7" s="9">
        <v>5</v>
      </c>
      <c r="N7">
        <f>AVERAGEIF($B$3:$B$87,5,C$3:C$87)</f>
        <v>0.33218785800000006</v>
      </c>
      <c r="O7">
        <f t="shared" ref="O7:V7" si="4">AVERAGEIF($B$3:$B$87,5,D$3:D$87)</f>
        <v>0.52097561000000014</v>
      </c>
      <c r="P7">
        <f t="shared" si="4"/>
        <v>0.66317198300000013</v>
      </c>
      <c r="Q7">
        <f t="shared" si="4"/>
        <v>0.92134831500000003</v>
      </c>
      <c r="R7">
        <f t="shared" si="4"/>
        <v>0.46561508600000001</v>
      </c>
      <c r="S7">
        <f t="shared" si="4"/>
        <v>0.69084719100000003</v>
      </c>
      <c r="T7">
        <f t="shared" si="4"/>
        <v>0.43764769500000006</v>
      </c>
      <c r="U7">
        <f t="shared" si="4"/>
        <v>0.96906060799999993</v>
      </c>
      <c r="V7">
        <f t="shared" si="4"/>
        <v>4.8231511300000007E-3</v>
      </c>
    </row>
    <row r="8" spans="1:22" x14ac:dyDescent="0.25">
      <c r="A8" s="23" t="s">
        <v>6</v>
      </c>
      <c r="B8" s="24">
        <v>6</v>
      </c>
      <c r="C8" s="24">
        <v>0.28579610500000002</v>
      </c>
      <c r="D8" s="24">
        <v>0.79304878000000001</v>
      </c>
      <c r="E8" s="24">
        <v>0.4236859890000001</v>
      </c>
      <c r="F8" s="24">
        <v>0.96542783099999996</v>
      </c>
      <c r="G8" s="24">
        <v>0.497770398</v>
      </c>
      <c r="H8" s="24">
        <v>9.8623239300000012E-2</v>
      </c>
      <c r="I8" s="24">
        <v>0.35060398800000003</v>
      </c>
      <c r="J8" s="24">
        <v>0.31638056200000014</v>
      </c>
      <c r="K8" s="24">
        <v>0.3135048230000001</v>
      </c>
      <c r="M8" s="9">
        <v>6</v>
      </c>
      <c r="N8">
        <f>AVERAGEIF($B$3:$B$87,6,C$3:C$87)</f>
        <v>0.55741328163461523</v>
      </c>
      <c r="O8">
        <f t="shared" ref="O8:V8" si="5">AVERAGEIF($B$3:$B$87,6,D$3:D$87)</f>
        <v>0.67918855528205135</v>
      </c>
      <c r="P8">
        <f t="shared" si="5"/>
        <v>0.47057092352743596</v>
      </c>
      <c r="Q8">
        <f t="shared" si="5"/>
        <v>0.94573720719230803</v>
      </c>
      <c r="R8">
        <f t="shared" si="5"/>
        <v>0.49219709982051274</v>
      </c>
      <c r="S8">
        <f t="shared" si="5"/>
        <v>0.13465013676923077</v>
      </c>
      <c r="T8">
        <f t="shared" si="5"/>
        <v>0.36119916545897451</v>
      </c>
      <c r="U8">
        <f t="shared" si="5"/>
        <v>0.33326236847435897</v>
      </c>
      <c r="V8">
        <f t="shared" si="5"/>
        <v>0.36915656690128212</v>
      </c>
    </row>
    <row r="9" spans="1:22" x14ac:dyDescent="0.25">
      <c r="A9" s="23" t="s">
        <v>7</v>
      </c>
      <c r="B9" s="24">
        <v>6</v>
      </c>
      <c r="C9" s="24">
        <v>0.76002291</v>
      </c>
      <c r="D9" s="24">
        <v>0.81390243900000003</v>
      </c>
      <c r="E9" s="24">
        <v>0.60949889600000018</v>
      </c>
      <c r="F9" s="24">
        <v>0.96110630899999983</v>
      </c>
      <c r="G9" s="24">
        <v>0.55240435200000004</v>
      </c>
      <c r="H9" s="24">
        <v>9.8075079000000009E-2</v>
      </c>
      <c r="I9" s="24">
        <v>0.30565429400000005</v>
      </c>
      <c r="J9" s="24">
        <v>0.28516090300000008</v>
      </c>
      <c r="K9" s="24">
        <v>0.29260450200000004</v>
      </c>
      <c r="M9" s="9">
        <v>7</v>
      </c>
      <c r="N9">
        <f>AVERAGEIF($B$3:$B$87,7,C$3:C$87)</f>
        <v>0.38258877450000006</v>
      </c>
      <c r="O9">
        <f t="shared" ref="O9:V9" si="6">AVERAGEIF($B$3:$B$87,7,D$3:D$87)</f>
        <v>0.42628048800000007</v>
      </c>
      <c r="P9">
        <f t="shared" si="6"/>
        <v>0.41046910400000003</v>
      </c>
      <c r="Q9">
        <f t="shared" si="6"/>
        <v>0.95246326700000006</v>
      </c>
      <c r="R9">
        <f t="shared" si="6"/>
        <v>0.35065579350000009</v>
      </c>
      <c r="S9">
        <f t="shared" si="6"/>
        <v>0.23905926650000003</v>
      </c>
      <c r="T9">
        <f t="shared" si="6"/>
        <v>7.4212581100000008E-2</v>
      </c>
      <c r="U9">
        <f t="shared" si="6"/>
        <v>0.73357689800000014</v>
      </c>
      <c r="V9">
        <f t="shared" si="6"/>
        <v>0.96382636649999998</v>
      </c>
    </row>
    <row r="10" spans="1:22" x14ac:dyDescent="0.25">
      <c r="A10" s="23" t="s">
        <v>8</v>
      </c>
      <c r="B10" s="24">
        <v>6</v>
      </c>
      <c r="C10" s="24">
        <v>0.51145475399999996</v>
      </c>
      <c r="D10" s="24">
        <v>0.62109756100000002</v>
      </c>
      <c r="E10" s="24">
        <v>0.29265107000000001</v>
      </c>
      <c r="F10" s="24">
        <v>0.94382022500000007</v>
      </c>
      <c r="G10" s="24">
        <v>0.42077416800000006</v>
      </c>
      <c r="H10" s="24">
        <v>8.3684194599999998E-2</v>
      </c>
      <c r="I10" s="24">
        <v>0.31452440700000012</v>
      </c>
      <c r="J10" s="24">
        <v>0.27703318199999999</v>
      </c>
      <c r="K10" s="24">
        <v>0.37459807100000009</v>
      </c>
    </row>
    <row r="11" spans="1:22" x14ac:dyDescent="0.25">
      <c r="A11" s="23" t="s">
        <v>9</v>
      </c>
      <c r="B11" s="24">
        <v>6</v>
      </c>
      <c r="C11" s="24">
        <v>0.66437571600000023</v>
      </c>
      <c r="D11" s="24">
        <v>0.69939024400000005</v>
      </c>
      <c r="E11" s="24">
        <v>0.79358172699999996</v>
      </c>
      <c r="F11" s="24">
        <v>0.95246326699999995</v>
      </c>
      <c r="G11" s="24">
        <v>0.38679973900000003</v>
      </c>
      <c r="H11" s="24">
        <v>0.11899992099999999</v>
      </c>
      <c r="I11" s="24">
        <v>0.43117069800000007</v>
      </c>
      <c r="J11" s="24">
        <v>0.31881287200000014</v>
      </c>
      <c r="K11" s="24">
        <v>0.26366559500000003</v>
      </c>
    </row>
    <row r="12" spans="1:22" x14ac:dyDescent="0.25">
      <c r="A12" s="23" t="s">
        <v>10</v>
      </c>
      <c r="B12" s="24">
        <v>6</v>
      </c>
      <c r="C12" s="24">
        <v>0.62772050400000012</v>
      </c>
      <c r="D12" s="24">
        <v>0.61170731700000014</v>
      </c>
      <c r="E12" s="24">
        <v>0.37412730300000008</v>
      </c>
      <c r="F12" s="24">
        <v>0.95073465900000009</v>
      </c>
      <c r="G12" s="24">
        <v>0.67401972500000007</v>
      </c>
      <c r="H12" s="24">
        <v>0.101467668</v>
      </c>
      <c r="I12" s="24">
        <v>0.22553282099999999</v>
      </c>
      <c r="J12" s="24">
        <v>0.35133376700000007</v>
      </c>
      <c r="K12" s="24">
        <v>0.61093247600000011</v>
      </c>
    </row>
    <row r="13" spans="1:22" x14ac:dyDescent="0.25">
      <c r="A13" s="23" t="s">
        <v>11</v>
      </c>
      <c r="B13" s="24">
        <v>7</v>
      </c>
      <c r="C13" s="24">
        <v>0.33791523500000009</v>
      </c>
      <c r="D13" s="24">
        <v>0.37097561000000007</v>
      </c>
      <c r="E13" s="24">
        <v>0.36377538200000004</v>
      </c>
      <c r="F13" s="24">
        <v>0.94814174600000012</v>
      </c>
      <c r="G13" s="24">
        <v>0.44138346100000009</v>
      </c>
      <c r="H13" s="24">
        <v>0.28951051300000008</v>
      </c>
      <c r="I13" s="24">
        <v>7.2689752100000005E-2</v>
      </c>
      <c r="J13" s="24">
        <v>0.88915469700000005</v>
      </c>
      <c r="K13" s="24">
        <v>1</v>
      </c>
    </row>
    <row r="14" spans="1:22" x14ac:dyDescent="0.25">
      <c r="A14" s="23" t="s">
        <v>12</v>
      </c>
      <c r="B14" s="24">
        <v>6</v>
      </c>
      <c r="C14" s="24">
        <v>0.74799541800000025</v>
      </c>
      <c r="D14" s="24">
        <v>0.83670731700000012</v>
      </c>
      <c r="E14" s="24">
        <v>0.68037513500000002</v>
      </c>
      <c r="F14" s="24">
        <v>0.97925669799999993</v>
      </c>
      <c r="G14" s="24">
        <v>0.63017072900000004</v>
      </c>
      <c r="H14" s="24">
        <v>0.23956419200000004</v>
      </c>
      <c r="I14" s="24">
        <v>0.540246644</v>
      </c>
      <c r="J14" s="24">
        <v>0.30325809500000006</v>
      </c>
      <c r="K14" s="24">
        <v>0.21221865000000004</v>
      </c>
    </row>
    <row r="15" spans="1:22" x14ac:dyDescent="0.25">
      <c r="A15" s="23" t="s">
        <v>13</v>
      </c>
      <c r="B15" s="24">
        <v>6</v>
      </c>
      <c r="C15" s="24">
        <v>0.53550973700000004</v>
      </c>
      <c r="D15" s="24">
        <v>0.78414634099999991</v>
      </c>
      <c r="E15" s="24">
        <v>0.42966503300000003</v>
      </c>
      <c r="F15" s="24">
        <v>0.95851339699999993</v>
      </c>
      <c r="G15" s="24">
        <v>0.40501116500000006</v>
      </c>
      <c r="H15" s="24">
        <v>0.39274365799999994</v>
      </c>
      <c r="I15" s="24">
        <v>0.81728619799999991</v>
      </c>
      <c r="J15" s="24">
        <v>0.29855362600000002</v>
      </c>
      <c r="K15" s="24">
        <v>0.30868167200000007</v>
      </c>
    </row>
    <row r="16" spans="1:22" x14ac:dyDescent="0.25">
      <c r="A16" s="23" t="s">
        <v>14</v>
      </c>
      <c r="B16" s="24">
        <v>6</v>
      </c>
      <c r="C16" s="24">
        <v>0.58361970200000002</v>
      </c>
      <c r="D16" s="24">
        <v>0.71914634099999997</v>
      </c>
      <c r="E16" s="24">
        <v>0.55805089500000005</v>
      </c>
      <c r="F16" s="24">
        <v>0.94382022500000007</v>
      </c>
      <c r="G16" s="24">
        <v>0.48161374900000004</v>
      </c>
      <c r="H16" s="24">
        <v>0.101137619</v>
      </c>
      <c r="I16" s="24">
        <v>0.38543821500000008</v>
      </c>
      <c r="J16" s="24">
        <v>0.28707271900000009</v>
      </c>
      <c r="K16" s="24">
        <v>0.40514469500000005</v>
      </c>
    </row>
    <row r="17" spans="1:11" x14ac:dyDescent="0.25">
      <c r="A17" s="23" t="s">
        <v>15</v>
      </c>
      <c r="B17" s="24">
        <v>6</v>
      </c>
      <c r="C17" s="24">
        <v>0.57331042399999999</v>
      </c>
      <c r="D17" s="24">
        <v>0.84121951200000011</v>
      </c>
      <c r="E17" s="24">
        <v>0.47263207600000001</v>
      </c>
      <c r="F17" s="24">
        <v>0.94987035400000008</v>
      </c>
      <c r="G17" s="24">
        <v>0.38956066200000011</v>
      </c>
      <c r="H17" s="24">
        <v>5.6627645500000004E-2</v>
      </c>
      <c r="I17" s="24">
        <v>0.50604592000000004</v>
      </c>
      <c r="J17" s="24">
        <v>0.30374856100000008</v>
      </c>
      <c r="K17" s="24">
        <v>0.43890675200000007</v>
      </c>
    </row>
    <row r="18" spans="1:11" x14ac:dyDescent="0.25">
      <c r="A18" s="23" t="s">
        <v>16</v>
      </c>
      <c r="B18" s="24">
        <v>6</v>
      </c>
      <c r="C18" s="24">
        <v>0.344215349</v>
      </c>
      <c r="D18" s="24">
        <v>0.37121951200000003</v>
      </c>
      <c r="E18" s="24">
        <v>6.6641764000000006E-2</v>
      </c>
      <c r="F18" s="24">
        <v>0.95246326699999995</v>
      </c>
      <c r="G18" s="24">
        <v>0.45970800000000001</v>
      </c>
      <c r="H18" s="24">
        <v>7.5021219700000016E-2</v>
      </c>
      <c r="I18" s="24">
        <v>8.7112497699999999E-2</v>
      </c>
      <c r="J18" s="24">
        <v>0.25953656000000003</v>
      </c>
      <c r="K18" s="24">
        <v>0.28135048200000007</v>
      </c>
    </row>
    <row r="19" spans="1:11" x14ac:dyDescent="0.25">
      <c r="A19" s="23" t="s">
        <v>17</v>
      </c>
      <c r="B19" s="24">
        <v>6</v>
      </c>
      <c r="C19" s="24">
        <v>0.48224513199999997</v>
      </c>
      <c r="D19" s="24">
        <v>0.47817073200000004</v>
      </c>
      <c r="E19" s="24">
        <v>0.50409197000000006</v>
      </c>
      <c r="F19" s="24">
        <v>0.96283491799999998</v>
      </c>
      <c r="G19" s="24">
        <v>0.43577082500000008</v>
      </c>
      <c r="H19" s="24">
        <v>0.11749379300000001</v>
      </c>
      <c r="I19" s="24">
        <v>0.23753620500000003</v>
      </c>
      <c r="J19" s="24">
        <v>0.3204043840000001</v>
      </c>
      <c r="K19" s="24">
        <v>0.33118971100000011</v>
      </c>
    </row>
    <row r="20" spans="1:11" x14ac:dyDescent="0.25">
      <c r="A20" s="23" t="s">
        <v>18</v>
      </c>
      <c r="B20" s="24">
        <v>6</v>
      </c>
      <c r="C20" s="24">
        <v>0.58934707899999994</v>
      </c>
      <c r="D20" s="24">
        <v>0.71841463400000005</v>
      </c>
      <c r="E20" s="24">
        <v>0.53733526700000001</v>
      </c>
      <c r="F20" s="24">
        <v>0.95159896300000002</v>
      </c>
      <c r="G20" s="24">
        <v>0.18065954399999998</v>
      </c>
      <c r="H20" s="24">
        <v>0.12140334800000001</v>
      </c>
      <c r="I20" s="24">
        <v>0.25119566500000001</v>
      </c>
      <c r="J20" s="24">
        <v>0.35061308200000002</v>
      </c>
      <c r="K20" s="24">
        <v>0.29260450200000004</v>
      </c>
    </row>
    <row r="21" spans="1:11" x14ac:dyDescent="0.25">
      <c r="A21" s="23" t="s">
        <v>19</v>
      </c>
      <c r="B21" s="24">
        <v>6</v>
      </c>
      <c r="C21" s="24">
        <v>0.72107674700000002</v>
      </c>
      <c r="D21" s="24">
        <v>0.75792682900000008</v>
      </c>
      <c r="E21" s="24">
        <v>0.7965825339999999</v>
      </c>
      <c r="F21" s="24">
        <v>0.92999135700000013</v>
      </c>
      <c r="G21" s="24">
        <v>0.46812174300000003</v>
      </c>
      <c r="H21" s="24">
        <v>0.51238673199999996</v>
      </c>
      <c r="I21" s="24">
        <v>0.51358342599999995</v>
      </c>
      <c r="J21" s="24">
        <v>0.60851809200000007</v>
      </c>
      <c r="K21" s="24">
        <v>0.23151125400000003</v>
      </c>
    </row>
    <row r="22" spans="1:11" x14ac:dyDescent="0.25">
      <c r="A22" s="23" t="s">
        <v>20</v>
      </c>
      <c r="B22" s="24">
        <v>6</v>
      </c>
      <c r="C22" s="24">
        <v>0.55956471899999993</v>
      </c>
      <c r="D22" s="24">
        <v>0.39707317100000006</v>
      </c>
      <c r="E22" s="24">
        <v>0.1191958</v>
      </c>
      <c r="F22" s="24">
        <v>0.93431287799999996</v>
      </c>
      <c r="G22" s="24">
        <v>0.3514160770000001</v>
      </c>
      <c r="H22" s="24">
        <v>0.11228448000000001</v>
      </c>
      <c r="I22" s="24">
        <v>0.17294769800000004</v>
      </c>
      <c r="J22" s="24">
        <v>0.204924678</v>
      </c>
      <c r="K22" s="24">
        <v>0.36173633399999999</v>
      </c>
    </row>
    <row r="23" spans="1:11" x14ac:dyDescent="0.25">
      <c r="A23" s="23" t="s">
        <v>21</v>
      </c>
      <c r="B23" s="24">
        <v>6</v>
      </c>
      <c r="C23" s="24">
        <v>0.54868270299999999</v>
      </c>
      <c r="D23" s="24">
        <v>0.87036585400000011</v>
      </c>
      <c r="E23" s="24">
        <v>0.42472943000000002</v>
      </c>
      <c r="F23" s="24">
        <v>0.94036300799999994</v>
      </c>
      <c r="G23" s="24">
        <v>0.56319579200000014</v>
      </c>
      <c r="H23" s="24">
        <v>0.17347093300000002</v>
      </c>
      <c r="I23" s="24">
        <v>0.51363635099999994</v>
      </c>
      <c r="J23" s="24">
        <v>0.28074670900000004</v>
      </c>
      <c r="K23" s="24">
        <v>0.27813504799999994</v>
      </c>
    </row>
    <row r="24" spans="1:11" x14ac:dyDescent="0.25">
      <c r="A24" s="23" t="s">
        <v>22</v>
      </c>
      <c r="B24" s="24">
        <v>6</v>
      </c>
      <c r="C24" s="24">
        <v>0.75544100800000014</v>
      </c>
      <c r="D24" s="24">
        <v>0.62756097600000005</v>
      </c>
      <c r="E24" s="24">
        <v>0.66207693800000011</v>
      </c>
      <c r="F24" s="24">
        <v>0.94295592000000006</v>
      </c>
      <c r="G24" s="24">
        <v>0.43567527500000008</v>
      </c>
      <c r="H24" s="24">
        <v>0.112385156</v>
      </c>
      <c r="I24" s="24">
        <v>0.53861630099999991</v>
      </c>
      <c r="J24" s="24">
        <v>0.26674340599999996</v>
      </c>
      <c r="K24" s="24">
        <v>0.35691318300000008</v>
      </c>
    </row>
    <row r="25" spans="1:11" x14ac:dyDescent="0.25">
      <c r="A25" s="23" t="s">
        <v>23</v>
      </c>
      <c r="B25" s="24">
        <v>6</v>
      </c>
      <c r="C25" s="24">
        <v>0.70217640300000006</v>
      </c>
      <c r="D25" s="24">
        <v>0.66024390200000016</v>
      </c>
      <c r="E25" s="24">
        <v>0.64879134100000013</v>
      </c>
      <c r="F25" s="24">
        <v>0.94209161600000024</v>
      </c>
      <c r="G25" s="24">
        <v>0.54951356699999987</v>
      </c>
      <c r="H25" s="24">
        <v>0.113289504</v>
      </c>
      <c r="I25" s="24">
        <v>0.40907071200000006</v>
      </c>
      <c r="J25" s="24">
        <v>0.28587157800000007</v>
      </c>
      <c r="K25" s="24">
        <v>0.27491961400000003</v>
      </c>
    </row>
    <row r="26" spans="1:11" x14ac:dyDescent="0.25">
      <c r="A26" s="23" t="s">
        <v>24</v>
      </c>
      <c r="B26" s="24">
        <v>6</v>
      </c>
      <c r="C26" s="24">
        <v>0.57101947300000011</v>
      </c>
      <c r="D26" s="24">
        <v>0.60182926800000014</v>
      </c>
      <c r="E26" s="24">
        <v>0.34133154199999999</v>
      </c>
      <c r="F26" s="24">
        <v>0.94641313699999996</v>
      </c>
      <c r="G26" s="24">
        <v>0.39453193999999997</v>
      </c>
      <c r="H26" s="24">
        <v>9.5791669400000015E-2</v>
      </c>
      <c r="I26" s="24">
        <v>0.15362561299999999</v>
      </c>
      <c r="J26" s="24">
        <v>0.43258095200000007</v>
      </c>
      <c r="K26" s="24">
        <v>0.27813504799999994</v>
      </c>
    </row>
    <row r="27" spans="1:11" x14ac:dyDescent="0.25">
      <c r="A27" s="23" t="s">
        <v>25</v>
      </c>
      <c r="B27" s="24">
        <v>6</v>
      </c>
      <c r="C27" s="24">
        <v>0.54410080200000011</v>
      </c>
      <c r="D27" s="24">
        <v>0.6674390240000001</v>
      </c>
      <c r="E27" s="24">
        <v>0.44542935500000003</v>
      </c>
      <c r="F27" s="24">
        <v>0.95332757099999998</v>
      </c>
      <c r="G27" s="24">
        <v>0.44423036199999999</v>
      </c>
      <c r="H27" s="24">
        <v>7.8125595300000017E-2</v>
      </c>
      <c r="I27" s="24">
        <v>0.42603073800000002</v>
      </c>
      <c r="J27" s="24">
        <v>0.36124318100000002</v>
      </c>
      <c r="K27" s="24">
        <v>0.36977492000000006</v>
      </c>
    </row>
    <row r="28" spans="1:11" x14ac:dyDescent="0.25">
      <c r="A28" s="23" t="s">
        <v>26</v>
      </c>
      <c r="B28" s="24">
        <v>6</v>
      </c>
      <c r="C28" s="24">
        <v>0.60882016000000005</v>
      </c>
      <c r="D28" s="24">
        <v>0.75682926800000017</v>
      </c>
      <c r="E28" s="24">
        <v>0.35193448600000005</v>
      </c>
      <c r="F28" s="24">
        <v>0.92739844400000004</v>
      </c>
      <c r="G28" s="24">
        <v>0.75334384500000007</v>
      </c>
      <c r="H28" s="24">
        <v>0.111483372</v>
      </c>
      <c r="I28" s="24">
        <v>0.64274022600000025</v>
      </c>
      <c r="J28" s="24">
        <v>0.23769581100000001</v>
      </c>
      <c r="K28" s="24">
        <v>0.29742765300000007</v>
      </c>
    </row>
    <row r="29" spans="1:11" x14ac:dyDescent="0.25">
      <c r="A29" s="23" t="s">
        <v>27</v>
      </c>
      <c r="B29" s="24">
        <v>6</v>
      </c>
      <c r="C29" s="24">
        <v>0.61912943900000017</v>
      </c>
      <c r="D29" s="24">
        <v>0.72841463400000006</v>
      </c>
      <c r="E29" s="24">
        <v>0.3605949690000001</v>
      </c>
      <c r="F29" s="24">
        <v>0.92999135700000013</v>
      </c>
      <c r="G29" s="24">
        <v>0.46302138800000003</v>
      </c>
      <c r="H29" s="24">
        <v>0.111901293</v>
      </c>
      <c r="I29" s="24">
        <v>0.31621257400000008</v>
      </c>
      <c r="J29" s="24">
        <v>0.32746108800000007</v>
      </c>
      <c r="K29" s="24">
        <v>0.5562700960000001</v>
      </c>
    </row>
    <row r="30" spans="1:11" x14ac:dyDescent="0.25">
      <c r="A30" s="23" t="s">
        <v>28</v>
      </c>
      <c r="B30" s="24">
        <v>6</v>
      </c>
      <c r="C30" s="24">
        <v>0.56872852200000013</v>
      </c>
      <c r="D30" s="24">
        <v>0.66768292700000009</v>
      </c>
      <c r="E30" s="24">
        <v>0.69182842300000014</v>
      </c>
      <c r="F30" s="24">
        <v>0.93171996499999998</v>
      </c>
      <c r="G30" s="24">
        <v>0.39402161400000002</v>
      </c>
      <c r="H30" s="24">
        <v>0.11979671400000001</v>
      </c>
      <c r="I30" s="24">
        <v>0.21926929300000006</v>
      </c>
      <c r="J30" s="24">
        <v>0.36882037900000014</v>
      </c>
      <c r="K30" s="24">
        <v>5.1446945299999991E-2</v>
      </c>
    </row>
    <row r="31" spans="1:11" x14ac:dyDescent="0.25">
      <c r="A31" s="23" t="s">
        <v>29</v>
      </c>
      <c r="B31" s="24">
        <v>6</v>
      </c>
      <c r="C31" s="24">
        <v>0.54352806399999998</v>
      </c>
      <c r="D31" s="24">
        <v>0.73451219499999987</v>
      </c>
      <c r="E31" s="24">
        <v>0.37793710500000005</v>
      </c>
      <c r="F31" s="24">
        <v>0.94727744200000008</v>
      </c>
      <c r="G31" s="24">
        <v>0.69499862900000009</v>
      </c>
      <c r="H31" s="24">
        <v>0.10371310800000001</v>
      </c>
      <c r="I31" s="24">
        <v>0.25054790799999999</v>
      </c>
      <c r="J31" s="24">
        <v>0.35157399500000008</v>
      </c>
      <c r="K31" s="24">
        <v>0.26045016100000007</v>
      </c>
    </row>
    <row r="32" spans="1:11" x14ac:dyDescent="0.25">
      <c r="A32" s="23" t="s">
        <v>30</v>
      </c>
      <c r="B32" s="24">
        <v>6</v>
      </c>
      <c r="C32" s="24">
        <v>0.7502863689999999</v>
      </c>
      <c r="D32" s="24">
        <v>0.83341463400000004</v>
      </c>
      <c r="E32" s="24">
        <v>0.89756426999999994</v>
      </c>
      <c r="F32" s="24">
        <v>0.93949870400000002</v>
      </c>
      <c r="G32" s="24">
        <v>0.59260477499999997</v>
      </c>
      <c r="H32" s="24">
        <v>0.51948336799999983</v>
      </c>
      <c r="I32" s="24">
        <v>0.49117093000000001</v>
      </c>
      <c r="J32" s="24">
        <v>0.81056003200000004</v>
      </c>
      <c r="K32" s="24">
        <v>0.29903537000000002</v>
      </c>
    </row>
    <row r="33" spans="1:11" x14ac:dyDescent="0.25">
      <c r="A33" s="23" t="s">
        <v>31</v>
      </c>
      <c r="B33" s="24">
        <v>6</v>
      </c>
      <c r="C33" s="24">
        <v>0.26632302400000002</v>
      </c>
      <c r="D33" s="24">
        <v>0.58012195099999997</v>
      </c>
      <c r="E33" s="24">
        <v>0.65482454100000009</v>
      </c>
      <c r="F33" s="24">
        <v>0.95159896300000002</v>
      </c>
      <c r="G33" s="24">
        <v>0.18932030899999999</v>
      </c>
      <c r="H33" s="24">
        <v>0.13481047700000001</v>
      </c>
      <c r="I33" s="24">
        <v>0.13847746300000002</v>
      </c>
      <c r="J33" s="24">
        <v>0.53844151900000004</v>
      </c>
      <c r="K33" s="24">
        <v>0.13826366600000001</v>
      </c>
    </row>
    <row r="34" spans="1:11" x14ac:dyDescent="0.25">
      <c r="A34" s="23" t="s">
        <v>32</v>
      </c>
      <c r="B34" s="24">
        <v>6</v>
      </c>
      <c r="C34" s="24">
        <v>0.57961053800000006</v>
      </c>
      <c r="D34" s="24">
        <v>0.75792682900000008</v>
      </c>
      <c r="E34" s="24">
        <v>0.77941016699999988</v>
      </c>
      <c r="F34" s="24">
        <v>0.95851339699999993</v>
      </c>
      <c r="G34" s="24">
        <v>0.34814974900000001</v>
      </c>
      <c r="H34" s="24">
        <v>0.21588396600000001</v>
      </c>
      <c r="I34" s="24">
        <v>0.32145753400000004</v>
      </c>
      <c r="J34" s="24">
        <v>0.51231670099999982</v>
      </c>
      <c r="K34" s="24">
        <v>0.16720257199999999</v>
      </c>
    </row>
    <row r="35" spans="1:11" x14ac:dyDescent="0.25">
      <c r="A35" s="23" t="s">
        <v>33</v>
      </c>
      <c r="B35" s="24">
        <v>1</v>
      </c>
      <c r="C35" s="24">
        <v>0.276632302</v>
      </c>
      <c r="D35" s="24">
        <v>0.72329268300000005</v>
      </c>
      <c r="E35" s="24">
        <v>0.81900799000000002</v>
      </c>
      <c r="F35" s="24">
        <v>0.94036300799999994</v>
      </c>
      <c r="G35" s="24">
        <v>0.89501831499999995</v>
      </c>
      <c r="H35" s="24">
        <v>1</v>
      </c>
      <c r="I35" s="24">
        <v>0.72669567100000021</v>
      </c>
      <c r="J35" s="24">
        <v>0.86513187500000011</v>
      </c>
      <c r="K35" s="24">
        <v>0</v>
      </c>
    </row>
    <row r="36" spans="1:11" x14ac:dyDescent="0.25">
      <c r="A36" s="23" t="s">
        <v>34</v>
      </c>
      <c r="B36" s="24">
        <v>6</v>
      </c>
      <c r="C36" s="24">
        <v>0.80813287499999997</v>
      </c>
      <c r="D36" s="24">
        <v>0.71621951200000011</v>
      </c>
      <c r="E36" s="24">
        <v>0.50165743600000012</v>
      </c>
      <c r="F36" s="24">
        <v>0.95246326699999995</v>
      </c>
      <c r="G36" s="24">
        <v>0.43860057000000008</v>
      </c>
      <c r="H36" s="24">
        <v>0.11449525100000002</v>
      </c>
      <c r="I36" s="24">
        <v>0.29242814500000008</v>
      </c>
      <c r="J36" s="24">
        <v>0.37559681700000008</v>
      </c>
      <c r="K36" s="24">
        <v>0.44855305499999998</v>
      </c>
    </row>
    <row r="37" spans="1:11" x14ac:dyDescent="0.25">
      <c r="A37" s="23" t="s">
        <v>35</v>
      </c>
      <c r="B37" s="24">
        <v>6</v>
      </c>
      <c r="C37" s="24">
        <v>0.705612829</v>
      </c>
      <c r="D37" s="24">
        <v>0.86097561000000022</v>
      </c>
      <c r="E37" s="24">
        <v>0.59980251399999995</v>
      </c>
      <c r="F37" s="24">
        <v>0.92999135700000013</v>
      </c>
      <c r="G37" s="24">
        <v>0.60105277700000004</v>
      </c>
      <c r="H37" s="24">
        <v>0.12274090800000001</v>
      </c>
      <c r="I37" s="24">
        <v>0.431221256</v>
      </c>
      <c r="J37" s="24">
        <v>0.29256794000000003</v>
      </c>
      <c r="K37" s="24">
        <v>0.24758842400000003</v>
      </c>
    </row>
    <row r="38" spans="1:11" x14ac:dyDescent="0.25">
      <c r="A38" s="23" t="s">
        <v>36</v>
      </c>
      <c r="B38" s="24">
        <v>6</v>
      </c>
      <c r="C38" s="24">
        <v>0.44730813300000005</v>
      </c>
      <c r="D38" s="24">
        <v>0.68451219499999982</v>
      </c>
      <c r="E38" s="24">
        <v>0.35051500300000005</v>
      </c>
      <c r="F38" s="24">
        <v>0.95159896300000002</v>
      </c>
      <c r="G38" s="24">
        <v>0.35951869400000008</v>
      </c>
      <c r="H38" s="24">
        <v>0.10946068300000002</v>
      </c>
      <c r="I38" s="24">
        <v>0.24542999900000004</v>
      </c>
      <c r="J38" s="24">
        <v>0.35294529800000002</v>
      </c>
      <c r="K38" s="24">
        <v>0.5659163989999999</v>
      </c>
    </row>
    <row r="39" spans="1:11" x14ac:dyDescent="0.25">
      <c r="A39" s="23" t="s">
        <v>37</v>
      </c>
      <c r="B39" s="24">
        <v>6</v>
      </c>
      <c r="C39" s="24">
        <v>0.64604811000000018</v>
      </c>
      <c r="D39" s="24">
        <v>0.64963414600000013</v>
      </c>
      <c r="E39" s="24">
        <v>0.30533338600000004</v>
      </c>
      <c r="F39" s="24">
        <v>0.935177182</v>
      </c>
      <c r="G39" s="24">
        <v>0.5789463170000001</v>
      </c>
      <c r="H39" s="24">
        <v>0.15706812500000003</v>
      </c>
      <c r="I39" s="24">
        <v>0.29387810600000008</v>
      </c>
      <c r="J39" s="24">
        <v>0.30000500500000005</v>
      </c>
      <c r="K39" s="24">
        <v>0.63665594900000011</v>
      </c>
    </row>
    <row r="40" spans="1:11" x14ac:dyDescent="0.25">
      <c r="A40" s="23" t="s">
        <v>38</v>
      </c>
      <c r="B40" s="24">
        <v>6</v>
      </c>
      <c r="C40" s="24">
        <v>0.41179839600000001</v>
      </c>
      <c r="D40" s="24">
        <v>0.71865853700000015</v>
      </c>
      <c r="E40" s="24">
        <v>0.36732506600000009</v>
      </c>
      <c r="F40" s="24">
        <v>0.95505617999999992</v>
      </c>
      <c r="G40" s="24">
        <v>0.57418934300000002</v>
      </c>
      <c r="H40" s="24">
        <v>0.10823230200000002</v>
      </c>
      <c r="I40" s="24">
        <v>0.41288656300000015</v>
      </c>
      <c r="J40" s="24">
        <v>0.26543216100000006</v>
      </c>
      <c r="K40" s="24">
        <v>0.35852090000000009</v>
      </c>
    </row>
    <row r="41" spans="1:11" x14ac:dyDescent="0.25">
      <c r="A41" s="23" t="s">
        <v>39</v>
      </c>
      <c r="B41" s="24">
        <v>6</v>
      </c>
      <c r="C41" s="24">
        <v>0.50744559</v>
      </c>
      <c r="D41" s="24">
        <v>0.72268292700000003</v>
      </c>
      <c r="E41" s="24">
        <v>0.38198868700000016</v>
      </c>
      <c r="F41" s="24">
        <v>0.94641313699999996</v>
      </c>
      <c r="G41" s="24">
        <v>0.46646193400000002</v>
      </c>
      <c r="H41" s="24">
        <v>0.11158963899999999</v>
      </c>
      <c r="I41" s="24">
        <v>0.25151664500000004</v>
      </c>
      <c r="J41" s="24">
        <v>0.29874380700000003</v>
      </c>
      <c r="K41" s="24">
        <v>0.59003215399999986</v>
      </c>
    </row>
    <row r="42" spans="1:11" x14ac:dyDescent="0.25">
      <c r="A42" s="23" t="s">
        <v>40</v>
      </c>
      <c r="B42" s="24">
        <v>6</v>
      </c>
      <c r="C42" s="24">
        <v>0.68499427300000015</v>
      </c>
      <c r="D42" s="24">
        <v>0.922439024</v>
      </c>
      <c r="E42" s="24">
        <v>0.39918004700000004</v>
      </c>
      <c r="F42" s="24">
        <v>0.935177182</v>
      </c>
      <c r="G42" s="24">
        <v>0.72227391600000013</v>
      </c>
      <c r="H42" s="24">
        <v>0.10006032000000001</v>
      </c>
      <c r="I42" s="24">
        <v>0.35208992300000008</v>
      </c>
      <c r="J42" s="24">
        <v>0.26440118100000004</v>
      </c>
      <c r="K42" s="24">
        <v>0.39228295800000001</v>
      </c>
    </row>
    <row r="43" spans="1:11" x14ac:dyDescent="0.25">
      <c r="A43" s="23" t="s">
        <v>41</v>
      </c>
      <c r="B43" s="24">
        <v>6</v>
      </c>
      <c r="C43" s="24">
        <v>0.42325314999999997</v>
      </c>
      <c r="D43" s="24">
        <v>0.81707317099999999</v>
      </c>
      <c r="E43" s="24">
        <v>0.51263495400000003</v>
      </c>
      <c r="F43" s="24">
        <v>0.956784788</v>
      </c>
      <c r="G43" s="24">
        <v>0.42980879500000013</v>
      </c>
      <c r="H43" s="24">
        <v>0.12105989499999999</v>
      </c>
      <c r="I43" s="24">
        <v>0.41113387000000001</v>
      </c>
      <c r="J43" s="24">
        <v>0.32778139200000006</v>
      </c>
      <c r="K43" s="24">
        <v>0.34405144700000001</v>
      </c>
    </row>
    <row r="44" spans="1:11" x14ac:dyDescent="0.25">
      <c r="A44" s="23" t="s">
        <v>42</v>
      </c>
      <c r="B44" s="24">
        <v>6</v>
      </c>
      <c r="C44" s="24">
        <v>0.74284077900000012</v>
      </c>
      <c r="D44" s="24">
        <v>0.74280487800000017</v>
      </c>
      <c r="E44" s="24">
        <v>0.6172867809999999</v>
      </c>
      <c r="F44" s="24">
        <v>0.944684529</v>
      </c>
      <c r="G44" s="24">
        <v>0.43004460000000005</v>
      </c>
      <c r="H44" s="24">
        <v>0.134287711</v>
      </c>
      <c r="I44" s="24">
        <v>0.35860099100000009</v>
      </c>
      <c r="J44" s="24">
        <v>0.40881837700000012</v>
      </c>
      <c r="K44" s="24">
        <v>0.3778135050000001</v>
      </c>
    </row>
    <row r="45" spans="1:11" x14ac:dyDescent="0.25">
      <c r="A45" s="23" t="s">
        <v>43</v>
      </c>
      <c r="B45" s="24">
        <v>6</v>
      </c>
      <c r="C45" s="24">
        <v>0.62199312700000009</v>
      </c>
      <c r="D45" s="24">
        <v>0.90402439000000001</v>
      </c>
      <c r="E45" s="24">
        <v>0.55169191000000017</v>
      </c>
      <c r="F45" s="24">
        <v>0.94900605000000005</v>
      </c>
      <c r="G45" s="24">
        <v>0.45848520900000006</v>
      </c>
      <c r="H45" s="24">
        <v>0.11923303</v>
      </c>
      <c r="I45" s="24">
        <v>0.36629840000000002</v>
      </c>
      <c r="J45" s="24">
        <v>0.29359891900000007</v>
      </c>
      <c r="K45" s="24">
        <v>0.30064308700000003</v>
      </c>
    </row>
    <row r="46" spans="1:11" x14ac:dyDescent="0.25">
      <c r="A46" s="23" t="s">
        <v>44</v>
      </c>
      <c r="B46" s="24">
        <v>6</v>
      </c>
      <c r="C46" s="24">
        <v>0.48739977100000009</v>
      </c>
      <c r="D46" s="24">
        <v>0.5386585370000001</v>
      </c>
      <c r="E46" s="24">
        <v>0.26281073700000007</v>
      </c>
      <c r="F46" s="24">
        <v>0.93171996499999998</v>
      </c>
      <c r="G46" s="24">
        <v>0.49740776500000006</v>
      </c>
      <c r="H46" s="24">
        <v>8.4062744000000023E-2</v>
      </c>
      <c r="I46" s="24">
        <v>0.16812160399999998</v>
      </c>
      <c r="J46" s="24">
        <v>0.34934187500000008</v>
      </c>
      <c r="K46" s="24">
        <v>0.45819935699999997</v>
      </c>
    </row>
    <row r="47" spans="1:11" x14ac:dyDescent="0.25">
      <c r="A47" s="23" t="s">
        <v>45</v>
      </c>
      <c r="B47" s="24">
        <v>2</v>
      </c>
      <c r="C47" s="24">
        <v>1</v>
      </c>
      <c r="D47" s="24">
        <v>0.73219512200000014</v>
      </c>
      <c r="E47" s="24">
        <v>0.45370163999999996</v>
      </c>
      <c r="F47" s="24">
        <v>0.95764909200000026</v>
      </c>
      <c r="G47" s="24">
        <v>0.43374342100000002</v>
      </c>
      <c r="H47" s="24">
        <v>0.19016524100000001</v>
      </c>
      <c r="I47" s="24">
        <v>1</v>
      </c>
      <c r="J47" s="24">
        <v>0.23820629600000004</v>
      </c>
      <c r="K47" s="24">
        <v>0.199356913</v>
      </c>
    </row>
    <row r="48" spans="1:11" x14ac:dyDescent="0.25">
      <c r="A48" s="23" t="s">
        <v>46</v>
      </c>
      <c r="B48" s="24">
        <v>6</v>
      </c>
      <c r="C48" s="24">
        <v>0.48625429600000003</v>
      </c>
      <c r="D48" s="24">
        <v>0.83841463400000005</v>
      </c>
      <c r="E48" s="24">
        <v>0.47348125000000002</v>
      </c>
      <c r="F48" s="24">
        <v>0.93344857400000003</v>
      </c>
      <c r="G48" s="24">
        <v>0.66097891100000017</v>
      </c>
      <c r="H48" s="24">
        <v>9.5926685000000012E-2</v>
      </c>
      <c r="I48" s="24">
        <v>0.3823156920000001</v>
      </c>
      <c r="J48" s="24">
        <v>0.3265201940000001</v>
      </c>
      <c r="K48" s="24">
        <v>0.39067524100000001</v>
      </c>
    </row>
    <row r="49" spans="1:11" x14ac:dyDescent="0.25">
      <c r="A49" s="23" t="s">
        <v>47</v>
      </c>
      <c r="B49" s="24">
        <v>6</v>
      </c>
      <c r="C49" s="24">
        <v>0.55326460499999996</v>
      </c>
      <c r="D49" s="24">
        <v>0.687682927</v>
      </c>
      <c r="E49" s="24">
        <v>0.45945249000000005</v>
      </c>
      <c r="F49" s="24">
        <v>0.93949870400000002</v>
      </c>
      <c r="G49" s="24">
        <v>0.47683285700000005</v>
      </c>
      <c r="H49" s="24">
        <v>0.20558507400000001</v>
      </c>
      <c r="I49" s="24">
        <v>0.66125091400000013</v>
      </c>
      <c r="J49" s="24">
        <v>0.28340923900000003</v>
      </c>
      <c r="K49" s="24">
        <v>0.32636655900000011</v>
      </c>
    </row>
    <row r="50" spans="1:11" x14ac:dyDescent="0.25">
      <c r="A50" s="23" t="s">
        <v>48</v>
      </c>
      <c r="B50" s="24">
        <v>6</v>
      </c>
      <c r="C50" s="24">
        <v>0.25887743400000002</v>
      </c>
      <c r="D50" s="24">
        <v>0.24231707300000002</v>
      </c>
      <c r="E50" s="24">
        <v>9.133876199999999E-2</v>
      </c>
      <c r="F50" s="24">
        <v>0.93949870400000002</v>
      </c>
      <c r="G50" s="24">
        <v>0.27909572399999999</v>
      </c>
      <c r="H50" s="24">
        <v>6.8373613499999999E-2</v>
      </c>
      <c r="I50" s="24">
        <v>3.5278631399999996E-2</v>
      </c>
      <c r="J50" s="24">
        <v>0.3028877430000001</v>
      </c>
      <c r="K50" s="24">
        <v>0.26688102900000005</v>
      </c>
    </row>
    <row r="51" spans="1:11" x14ac:dyDescent="0.25">
      <c r="A51" s="23" t="s">
        <v>49</v>
      </c>
      <c r="B51" s="24">
        <v>6</v>
      </c>
      <c r="C51" s="24">
        <v>0.24341351700000002</v>
      </c>
      <c r="D51" s="24">
        <v>0.18670731700000001</v>
      </c>
      <c r="E51" s="24">
        <v>3.4178857000000014E-2</v>
      </c>
      <c r="F51" s="24">
        <v>1</v>
      </c>
      <c r="G51" s="24">
        <v>0.202664706</v>
      </c>
      <c r="H51" s="24">
        <v>0.100479266</v>
      </c>
      <c r="I51" s="24">
        <v>4.6397605600000003E-2</v>
      </c>
      <c r="J51" s="24">
        <v>0.18156248400000002</v>
      </c>
      <c r="K51" s="24">
        <v>0.23794212200000003</v>
      </c>
    </row>
    <row r="52" spans="1:11" x14ac:dyDescent="0.25">
      <c r="A52" s="23" t="s">
        <v>50</v>
      </c>
      <c r="B52" s="24">
        <v>6</v>
      </c>
      <c r="C52" s="24">
        <v>0.84765177500000011</v>
      </c>
      <c r="D52" s="24">
        <v>0.53256097599999996</v>
      </c>
      <c r="E52" s="24">
        <v>0.31830860300000013</v>
      </c>
      <c r="F52" s="24">
        <v>0.92134831500000003</v>
      </c>
      <c r="G52" s="24">
        <v>0.50541718299999983</v>
      </c>
      <c r="H52" s="24">
        <v>9.7829682500000001E-2</v>
      </c>
      <c r="I52" s="24">
        <v>0.40112199000000004</v>
      </c>
      <c r="J52" s="24">
        <v>0.21339272300000001</v>
      </c>
      <c r="K52" s="24">
        <v>0.53536977499999994</v>
      </c>
    </row>
    <row r="53" spans="1:11" x14ac:dyDescent="0.25">
      <c r="A53" s="23" t="s">
        <v>51</v>
      </c>
      <c r="B53" s="24">
        <v>6</v>
      </c>
      <c r="C53" s="24">
        <v>0.58991981700000007</v>
      </c>
      <c r="D53" s="24">
        <v>0.91902439000000002</v>
      </c>
      <c r="E53" s="24">
        <v>1</v>
      </c>
      <c r="F53" s="24">
        <v>0.94900605000000005</v>
      </c>
      <c r="G53" s="24">
        <v>0.55412781300000014</v>
      </c>
      <c r="H53" s="24">
        <v>0.14672305400000002</v>
      </c>
      <c r="I53" s="24">
        <v>0.66248323000000009</v>
      </c>
      <c r="J53" s="24">
        <v>0.35206446100000011</v>
      </c>
      <c r="K53" s="24">
        <v>0.32797427700000015</v>
      </c>
    </row>
    <row r="54" spans="1:11" x14ac:dyDescent="0.25">
      <c r="A54" s="23" t="s">
        <v>52</v>
      </c>
      <c r="B54" s="24">
        <v>6</v>
      </c>
      <c r="C54" s="24">
        <v>0.637457045</v>
      </c>
      <c r="D54" s="24">
        <v>0.78219512200000008</v>
      </c>
      <c r="E54" s="24">
        <v>0.94466242</v>
      </c>
      <c r="F54" s="24">
        <v>0.95073465900000009</v>
      </c>
      <c r="G54" s="24">
        <v>0.49070428700000002</v>
      </c>
      <c r="H54" s="24">
        <v>0.21659999300000005</v>
      </c>
      <c r="I54" s="24">
        <v>0.80444807400000007</v>
      </c>
      <c r="J54" s="24">
        <v>0.38916971100000008</v>
      </c>
      <c r="K54" s="24">
        <v>0.28778134999999999</v>
      </c>
    </row>
    <row r="55" spans="1:11" x14ac:dyDescent="0.25">
      <c r="A55" s="23" t="s">
        <v>53</v>
      </c>
      <c r="B55" s="24">
        <v>6</v>
      </c>
      <c r="C55" s="24">
        <v>0.45303550999999997</v>
      </c>
      <c r="D55" s="24">
        <v>0.71109756099999999</v>
      </c>
      <c r="E55" s="24">
        <v>0.41713196200000002</v>
      </c>
      <c r="F55" s="24">
        <v>0.96542783099999996</v>
      </c>
      <c r="G55" s="24">
        <v>0.33138313100000011</v>
      </c>
      <c r="H55" s="24">
        <v>0</v>
      </c>
      <c r="I55" s="24">
        <v>0.20461168800000001</v>
      </c>
      <c r="J55" s="24">
        <v>0.26382063000000006</v>
      </c>
      <c r="K55" s="24">
        <v>0.27974276500000006</v>
      </c>
    </row>
    <row r="56" spans="1:11" x14ac:dyDescent="0.25">
      <c r="A56" s="23" t="s">
        <v>54</v>
      </c>
      <c r="B56" s="24">
        <v>6</v>
      </c>
      <c r="C56" s="24">
        <v>0.56300114499999998</v>
      </c>
      <c r="D56" s="24">
        <v>0.6767073170000002</v>
      </c>
      <c r="E56" s="24">
        <v>0.55538279699999993</v>
      </c>
      <c r="F56" s="24">
        <v>0.94727744200000008</v>
      </c>
      <c r="G56" s="24">
        <v>0.57763073100000006</v>
      </c>
      <c r="H56" s="24">
        <v>9.4131818099999987E-2</v>
      </c>
      <c r="I56" s="24">
        <v>0.31407482500000011</v>
      </c>
      <c r="J56" s="24">
        <v>0.232070467</v>
      </c>
      <c r="K56" s="24">
        <v>0.40996784600000002</v>
      </c>
    </row>
    <row r="57" spans="1:11" x14ac:dyDescent="0.25">
      <c r="A57" s="23" t="s">
        <v>55</v>
      </c>
      <c r="B57" s="24">
        <v>6</v>
      </c>
      <c r="C57" s="24">
        <v>0.50458190099999989</v>
      </c>
      <c r="D57" s="24">
        <v>0.63853658499999988</v>
      </c>
      <c r="E57" s="24">
        <v>0.42554893100000007</v>
      </c>
      <c r="F57" s="24">
        <v>0.94814174600000012</v>
      </c>
      <c r="G57" s="24">
        <v>0.58844293299999995</v>
      </c>
      <c r="H57" s="24">
        <v>0.11997015599999999</v>
      </c>
      <c r="I57" s="24">
        <v>0.31433755500000005</v>
      </c>
      <c r="J57" s="24">
        <v>0.229277814</v>
      </c>
      <c r="K57" s="24">
        <v>0.51768488700000004</v>
      </c>
    </row>
    <row r="58" spans="1:11" x14ac:dyDescent="0.25">
      <c r="A58" s="23" t="s">
        <v>56</v>
      </c>
      <c r="B58" s="24">
        <v>6</v>
      </c>
      <c r="C58" s="24">
        <v>0.42210767500000007</v>
      </c>
      <c r="D58" s="24">
        <v>0.62121951200000014</v>
      </c>
      <c r="E58" s="24">
        <v>0.49780197100000007</v>
      </c>
      <c r="F58" s="24">
        <v>0.95592048400000007</v>
      </c>
      <c r="G58" s="24">
        <v>0.410749686</v>
      </c>
      <c r="H58" s="24">
        <v>0.136880106</v>
      </c>
      <c r="I58" s="24">
        <v>0.59327936999999997</v>
      </c>
      <c r="J58" s="24">
        <v>0.50416896099999986</v>
      </c>
      <c r="K58" s="24">
        <v>0.36334405100000006</v>
      </c>
    </row>
    <row r="59" spans="1:11" x14ac:dyDescent="0.25">
      <c r="A59" s="23" t="s">
        <v>57</v>
      </c>
      <c r="B59" s="24">
        <v>6</v>
      </c>
      <c r="C59" s="24">
        <v>0.63573883200000025</v>
      </c>
      <c r="D59" s="24">
        <v>0.49121951199999997</v>
      </c>
      <c r="E59" s="24">
        <v>6.950293040000001E-2</v>
      </c>
      <c r="F59" s="24">
        <v>0.94122731200000009</v>
      </c>
      <c r="G59" s="24">
        <v>0.48035144000000002</v>
      </c>
      <c r="H59" s="24">
        <v>9.06865164E-2</v>
      </c>
      <c r="I59" s="24">
        <v>0.13214805300000002</v>
      </c>
      <c r="J59" s="24">
        <v>0.259096141</v>
      </c>
      <c r="K59" s="24">
        <v>0.47266881000000005</v>
      </c>
    </row>
    <row r="60" spans="1:11" x14ac:dyDescent="0.25">
      <c r="A60" s="23" t="s">
        <v>58</v>
      </c>
      <c r="B60" s="24">
        <v>6</v>
      </c>
      <c r="C60" s="24">
        <v>0.47995418100000009</v>
      </c>
      <c r="D60" s="24">
        <v>0.55390243900000002</v>
      </c>
      <c r="E60" s="24">
        <v>0.55546223399999994</v>
      </c>
      <c r="F60" s="24">
        <v>0.93777009500000008</v>
      </c>
      <c r="G60" s="24">
        <v>0.40687745300000006</v>
      </c>
      <c r="H60" s="24">
        <v>0.13246517500000002</v>
      </c>
      <c r="I60" s="24">
        <v>0.3093474670000001</v>
      </c>
      <c r="J60" s="24">
        <v>0.39716730900000002</v>
      </c>
      <c r="K60" s="24">
        <v>0.57877813500000008</v>
      </c>
    </row>
    <row r="61" spans="1:11" x14ac:dyDescent="0.25">
      <c r="A61" s="23" t="s">
        <v>59</v>
      </c>
      <c r="B61" s="24">
        <v>6</v>
      </c>
      <c r="C61" s="24">
        <v>0.68900343600000014</v>
      </c>
      <c r="D61" s="24">
        <v>0.81707317099999999</v>
      </c>
      <c r="E61" s="24">
        <v>0.18051662199999999</v>
      </c>
      <c r="F61" s="24">
        <v>0.94554883300000014</v>
      </c>
      <c r="G61" s="24">
        <v>0.55182210099999995</v>
      </c>
      <c r="H61" s="24">
        <v>0.39281299500000011</v>
      </c>
      <c r="I61" s="24">
        <v>0.99225628999999993</v>
      </c>
      <c r="J61" s="24">
        <v>0.20671638100000006</v>
      </c>
      <c r="K61" s="24">
        <v>0.28617363300000004</v>
      </c>
    </row>
    <row r="62" spans="1:11" x14ac:dyDescent="0.25">
      <c r="A62" s="23" t="s">
        <v>60</v>
      </c>
      <c r="B62" s="24">
        <v>6</v>
      </c>
      <c r="C62" s="24">
        <v>0.512027491</v>
      </c>
      <c r="D62" s="24">
        <v>0.71621951200000011</v>
      </c>
      <c r="E62" s="24">
        <v>0.32959689900000011</v>
      </c>
      <c r="F62" s="24">
        <v>0.94036300799999994</v>
      </c>
      <c r="G62" s="24">
        <v>0.46608557200000006</v>
      </c>
      <c r="H62" s="24">
        <v>0.10036569200000001</v>
      </c>
      <c r="I62" s="24">
        <v>0.57416890799999998</v>
      </c>
      <c r="J62" s="24">
        <v>0.26092788100000008</v>
      </c>
      <c r="K62" s="24">
        <v>0.22990353700000002</v>
      </c>
    </row>
    <row r="63" spans="1:11" x14ac:dyDescent="0.25">
      <c r="A63" s="23" t="s">
        <v>61</v>
      </c>
      <c r="B63" s="24">
        <v>6</v>
      </c>
      <c r="C63" s="24">
        <v>0.34135166100000008</v>
      </c>
      <c r="D63" s="24">
        <v>0.58378048799999993</v>
      </c>
      <c r="E63" s="24">
        <v>0.26604684000000001</v>
      </c>
      <c r="F63" s="24">
        <v>0.94641313699999996</v>
      </c>
      <c r="G63" s="24">
        <v>0.54475925100000011</v>
      </c>
      <c r="H63" s="24">
        <v>9.4613085900000005E-2</v>
      </c>
      <c r="I63" s="24">
        <v>0.16158203000000002</v>
      </c>
      <c r="J63" s="24">
        <v>0.35074320599999997</v>
      </c>
      <c r="K63" s="24">
        <v>0.50321543400000002</v>
      </c>
    </row>
    <row r="64" spans="1:11" x14ac:dyDescent="0.25">
      <c r="A64" s="23" t="s">
        <v>62</v>
      </c>
      <c r="B64" s="24">
        <v>6</v>
      </c>
      <c r="C64" s="24">
        <v>0.71935853400000005</v>
      </c>
      <c r="D64" s="24">
        <v>0.70902439000000006</v>
      </c>
      <c r="E64" s="24">
        <v>0.41244416100000009</v>
      </c>
      <c r="F64" s="24">
        <v>0.94554883300000014</v>
      </c>
      <c r="G64" s="24">
        <v>0.49784098500000007</v>
      </c>
      <c r="H64" s="24">
        <v>0.10765134300000001</v>
      </c>
      <c r="I64" s="24">
        <v>0.23245816200000002</v>
      </c>
      <c r="J64" s="24">
        <v>0.30523997800000002</v>
      </c>
      <c r="K64" s="24">
        <v>0.41961414800000002</v>
      </c>
    </row>
    <row r="65" spans="1:11" x14ac:dyDescent="0.25">
      <c r="A65" s="23" t="s">
        <v>63</v>
      </c>
      <c r="B65" s="24">
        <v>6</v>
      </c>
      <c r="C65" s="24">
        <v>0.51718213099999988</v>
      </c>
      <c r="D65" s="24">
        <v>0.68670731700000009</v>
      </c>
      <c r="E65" s="24">
        <v>0.36920472800000004</v>
      </c>
      <c r="F65" s="24">
        <v>0.94727744200000008</v>
      </c>
      <c r="G65" s="24">
        <v>0.37424152799999999</v>
      </c>
      <c r="H65" s="24">
        <v>0.12448455600000001</v>
      </c>
      <c r="I65" s="24">
        <v>0.23349704500000004</v>
      </c>
      <c r="J65" s="24">
        <v>0.32694059400000008</v>
      </c>
      <c r="K65" s="24">
        <v>0.511254019</v>
      </c>
    </row>
    <row r="66" spans="1:11" x14ac:dyDescent="0.25">
      <c r="A66" s="23" t="s">
        <v>64</v>
      </c>
      <c r="B66" s="24">
        <v>7</v>
      </c>
      <c r="C66" s="24">
        <v>0.42726231400000003</v>
      </c>
      <c r="D66" s="24">
        <v>0.48158536600000007</v>
      </c>
      <c r="E66" s="24">
        <v>0.45716282600000002</v>
      </c>
      <c r="F66" s="24">
        <v>0.956784788</v>
      </c>
      <c r="G66" s="24">
        <v>0.25992812600000004</v>
      </c>
      <c r="H66" s="24">
        <v>0.18860801999999999</v>
      </c>
      <c r="I66" s="24">
        <v>7.5735410100000011E-2</v>
      </c>
      <c r="J66" s="24">
        <v>0.57799909900000013</v>
      </c>
      <c r="K66" s="24">
        <v>0.92765273300000006</v>
      </c>
    </row>
    <row r="67" spans="1:11" x14ac:dyDescent="0.25">
      <c r="A67" s="23" t="s">
        <v>65</v>
      </c>
      <c r="B67" s="24">
        <v>6</v>
      </c>
      <c r="C67" s="24">
        <v>0.64318442200000014</v>
      </c>
      <c r="D67" s="24">
        <v>0.65500000000000014</v>
      </c>
      <c r="E67" s="24">
        <v>0.26965713799999996</v>
      </c>
      <c r="F67" s="24">
        <v>0.95159896300000002</v>
      </c>
      <c r="G67" s="24">
        <v>0.37644095600000005</v>
      </c>
      <c r="H67" s="24">
        <v>8.3776485300000009E-2</v>
      </c>
      <c r="I67" s="24">
        <v>0.28855789200000004</v>
      </c>
      <c r="J67" s="24">
        <v>0.26252940300000005</v>
      </c>
      <c r="K67" s="24">
        <v>0.4614147910000001</v>
      </c>
    </row>
    <row r="68" spans="1:11" x14ac:dyDescent="0.25">
      <c r="A68" s="23" t="s">
        <v>66</v>
      </c>
      <c r="B68" s="24">
        <v>6</v>
      </c>
      <c r="C68" s="24">
        <v>0.52405498299999997</v>
      </c>
      <c r="D68" s="24">
        <v>0.77402439000000001</v>
      </c>
      <c r="E68" s="24">
        <v>0.96152534299999992</v>
      </c>
      <c r="F68" s="24">
        <v>0.96974935200000012</v>
      </c>
      <c r="G68" s="24">
        <v>0.50214199400000004</v>
      </c>
      <c r="H68" s="24">
        <v>0</v>
      </c>
      <c r="I68" s="24">
        <v>0.61953678799999989</v>
      </c>
      <c r="J68" s="24">
        <v>0.63914719000000009</v>
      </c>
      <c r="K68" s="24">
        <v>0.16720257199999999</v>
      </c>
    </row>
    <row r="69" spans="1:11" x14ac:dyDescent="0.25">
      <c r="A69" s="23" t="s">
        <v>67</v>
      </c>
      <c r="B69" s="24">
        <v>6</v>
      </c>
      <c r="C69" s="24">
        <v>0.35738831600000009</v>
      </c>
      <c r="D69" s="24">
        <v>0.69804878000000004</v>
      </c>
      <c r="E69" s="24">
        <v>0.49681924199999999</v>
      </c>
      <c r="F69" s="24">
        <v>0.94382022500000007</v>
      </c>
      <c r="G69" s="24">
        <v>0.45899257300000007</v>
      </c>
      <c r="H69" s="24">
        <v>0.12342319700000001</v>
      </c>
      <c r="I69" s="24">
        <v>0.3753748360000001</v>
      </c>
      <c r="J69" s="24">
        <v>0.40313297600000003</v>
      </c>
      <c r="K69" s="24">
        <v>0.45337620600000006</v>
      </c>
    </row>
    <row r="70" spans="1:11" x14ac:dyDescent="0.25">
      <c r="A70" s="23" t="s">
        <v>68</v>
      </c>
      <c r="B70" s="24">
        <v>6</v>
      </c>
      <c r="C70" s="24">
        <v>0.58304696399999989</v>
      </c>
      <c r="D70" s="24">
        <v>0.49207317100000003</v>
      </c>
      <c r="E70" s="24">
        <v>0.46458650200000007</v>
      </c>
      <c r="F70" s="24">
        <v>0.93344857400000003</v>
      </c>
      <c r="G70" s="24">
        <v>0.17466859800000001</v>
      </c>
      <c r="H70" s="24">
        <v>0</v>
      </c>
      <c r="I70" s="24">
        <v>0.22343940700000003</v>
      </c>
      <c r="J70" s="24">
        <v>0.33044392200000006</v>
      </c>
      <c r="K70" s="24">
        <v>0.40675241200000001</v>
      </c>
    </row>
    <row r="71" spans="1:11" x14ac:dyDescent="0.25">
      <c r="A71" s="23" t="s">
        <v>69</v>
      </c>
      <c r="B71" s="24">
        <v>6</v>
      </c>
      <c r="C71" s="24">
        <v>0.5423825889999998</v>
      </c>
      <c r="D71" s="24">
        <v>0.82097561000000019</v>
      </c>
      <c r="E71" s="24">
        <v>0.57507811100000006</v>
      </c>
      <c r="F71" s="24">
        <v>0.94727744200000008</v>
      </c>
      <c r="G71" s="24">
        <v>0.71807304200000011</v>
      </c>
      <c r="H71" s="24">
        <v>0.10660448000000002</v>
      </c>
      <c r="I71" s="24">
        <v>0.34857847500000011</v>
      </c>
      <c r="J71" s="24">
        <v>0.30760222200000004</v>
      </c>
      <c r="K71" s="24">
        <v>0.41157556300000009</v>
      </c>
    </row>
    <row r="72" spans="1:11" x14ac:dyDescent="0.25">
      <c r="A72" s="23" t="s">
        <v>70</v>
      </c>
      <c r="B72" s="24">
        <v>6</v>
      </c>
      <c r="C72" s="24">
        <v>0.47365406600000004</v>
      </c>
      <c r="D72" s="24">
        <v>0.46536585400000002</v>
      </c>
      <c r="E72" s="24">
        <v>0.22877678400000001</v>
      </c>
      <c r="F72" s="24">
        <v>0.92048401000000002</v>
      </c>
      <c r="G72" s="24">
        <v>0.401615742</v>
      </c>
      <c r="H72" s="24">
        <v>8.074461270000001E-2</v>
      </c>
      <c r="I72" s="24">
        <v>0.12302608300000002</v>
      </c>
      <c r="J72" s="24">
        <v>0.26214904199999994</v>
      </c>
      <c r="K72" s="24">
        <v>0.3601286170000001</v>
      </c>
    </row>
    <row r="73" spans="1:11" x14ac:dyDescent="0.25">
      <c r="A73" s="23" t="s">
        <v>71</v>
      </c>
      <c r="B73" s="24">
        <v>6</v>
      </c>
      <c r="C73" s="24">
        <v>0.57789232499999998</v>
      </c>
      <c r="D73" s="24">
        <v>0.64073170700000015</v>
      </c>
      <c r="E73" s="24">
        <v>0.3209258490000001</v>
      </c>
      <c r="F73" s="24">
        <v>0.95505617999999992</v>
      </c>
      <c r="G73" s="24">
        <v>1</v>
      </c>
      <c r="H73" s="24">
        <v>0.11514936699999999</v>
      </c>
      <c r="I73" s="24">
        <v>0.3799599070000001</v>
      </c>
      <c r="J73" s="24">
        <v>0.30269756300000006</v>
      </c>
      <c r="K73" s="24">
        <v>0.48392283000000008</v>
      </c>
    </row>
    <row r="74" spans="1:11" x14ac:dyDescent="0.25">
      <c r="A74" s="23" t="s">
        <v>72</v>
      </c>
      <c r="B74" s="24">
        <v>6</v>
      </c>
      <c r="C74" s="24">
        <v>0.63631156899999997</v>
      </c>
      <c r="D74" s="24">
        <v>0.82036585400000006</v>
      </c>
      <c r="E74" s="24">
        <v>0.64110717600000011</v>
      </c>
      <c r="F74" s="24">
        <v>0.94641313699999996</v>
      </c>
      <c r="G74" s="24">
        <v>0.78644834399999997</v>
      </c>
      <c r="H74" s="24">
        <v>0.120061362</v>
      </c>
      <c r="I74" s="24">
        <v>0.31878941000000005</v>
      </c>
      <c r="J74" s="24">
        <v>0.30557029200000008</v>
      </c>
      <c r="K74" s="24">
        <v>0.29421221900000005</v>
      </c>
    </row>
    <row r="75" spans="1:11" x14ac:dyDescent="0.25">
      <c r="A75" s="23" t="s">
        <v>73</v>
      </c>
      <c r="B75" s="24">
        <v>3</v>
      </c>
      <c r="C75" s="24">
        <v>0.25429553299999996</v>
      </c>
      <c r="D75" s="24">
        <v>0.62353658499999987</v>
      </c>
      <c r="E75" s="24">
        <v>0.40737359900000009</v>
      </c>
      <c r="F75" s="24">
        <v>0.94036300799999994</v>
      </c>
      <c r="G75" s="24">
        <v>0.3893434910000001</v>
      </c>
      <c r="H75" s="24">
        <v>0.31333334500000004</v>
      </c>
      <c r="I75" s="24">
        <v>0.40912050900000008</v>
      </c>
      <c r="J75" s="24">
        <v>0.31005455200000004</v>
      </c>
      <c r="K75" s="24">
        <v>0.94372990400000012</v>
      </c>
    </row>
    <row r="76" spans="1:11" x14ac:dyDescent="0.25">
      <c r="A76" s="23" t="s">
        <v>74</v>
      </c>
      <c r="B76" s="24">
        <v>6</v>
      </c>
      <c r="C76" s="24">
        <v>0.62371134000000006</v>
      </c>
      <c r="D76" s="24">
        <v>0.78463414600000003</v>
      </c>
      <c r="E76" s="24">
        <v>0.41664398000000002</v>
      </c>
      <c r="F76" s="24">
        <v>0.92999135700000013</v>
      </c>
      <c r="G76" s="24">
        <v>0.37221003000000003</v>
      </c>
      <c r="H76" s="24">
        <v>0.108350638</v>
      </c>
      <c r="I76" s="24">
        <v>0.18387755599999997</v>
      </c>
      <c r="J76" s="24">
        <v>0.32161553500000006</v>
      </c>
      <c r="K76" s="24">
        <v>0.35852090000000009</v>
      </c>
    </row>
    <row r="77" spans="1:11" x14ac:dyDescent="0.25">
      <c r="A77" s="23" t="s">
        <v>75</v>
      </c>
      <c r="B77" s="24">
        <v>6</v>
      </c>
      <c r="C77" s="24">
        <v>0.87227949600000021</v>
      </c>
      <c r="D77" s="24">
        <v>0.58914634099999985</v>
      </c>
      <c r="E77" s="24">
        <v>0.4191585630000001</v>
      </c>
      <c r="F77" s="24">
        <v>0.9265341399999999</v>
      </c>
      <c r="G77" s="24">
        <v>0.82956310299999991</v>
      </c>
      <c r="H77" s="24">
        <v>0.20203062899999999</v>
      </c>
      <c r="I77" s="24">
        <v>0.39624963899999999</v>
      </c>
      <c r="J77" s="24">
        <v>0.34015314499999999</v>
      </c>
      <c r="K77" s="24">
        <v>0.46945337600000003</v>
      </c>
    </row>
    <row r="78" spans="1:11" x14ac:dyDescent="0.25">
      <c r="A78" s="23" t="s">
        <v>76</v>
      </c>
      <c r="B78" s="24">
        <v>6</v>
      </c>
      <c r="C78" s="24">
        <v>0.50973654099999988</v>
      </c>
      <c r="D78" s="24">
        <v>0.65719512200000019</v>
      </c>
      <c r="E78" s="24">
        <v>0.6667269400000001</v>
      </c>
      <c r="F78" s="24">
        <v>0.95246326699999995</v>
      </c>
      <c r="G78" s="24">
        <v>0.46255648200000005</v>
      </c>
      <c r="H78" s="24">
        <v>0.107326819</v>
      </c>
      <c r="I78" s="24">
        <v>0.55238294199999993</v>
      </c>
      <c r="J78" s="24">
        <v>0.27676292500000005</v>
      </c>
      <c r="K78" s="24">
        <v>0.45498392300000007</v>
      </c>
    </row>
    <row r="79" spans="1:11" x14ac:dyDescent="0.25">
      <c r="A79" s="23" t="s">
        <v>77</v>
      </c>
      <c r="B79" s="24">
        <v>6</v>
      </c>
      <c r="C79" s="24">
        <v>0.47880870600000008</v>
      </c>
      <c r="D79" s="24">
        <v>0.70987804900000007</v>
      </c>
      <c r="E79" s="24">
        <v>0.36651412000000005</v>
      </c>
      <c r="F79" s="24">
        <v>0.94554883300000014</v>
      </c>
      <c r="G79" s="24">
        <v>0.40266903300000001</v>
      </c>
      <c r="H79" s="24">
        <v>8.8996732800000006E-2</v>
      </c>
      <c r="I79" s="24">
        <v>0.3268994810000001</v>
      </c>
      <c r="J79" s="24">
        <v>0.26874530799999996</v>
      </c>
      <c r="K79" s="24">
        <v>0.47427652700000006</v>
      </c>
    </row>
    <row r="80" spans="1:11" x14ac:dyDescent="0.25">
      <c r="A80" s="23" t="s">
        <v>78</v>
      </c>
      <c r="B80" s="24">
        <v>6</v>
      </c>
      <c r="C80" s="24">
        <v>0.61683848800000007</v>
      </c>
      <c r="D80" s="24">
        <v>0.75829268300000008</v>
      </c>
      <c r="E80" s="24">
        <v>0.71763467900000011</v>
      </c>
      <c r="F80" s="24">
        <v>0.93604148700000012</v>
      </c>
      <c r="G80" s="24">
        <v>0.47216499000000006</v>
      </c>
      <c r="H80" s="24">
        <v>0.21068707</v>
      </c>
      <c r="I80" s="24">
        <v>0.35055679100000009</v>
      </c>
      <c r="J80" s="24">
        <v>0.44149942399999997</v>
      </c>
      <c r="K80" s="24">
        <v>0.48231511300000007</v>
      </c>
    </row>
    <row r="81" spans="1:11" x14ac:dyDescent="0.25">
      <c r="A81" s="23" t="s">
        <v>79</v>
      </c>
      <c r="B81" s="24">
        <v>6</v>
      </c>
      <c r="C81" s="24">
        <v>0.4324169530000001</v>
      </c>
      <c r="D81" s="24">
        <v>0.47195122</v>
      </c>
      <c r="E81" s="24">
        <v>0.49797655500000004</v>
      </c>
      <c r="F81" s="24">
        <v>0.90838375099999991</v>
      </c>
      <c r="G81" s="24">
        <v>0.38122918900000008</v>
      </c>
      <c r="H81" s="24">
        <v>0.28636318900000007</v>
      </c>
      <c r="I81" s="24">
        <v>0.28820086500000008</v>
      </c>
      <c r="J81" s="24">
        <v>0.57066212899999991</v>
      </c>
      <c r="K81" s="24">
        <v>0.18327974299999999</v>
      </c>
    </row>
    <row r="82" spans="1:11" x14ac:dyDescent="0.25">
      <c r="A82" s="23" t="s">
        <v>80</v>
      </c>
      <c r="B82" s="24">
        <v>6</v>
      </c>
      <c r="C82" s="24">
        <v>0.59049255399999989</v>
      </c>
      <c r="D82" s="24">
        <v>0.69939024400000005</v>
      </c>
      <c r="E82" s="24">
        <v>0.41449777300000007</v>
      </c>
      <c r="F82" s="24">
        <v>0.94122731200000009</v>
      </c>
      <c r="G82" s="24">
        <v>0.43042321200000005</v>
      </c>
      <c r="H82" s="24">
        <v>9.8421140100000012E-2</v>
      </c>
      <c r="I82" s="24">
        <v>0.46911666200000007</v>
      </c>
      <c r="J82" s="24">
        <v>0.29526049700000007</v>
      </c>
      <c r="K82" s="24">
        <v>0.38424437300000008</v>
      </c>
    </row>
    <row r="83" spans="1:11" x14ac:dyDescent="0.25">
      <c r="A83" s="23" t="s">
        <v>81</v>
      </c>
      <c r="B83" s="24">
        <v>6</v>
      </c>
      <c r="C83" s="24">
        <v>7.3883161500000002E-2</v>
      </c>
      <c r="D83" s="24">
        <v>0.22121951200000001</v>
      </c>
      <c r="E83" s="24">
        <v>6.941209739999999E-3</v>
      </c>
      <c r="F83" s="24">
        <v>0.95332757099999998</v>
      </c>
      <c r="G83" s="24">
        <v>0.33033328700000009</v>
      </c>
      <c r="H83" s="24">
        <v>0.10973290100000002</v>
      </c>
      <c r="I83" s="24">
        <v>1.7111941100000003E-2</v>
      </c>
      <c r="J83" s="24">
        <v>0.26422100999999998</v>
      </c>
      <c r="K83" s="24">
        <v>0.37138263700000013</v>
      </c>
    </row>
    <row r="84" spans="1:11" x14ac:dyDescent="0.25">
      <c r="A84" s="23" t="s">
        <v>82</v>
      </c>
      <c r="B84" s="24">
        <v>6</v>
      </c>
      <c r="C84" s="24">
        <v>0.47995418100000009</v>
      </c>
      <c r="D84" s="24">
        <v>0.71792682900000004</v>
      </c>
      <c r="E84" s="24">
        <v>0.58207318199999991</v>
      </c>
      <c r="F84" s="24">
        <v>0.95073465900000009</v>
      </c>
      <c r="G84" s="24">
        <v>0.76177368099999998</v>
      </c>
      <c r="H84" s="24">
        <v>9.2985228700000006E-2</v>
      </c>
      <c r="I84" s="24">
        <v>0.31998271500000014</v>
      </c>
      <c r="J84" s="24">
        <v>0.23641459400000003</v>
      </c>
      <c r="K84" s="24">
        <v>0.48070739500000004</v>
      </c>
    </row>
    <row r="85" spans="1:11" x14ac:dyDescent="0.25">
      <c r="A85" s="23" t="s">
        <v>83</v>
      </c>
      <c r="B85" s="24">
        <v>4</v>
      </c>
      <c r="C85" s="24">
        <v>0.20332187899999998</v>
      </c>
      <c r="D85" s="24">
        <v>1</v>
      </c>
      <c r="E85" s="24">
        <v>0.80973297999999994</v>
      </c>
      <c r="F85" s="24">
        <v>0.95592048400000007</v>
      </c>
      <c r="G85" s="24">
        <v>0.42377444500000006</v>
      </c>
      <c r="H85" s="24">
        <v>0.97386691399999992</v>
      </c>
      <c r="I85" s="24">
        <v>0.84849343600000016</v>
      </c>
      <c r="J85" s="24">
        <v>1</v>
      </c>
      <c r="K85" s="24">
        <v>3.21543408E-2</v>
      </c>
    </row>
    <row r="86" spans="1:11" x14ac:dyDescent="0.25">
      <c r="A86" s="23" t="s">
        <v>84</v>
      </c>
      <c r="B86" s="24">
        <v>5</v>
      </c>
      <c r="C86" s="24">
        <v>0.33218785800000006</v>
      </c>
      <c r="D86" s="24">
        <v>0.52097561000000014</v>
      </c>
      <c r="E86" s="24">
        <v>0.66317198300000013</v>
      </c>
      <c r="F86" s="24">
        <v>0.92134831500000003</v>
      </c>
      <c r="G86" s="24">
        <v>0.46561508600000001</v>
      </c>
      <c r="H86" s="24">
        <v>0.69084719100000003</v>
      </c>
      <c r="I86" s="24">
        <v>0.43764769500000006</v>
      </c>
      <c r="J86" s="24">
        <v>0.96906060799999993</v>
      </c>
      <c r="K86" s="24">
        <v>4.8231511300000007E-3</v>
      </c>
    </row>
    <row r="87" spans="1:11" x14ac:dyDescent="0.25">
      <c r="A87" s="23" t="s">
        <v>85</v>
      </c>
      <c r="B87" s="24">
        <v>6</v>
      </c>
      <c r="C87" s="24">
        <v>0.61225658599999999</v>
      </c>
      <c r="D87" s="24">
        <v>0.75792682900000008</v>
      </c>
      <c r="E87" s="24">
        <v>0.6526955080000002</v>
      </c>
      <c r="F87" s="24">
        <v>0.93344857400000003</v>
      </c>
      <c r="G87" s="24">
        <v>0.43117550300000007</v>
      </c>
      <c r="H87" s="24">
        <v>0.133048676</v>
      </c>
      <c r="I87" s="24">
        <v>0.25600787700000005</v>
      </c>
      <c r="J87" s="24">
        <v>0.33155497700000014</v>
      </c>
      <c r="K87" s="24">
        <v>0.41961414800000002</v>
      </c>
    </row>
    <row r="90" spans="1:11" x14ac:dyDescent="0.25">
      <c r="A90">
        <v>1</v>
      </c>
      <c r="B90">
        <f>COUNTIF($B$3:$B$87,A90)</f>
        <v>1</v>
      </c>
    </row>
    <row r="91" spans="1:11" x14ac:dyDescent="0.25">
      <c r="A91">
        <v>2</v>
      </c>
      <c r="B91">
        <f t="shared" ref="B91:B96" si="7">COUNTIF($B$3:$B$87,A91)</f>
        <v>1</v>
      </c>
    </row>
    <row r="92" spans="1:11" x14ac:dyDescent="0.25">
      <c r="A92">
        <v>3</v>
      </c>
      <c r="B92">
        <f t="shared" si="7"/>
        <v>1</v>
      </c>
    </row>
    <row r="93" spans="1:11" x14ac:dyDescent="0.25">
      <c r="A93">
        <v>4</v>
      </c>
      <c r="B93">
        <f t="shared" si="7"/>
        <v>1</v>
      </c>
    </row>
    <row r="94" spans="1:11" x14ac:dyDescent="0.25">
      <c r="A94">
        <v>5</v>
      </c>
      <c r="B94">
        <f t="shared" si="7"/>
        <v>1</v>
      </c>
    </row>
    <row r="95" spans="1:11" x14ac:dyDescent="0.25">
      <c r="A95">
        <v>6</v>
      </c>
      <c r="B95">
        <f t="shared" si="7"/>
        <v>78</v>
      </c>
    </row>
    <row r="96" spans="1:11" x14ac:dyDescent="0.25">
      <c r="A96">
        <v>7</v>
      </c>
      <c r="B96">
        <f t="shared" si="7"/>
        <v>2</v>
      </c>
    </row>
  </sheetData>
  <mergeCells count="2">
    <mergeCell ref="A1:A2"/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Кластеризация 1</vt:lpstr>
      <vt:lpstr>Кластеризация 2</vt:lpstr>
      <vt:lpstr>Кластеризация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dcterms:created xsi:type="dcterms:W3CDTF">2006-09-16T00:00:00Z</dcterms:created>
  <dcterms:modified xsi:type="dcterms:W3CDTF">2024-09-22T19:39:52Z</dcterms:modified>
</cp:coreProperties>
</file>