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 activeTab="3"/>
  </bookViews>
  <sheets>
    <sheet name="Лист1" sheetId="1" r:id="rId1"/>
    <sheet name="ближний сосед" sheetId="2" r:id="rId2"/>
    <sheet name="дальний сосед" sheetId="3" r:id="rId3"/>
    <sheet name="дивизимный метод" sheetId="8" r:id="rId4"/>
    <sheet name="итерация 1" sheetId="4" r:id="rId5"/>
    <sheet name="итерация 2" sheetId="5" r:id="rId6"/>
    <sheet name="итерация 3" sheetId="6" r:id="rId7"/>
    <sheet name="итог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8" l="1"/>
  <c r="G32" i="8"/>
  <c r="G33" i="8"/>
  <c r="G30" i="8"/>
  <c r="F16" i="8"/>
  <c r="F17" i="8"/>
  <c r="F15" i="8"/>
  <c r="C10" i="8"/>
  <c r="D10" i="8"/>
  <c r="E10" i="8"/>
  <c r="F10" i="8"/>
  <c r="G10" i="8"/>
  <c r="H10" i="8"/>
  <c r="B10" i="8"/>
  <c r="J3" i="8"/>
  <c r="J4" i="8"/>
  <c r="J5" i="8"/>
  <c r="J6" i="8"/>
  <c r="J7" i="8"/>
  <c r="J8" i="8"/>
  <c r="J2" i="8"/>
  <c r="C64" i="6" l="1"/>
  <c r="B64" i="6"/>
  <c r="C50" i="6"/>
  <c r="B50" i="6"/>
  <c r="C37" i="6"/>
  <c r="B37" i="6"/>
  <c r="C36" i="6"/>
  <c r="B36" i="6"/>
  <c r="B22" i="6"/>
  <c r="C22" i="6"/>
  <c r="C23" i="6"/>
  <c r="B23" i="6"/>
  <c r="C65" i="5"/>
  <c r="B65" i="5"/>
  <c r="C66" i="5"/>
  <c r="B66" i="5"/>
  <c r="C51" i="5"/>
  <c r="B51" i="5"/>
  <c r="C52" i="5"/>
  <c r="B52" i="5"/>
  <c r="C38" i="5"/>
  <c r="B38" i="5"/>
  <c r="C37" i="5"/>
  <c r="B37" i="5"/>
  <c r="C23" i="5"/>
  <c r="B23" i="5"/>
  <c r="C24" i="5"/>
  <c r="B24" i="5"/>
  <c r="C51" i="4" l="1"/>
  <c r="B51" i="4"/>
  <c r="C37" i="4"/>
  <c r="B37" i="4"/>
  <c r="C23" i="4"/>
  <c r="B23" i="4"/>
  <c r="B24" i="4"/>
  <c r="C24" i="4"/>
  <c r="D32" i="3" l="1"/>
  <c r="C32" i="3"/>
  <c r="E28" i="3"/>
  <c r="C29" i="3"/>
  <c r="E27" i="3"/>
  <c r="E26" i="3"/>
  <c r="F20" i="3"/>
  <c r="B23" i="3"/>
  <c r="B22" i="3"/>
  <c r="B21" i="3"/>
  <c r="C21" i="3"/>
  <c r="D20" i="3"/>
  <c r="B20" i="3"/>
  <c r="F22" i="3"/>
  <c r="E20" i="3"/>
  <c r="C19" i="3"/>
  <c r="B34" i="3" l="1"/>
  <c r="C34" i="3"/>
  <c r="B29" i="3"/>
  <c r="D29" i="3"/>
  <c r="E15" i="3"/>
  <c r="D14" i="3"/>
  <c r="D15" i="3"/>
  <c r="D16" i="3"/>
  <c r="C16" i="3"/>
  <c r="C15" i="3"/>
  <c r="C14" i="3"/>
  <c r="B14" i="3"/>
  <c r="B15" i="3"/>
  <c r="B16" i="3"/>
  <c r="F33" i="3"/>
  <c r="D27" i="3"/>
  <c r="G27" i="3" s="1"/>
  <c r="C22" i="3"/>
  <c r="H22" i="3"/>
  <c r="D12" i="3"/>
  <c r="I12" i="3" s="1"/>
  <c r="I15" i="3"/>
  <c r="I14" i="3"/>
  <c r="D11" i="3"/>
  <c r="I11" i="3" s="1"/>
  <c r="J6" i="3"/>
  <c r="J5" i="3"/>
  <c r="J4" i="3"/>
  <c r="J3" i="3"/>
  <c r="J2" i="3"/>
  <c r="B28" i="2"/>
  <c r="C33" i="2"/>
  <c r="C29" i="2"/>
  <c r="C28" i="2"/>
  <c r="C27" i="2"/>
  <c r="E27" i="2"/>
  <c r="D27" i="2"/>
  <c r="D33" i="2" s="1"/>
  <c r="G33" i="2" s="1"/>
  <c r="H22" i="2"/>
  <c r="H21" i="2"/>
  <c r="C23" i="2"/>
  <c r="B29" i="2" s="1"/>
  <c r="C22" i="2"/>
  <c r="E20" i="2" s="1"/>
  <c r="C20" i="2"/>
  <c r="C19" i="2"/>
  <c r="B20" i="2" s="1"/>
  <c r="I15" i="2"/>
  <c r="I14" i="2"/>
  <c r="J6" i="2"/>
  <c r="J5" i="2"/>
  <c r="J4" i="2"/>
  <c r="J3" i="2"/>
  <c r="J2" i="2"/>
  <c r="D16" i="2"/>
  <c r="G13" i="2" s="1"/>
  <c r="D15" i="2"/>
  <c r="F13" i="2" s="1"/>
  <c r="D13" i="2"/>
  <c r="D14" i="2"/>
  <c r="E13" i="2" s="1"/>
  <c r="D12" i="2"/>
  <c r="C13" i="2" s="1"/>
  <c r="D11" i="2"/>
  <c r="B13" i="2" s="1"/>
  <c r="B27" i="3" l="1"/>
  <c r="B33" i="3" s="1"/>
  <c r="B13" i="3"/>
  <c r="C13" i="3"/>
  <c r="F32" i="3"/>
  <c r="H20" i="3"/>
  <c r="H19" i="3"/>
  <c r="I11" i="2"/>
  <c r="E26" i="2"/>
  <c r="I13" i="2"/>
  <c r="C21" i="2"/>
  <c r="D20" i="2" s="1"/>
  <c r="I12" i="2"/>
  <c r="F20" i="2"/>
  <c r="H19" i="2"/>
  <c r="B32" i="1"/>
  <c r="H33" i="1"/>
  <c r="H34" i="1"/>
  <c r="H35" i="1"/>
  <c r="H36" i="1"/>
  <c r="H37" i="1"/>
  <c r="H38" i="1"/>
  <c r="H32" i="1"/>
  <c r="G33" i="1"/>
  <c r="G34" i="1"/>
  <c r="G35" i="1"/>
  <c r="G36" i="1"/>
  <c r="G37" i="1"/>
  <c r="G38" i="1"/>
  <c r="G32" i="1"/>
  <c r="F33" i="1"/>
  <c r="F34" i="1"/>
  <c r="F35" i="1"/>
  <c r="F36" i="1"/>
  <c r="F37" i="1"/>
  <c r="F38" i="1"/>
  <c r="F32" i="1"/>
  <c r="E33" i="1"/>
  <c r="E34" i="1"/>
  <c r="E35" i="1"/>
  <c r="E36" i="1"/>
  <c r="E37" i="1"/>
  <c r="E38" i="1"/>
  <c r="E32" i="1"/>
  <c r="D33" i="1"/>
  <c r="D34" i="1"/>
  <c r="D35" i="1"/>
  <c r="D36" i="1"/>
  <c r="D37" i="1"/>
  <c r="D38" i="1"/>
  <c r="D32" i="1"/>
  <c r="C33" i="1"/>
  <c r="C34" i="1"/>
  <c r="C35" i="1"/>
  <c r="C36" i="1"/>
  <c r="C37" i="1"/>
  <c r="C38" i="1"/>
  <c r="C32" i="1"/>
  <c r="B33" i="1"/>
  <c r="B34" i="1"/>
  <c r="B35" i="1"/>
  <c r="B36" i="1"/>
  <c r="B37" i="1"/>
  <c r="B38" i="1"/>
  <c r="A32" i="1"/>
  <c r="A33" i="1" s="1"/>
  <c r="A34" i="1" s="1"/>
  <c r="A35" i="1" s="1"/>
  <c r="A36" i="1" s="1"/>
  <c r="A37" i="1" s="1"/>
  <c r="A38" i="1" s="1"/>
  <c r="D31" i="1"/>
  <c r="E31" i="1" s="1"/>
  <c r="F31" i="1" s="1"/>
  <c r="G31" i="1" s="1"/>
  <c r="H31" i="1" s="1"/>
  <c r="C31" i="1"/>
  <c r="H23" i="1"/>
  <c r="H24" i="1"/>
  <c r="H25" i="1"/>
  <c r="H26" i="1"/>
  <c r="H27" i="1"/>
  <c r="H28" i="1"/>
  <c r="G23" i="1"/>
  <c r="G24" i="1"/>
  <c r="G25" i="1"/>
  <c r="G26" i="1"/>
  <c r="G27" i="1"/>
  <c r="G28" i="1"/>
  <c r="G22" i="1"/>
  <c r="H22" i="1"/>
  <c r="F23" i="1"/>
  <c r="F24" i="1"/>
  <c r="F25" i="1"/>
  <c r="F26" i="1"/>
  <c r="F27" i="1"/>
  <c r="F28" i="1"/>
  <c r="F22" i="1"/>
  <c r="E23" i="1"/>
  <c r="E24" i="1"/>
  <c r="E25" i="1"/>
  <c r="E26" i="1"/>
  <c r="E27" i="1"/>
  <c r="E28" i="1"/>
  <c r="E22" i="1"/>
  <c r="B22" i="1"/>
  <c r="D23" i="1"/>
  <c r="D24" i="1"/>
  <c r="D25" i="1"/>
  <c r="D26" i="1"/>
  <c r="D27" i="1"/>
  <c r="D28" i="1"/>
  <c r="D22" i="1"/>
  <c r="C23" i="1"/>
  <c r="C24" i="1"/>
  <c r="C25" i="1"/>
  <c r="C26" i="1"/>
  <c r="C27" i="1"/>
  <c r="C28" i="1"/>
  <c r="C22" i="1"/>
  <c r="B23" i="1"/>
  <c r="B24" i="1"/>
  <c r="B25" i="1"/>
  <c r="B26" i="1"/>
  <c r="B27" i="1"/>
  <c r="B28" i="1"/>
  <c r="A23" i="1"/>
  <c r="A24" i="1" s="1"/>
  <c r="A25" i="1" s="1"/>
  <c r="A26" i="1" s="1"/>
  <c r="A27" i="1" s="1"/>
  <c r="A28" i="1" s="1"/>
  <c r="A22" i="1"/>
  <c r="D21" i="1"/>
  <c r="E21" i="1" s="1"/>
  <c r="F21" i="1" s="1"/>
  <c r="G21" i="1" s="1"/>
  <c r="H21" i="1" s="1"/>
  <c r="C21" i="1"/>
  <c r="H13" i="1"/>
  <c r="H14" i="1"/>
  <c r="H15" i="1"/>
  <c r="H16" i="1"/>
  <c r="H17" i="1"/>
  <c r="H18" i="1"/>
  <c r="H12" i="1"/>
  <c r="G13" i="1"/>
  <c r="G14" i="1"/>
  <c r="G15" i="1"/>
  <c r="G16" i="1"/>
  <c r="G17" i="1"/>
  <c r="G18" i="1"/>
  <c r="G12" i="1"/>
  <c r="F13" i="1"/>
  <c r="F14" i="1"/>
  <c r="F15" i="1"/>
  <c r="F16" i="1"/>
  <c r="F17" i="1"/>
  <c r="F18" i="1"/>
  <c r="F12" i="1"/>
  <c r="E13" i="1"/>
  <c r="E14" i="1"/>
  <c r="E15" i="1"/>
  <c r="E16" i="1"/>
  <c r="E17" i="1"/>
  <c r="E18" i="1"/>
  <c r="E12" i="1"/>
  <c r="D13" i="1"/>
  <c r="D14" i="1"/>
  <c r="D15" i="1"/>
  <c r="D16" i="1"/>
  <c r="D17" i="1"/>
  <c r="D18" i="1"/>
  <c r="D12" i="1"/>
  <c r="C13" i="1"/>
  <c r="C14" i="1"/>
  <c r="C15" i="1"/>
  <c r="C16" i="1"/>
  <c r="C17" i="1"/>
  <c r="C18" i="1"/>
  <c r="C12" i="1"/>
  <c r="B12" i="1"/>
  <c r="B13" i="1"/>
  <c r="B14" i="1"/>
  <c r="B15" i="1"/>
  <c r="B16" i="1"/>
  <c r="B17" i="1"/>
  <c r="B18" i="1"/>
  <c r="A14" i="1"/>
  <c r="A15" i="1" s="1"/>
  <c r="A16" i="1" s="1"/>
  <c r="A17" i="1" s="1"/>
  <c r="A18" i="1" s="1"/>
  <c r="A13" i="1"/>
  <c r="A12" i="1"/>
  <c r="C11" i="1"/>
  <c r="D11" i="1" s="1"/>
  <c r="E11" i="1" s="1"/>
  <c r="F11" i="1" s="1"/>
  <c r="G11" i="1" s="1"/>
  <c r="H11" i="1" s="1"/>
  <c r="D26" i="2" l="1"/>
  <c r="D32" i="2" s="1"/>
  <c r="B34" i="2" s="1"/>
  <c r="H20" i="2"/>
  <c r="C26" i="2"/>
  <c r="C32" i="2" s="1"/>
  <c r="C37" i="2" l="1"/>
  <c r="B38" i="2" s="1"/>
  <c r="G26" i="2"/>
  <c r="B33" i="2"/>
  <c r="G32" i="2"/>
  <c r="B27" i="2" l="1"/>
  <c r="C34" i="2"/>
  <c r="G13" i="3"/>
  <c r="F13" i="3"/>
  <c r="E13" i="3"/>
  <c r="H21" i="3" l="1"/>
  <c r="D22" i="3"/>
  <c r="I13" i="3"/>
  <c r="G27" i="2" l="1"/>
  <c r="G26" i="3"/>
  <c r="G28" i="2"/>
  <c r="G28" i="3"/>
</calcChain>
</file>

<file path=xl/sharedStrings.xml><?xml version="1.0" encoding="utf-8"?>
<sst xmlns="http://schemas.openxmlformats.org/spreadsheetml/2006/main" count="378" uniqueCount="69">
  <si>
    <t>x1</t>
  </si>
  <si>
    <t>x2</t>
  </si>
  <si>
    <t>d e</t>
  </si>
  <si>
    <t>d ch</t>
  </si>
  <si>
    <t>d h</t>
  </si>
  <si>
    <t>О1</t>
  </si>
  <si>
    <t>О2</t>
  </si>
  <si>
    <t>О3</t>
  </si>
  <si>
    <t>О4</t>
  </si>
  <si>
    <t>О5</t>
  </si>
  <si>
    <t>О6</t>
  </si>
  <si>
    <t>О7</t>
  </si>
  <si>
    <t>о3-о5</t>
  </si>
  <si>
    <t>о4</t>
  </si>
  <si>
    <t>о6</t>
  </si>
  <si>
    <t>о7</t>
  </si>
  <si>
    <t>о1</t>
  </si>
  <si>
    <t>о2</t>
  </si>
  <si>
    <t>о2-о6</t>
  </si>
  <si>
    <t>o1-о3-о5</t>
  </si>
  <si>
    <t>о4-o7</t>
  </si>
  <si>
    <t>o1-о3-о5-о4-о7</t>
  </si>
  <si>
    <t>о4-о7</t>
  </si>
  <si>
    <t>о1-о3-о5</t>
  </si>
  <si>
    <t>о2-о6-о4-о7</t>
  </si>
  <si>
    <t>e1</t>
  </si>
  <si>
    <t>e2</t>
  </si>
  <si>
    <t>e3</t>
  </si>
  <si>
    <t>w1</t>
  </si>
  <si>
    <t>w3</t>
  </si>
  <si>
    <t>w2</t>
  </si>
  <si>
    <t>e1_1</t>
  </si>
  <si>
    <t>e2_1</t>
  </si>
  <si>
    <t>e3_1</t>
  </si>
  <si>
    <t>e1_2</t>
  </si>
  <si>
    <t>e2_2</t>
  </si>
  <si>
    <t>e3_2</t>
  </si>
  <si>
    <t>e1_3</t>
  </si>
  <si>
    <t>e2_3</t>
  </si>
  <si>
    <t>e3_3</t>
  </si>
  <si>
    <t>кластер 1</t>
  </si>
  <si>
    <t>кластер 2</t>
  </si>
  <si>
    <t>кластер 3</t>
  </si>
  <si>
    <t>О1, О4</t>
  </si>
  <si>
    <t>О2, О3, О5, О6</t>
  </si>
  <si>
    <t>S1</t>
  </si>
  <si>
    <t>O1; O4; O7</t>
  </si>
  <si>
    <t>S2</t>
  </si>
  <si>
    <t>S3</t>
  </si>
  <si>
    <t>O1</t>
  </si>
  <si>
    <t xml:space="preserve">S4 </t>
  </si>
  <si>
    <t>O4</t>
  </si>
  <si>
    <t>S5</t>
  </si>
  <si>
    <t>O7</t>
  </si>
  <si>
    <t>S6</t>
  </si>
  <si>
    <t>O6; O2; O3; O5</t>
  </si>
  <si>
    <t>S7</t>
  </si>
  <si>
    <t>O3; O6</t>
  </si>
  <si>
    <t>S8</t>
  </si>
  <si>
    <t>O3</t>
  </si>
  <si>
    <t>S9</t>
  </si>
  <si>
    <t>O6</t>
  </si>
  <si>
    <t>S10</t>
  </si>
  <si>
    <t>O5; O2</t>
  </si>
  <si>
    <t>S11</t>
  </si>
  <si>
    <t>O2</t>
  </si>
  <si>
    <t>S12</t>
  </si>
  <si>
    <t>O5</t>
  </si>
  <si>
    <t>O1; 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</si>
</sst>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0" fillId="2" borderId="0" xfId="0" applyFill="1"/>
    <xf numFmtId="1" fontId="0" fillId="0" borderId="0" xfId="0" applyNumberFormat="1"/>
    <xf numFmtId="0" fontId="0" fillId="3" borderId="0" xfId="0" applyFill="1"/>
    <xf numFmtId="2" fontId="0" fillId="4" borderId="0" xfId="0" applyNumberFormat="1" applyFont="1" applyFill="1"/>
    <xf numFmtId="16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0" borderId="1" xfId="0" applyNumberFormat="1" applyBorder="1"/>
    <xf numFmtId="2" fontId="0" fillId="0" borderId="2" xfId="0" applyNumberFormat="1" applyBorder="1"/>
    <xf numFmtId="2" fontId="0" fillId="5" borderId="3" xfId="0" applyNumberFormat="1" applyFill="1" applyBorder="1"/>
    <xf numFmtId="0" fontId="0" fillId="6" borderId="0" xfId="0" applyFill="1"/>
    <xf numFmtId="2" fontId="0" fillId="6" borderId="0" xfId="0" applyNumberFormat="1" applyFill="1"/>
    <xf numFmtId="0" fontId="1" fillId="6" borderId="0" xfId="0" applyFont="1" applyFill="1"/>
    <xf numFmtId="0" fontId="2" fillId="6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ill="1"/>
    <xf numFmtId="0" fontId="0" fillId="8" borderId="0" xfId="0" applyFill="1"/>
    <xf numFmtId="0" fontId="2" fillId="0" borderId="0" xfId="0" applyFont="1"/>
    <xf numFmtId="0" fontId="2" fillId="8" borderId="0" xfId="0" applyFont="1" applyFill="1"/>
    <xf numFmtId="0" fontId="0" fillId="5" borderId="0" xfId="0" applyFill="1"/>
    <xf numFmtId="165" fontId="0" fillId="0" borderId="0" xfId="0" applyNumberFormat="1"/>
    <xf numFmtId="165" fontId="0" fillId="9" borderId="0" xfId="0" applyNumberFormat="1" applyFill="1"/>
    <xf numFmtId="0" fontId="2" fillId="10" borderId="0" xfId="0" applyFont="1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120E8EF-62FA-40A5-90EA-805F03AE1E7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D56FA63-E9DD-4C1D-A747-7E2FAEE436C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8FE5866-15FA-42C7-9F6C-794D2BCD050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A83E4B9-6283-4C36-95ED-75B45DBCAA8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8C88589-6731-4D03-A923-F268CC5D6B6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400CFE5-7E58-4BEB-836F-0E88E0A1449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515F7D2-1D89-4AEC-BCDA-8318677B6D8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183DBA0-4BDD-42C1-9A39-B9941E7FB9A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57CFE26-8641-41D0-833B-0A92F6C47D5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4D90443-7312-46BB-80E8-EB9AF318AD7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C67CE80-DEA5-45B4-B333-E0074E8402D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D38F509-CA1F-4556-896B-0B7AC216A83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9BD9E59-6C3A-4463-A54C-40F39C29233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82E9585-5715-47F8-B4BB-6AA2A88DF72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8C8BC8E-17B5-441A-889D-81245B212F4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6A1EBBD9-1448-4CD2-A852-3162906C06B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7045F97-CD8E-40C9-89E2-3F719C4C0F0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8CB1D26-4CB5-4526-B177-D97B598F1B5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845F8C19-6F47-44E4-9052-F8AB770D832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7AAF45E-E7C3-4D2A-B175-DFA1E986DF0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353FB3A-73FE-4101-BC83-5D5054E76BF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Лист1!$B$2:$B$8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Лист1!$A$2:$A$8</c15:sqref>
                        </c15:formulaRef>
                      </c:ext>
                    </c:extLst>
                    <c:strCache>
                      <c:ptCount val="7"/>
                      <c:pt idx="0">
                        <c:v>О1</c:v>
                      </c:pt>
                      <c:pt idx="1">
                        <c:v>О2</c:v>
                      </c:pt>
                      <c:pt idx="2">
                        <c:v>О3</c:v>
                      </c:pt>
                      <c:pt idx="3">
                        <c:v>О4</c:v>
                      </c:pt>
                      <c:pt idx="4">
                        <c:v>О5</c:v>
                      </c:pt>
                      <c:pt idx="5">
                        <c:v>О6</c:v>
                      </c:pt>
                      <c:pt idx="6">
                        <c:v>О7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Лист1!$A$2:$A$8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99504288"/>
        <c:axId val="-1699502112"/>
      </c:scatterChart>
      <c:valAx>
        <c:axId val="-16995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2112"/>
        <c:crosses val="autoZero"/>
        <c:crossBetween val="midCat"/>
        <c:majorUnit val="1"/>
      </c:valAx>
      <c:valAx>
        <c:axId val="-16995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4288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B7F9881-A4B9-4BF5-8BCA-1F35778F543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988991-1A1D-4F26-ADA4-D0EF998302E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FC1199-EA17-49F3-B7C4-422249887EE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B29BAC-E912-4C96-8DB2-AF0B63EDB3B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AEB25A-2351-49A8-91EE-8CD25BCD9E9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9850C5-B888-4752-995B-EC06515938C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3F77BD-3102-4153-AF73-37EF77D6764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2'!$B$16:$B$22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2'!$C$16:$C$22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2'!$A$16:$A$22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7E5564-6666-4CC2-BDA2-416B833F1F9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5D762A-7DA4-4089-BFFA-18F43F4E95F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FDE1E0B-126A-4490-81D3-A85EA93E2BE1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2'!$B$23:$B$25</c:f>
              <c:numCache>
                <c:formatCode>0.00</c:formatCode>
                <c:ptCount val="3"/>
                <c:pt idx="0" formatCode="General">
                  <c:v>9</c:v>
                </c:pt>
                <c:pt idx="1">
                  <c:v>2.6666666666666665</c:v>
                </c:pt>
                <c:pt idx="2" formatCode="General">
                  <c:v>8</c:v>
                </c:pt>
              </c:numCache>
            </c:numRef>
          </c:xVal>
          <c:yVal>
            <c:numRef>
              <c:f>'итерация 2'!$C$23:$C$25</c:f>
              <c:numCache>
                <c:formatCode>0.00</c:formatCode>
                <c:ptCount val="3"/>
                <c:pt idx="0" formatCode="General">
                  <c:v>10.4</c:v>
                </c:pt>
                <c:pt idx="1">
                  <c:v>2.3333333333333335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2'!$A$23:$A$25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501024"/>
        <c:axId val="-1972667824"/>
      </c:scatterChart>
      <c:valAx>
        <c:axId val="-16995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72667824"/>
        <c:crosses val="autoZero"/>
        <c:crossBetween val="midCat"/>
        <c:majorUnit val="1"/>
      </c:valAx>
      <c:valAx>
        <c:axId val="-19726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10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F12557-88C5-4E95-9EE6-346B09FFE72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7F4BDE-E6AD-4E81-B5A2-73B24A7E89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54DD1C-BB1E-489E-BDB5-FFD0FFFA5F6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78242A-FC00-4FC6-92FE-BE1198C2C2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582059-975B-44D9-B73B-AF8CCC2D60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0D035B-FB09-41D9-9B0C-AB4576B9F7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BE53B74-697F-4B15-A19D-768AE73ADD1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2'!$A$44:$A$50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D3A3BED-4B40-49AD-BAC2-9086C2C7A5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A23F07-2490-469E-94C1-0A6AEA90B1C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A4EAC5-6499-4C27-8CEF-3270BB4DCA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2'!$B$37:$B$39</c:f>
              <c:numCache>
                <c:formatCode>General</c:formatCode>
                <c:ptCount val="3"/>
                <c:pt idx="0">
                  <c:v>9.5</c:v>
                </c:pt>
                <c:pt idx="1">
                  <c:v>3</c:v>
                </c:pt>
                <c:pt idx="2">
                  <c:v>8</c:v>
                </c:pt>
              </c:numCache>
            </c:numRef>
          </c:xVal>
          <c:yVal>
            <c:numRef>
              <c:f>'итерация 2'!$C$37:$C$39</c:f>
              <c:numCache>
                <c:formatCode>0.00</c:formatCode>
                <c:ptCount val="3"/>
                <c:pt idx="0">
                  <c:v>9.8333333333333339</c:v>
                </c:pt>
                <c:pt idx="1">
                  <c:v>2.5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2'!$A$51:$A$53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5149024"/>
        <c:axId val="-1575352176"/>
      </c:scatterChart>
      <c:valAx>
        <c:axId val="-17651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52176"/>
        <c:crosses val="autoZero"/>
        <c:crossBetween val="midCat"/>
        <c:majorUnit val="1"/>
      </c:valAx>
      <c:valAx>
        <c:axId val="-15753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651490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B4EB84-2900-4430-8B90-9CC6BB38A33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8E1357-9F7A-4B1D-BC8B-E7C04846CE7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FCC5BAD-D0DC-4893-9E38-1CFE33E4C7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9CED20C-0C94-45F7-B97F-3E4CDF01C14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990A08-651F-481E-8F45-3BF9141E9F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107534-9270-4773-9998-01818EDD80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DD89E9-77E0-4C45-A6F5-D3917BCC5D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2'!$A$44:$A$50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582C5D-9F08-4269-BFBA-E44E7B20858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F27B2F-1259-4716-8ABA-CBEE508B3C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6EA5284-1BC8-42A2-B9A9-92D565948C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2'!$B$51:$B$53</c:f>
              <c:numCache>
                <c:formatCode>General</c:formatCode>
                <c:ptCount val="3"/>
                <c:pt idx="0">
                  <c:v>9.1428571428571423</c:v>
                </c:pt>
                <c:pt idx="1">
                  <c:v>3.2</c:v>
                </c:pt>
                <c:pt idx="2">
                  <c:v>8</c:v>
                </c:pt>
              </c:numCache>
            </c:numRef>
          </c:xVal>
          <c:yVal>
            <c:numRef>
              <c:f>'итерация 2'!$C$51:$C$53</c:f>
              <c:numCache>
                <c:formatCode>0.00</c:formatCode>
                <c:ptCount val="3"/>
                <c:pt idx="0">
                  <c:v>10.428571428571429</c:v>
                </c:pt>
                <c:pt idx="1">
                  <c:v>2.6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2'!$A$51:$A$53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348912"/>
        <c:axId val="-1575350544"/>
      </c:scatterChart>
      <c:valAx>
        <c:axId val="-15753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50544"/>
        <c:crosses val="autoZero"/>
        <c:crossBetween val="midCat"/>
        <c:majorUnit val="1"/>
      </c:valAx>
      <c:valAx>
        <c:axId val="-15753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489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D8B3750-0BA6-4DF4-9F02-8525176A0C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82096A-97E8-403D-AA63-E6EF3B8EC6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C2C83C-E44A-4E30-A3AE-C962DB5214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08BB81E-D259-4C07-8B14-FCF50C6D0D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105E3E-E134-4623-8BB5-45FF152D53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BED7BA-3C82-460F-B7A0-D40EF48F8FC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41D0CD-A021-42B2-8510-BCEDF1C471B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2'!$A$44:$A$50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85F5DB8-CF39-487A-A124-BD6E434DDA8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E0A7FA-0B4E-4D80-9CD8-ECF6A9369EDC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1078191-78E1-4016-9EC4-FD9DABF016B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2'!$B$65:$B$67</c:f>
              <c:numCache>
                <c:formatCode>General</c:formatCode>
                <c:ptCount val="3"/>
                <c:pt idx="0">
                  <c:v>9.75</c:v>
                </c:pt>
                <c:pt idx="1">
                  <c:v>3.3600000000000003</c:v>
                </c:pt>
                <c:pt idx="2">
                  <c:v>8</c:v>
                </c:pt>
              </c:numCache>
            </c:numRef>
          </c:xVal>
          <c:yVal>
            <c:numRef>
              <c:f>'итерация 2'!$C$65:$C$67</c:f>
              <c:numCache>
                <c:formatCode>0.00</c:formatCode>
                <c:ptCount val="3"/>
                <c:pt idx="0">
                  <c:v>10.25</c:v>
                </c:pt>
                <c:pt idx="1">
                  <c:v>2.68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2'!$A$51:$A$53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347824"/>
        <c:axId val="-1575346736"/>
      </c:scatterChart>
      <c:valAx>
        <c:axId val="-157534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46736"/>
        <c:crosses val="autoZero"/>
        <c:crossBetween val="midCat"/>
        <c:majorUnit val="1"/>
      </c:valAx>
      <c:valAx>
        <c:axId val="-15753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4782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E5F1127-5E66-4C7B-B3D4-A78FFBD393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DCA52E-766D-4CC5-98A1-C8DDFB967D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7DAD07-1488-4E51-A19E-21D90E59F4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6E3857B-F1CD-431B-87FD-4CA4273CBA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19AF8D-8371-4165-84BC-E8B414A174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EFA451-42E2-4031-B8AA-3ED0A1B6E24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DE0F708-94A3-4AC1-B68C-A36A3B1C66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3'!$A$1:$A$7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00E1EF-A327-43E1-B8AC-4E7A09CEE15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ADB1C3-5C03-4787-864E-591EF422C8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66DEDEF-779D-47C1-89DE-C15B128E98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2'!$B$51:$B$53</c:f>
              <c:numCache>
                <c:formatCode>General</c:formatCode>
                <c:ptCount val="3"/>
                <c:pt idx="0">
                  <c:v>9.1428571428571423</c:v>
                </c:pt>
                <c:pt idx="1">
                  <c:v>3.2</c:v>
                </c:pt>
                <c:pt idx="2">
                  <c:v>8</c:v>
                </c:pt>
              </c:numCache>
            </c:numRef>
          </c:xVal>
          <c:yVal>
            <c:numRef>
              <c:f>'итерация 2'!$C$51:$C$53</c:f>
              <c:numCache>
                <c:formatCode>0.00</c:formatCode>
                <c:ptCount val="3"/>
                <c:pt idx="0">
                  <c:v>10.428571428571429</c:v>
                </c:pt>
                <c:pt idx="1">
                  <c:v>2.6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3'!$A$8:$A$10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349456"/>
        <c:axId val="-1575350000"/>
      </c:scatterChart>
      <c:valAx>
        <c:axId val="-15753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50000"/>
        <c:crosses val="autoZero"/>
        <c:crossBetween val="midCat"/>
        <c:majorUnit val="1"/>
      </c:valAx>
      <c:valAx>
        <c:axId val="-15753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494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D5A9E03-77A3-4E0F-A30A-FCDECF0297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79EEBA-693B-4CA3-94A0-AF8AF585081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F1710D-C31C-428A-9788-6CC396ECE5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21F5FC-05D2-432A-9B38-709AD8E8D4E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0A2F05-438B-42D7-9FF7-29BA12D062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A9D8D5-3049-4237-928B-D36C58252F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CB355F-B858-43D1-9170-21B88EFBEF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3'!$A$15:$A$21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86D466-4B65-47B7-8931-6CCB5874B78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EB4367-7738-456B-92D2-A9D3D21FB0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90EAFF9-F50A-4A13-9D02-CBDFE6CB70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3'!$B$22:$B$24</c:f>
              <c:numCache>
                <c:formatCode>General</c:formatCode>
                <c:ptCount val="3"/>
                <c:pt idx="0">
                  <c:v>9.3333333333333339</c:v>
                </c:pt>
                <c:pt idx="1">
                  <c:v>3.0880000000000001</c:v>
                </c:pt>
                <c:pt idx="2">
                  <c:v>8</c:v>
                </c:pt>
              </c:numCache>
            </c:numRef>
          </c:xVal>
          <c:yVal>
            <c:numRef>
              <c:f>'итерация 3'!$C$22:$C$24</c:f>
              <c:numCache>
                <c:formatCode>General</c:formatCode>
                <c:ptCount val="3"/>
                <c:pt idx="0">
                  <c:v>10.333333333333334</c:v>
                </c:pt>
                <c:pt idx="1">
                  <c:v>2.544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3'!$A$22:$A$24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353808"/>
        <c:axId val="-1575351632"/>
      </c:scatterChart>
      <c:valAx>
        <c:axId val="-15753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51632"/>
        <c:crosses val="autoZero"/>
        <c:crossBetween val="midCat"/>
        <c:majorUnit val="1"/>
      </c:valAx>
      <c:valAx>
        <c:axId val="-1575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538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D1B3E8-8F41-4859-AEEC-4CA9AB7954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EBE733-A895-4E00-AFE6-835A42BC8F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960B24-1F2E-4E2F-B45F-F8C41D355E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79FCA7-1572-44EA-BD7B-5CC3AAF247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D760AF-25E6-4300-887C-C69C92F2FD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D7FB5D-E64B-4CA4-B752-101846B450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D2381E6-C829-4A88-9D2D-A86634500B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3'!$A$29:$A$35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CA0A3C-381D-4F51-9A56-FF56CAE662F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AA81C0-FC0D-4F74-9442-FCC536D7DF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566A260-869F-48CE-85EF-087A093972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3'!$B$36:$B$38</c:f>
              <c:numCache>
                <c:formatCode>0.00</c:formatCode>
                <c:ptCount val="3"/>
                <c:pt idx="0">
                  <c:v>9.6</c:v>
                </c:pt>
                <c:pt idx="1">
                  <c:v>3.24</c:v>
                </c:pt>
                <c:pt idx="2" formatCode="General">
                  <c:v>8</c:v>
                </c:pt>
              </c:numCache>
            </c:numRef>
          </c:xVal>
          <c:yVal>
            <c:numRef>
              <c:f>'итерация 3'!$C$36:$C$38</c:f>
              <c:numCache>
                <c:formatCode>0.00</c:formatCode>
                <c:ptCount val="3"/>
                <c:pt idx="0">
                  <c:v>10</c:v>
                </c:pt>
                <c:pt idx="1">
                  <c:v>2.62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3'!$A$36:$A$38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353264"/>
        <c:axId val="-1575351088"/>
      </c:scatterChart>
      <c:valAx>
        <c:axId val="-157535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51088"/>
        <c:crosses val="autoZero"/>
        <c:crossBetween val="midCat"/>
        <c:majorUnit val="1"/>
      </c:valAx>
      <c:valAx>
        <c:axId val="-1575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5326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D4F8A2-3AEC-4112-958A-83CA829637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750BD1F-BEE7-4B25-9E0E-B9FCC452C4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FA0AC99-242D-46DC-9FBD-7987F37CBF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814BD0-5F7D-46FC-94D9-A327161AC58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2B6502-34AF-46AD-A0DA-B7110DE2DD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2DC33EF-B9C9-4F96-A6C4-B98CCE86F4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DA9AA94-0C20-4596-A1F3-65368D5651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3'!$A$43:$A$49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680212-86F8-4A31-B638-A4D9725F67B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7B5149C-47FE-4842-BEF7-81C15A9D18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B6AEABF-1074-4894-ABEB-A432A454724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3'!$B$50:$B$52</c:f>
              <c:numCache>
                <c:formatCode>0.00</c:formatCode>
                <c:ptCount val="3"/>
                <c:pt idx="0">
                  <c:v>9.3636363636363633</c:v>
                </c:pt>
                <c:pt idx="1">
                  <c:v>3.24</c:v>
                </c:pt>
                <c:pt idx="2" formatCode="General">
                  <c:v>8</c:v>
                </c:pt>
              </c:numCache>
            </c:numRef>
          </c:xVal>
          <c:yVal>
            <c:numRef>
              <c:f>'итерация 3'!$C$50:$C$52</c:f>
              <c:numCache>
                <c:formatCode>0.00</c:formatCode>
                <c:ptCount val="3"/>
                <c:pt idx="0">
                  <c:v>10.363636363636363</c:v>
                </c:pt>
                <c:pt idx="1">
                  <c:v>2.62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3'!$A$50:$A$52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348368"/>
        <c:axId val="-1575352720"/>
      </c:scatterChart>
      <c:valAx>
        <c:axId val="-1575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52720"/>
        <c:crosses val="autoZero"/>
        <c:crossBetween val="midCat"/>
        <c:majorUnit val="1"/>
      </c:valAx>
      <c:valAx>
        <c:axId val="-15753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4836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EA84E4-D8DD-4AA3-A738-B8B7DCA6C383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FD4C62-8334-4F84-9881-D3665992BE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5D55618-A790-4B2D-BCB9-D2A85D973E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B8F6885-0BBB-4792-929C-06ADFE7938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96AF21-0F20-4458-8DD8-62C981BEF4C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19FEB8A-D9AE-43EF-A1C5-27B0EFC097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EF102D9-2FF8-47A9-93BB-F4D13423CB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3'!$A$43:$A$49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71D3715-54EA-4BFD-A8F0-CC0C9D3E479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67D872-CB1C-417C-9829-017F959D5F8E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30560A-F900-41C8-A9D3-4BF627615736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3'!$B$64:$B$66</c:f>
              <c:numCache>
                <c:formatCode>0.00</c:formatCode>
                <c:ptCount val="3"/>
                <c:pt idx="0">
                  <c:v>9.75</c:v>
                </c:pt>
                <c:pt idx="1">
                  <c:v>3.24</c:v>
                </c:pt>
                <c:pt idx="2" formatCode="General">
                  <c:v>8</c:v>
                </c:pt>
              </c:numCache>
            </c:numRef>
          </c:xVal>
          <c:yVal>
            <c:numRef>
              <c:f>'итерация 3'!$C$64:$C$66</c:f>
              <c:numCache>
                <c:formatCode>0.00</c:formatCode>
                <c:ptCount val="3"/>
                <c:pt idx="0">
                  <c:v>10.25</c:v>
                </c:pt>
                <c:pt idx="1">
                  <c:v>2.62</c:v>
                </c:pt>
                <c:pt idx="2" formatCode="General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3'!$A$50:$A$52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347280"/>
        <c:axId val="-1573886224"/>
      </c:scatterChart>
      <c:valAx>
        <c:axId val="-15753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3886224"/>
        <c:crosses val="autoZero"/>
        <c:crossBetween val="midCat"/>
        <c:majorUnit val="1"/>
      </c:valAx>
      <c:valAx>
        <c:axId val="-15738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53472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0FD1DAD-4710-4840-9391-29925492113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83C0DA-D964-4FF3-B6C9-047A6CE513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1FED5D-5DE4-4C9E-B2BD-3B01A9F450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71F256-CCE2-4668-89DE-B13716C8E0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4F2096-477C-4D9A-B9B9-46D3B8B040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AE00E2-C492-4A56-BEE5-92F33DC823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2E162D0-DDAF-4774-B9B0-A8E7D68F94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2'!$B$30:$B$36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2'!$C$30:$C$36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итог!$A$2:$A$8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исходные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7029557-1C6A-4C44-929D-D98A91C88BE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B0B5D6C-62C7-45C0-9E3E-C7ADD90DAA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8461A9B-91F2-4305-B9A7-D8C01F481C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итог!$B$9:$B$11</c:f>
              <c:numCache>
                <c:formatCode>General</c:formatCode>
                <c:ptCount val="3"/>
                <c:pt idx="0">
                  <c:v>14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итог!$C$9:$C$11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итог!$A$9:$A$11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ser>
          <c:idx val="2"/>
          <c:order val="2"/>
          <c:tx>
            <c:v>1 итерация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C863B65-DB15-42DE-9740-4C74A82A997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E236A9D-AA2F-436D-AAEA-BA18AAC8DF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380B6ED-45F9-4CF9-B649-22245A9E12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итог!$F$9:$F$11</c:f>
              <c:numCache>
                <c:formatCode>General</c:formatCode>
                <c:ptCount val="3"/>
                <c:pt idx="0">
                  <c:v>9.75</c:v>
                </c:pt>
                <c:pt idx="1">
                  <c:v>3</c:v>
                </c:pt>
                <c:pt idx="2">
                  <c:v>8</c:v>
                </c:pt>
              </c:numCache>
            </c:numRef>
          </c:xVal>
          <c:yVal>
            <c:numRef>
              <c:f>итог!$G$9:$G$11</c:f>
              <c:numCache>
                <c:formatCode>General</c:formatCode>
                <c:ptCount val="3"/>
                <c:pt idx="0" formatCode="0.00">
                  <c:v>10.25</c:v>
                </c:pt>
                <c:pt idx="1">
                  <c:v>2.5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итог!$E$9:$E$11</c15:f>
                <c15:dlblRangeCache>
                  <c:ptCount val="3"/>
                  <c:pt idx="0">
                    <c:v>e1_1</c:v>
                  </c:pt>
                  <c:pt idx="1">
                    <c:v>e2_1</c:v>
                  </c:pt>
                  <c:pt idx="2">
                    <c:v>e3_1</c:v>
                  </c:pt>
                </c15:dlblRangeCache>
              </c15:datalabelsRange>
            </c:ext>
          </c:extLst>
        </c:ser>
        <c:ser>
          <c:idx val="3"/>
          <c:order val="3"/>
          <c:tx>
            <c:v>2 итерация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4F0AC9BE-0EDD-4BE4-8E0A-CAC8D3158344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C948DCB-1256-459E-AB5E-BAEFE56E39B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8B02688-F3ED-4BDD-9799-31DE0E82EAA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итог!$J$9:$J$11</c:f>
              <c:numCache>
                <c:formatCode>General</c:formatCode>
                <c:ptCount val="3"/>
                <c:pt idx="0">
                  <c:v>9.75</c:v>
                </c:pt>
                <c:pt idx="1">
                  <c:v>3.3600000000000003</c:v>
                </c:pt>
                <c:pt idx="2">
                  <c:v>8</c:v>
                </c:pt>
              </c:numCache>
            </c:numRef>
          </c:xVal>
          <c:yVal>
            <c:numRef>
              <c:f>итог!$K$9:$K$11</c:f>
              <c:numCache>
                <c:formatCode>General</c:formatCode>
                <c:ptCount val="3"/>
                <c:pt idx="0">
                  <c:v>10.25</c:v>
                </c:pt>
                <c:pt idx="1">
                  <c:v>2.68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итог!$M$9:$M$11</c15:f>
                <c15:dlblRangeCache>
                  <c:ptCount val="3"/>
                  <c:pt idx="0">
                    <c:v>e1_3</c:v>
                  </c:pt>
                  <c:pt idx="1">
                    <c:v>e2_3</c:v>
                  </c:pt>
                  <c:pt idx="2">
                    <c:v>e3_3</c:v>
                  </c:pt>
                </c15:dlblRangeCache>
              </c15:datalabelsRange>
            </c:ext>
          </c:extLst>
        </c:ser>
        <c:ser>
          <c:idx val="4"/>
          <c:order val="4"/>
          <c:tx>
            <c:v>3 итерация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9B54D7A-72A5-4523-BB7F-54D9B8BA0D2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074A0D0-A265-4310-826A-C649C57BD9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D88CBB9-B515-41F9-A5C6-7FD902777D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итог!$N$9:$N$11</c:f>
              <c:numCache>
                <c:formatCode>0.00</c:formatCode>
                <c:ptCount val="3"/>
                <c:pt idx="0">
                  <c:v>9.75</c:v>
                </c:pt>
                <c:pt idx="1">
                  <c:v>3.24</c:v>
                </c:pt>
                <c:pt idx="2">
                  <c:v>8</c:v>
                </c:pt>
              </c:numCache>
            </c:numRef>
          </c:xVal>
          <c:yVal>
            <c:numRef>
              <c:f>итог!$O$9:$O$11</c:f>
              <c:numCache>
                <c:formatCode>0.00</c:formatCode>
                <c:ptCount val="3"/>
                <c:pt idx="0">
                  <c:v>10.25</c:v>
                </c:pt>
                <c:pt idx="1">
                  <c:v>2.62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итог!$I$9:$I$11</c15:f>
                <c15:dlblRangeCache>
                  <c:ptCount val="3"/>
                  <c:pt idx="0">
                    <c:v>e1_2</c:v>
                  </c:pt>
                  <c:pt idx="1">
                    <c:v>e2_2</c:v>
                  </c:pt>
                  <c:pt idx="2">
                    <c:v>e3_2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573891120"/>
        <c:axId val="-1573885680"/>
      </c:scatterChart>
      <c:valAx>
        <c:axId val="-15738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3885680"/>
        <c:crosses val="autoZero"/>
        <c:crossBetween val="midCat"/>
        <c:majorUnit val="1"/>
      </c:valAx>
      <c:valAx>
        <c:axId val="-15738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73891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fld id="{B53A6358-2962-4CEB-8975-EB46D7F93A94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CB6B4F4A-9B97-43FF-B22C-F1CBE2F01761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B9DE1789-6830-425E-B12C-D0290C58ACF9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CD4E7C9-DB06-4B3E-B98B-B27F09B8A4EE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C66AA784-4F30-4DDA-AD77-A9B7EF752921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AE21E4C6-25E7-46CA-82F2-443477077DD0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EEEF65-3524-4E20-BE9F-CEB27319B156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2714E337-BFCC-4BF4-A18C-AA7958CCCA6C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21F0CB34-6854-4635-8DAF-FD73C4092A1A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D6CBA8-3E01-4BBE-8EFF-91D56AD78C50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7C1C22CB-4D95-4D80-9AE2-91D79EB0C0E7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BCC4D157-0886-431F-8CE8-CF5825D5562E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AC7261-37A4-4911-A054-A44E7A2C4CB6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B19AEEE2-E4F6-457B-9F85-62146612CE6B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DF8E075C-3803-4082-8A01-5636C3365411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8E4C8DB-AB1B-4792-AE96-08ED247C5440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A4D6F1B3-6012-4DAA-89C2-6B54A6CA3EAB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55A89B85-2CE5-446E-A5C0-6081A6374350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819C55D-F2E1-4548-840A-110856F282BD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5A2E58AF-0A42-4BA4-B036-542CFE419017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B45B2925-58DE-4112-A12D-D1643A0C40A4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Лист1!$B$2:$B$8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Лист1!$A$2:$A$8</c15:sqref>
                        </c15:formulaRef>
                      </c:ext>
                    </c:extLst>
                    <c:strCache>
                      <c:ptCount val="7"/>
                      <c:pt idx="0">
                        <c:v>О1</c:v>
                      </c:pt>
                      <c:pt idx="1">
                        <c:v>О2</c:v>
                      </c:pt>
                      <c:pt idx="2">
                        <c:v>О3</c:v>
                      </c:pt>
                      <c:pt idx="3">
                        <c:v>О4</c:v>
                      </c:pt>
                      <c:pt idx="4">
                        <c:v>О5</c:v>
                      </c:pt>
                      <c:pt idx="5">
                        <c:v>О6</c:v>
                      </c:pt>
                      <c:pt idx="6">
                        <c:v>О7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Лист1!$A$2:$A$8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99495040"/>
        <c:axId val="-1699505920"/>
      </c:scatterChart>
      <c:valAx>
        <c:axId val="-16994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5920"/>
        <c:crosses val="autoZero"/>
        <c:crossBetween val="midCat"/>
        <c:majorUnit val="1"/>
      </c:valAx>
      <c:valAx>
        <c:axId val="-1699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495040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tx>
                <c:rich>
                  <a:bodyPr/>
                  <a:lstStyle/>
                  <a:p>
                    <a:fld id="{B7170CA3-69DC-463A-90D7-B72616F20A88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FC50627D-9B5A-4CC6-9912-DCD147CB5788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D23C63B9-6C39-4B9C-9043-58094D287BC8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B796A3-EDD7-4C0A-9FE0-B5364C72EE29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EEA68647-8AE9-4C0E-905B-13FA6BEC8F44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5BA48998-CDF5-4352-BE13-F49680F8407C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04567F2-5C25-448F-9A38-7952A8E49EB5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91F97580-6A17-4F1E-810C-7726A8C82CC7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BE41A700-1EF5-4265-AD0D-1F4D5CD3F469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CF1F80-EB8C-409B-BA69-37AE52A1BA7C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A591A5F8-3D4A-4CC6-A5BF-789DE86DE2D1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7D99FB73-417D-4D21-8C29-AF9F3CFFBD36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D44399-A4EB-4DCF-91F0-15EC4DFA6AC1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3FA4EBB5-0B75-4324-BB99-500FD87CE4FB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FB0DAD40-B9E9-4CFA-8ECB-5EE1864A8EA9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58816B-00BB-407C-817B-60D8924CBFCA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3474836D-E196-4F4E-8340-36CEA658C4C7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DEDF7E22-B137-41F1-AF97-5B965C5C0C14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937AE16-DD5F-4BEB-8CAB-BEFD0276A688}" type="CELLRANGE">
                      <a:rPr lang="ru-RU"/>
                      <a:pPr/>
                      <a:t>[ДИАПАЗОН ЯЧЕЕК]</a:t>
                    </a:fld>
                    <a:r>
                      <a:rPr lang="ru-RU" baseline="0"/>
                      <a:t>; </a:t>
                    </a:r>
                    <a:fld id="{07D83DB2-EBA9-42E0-A462-877001088CE1}" type="XVALUE">
                      <a:rPr lang="ru-RU" baseline="0"/>
                      <a:pPr/>
                      <a:t>[ЗНАЧЕНИЕ X]</a:t>
                    </a:fld>
                    <a:r>
                      <a:rPr lang="ru-RU" baseline="0"/>
                      <a:t>; </a:t>
                    </a:r>
                    <a:fld id="{56C405A7-541D-48C8-9283-E0DD2EAB23BB}" type="YVALUE">
                      <a:rPr lang="ru-RU" baseline="0"/>
                      <a:pPr/>
                      <a:t>[ЗНАЧЕНИЕ Y]</a:t>
                    </a:fld>
                    <a:endParaRPr lang="ru-RU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Лист1!$B$2:$B$8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Лист1!$A$2:$A$8</c15:sqref>
                        </c15:formulaRef>
                      </c:ext>
                    </c:extLst>
                    <c:strCache>
                      <c:ptCount val="7"/>
                      <c:pt idx="0">
                        <c:v>О1</c:v>
                      </c:pt>
                      <c:pt idx="1">
                        <c:v>О2</c:v>
                      </c:pt>
                      <c:pt idx="2">
                        <c:v>О3</c:v>
                      </c:pt>
                      <c:pt idx="3">
                        <c:v>О4</c:v>
                      </c:pt>
                      <c:pt idx="4">
                        <c:v>О5</c:v>
                      </c:pt>
                      <c:pt idx="5">
                        <c:v>О6</c:v>
                      </c:pt>
                      <c:pt idx="6">
                        <c:v>О7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Лист1!$A$2:$A$8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99506464"/>
        <c:axId val="-1699503744"/>
      </c:scatterChart>
      <c:valAx>
        <c:axId val="-16995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3744"/>
        <c:crosses val="autoZero"/>
        <c:crossBetween val="midCat"/>
        <c:majorUnit val="1"/>
      </c:valAx>
      <c:valAx>
        <c:axId val="-16995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6464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6353D69-599E-40B7-A6BD-E0E983AED14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208F5C5-E0BC-4DB0-B256-5126E213684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B2B1D1F-C70A-4910-A06A-8FEBB1DB731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FA26936-B301-4926-98E7-D42DFA43962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ECBD4DC-1EA9-4B94-9357-F1A613CE89F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8BB8E0C-C9EB-4143-A1D1-36FA1961BAB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E7C874A-8816-4AD9-8CCE-F40B7322F99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402B9B6-EA44-443E-9468-18D917F399A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89E9CCF-8257-40C9-835A-46719EEE8FB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BB041F4-0726-4456-9258-A15477F906D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ABC9767-A333-4E11-A216-D5611BADCF6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3C60C4F-EE8D-4856-9085-DF4181A66B8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2C1A1E27-C013-4B99-9331-4F6F0A4116E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66C0C1E-1DE9-4920-B04D-8F0E5881A24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1C14E8A-A4DB-475E-A2F4-56D4EF19215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CBC61788-6FB6-4DB5-84E3-70F3DDC9902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B0FDDC7-FC83-4DCA-8318-8618BF2E639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566AAEF-8D45-4E48-9BEA-80F13EAE109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C2FCA82-15A0-4544-A5F4-DB117B08ED9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D814BDB-7371-47B7-9C5F-09C7910A5B7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8AC453C-0E48-48C3-B407-55129329A6A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Лист1!$B$2:$B$8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Лист1!$A$2:$A$8</c15:sqref>
                        </c15:formulaRef>
                      </c:ext>
                    </c:extLst>
                    <c:strCache>
                      <c:ptCount val="7"/>
                      <c:pt idx="0">
                        <c:v>О1</c:v>
                      </c:pt>
                      <c:pt idx="1">
                        <c:v>О2</c:v>
                      </c:pt>
                      <c:pt idx="2">
                        <c:v>О3</c:v>
                      </c:pt>
                      <c:pt idx="3">
                        <c:v>О4</c:v>
                      </c:pt>
                      <c:pt idx="4">
                        <c:v>О5</c:v>
                      </c:pt>
                      <c:pt idx="5">
                        <c:v>О6</c:v>
                      </c:pt>
                      <c:pt idx="6">
                        <c:v>О7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Лист1!$A$2:$A$8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84448656"/>
        <c:axId val="-2084447568"/>
      </c:scatterChart>
      <c:valAx>
        <c:axId val="-208444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4447568"/>
        <c:crosses val="autoZero"/>
        <c:crossBetween val="midCat"/>
        <c:majorUnit val="1"/>
      </c:valAx>
      <c:valAx>
        <c:axId val="-20844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4448656"/>
        <c:crossesAt val="0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'итерация 1'!$C$1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FB0FEE-3F84-4A95-B149-32926959782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A551D2-1C85-4EC3-ABED-ADD1937AA0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0A42158-C876-4F75-B0E0-C330C09F77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A2DFA76-9EAE-42C2-9CD6-D6D37DAC2D5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233547-5C58-43A6-B3F8-712FBE2248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1AA84C-D385-47D1-A55E-53AAC2849F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1012569-F7B2-4702-994E-124CDA7375F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1'!$B$2:$B$11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14</c:v>
                </c:pt>
                <c:pt idx="8">
                  <c:v>4</c:v>
                </c:pt>
                <c:pt idx="9">
                  <c:v>8</c:v>
                </c:pt>
              </c:numCache>
            </c:numRef>
          </c:xVal>
          <c:yVal>
            <c:numRef>
              <c:f>'итерация 1'!$C$2:$C$11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1'!$A$2:$A$8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D737827-6730-43A6-AEFF-DD497ABA49A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89A023-D93C-4B05-993D-A77C70F1E5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EC0D5F4-4E03-44CA-94AE-8DBD037E2D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1'!$B$9:$B$11</c:f>
              <c:numCache>
                <c:formatCode>General</c:formatCode>
                <c:ptCount val="3"/>
                <c:pt idx="0">
                  <c:v>14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'итерация 1'!$C$9:$C$11</c:f>
              <c:numCache>
                <c:formatCode>General</c:formatCode>
                <c:ptCount val="3"/>
                <c:pt idx="0">
                  <c:v>9</c:v>
                </c:pt>
                <c:pt idx="1">
                  <c:v>3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1'!$A$9:$A$11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507552"/>
        <c:axId val="-1699497760"/>
      </c:scatterChart>
      <c:valAx>
        <c:axId val="-16995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497760"/>
        <c:crosses val="autoZero"/>
        <c:crossBetween val="midCat"/>
        <c:majorUnit val="1"/>
      </c:valAx>
      <c:valAx>
        <c:axId val="-16994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7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'итерация 1'!$C$1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E476DD-2633-4D25-A43B-800E8D6C52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3EEA5B1-52DA-43E1-8C1B-AC6CAF211E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D37041-046B-4729-B372-1C5AE4C600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1228321-C2C2-4D84-8A78-BC03078BEE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39F5FA-8702-422D-8BAE-4D7E265DDF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5DB6C7-37F5-4610-9F2D-0DD66239DB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8FEA22-B865-40D3-9BCC-FF1594304C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1'!$B$16:$B$22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1'!$C$16:$C$22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1'!$A$16:$A$22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8268373-439D-4662-BC94-A68850D85F6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DFF4D7-B8D7-4437-936C-4E31CFFAFF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E32C9E4-B1DD-4425-A4B5-46BB64DEDE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1'!$B$23:$B$25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8</c:v>
                </c:pt>
              </c:numCache>
            </c:numRef>
          </c:xVal>
          <c:yVal>
            <c:numRef>
              <c:f>'итерация 1'!$C$23:$C$25</c:f>
              <c:numCache>
                <c:formatCode>General</c:formatCode>
                <c:ptCount val="3"/>
                <c:pt idx="0">
                  <c:v>10</c:v>
                </c:pt>
                <c:pt idx="1">
                  <c:v>2.5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1'!$A$23:$A$25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99507008"/>
        <c:axId val="-1699504832"/>
      </c:scatterChart>
      <c:valAx>
        <c:axId val="-169950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4832"/>
        <c:crosses val="autoZero"/>
        <c:crossBetween val="midCat"/>
        <c:majorUnit val="1"/>
      </c:valAx>
      <c:valAx>
        <c:axId val="-16995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70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'итерация 1'!$C$1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3D29C1-3168-466A-999A-38986C30B2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414186-5E6F-409A-97C5-5546FECD1A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8034A5-486F-42A8-B4E4-6CE495A7D4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E5AFC30-02FE-46D1-BA88-E8E1875189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B358F2-15F5-4EFF-B6D5-41219C5B5E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92A4BD-17B5-40A9-BF93-0920D92F1D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E8923F-2F4E-4149-AD4F-09BF0B12BE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1'!$C$30:$C$36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1'!$A$16:$A$22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F35B2E2-BF8E-46D3-82A8-64C38332476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01CFF9-13E9-4D0E-92D3-47784956B6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00078E-658A-4095-A99F-F5753C6FE3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1'!$B$37:$B$39</c:f>
              <c:numCache>
                <c:formatCode>General</c:formatCode>
                <c:ptCount val="3"/>
                <c:pt idx="0">
                  <c:v>10.666666666666666</c:v>
                </c:pt>
                <c:pt idx="1">
                  <c:v>3</c:v>
                </c:pt>
                <c:pt idx="2">
                  <c:v>8</c:v>
                </c:pt>
              </c:numCache>
            </c:numRef>
          </c:xVal>
          <c:yVal>
            <c:numRef>
              <c:f>'итерация 1'!$C$37:$C$39</c:f>
              <c:numCache>
                <c:formatCode>General</c:formatCode>
                <c:ptCount val="3"/>
                <c:pt idx="0">
                  <c:v>9</c:v>
                </c:pt>
                <c:pt idx="1">
                  <c:v>2.5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1'!$A$23:$A$25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99497216"/>
        <c:axId val="-1699501568"/>
      </c:scatterChart>
      <c:valAx>
        <c:axId val="-16994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1568"/>
        <c:crosses val="autoZero"/>
        <c:crossBetween val="midCat"/>
        <c:majorUnit val="1"/>
      </c:valAx>
      <c:valAx>
        <c:axId val="-16995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4972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'итерация 1'!$C$1</c:f>
              <c:strCache>
                <c:ptCount val="1"/>
                <c:pt idx="0">
                  <c:v>x2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5855614-2F20-47FE-98EB-397061DAB70D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7459622-A830-4ACC-883B-4646B8C940A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18AFEE-6E9E-4D01-A2B6-AB1504534C8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55874AB-72C8-4D19-89EE-4FF5263251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A25574-B4D1-4C6A-B051-C42DF2DC00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CFC75B2-0EB0-4B72-80A7-160F4EAFF5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EC27CE6-C71A-4857-865F-DA527C03E4F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1'!$B$30:$B$36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1'!$C$30:$C$36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1'!$A$16:$A$22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0771933-ADA6-4C03-918B-8F3516FE617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DA8033-2D26-419C-BBB6-E2D1E9BB09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B2E0D4-E514-46E4-BD1E-EB44C68033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1'!$B$51:$B$53</c:f>
              <c:numCache>
                <c:formatCode>General</c:formatCode>
                <c:ptCount val="3"/>
                <c:pt idx="0">
                  <c:v>9.75</c:v>
                </c:pt>
                <c:pt idx="1">
                  <c:v>3</c:v>
                </c:pt>
                <c:pt idx="2">
                  <c:v>8</c:v>
                </c:pt>
              </c:numCache>
            </c:numRef>
          </c:xVal>
          <c:yVal>
            <c:numRef>
              <c:f>'итерация 1'!$C$51:$C$53</c:f>
              <c:numCache>
                <c:formatCode>General</c:formatCode>
                <c:ptCount val="3"/>
                <c:pt idx="0" formatCode="0.00">
                  <c:v>10.25</c:v>
                </c:pt>
                <c:pt idx="1">
                  <c:v>2.5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1'!$A$23:$A$25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699509184"/>
        <c:axId val="-1699502656"/>
      </c:scatterChart>
      <c:valAx>
        <c:axId val="-16995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2656"/>
        <c:crosses val="autoZero"/>
        <c:crossBetween val="midCat"/>
        <c:majorUnit val="1"/>
      </c:valAx>
      <c:valAx>
        <c:axId val="-1699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5091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ряд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C1CA66E-BD89-4C2D-8EAD-CAA1869953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4F8CC1-F8EA-41B1-BB56-94170DCCDA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F2C7623-1512-47C0-8E7B-B1723DD816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002D52-1461-4AC6-9B6D-C76E1868C4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E0D67F-7BEF-4CCD-90C6-4CC7832C6F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8A84AD1-74DC-491B-B11D-E3143A9075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5E360B-3861-4914-86B5-89BDD05B7C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1'!$B$44:$B$50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'итерация 1'!$C$44:$C$50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2'!$A$2:$A$8</c15:f>
                <c15:dlblRangeCache>
                  <c:ptCount val="7"/>
                  <c:pt idx="0">
                    <c:v>О1</c:v>
                  </c:pt>
                  <c:pt idx="1">
                    <c:v>О2</c:v>
                  </c:pt>
                  <c:pt idx="2">
                    <c:v>О3</c:v>
                  </c:pt>
                  <c:pt idx="3">
                    <c:v>О4</c:v>
                  </c:pt>
                  <c:pt idx="4">
                    <c:v>О5</c:v>
                  </c:pt>
                  <c:pt idx="5">
                    <c:v>О6</c:v>
                  </c:pt>
                  <c:pt idx="6">
                    <c:v>О7</c:v>
                  </c:pt>
                </c15:dlblRangeCache>
              </c15:datalabelsRange>
            </c:ext>
          </c:extLst>
        </c:ser>
        <c:ser>
          <c:idx val="1"/>
          <c:order val="1"/>
          <c:tx>
            <c:v>ряд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5A0754-BB0B-4D04-97A3-56CBD7B47B7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EB8DE7-2B6F-4F9C-B2FA-FFED3F1C4B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1623691-E490-4DE4-88BB-F501D43476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'итерация 1'!$B$51:$B$53</c:f>
              <c:numCache>
                <c:formatCode>General</c:formatCode>
                <c:ptCount val="3"/>
                <c:pt idx="0">
                  <c:v>9.75</c:v>
                </c:pt>
                <c:pt idx="1">
                  <c:v>3</c:v>
                </c:pt>
                <c:pt idx="2">
                  <c:v>8</c:v>
                </c:pt>
              </c:numCache>
            </c:numRef>
          </c:xVal>
          <c:yVal>
            <c:numRef>
              <c:f>'итерация 1'!$C$51:$C$53</c:f>
              <c:numCache>
                <c:formatCode>General</c:formatCode>
                <c:ptCount val="3"/>
                <c:pt idx="0" formatCode="0.00">
                  <c:v>10.25</c:v>
                </c:pt>
                <c:pt idx="1">
                  <c:v>2.5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'итерация 2'!$A$9:$A$11</c15:f>
                <c15:dlblRangeCache>
                  <c:ptCount val="3"/>
                  <c:pt idx="0">
                    <c:v>e1</c:v>
                  </c:pt>
                  <c:pt idx="1">
                    <c:v>e2</c:v>
                  </c:pt>
                  <c:pt idx="2">
                    <c:v>e3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9496672"/>
        <c:axId val="-1699495584"/>
      </c:scatterChart>
      <c:valAx>
        <c:axId val="-169949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495584"/>
        <c:crosses val="autoZero"/>
        <c:crossBetween val="midCat"/>
        <c:majorUnit val="1"/>
      </c:valAx>
      <c:valAx>
        <c:axId val="-16994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6994966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</xdr:row>
      <xdr:rowOff>167640</xdr:rowOff>
    </xdr:from>
    <xdr:to>
      <xdr:col>17</xdr:col>
      <xdr:colOff>327660</xdr:colOff>
      <xdr:row>21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291547</xdr:colOff>
      <xdr:row>1</xdr:row>
      <xdr:rowOff>24806</xdr:rowOff>
    </xdr:from>
    <xdr:to>
      <xdr:col>16</xdr:col>
      <xdr:colOff>483704</xdr:colOff>
      <xdr:row>18</xdr:row>
      <xdr:rowOff>107263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6921" y="210336"/>
          <a:ext cx="4161183" cy="3236475"/>
        </a:xfrm>
        <a:prstGeom prst="rect">
          <a:avLst/>
        </a:prstGeom>
      </xdr:spPr>
    </xdr:pic>
    <xdr:clientData/>
  </xdr:twoCellAnchor>
  <xdr:twoCellAnchor>
    <xdr:from>
      <xdr:col>16</xdr:col>
      <xdr:colOff>556260</xdr:colOff>
      <xdr:row>0</xdr:row>
      <xdr:rowOff>163333</xdr:rowOff>
    </xdr:from>
    <xdr:to>
      <xdr:col>24</xdr:col>
      <xdr:colOff>214022</xdr:colOff>
      <xdr:row>16</xdr:row>
      <xdr:rowOff>167640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99060</xdr:colOff>
      <xdr:row>0</xdr:row>
      <xdr:rowOff>144780</xdr:rowOff>
    </xdr:from>
    <xdr:to>
      <xdr:col>17</xdr:col>
      <xdr:colOff>360950</xdr:colOff>
      <xdr:row>27</xdr:row>
      <xdr:rowOff>15239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144780"/>
          <a:ext cx="4529090" cy="4808219"/>
        </a:xfrm>
        <a:prstGeom prst="rect">
          <a:avLst/>
        </a:prstGeom>
      </xdr:spPr>
    </xdr:pic>
    <xdr:clientData/>
  </xdr:twoCellAnchor>
  <xdr:twoCellAnchor>
    <xdr:from>
      <xdr:col>16</xdr:col>
      <xdr:colOff>358140</xdr:colOff>
      <xdr:row>0</xdr:row>
      <xdr:rowOff>152400</xdr:rowOff>
    </xdr:from>
    <xdr:to>
      <xdr:col>25</xdr:col>
      <xdr:colOff>83820</xdr:colOff>
      <xdr:row>20</xdr:row>
      <xdr:rowOff>45720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0</xdr:row>
      <xdr:rowOff>7620</xdr:rowOff>
    </xdr:from>
    <xdr:to>
      <xdr:col>18</xdr:col>
      <xdr:colOff>350520</xdr:colOff>
      <xdr:row>19</xdr:row>
      <xdr:rowOff>83820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10885</xdr:colOff>
      <xdr:row>1</xdr:row>
      <xdr:rowOff>0</xdr:rowOff>
    </xdr:from>
    <xdr:to>
      <xdr:col>29</xdr:col>
      <xdr:colOff>288266</xdr:colOff>
      <xdr:row>28</xdr:row>
      <xdr:rowOff>78387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3285" y="185057"/>
          <a:ext cx="6373381" cy="50749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175260</xdr:rowOff>
    </xdr:from>
    <xdr:to>
      <xdr:col>10</xdr:col>
      <xdr:colOff>449580</xdr:colOff>
      <xdr:row>14</xdr:row>
      <xdr:rowOff>30480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10</xdr:col>
      <xdr:colOff>457200</xdr:colOff>
      <xdr:row>28</xdr:row>
      <xdr:rowOff>38100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10</xdr:col>
      <xdr:colOff>457200</xdr:colOff>
      <xdr:row>42</xdr:row>
      <xdr:rowOff>38100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10</xdr:col>
      <xdr:colOff>457200</xdr:colOff>
      <xdr:row>56</xdr:row>
      <xdr:rowOff>38100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137160</xdr:rowOff>
    </xdr:from>
    <xdr:to>
      <xdr:col>10</xdr:col>
      <xdr:colOff>365760</xdr:colOff>
      <xdr:row>13</xdr:row>
      <xdr:rowOff>129540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</xdr:colOff>
      <xdr:row>15</xdr:row>
      <xdr:rowOff>7620</xdr:rowOff>
    </xdr:from>
    <xdr:to>
      <xdr:col>10</xdr:col>
      <xdr:colOff>388620</xdr:colOff>
      <xdr:row>28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10</xdr:col>
      <xdr:colOff>365760</xdr:colOff>
      <xdr:row>41</xdr:row>
      <xdr:rowOff>175260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43</xdr:row>
      <xdr:rowOff>0</xdr:rowOff>
    </xdr:from>
    <xdr:to>
      <xdr:col>10</xdr:col>
      <xdr:colOff>365760</xdr:colOff>
      <xdr:row>55</xdr:row>
      <xdr:rowOff>175260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22860</xdr:colOff>
      <xdr:row>57</xdr:row>
      <xdr:rowOff>0</xdr:rowOff>
    </xdr:from>
    <xdr:to>
      <xdr:col>10</xdr:col>
      <xdr:colOff>388620</xdr:colOff>
      <xdr:row>69</xdr:row>
      <xdr:rowOff>175260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365760</xdr:colOff>
      <xdr:row>12</xdr:row>
      <xdr:rowOff>175260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14</xdr:row>
      <xdr:rowOff>0</xdr:rowOff>
    </xdr:from>
    <xdr:to>
      <xdr:col>10</xdr:col>
      <xdr:colOff>365760</xdr:colOff>
      <xdr:row>26</xdr:row>
      <xdr:rowOff>175260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10</xdr:col>
      <xdr:colOff>365760</xdr:colOff>
      <xdr:row>40</xdr:row>
      <xdr:rowOff>175260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586740</xdr:colOff>
      <xdr:row>42</xdr:row>
      <xdr:rowOff>7620</xdr:rowOff>
    </xdr:from>
    <xdr:to>
      <xdr:col>10</xdr:col>
      <xdr:colOff>342900</xdr:colOff>
      <xdr:row>55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56</xdr:row>
      <xdr:rowOff>0</xdr:rowOff>
    </xdr:from>
    <xdr:to>
      <xdr:col>10</xdr:col>
      <xdr:colOff>365760</xdr:colOff>
      <xdr:row>68</xdr:row>
      <xdr:rowOff>175260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14</xdr:row>
      <xdr:rowOff>17930</xdr:rowOff>
    </xdr:from>
    <xdr:to>
      <xdr:col>15</xdr:col>
      <xdr:colOff>1</xdr:colOff>
      <xdr:row>48</xdr:row>
      <xdr:rowOff>119743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sqref="A1:C8"/>
    </sheetView>
  </sheetViews>
  <sheetFormatPr defaultRowHeight="14.4" x14ac:dyDescent="0.3"/>
  <sheetData>
    <row r="1" spans="1:8" x14ac:dyDescent="0.3">
      <c r="B1" t="s">
        <v>0</v>
      </c>
      <c r="C1" t="s">
        <v>1</v>
      </c>
    </row>
    <row r="2" spans="1:8" x14ac:dyDescent="0.3">
      <c r="A2" t="s">
        <v>5</v>
      </c>
      <c r="B2" s="17">
        <v>2</v>
      </c>
      <c r="C2" s="17">
        <v>2</v>
      </c>
    </row>
    <row r="3" spans="1:8" x14ac:dyDescent="0.3">
      <c r="A3" t="s">
        <v>6</v>
      </c>
      <c r="B3" s="17">
        <v>6</v>
      </c>
      <c r="C3" s="17">
        <v>11</v>
      </c>
    </row>
    <row r="4" spans="1:8" x14ac:dyDescent="0.3">
      <c r="A4" t="s">
        <v>7</v>
      </c>
      <c r="B4" s="17">
        <v>12</v>
      </c>
      <c r="C4" s="17">
        <v>7</v>
      </c>
    </row>
    <row r="5" spans="1:8" x14ac:dyDescent="0.3">
      <c r="A5" t="s">
        <v>8</v>
      </c>
      <c r="B5" s="17">
        <v>4</v>
      </c>
      <c r="C5" s="17">
        <v>3</v>
      </c>
    </row>
    <row r="6" spans="1:8" x14ac:dyDescent="0.3">
      <c r="A6" t="s">
        <v>9</v>
      </c>
      <c r="B6" s="17">
        <v>7</v>
      </c>
      <c r="C6" s="17">
        <v>14</v>
      </c>
    </row>
    <row r="7" spans="1:8" x14ac:dyDescent="0.3">
      <c r="A7" t="s">
        <v>10</v>
      </c>
      <c r="B7" s="17">
        <v>14</v>
      </c>
      <c r="C7" s="17">
        <v>9</v>
      </c>
    </row>
    <row r="8" spans="1:8" x14ac:dyDescent="0.3">
      <c r="A8" t="s">
        <v>11</v>
      </c>
      <c r="B8" s="17">
        <v>8</v>
      </c>
      <c r="C8" s="17">
        <v>2</v>
      </c>
    </row>
    <row r="11" spans="1:8" x14ac:dyDescent="0.3">
      <c r="A11" t="s">
        <v>2</v>
      </c>
      <c r="B11" s="2">
        <v>1</v>
      </c>
      <c r="C11" s="2">
        <f>B11+1</f>
        <v>2</v>
      </c>
      <c r="D11" s="2">
        <f t="shared" ref="D11:H11" si="0">C11+1</f>
        <v>3</v>
      </c>
      <c r="E11" s="2">
        <f t="shared" si="0"/>
        <v>4</v>
      </c>
      <c r="F11" s="2">
        <f t="shared" si="0"/>
        <v>5</v>
      </c>
      <c r="G11" s="2">
        <f>F11+1</f>
        <v>6</v>
      </c>
      <c r="H11" s="2">
        <f t="shared" si="0"/>
        <v>7</v>
      </c>
    </row>
    <row r="12" spans="1:8" x14ac:dyDescent="0.3">
      <c r="A12" s="2">
        <f>1</f>
        <v>1</v>
      </c>
      <c r="B12" s="1">
        <f>SQRT(($B$2-B2)^2+($C$2-C2)^2)</f>
        <v>0</v>
      </c>
      <c r="C12" s="1">
        <f>SQRT(($B$3-B2)^2+($C$3-C2)^2)</f>
        <v>9.8488578017961039</v>
      </c>
      <c r="D12" s="1">
        <f>SQRT(($B$4-$B2)^2+($C$4-$C2)^2)</f>
        <v>11.180339887498949</v>
      </c>
      <c r="E12" s="1">
        <f>SQRT(($B$5-$B2)^2+($C$5-$C2)^2)</f>
        <v>2.2360679774997898</v>
      </c>
      <c r="F12" s="1">
        <f>SQRT(($B$6-$B2)^2+($C$6-$C2)^2)</f>
        <v>13</v>
      </c>
      <c r="G12" s="1">
        <f>SQRT(($B$7-$B2)^2+($C$7-$C2)^2)</f>
        <v>13.892443989449804</v>
      </c>
      <c r="H12" s="1">
        <f>SQRT(($B$8-$B2)^2+($C$8-$C2)^2)</f>
        <v>6</v>
      </c>
    </row>
    <row r="13" spans="1:8" x14ac:dyDescent="0.3">
      <c r="A13" s="2">
        <f>1+A12</f>
        <v>2</v>
      </c>
      <c r="B13" s="1">
        <f>SQRT(($B$2-B3)^2+($C$2-C3)^2)</f>
        <v>9.8488578017961039</v>
      </c>
      <c r="C13" s="1">
        <f t="shared" ref="C13:C18" si="1">SQRT(($B$3-B3)^2+($C$3-C3)^2)</f>
        <v>0</v>
      </c>
      <c r="D13" s="1">
        <f t="shared" ref="D13:D18" si="2">SQRT(($B$4-$B3)^2+($C$4-$C3)^2)</f>
        <v>7.2111025509279782</v>
      </c>
      <c r="E13" s="1">
        <f t="shared" ref="E13:E18" si="3">SQRT(($B$5-$B3)^2+($C$5-$C3)^2)</f>
        <v>8.2462112512353212</v>
      </c>
      <c r="F13" s="1">
        <f t="shared" ref="F13:F18" si="4">SQRT(($B$6-$B3)^2+($C$6-$C3)^2)</f>
        <v>3.1622776601683795</v>
      </c>
      <c r="G13" s="1">
        <f t="shared" ref="G13:G18" si="5">SQRT(($B$7-$B3)^2+($C$7-$C3)^2)</f>
        <v>8.2462112512353212</v>
      </c>
      <c r="H13" s="1">
        <f t="shared" ref="H13:H18" si="6">SQRT(($B$8-$B3)^2+($C$8-$C3)^2)</f>
        <v>9.2195444572928871</v>
      </c>
    </row>
    <row r="14" spans="1:8" x14ac:dyDescent="0.3">
      <c r="A14" s="2">
        <f t="shared" ref="A14:A18" si="7">1+A13</f>
        <v>3</v>
      </c>
      <c r="B14" s="1">
        <f t="shared" ref="B14:B18" si="8">SQRT(($B$2-B4)^2+($C$2-C4)^2)</f>
        <v>11.180339887498949</v>
      </c>
      <c r="C14" s="1">
        <f t="shared" si="1"/>
        <v>7.2111025509279782</v>
      </c>
      <c r="D14" s="1">
        <f t="shared" si="2"/>
        <v>0</v>
      </c>
      <c r="E14" s="1">
        <f t="shared" si="3"/>
        <v>8.9442719099991592</v>
      </c>
      <c r="F14" s="1">
        <f t="shared" si="4"/>
        <v>8.6023252670426267</v>
      </c>
      <c r="G14" s="1">
        <f t="shared" si="5"/>
        <v>2.8284271247461903</v>
      </c>
      <c r="H14" s="1">
        <f t="shared" si="6"/>
        <v>6.4031242374328485</v>
      </c>
    </row>
    <row r="15" spans="1:8" x14ac:dyDescent="0.3">
      <c r="A15" s="2">
        <f t="shared" si="7"/>
        <v>4</v>
      </c>
      <c r="B15" s="1">
        <f t="shared" si="8"/>
        <v>2.2360679774997898</v>
      </c>
      <c r="C15" s="1">
        <f t="shared" si="1"/>
        <v>8.2462112512353212</v>
      </c>
      <c r="D15" s="1">
        <f t="shared" si="2"/>
        <v>8.9442719099991592</v>
      </c>
      <c r="E15" s="1">
        <f t="shared" si="3"/>
        <v>0</v>
      </c>
      <c r="F15" s="1">
        <f t="shared" si="4"/>
        <v>11.401754250991379</v>
      </c>
      <c r="G15" s="1">
        <f t="shared" si="5"/>
        <v>11.661903789690601</v>
      </c>
      <c r="H15" s="1">
        <f t="shared" si="6"/>
        <v>4.1231056256176606</v>
      </c>
    </row>
    <row r="16" spans="1:8" x14ac:dyDescent="0.3">
      <c r="A16" s="2">
        <f t="shared" si="7"/>
        <v>5</v>
      </c>
      <c r="B16" s="1">
        <f t="shared" si="8"/>
        <v>13</v>
      </c>
      <c r="C16" s="1">
        <f t="shared" si="1"/>
        <v>3.1622776601683795</v>
      </c>
      <c r="D16" s="1">
        <f t="shared" si="2"/>
        <v>8.6023252670426267</v>
      </c>
      <c r="E16" s="1">
        <f t="shared" si="3"/>
        <v>11.401754250991379</v>
      </c>
      <c r="F16" s="1">
        <f t="shared" si="4"/>
        <v>0</v>
      </c>
      <c r="G16" s="1">
        <f t="shared" si="5"/>
        <v>8.6023252670426267</v>
      </c>
      <c r="H16" s="1">
        <f t="shared" si="6"/>
        <v>12.041594578792296</v>
      </c>
    </row>
    <row r="17" spans="1:8" x14ac:dyDescent="0.3">
      <c r="A17" s="2">
        <f t="shared" si="7"/>
        <v>6</v>
      </c>
      <c r="B17" s="1">
        <f t="shared" si="8"/>
        <v>13.892443989449804</v>
      </c>
      <c r="C17" s="1">
        <f t="shared" si="1"/>
        <v>8.2462112512353212</v>
      </c>
      <c r="D17" s="1">
        <f t="shared" si="2"/>
        <v>2.8284271247461903</v>
      </c>
      <c r="E17" s="1">
        <f t="shared" si="3"/>
        <v>11.661903789690601</v>
      </c>
      <c r="F17" s="1">
        <f t="shared" si="4"/>
        <v>8.6023252670426267</v>
      </c>
      <c r="G17" s="1">
        <f t="shared" si="5"/>
        <v>0</v>
      </c>
      <c r="H17" s="1">
        <f t="shared" si="6"/>
        <v>9.2195444572928871</v>
      </c>
    </row>
    <row r="18" spans="1:8" x14ac:dyDescent="0.3">
      <c r="A18" s="2">
        <f t="shared" si="7"/>
        <v>7</v>
      </c>
      <c r="B18" s="1">
        <f t="shared" si="8"/>
        <v>6</v>
      </c>
      <c r="C18" s="1">
        <f t="shared" si="1"/>
        <v>9.2195444572928871</v>
      </c>
      <c r="D18" s="1">
        <f t="shared" si="2"/>
        <v>6.4031242374328485</v>
      </c>
      <c r="E18" s="1">
        <f t="shared" si="3"/>
        <v>4.1231056256176606</v>
      </c>
      <c r="F18" s="1">
        <f t="shared" si="4"/>
        <v>12.041594578792296</v>
      </c>
      <c r="G18" s="1">
        <f t="shared" si="5"/>
        <v>9.2195444572928871</v>
      </c>
      <c r="H18" s="1">
        <f t="shared" si="6"/>
        <v>0</v>
      </c>
    </row>
    <row r="21" spans="1:8" x14ac:dyDescent="0.3">
      <c r="A21" t="s">
        <v>3</v>
      </c>
      <c r="B21" s="2">
        <v>1</v>
      </c>
      <c r="C21" s="2">
        <f>B21+1</f>
        <v>2</v>
      </c>
      <c r="D21" s="2">
        <f t="shared" ref="D21:F21" si="9">C21+1</f>
        <v>3</v>
      </c>
      <c r="E21" s="2">
        <f t="shared" si="9"/>
        <v>4</v>
      </c>
      <c r="F21" s="2">
        <f t="shared" si="9"/>
        <v>5</v>
      </c>
      <c r="G21" s="2">
        <f>F21+1</f>
        <v>6</v>
      </c>
      <c r="H21" s="2">
        <f t="shared" ref="H21" si="10">G21+1</f>
        <v>7</v>
      </c>
    </row>
    <row r="22" spans="1:8" x14ac:dyDescent="0.3">
      <c r="A22" s="2">
        <f>1</f>
        <v>1</v>
      </c>
      <c r="B22" s="3">
        <f>MAX(ABS($B$2-$B2), ABS($C$2-$C2))</f>
        <v>0</v>
      </c>
      <c r="C22" s="3">
        <f>MAX(ABS($B$3-$B2), ABS($C$3-$C2))</f>
        <v>9</v>
      </c>
      <c r="D22" s="3">
        <f>MAX(ABS($B$4-$B2), ABS($C$4-$C2))</f>
        <v>10</v>
      </c>
      <c r="E22" s="3">
        <f>MAX(ABS($B$5-$B2), ABS($C$5-$C2))</f>
        <v>2</v>
      </c>
      <c r="F22" s="3">
        <f>MAX(ABS($B$6-$B2), ABS($C$6-$C2))</f>
        <v>12</v>
      </c>
      <c r="G22" s="3">
        <f>MAX(ABS($B$7-$B2), ABS($C$7-$C2))</f>
        <v>12</v>
      </c>
      <c r="H22" s="3">
        <f>MAX(ABS($B$8-$B2), ABS($C$8-$C2))</f>
        <v>6</v>
      </c>
    </row>
    <row r="23" spans="1:8" x14ac:dyDescent="0.3">
      <c r="A23" s="2">
        <f>1+A22</f>
        <v>2</v>
      </c>
      <c r="B23" s="3">
        <f t="shared" ref="B23:B28" si="11">MAX(ABS($B$2-$B3), ABS($C$2-$C3))</f>
        <v>9</v>
      </c>
      <c r="C23" s="3">
        <f t="shared" ref="C23:C28" si="12">MAX(ABS($B$3-$B3), ABS($C$3-$C3))</f>
        <v>0</v>
      </c>
      <c r="D23" s="3">
        <f t="shared" ref="D23:D28" si="13">MAX(ABS($B$4-$B3), ABS($C$4-$C3))</f>
        <v>6</v>
      </c>
      <c r="E23" s="3">
        <f t="shared" ref="E23:E28" si="14">MAX(ABS($B$5-$B3), ABS($C$5-$C3))</f>
        <v>8</v>
      </c>
      <c r="F23" s="3">
        <f t="shared" ref="F23:F28" si="15">MAX(ABS($B$6-$B3), ABS($C$6-$C3))</f>
        <v>3</v>
      </c>
      <c r="G23" s="3">
        <f t="shared" ref="G23:G28" si="16">MAX(ABS($B$7-$B3), ABS($C$7-$C3))</f>
        <v>8</v>
      </c>
      <c r="H23" s="3">
        <f t="shared" ref="H23:H28" si="17">MAX(ABS($B$8-$B3), ABS($C$8-$C3))</f>
        <v>9</v>
      </c>
    </row>
    <row r="24" spans="1:8" x14ac:dyDescent="0.3">
      <c r="A24" s="2">
        <f t="shared" ref="A24:A28" si="18">1+A23</f>
        <v>3</v>
      </c>
      <c r="B24" s="3">
        <f t="shared" si="11"/>
        <v>10</v>
      </c>
      <c r="C24" s="3">
        <f t="shared" si="12"/>
        <v>6</v>
      </c>
      <c r="D24" s="3">
        <f t="shared" si="13"/>
        <v>0</v>
      </c>
      <c r="E24" s="3">
        <f t="shared" si="14"/>
        <v>8</v>
      </c>
      <c r="F24" s="3">
        <f t="shared" si="15"/>
        <v>7</v>
      </c>
      <c r="G24" s="3">
        <f t="shared" si="16"/>
        <v>2</v>
      </c>
      <c r="H24" s="3">
        <f t="shared" si="17"/>
        <v>5</v>
      </c>
    </row>
    <row r="25" spans="1:8" x14ac:dyDescent="0.3">
      <c r="A25" s="2">
        <f t="shared" si="18"/>
        <v>4</v>
      </c>
      <c r="B25" s="3">
        <f t="shared" si="11"/>
        <v>2</v>
      </c>
      <c r="C25" s="3">
        <f t="shared" si="12"/>
        <v>8</v>
      </c>
      <c r="D25" s="3">
        <f t="shared" si="13"/>
        <v>8</v>
      </c>
      <c r="E25" s="3">
        <f t="shared" si="14"/>
        <v>0</v>
      </c>
      <c r="F25" s="3">
        <f t="shared" si="15"/>
        <v>11</v>
      </c>
      <c r="G25" s="3">
        <f t="shared" si="16"/>
        <v>10</v>
      </c>
      <c r="H25" s="3">
        <f t="shared" si="17"/>
        <v>4</v>
      </c>
    </row>
    <row r="26" spans="1:8" x14ac:dyDescent="0.3">
      <c r="A26" s="2">
        <f t="shared" si="18"/>
        <v>5</v>
      </c>
      <c r="B26" s="3">
        <f t="shared" si="11"/>
        <v>12</v>
      </c>
      <c r="C26" s="3">
        <f t="shared" si="12"/>
        <v>3</v>
      </c>
      <c r="D26" s="3">
        <f t="shared" si="13"/>
        <v>7</v>
      </c>
      <c r="E26" s="3">
        <f t="shared" si="14"/>
        <v>11</v>
      </c>
      <c r="F26" s="3">
        <f t="shared" si="15"/>
        <v>0</v>
      </c>
      <c r="G26" s="3">
        <f t="shared" si="16"/>
        <v>7</v>
      </c>
      <c r="H26" s="3">
        <f t="shared" si="17"/>
        <v>12</v>
      </c>
    </row>
    <row r="27" spans="1:8" x14ac:dyDescent="0.3">
      <c r="A27" s="2">
        <f t="shared" si="18"/>
        <v>6</v>
      </c>
      <c r="B27" s="3">
        <f t="shared" si="11"/>
        <v>12</v>
      </c>
      <c r="C27" s="3">
        <f t="shared" si="12"/>
        <v>8</v>
      </c>
      <c r="D27" s="3">
        <f t="shared" si="13"/>
        <v>2</v>
      </c>
      <c r="E27" s="3">
        <f t="shared" si="14"/>
        <v>10</v>
      </c>
      <c r="F27" s="3">
        <f t="shared" si="15"/>
        <v>7</v>
      </c>
      <c r="G27" s="3">
        <f t="shared" si="16"/>
        <v>0</v>
      </c>
      <c r="H27" s="3">
        <f t="shared" si="17"/>
        <v>7</v>
      </c>
    </row>
    <row r="28" spans="1:8" x14ac:dyDescent="0.3">
      <c r="A28" s="2">
        <f t="shared" si="18"/>
        <v>7</v>
      </c>
      <c r="B28" s="3">
        <f t="shared" si="11"/>
        <v>6</v>
      </c>
      <c r="C28" s="3">
        <f t="shared" si="12"/>
        <v>9</v>
      </c>
      <c r="D28" s="3">
        <f t="shared" si="13"/>
        <v>5</v>
      </c>
      <c r="E28" s="3">
        <f t="shared" si="14"/>
        <v>4</v>
      </c>
      <c r="F28" s="3">
        <f t="shared" si="15"/>
        <v>12</v>
      </c>
      <c r="G28" s="3">
        <f t="shared" si="16"/>
        <v>7</v>
      </c>
      <c r="H28" s="3">
        <f t="shared" si="17"/>
        <v>0</v>
      </c>
    </row>
    <row r="31" spans="1:8" x14ac:dyDescent="0.3">
      <c r="A31" t="s">
        <v>4</v>
      </c>
      <c r="B31" s="2">
        <v>1</v>
      </c>
      <c r="C31" s="2">
        <f>B31+1</f>
        <v>2</v>
      </c>
      <c r="D31" s="2">
        <f t="shared" ref="D31:F31" si="19">C31+1</f>
        <v>3</v>
      </c>
      <c r="E31" s="2">
        <f t="shared" si="19"/>
        <v>4</v>
      </c>
      <c r="F31" s="2">
        <f t="shared" si="19"/>
        <v>5</v>
      </c>
      <c r="G31" s="2">
        <f>F31+1</f>
        <v>6</v>
      </c>
      <c r="H31" s="2">
        <f t="shared" ref="H31" si="20">G31+1</f>
        <v>7</v>
      </c>
    </row>
    <row r="32" spans="1:8" x14ac:dyDescent="0.3">
      <c r="A32" s="2">
        <f>1</f>
        <v>1</v>
      </c>
      <c r="B32" s="3">
        <f>SUM(ABS($B$2-$B2), ABS($C$2-$C2))</f>
        <v>0</v>
      </c>
      <c r="C32" s="3">
        <f>SUM(ABS($B$3-$B2), ABS($C$3-$C2))</f>
        <v>13</v>
      </c>
      <c r="D32" s="3">
        <f>SUM(ABS($B$4-$B2), ABS($C$4-$C2))</f>
        <v>15</v>
      </c>
      <c r="E32" s="3">
        <f>SUM(ABS($B$5-$B2), ABS($C$5-$C2))</f>
        <v>3</v>
      </c>
      <c r="F32" s="3">
        <f>SUM(ABS($B$6-$B2), ABS($C$6-$C2))</f>
        <v>17</v>
      </c>
      <c r="G32" s="3">
        <f>SUM(ABS($B$7-$B2), ABS($C$7-$C2))</f>
        <v>19</v>
      </c>
      <c r="H32" s="3">
        <f>SUM(ABS($B$8-$B2), ABS($C$8-$C2))</f>
        <v>6</v>
      </c>
    </row>
    <row r="33" spans="1:8" x14ac:dyDescent="0.3">
      <c r="A33" s="2">
        <f>1+A32</f>
        <v>2</v>
      </c>
      <c r="B33" s="3">
        <f t="shared" ref="B33" si="21">SUM(ABS($B$2-$B3), ABS($C$2-$C3))</f>
        <v>13</v>
      </c>
      <c r="C33" s="3">
        <f t="shared" ref="C33:C38" si="22">SUM(ABS($B$3-$B3), ABS($C$3-$C3))</f>
        <v>0</v>
      </c>
      <c r="D33" s="3">
        <f t="shared" ref="D33:D38" si="23">SUM(ABS($B$4-$B3), ABS($C$4-$C3))</f>
        <v>10</v>
      </c>
      <c r="E33" s="3">
        <f t="shared" ref="E33:E38" si="24">SUM(ABS($B$5-$B3), ABS($C$5-$C3))</f>
        <v>10</v>
      </c>
      <c r="F33" s="3">
        <f t="shared" ref="F33:F38" si="25">SUM(ABS($B$6-$B3), ABS($C$6-$C3))</f>
        <v>4</v>
      </c>
      <c r="G33" s="3">
        <f t="shared" ref="G33:G38" si="26">SUM(ABS($B$7-$B3), ABS($C$7-$C3))</f>
        <v>10</v>
      </c>
      <c r="H33" s="3">
        <f t="shared" ref="H33:H38" si="27">SUM(ABS($B$8-$B3), ABS($C$8-$C3))</f>
        <v>11</v>
      </c>
    </row>
    <row r="34" spans="1:8" x14ac:dyDescent="0.3">
      <c r="A34" s="2">
        <f t="shared" ref="A34:A38" si="28">1+A33</f>
        <v>3</v>
      </c>
      <c r="B34" s="3">
        <f t="shared" ref="B34" si="29">SUM(ABS($B$2-$B4), ABS($C$2-$C4))</f>
        <v>15</v>
      </c>
      <c r="C34" s="3">
        <f t="shared" si="22"/>
        <v>10</v>
      </c>
      <c r="D34" s="3">
        <f t="shared" si="23"/>
        <v>0</v>
      </c>
      <c r="E34" s="3">
        <f t="shared" si="24"/>
        <v>12</v>
      </c>
      <c r="F34" s="3">
        <f t="shared" si="25"/>
        <v>12</v>
      </c>
      <c r="G34" s="3">
        <f t="shared" si="26"/>
        <v>4</v>
      </c>
      <c r="H34" s="3">
        <f t="shared" si="27"/>
        <v>9</v>
      </c>
    </row>
    <row r="35" spans="1:8" x14ac:dyDescent="0.3">
      <c r="A35" s="2">
        <f t="shared" si="28"/>
        <v>4</v>
      </c>
      <c r="B35" s="3">
        <f t="shared" ref="B35" si="30">SUM(ABS($B$2-$B5), ABS($C$2-$C5))</f>
        <v>3</v>
      </c>
      <c r="C35" s="3">
        <f t="shared" si="22"/>
        <v>10</v>
      </c>
      <c r="D35" s="3">
        <f t="shared" si="23"/>
        <v>12</v>
      </c>
      <c r="E35" s="3">
        <f t="shared" si="24"/>
        <v>0</v>
      </c>
      <c r="F35" s="3">
        <f t="shared" si="25"/>
        <v>14</v>
      </c>
      <c r="G35" s="3">
        <f t="shared" si="26"/>
        <v>16</v>
      </c>
      <c r="H35" s="3">
        <f t="shared" si="27"/>
        <v>5</v>
      </c>
    </row>
    <row r="36" spans="1:8" x14ac:dyDescent="0.3">
      <c r="A36" s="2">
        <f t="shared" si="28"/>
        <v>5</v>
      </c>
      <c r="B36" s="3">
        <f t="shared" ref="B36" si="31">SUM(ABS($B$2-$B6), ABS($C$2-$C6))</f>
        <v>17</v>
      </c>
      <c r="C36" s="3">
        <f t="shared" si="22"/>
        <v>4</v>
      </c>
      <c r="D36" s="3">
        <f t="shared" si="23"/>
        <v>12</v>
      </c>
      <c r="E36" s="3">
        <f t="shared" si="24"/>
        <v>14</v>
      </c>
      <c r="F36" s="3">
        <f t="shared" si="25"/>
        <v>0</v>
      </c>
      <c r="G36" s="3">
        <f t="shared" si="26"/>
        <v>12</v>
      </c>
      <c r="H36" s="3">
        <f t="shared" si="27"/>
        <v>13</v>
      </c>
    </row>
    <row r="37" spans="1:8" x14ac:dyDescent="0.3">
      <c r="A37" s="2">
        <f t="shared" si="28"/>
        <v>6</v>
      </c>
      <c r="B37" s="3">
        <f t="shared" ref="B37" si="32">SUM(ABS($B$2-$B7), ABS($C$2-$C7))</f>
        <v>19</v>
      </c>
      <c r="C37" s="3">
        <f t="shared" si="22"/>
        <v>10</v>
      </c>
      <c r="D37" s="3">
        <f t="shared" si="23"/>
        <v>4</v>
      </c>
      <c r="E37" s="3">
        <f t="shared" si="24"/>
        <v>16</v>
      </c>
      <c r="F37" s="3">
        <f t="shared" si="25"/>
        <v>12</v>
      </c>
      <c r="G37" s="3">
        <f t="shared" si="26"/>
        <v>0</v>
      </c>
      <c r="H37" s="3">
        <f t="shared" si="27"/>
        <v>13</v>
      </c>
    </row>
    <row r="38" spans="1:8" x14ac:dyDescent="0.3">
      <c r="A38" s="2">
        <f t="shared" si="28"/>
        <v>7</v>
      </c>
      <c r="B38" s="3">
        <f t="shared" ref="B38" si="33">SUM(ABS($B$2-$B8), ABS($C$2-$C8))</f>
        <v>6</v>
      </c>
      <c r="C38" s="3">
        <f t="shared" si="22"/>
        <v>11</v>
      </c>
      <c r="D38" s="3">
        <f t="shared" si="23"/>
        <v>9</v>
      </c>
      <c r="E38" s="3">
        <f t="shared" si="24"/>
        <v>5</v>
      </c>
      <c r="F38" s="3">
        <f t="shared" si="25"/>
        <v>13</v>
      </c>
      <c r="G38" s="3">
        <f t="shared" si="26"/>
        <v>13</v>
      </c>
      <c r="H38" s="3">
        <f t="shared" si="2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workbookViewId="0">
      <selection activeCell="K23" sqref="K23"/>
    </sheetView>
  </sheetViews>
  <sheetFormatPr defaultRowHeight="14.4" x14ac:dyDescent="0.3"/>
  <cols>
    <col min="1" max="1" width="14.33203125" bestFit="1" customWidth="1"/>
    <col min="2" max="2" width="5.88671875" bestFit="1" customWidth="1"/>
    <col min="3" max="3" width="14.33203125" bestFit="1" customWidth="1"/>
    <col min="4" max="4" width="5.88671875" bestFit="1" customWidth="1"/>
    <col min="5" max="5" width="4.5546875" bestFit="1" customWidth="1"/>
    <col min="6" max="8" width="5.6640625" bestFit="1" customWidth="1"/>
    <col min="9" max="10" width="4.5546875" bestFit="1" customWidth="1"/>
  </cols>
  <sheetData>
    <row r="1" spans="1:10" x14ac:dyDescent="0.3">
      <c r="A1" t="s">
        <v>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</row>
    <row r="2" spans="1:10" x14ac:dyDescent="0.3">
      <c r="A2" s="4">
        <v>1</v>
      </c>
      <c r="B2" s="1">
        <v>0</v>
      </c>
      <c r="C2" s="1">
        <v>10.04987562112089</v>
      </c>
      <c r="D2" s="1">
        <v>2.8284271247461903</v>
      </c>
      <c r="E2" s="1">
        <v>7.810249675906654</v>
      </c>
      <c r="F2" s="1">
        <v>3.1622776601683795</v>
      </c>
      <c r="G2" s="1">
        <v>11.045361017187261</v>
      </c>
      <c r="H2" s="1">
        <v>10.63014581273465</v>
      </c>
      <c r="J2" s="1">
        <f>MIN(C2:H2)</f>
        <v>2.8284271247461903</v>
      </c>
    </row>
    <row r="3" spans="1:10" x14ac:dyDescent="0.3">
      <c r="A3" s="4">
        <v>2</v>
      </c>
      <c r="B3" s="1">
        <v>10.04987562112089</v>
      </c>
      <c r="C3" s="1">
        <v>0</v>
      </c>
      <c r="D3" s="1">
        <v>8.0622577482985491</v>
      </c>
      <c r="E3" s="1">
        <v>7.0710678118654755</v>
      </c>
      <c r="F3" s="1">
        <v>7</v>
      </c>
      <c r="G3" s="1">
        <v>2.2360679774997898</v>
      </c>
      <c r="H3" s="1">
        <v>7.6157731058639087</v>
      </c>
      <c r="J3" s="1">
        <f>MIN(D3:H3)</f>
        <v>2.2360679774997898</v>
      </c>
    </row>
    <row r="4" spans="1:10" x14ac:dyDescent="0.3">
      <c r="A4" s="4">
        <v>3</v>
      </c>
      <c r="B4" s="1">
        <v>2.8284271247461903</v>
      </c>
      <c r="C4" s="1">
        <v>8.0622577482985491</v>
      </c>
      <c r="D4" s="1">
        <v>0</v>
      </c>
      <c r="E4" s="1">
        <v>5</v>
      </c>
      <c r="F4" s="5">
        <v>1.4142135623730951</v>
      </c>
      <c r="G4" s="1">
        <v>9.4868329805051381</v>
      </c>
      <c r="H4" s="1">
        <v>7.810249675906654</v>
      </c>
      <c r="J4" s="1">
        <f>MIN(E4:H4)</f>
        <v>1.4142135623730951</v>
      </c>
    </row>
    <row r="5" spans="1:10" x14ac:dyDescent="0.3">
      <c r="A5" s="4">
        <v>4</v>
      </c>
      <c r="B5" s="1">
        <v>7.810249675906654</v>
      </c>
      <c r="C5" s="1">
        <v>7.0710678118654755</v>
      </c>
      <c r="D5" s="1">
        <v>5</v>
      </c>
      <c r="E5" s="1">
        <v>0</v>
      </c>
      <c r="F5" s="1">
        <v>5.3851648071345037</v>
      </c>
      <c r="G5" s="1">
        <v>9.2195444572928871</v>
      </c>
      <c r="H5" s="1">
        <v>2.8284271247461903</v>
      </c>
      <c r="J5" s="1">
        <f>MIN(F5:H5)</f>
        <v>2.8284271247461903</v>
      </c>
    </row>
    <row r="6" spans="1:10" x14ac:dyDescent="0.3">
      <c r="A6" s="4">
        <v>5</v>
      </c>
      <c r="B6" s="1">
        <v>3.1622776601683795</v>
      </c>
      <c r="C6" s="1">
        <v>7</v>
      </c>
      <c r="D6" s="7">
        <v>1.4142135623730951</v>
      </c>
      <c r="E6" s="1">
        <v>5.3851648071345037</v>
      </c>
      <c r="F6" s="1">
        <v>0</v>
      </c>
      <c r="G6" s="1">
        <v>8.2462112512353212</v>
      </c>
      <c r="H6" s="1">
        <v>8.0622577482985491</v>
      </c>
      <c r="J6" s="1">
        <f>MIN(G6:H6)</f>
        <v>8.0622577482985491</v>
      </c>
    </row>
    <row r="7" spans="1:10" x14ac:dyDescent="0.3">
      <c r="A7" s="4">
        <v>6</v>
      </c>
      <c r="B7" s="1">
        <v>11.045361017187261</v>
      </c>
      <c r="C7" s="1">
        <v>2.2360679774997898</v>
      </c>
      <c r="D7" s="1">
        <v>9.4868329805051381</v>
      </c>
      <c r="E7" s="1">
        <v>9.2195444572928871</v>
      </c>
      <c r="F7" s="1">
        <v>8.2462112512353212</v>
      </c>
      <c r="G7" s="1">
        <v>0</v>
      </c>
      <c r="H7" s="1">
        <v>9.8488578017961039</v>
      </c>
    </row>
    <row r="8" spans="1:10" x14ac:dyDescent="0.3">
      <c r="A8" s="4">
        <v>7</v>
      </c>
      <c r="B8" s="1">
        <v>10.63014581273465</v>
      </c>
      <c r="C8" s="1">
        <v>7.6157731058639087</v>
      </c>
      <c r="D8" s="1">
        <v>7.810249675906654</v>
      </c>
      <c r="E8" s="1">
        <v>2.8284271247461903</v>
      </c>
      <c r="F8" s="1">
        <v>8.0622577482985491</v>
      </c>
      <c r="G8" s="1">
        <v>9.8488578017961039</v>
      </c>
      <c r="H8" s="1">
        <v>0</v>
      </c>
    </row>
    <row r="10" spans="1:10" x14ac:dyDescent="0.3">
      <c r="B10" s="4" t="s">
        <v>16</v>
      </c>
      <c r="C10" s="4" t="s">
        <v>17</v>
      </c>
      <c r="D10" s="4" t="s">
        <v>12</v>
      </c>
      <c r="E10" s="4" t="s">
        <v>13</v>
      </c>
      <c r="F10" s="4" t="s">
        <v>14</v>
      </c>
      <c r="G10" s="4" t="s">
        <v>15</v>
      </c>
    </row>
    <row r="11" spans="1:10" x14ac:dyDescent="0.3">
      <c r="A11" s="4" t="s">
        <v>16</v>
      </c>
      <c r="B11" s="1">
        <v>0</v>
      </c>
      <c r="C11" s="1">
        <v>10.04987562112089</v>
      </c>
      <c r="D11" s="1">
        <f>MIN(D2,F2)</f>
        <v>2.8284271247461903</v>
      </c>
      <c r="E11" s="1">
        <v>7.810249675906654</v>
      </c>
      <c r="F11" s="1">
        <v>11.045361017187261</v>
      </c>
      <c r="G11" s="1">
        <v>10.63014581273465</v>
      </c>
      <c r="I11" s="1">
        <f>MIN(C11:G11)</f>
        <v>2.8284271247461903</v>
      </c>
    </row>
    <row r="12" spans="1:10" x14ac:dyDescent="0.3">
      <c r="A12" s="4" t="s">
        <v>17</v>
      </c>
      <c r="B12" s="1">
        <v>10.04987562112089</v>
      </c>
      <c r="C12" s="1">
        <v>0</v>
      </c>
      <c r="D12" s="1">
        <f>MIN(D3,F3)</f>
        <v>7</v>
      </c>
      <c r="E12" s="1">
        <v>7.0710678118654755</v>
      </c>
      <c r="F12" s="7">
        <v>2.2360679774997898</v>
      </c>
      <c r="G12" s="1">
        <v>7.6157731058639087</v>
      </c>
      <c r="I12" s="1">
        <f>MIN(D12:G12)</f>
        <v>2.2360679774997898</v>
      </c>
    </row>
    <row r="13" spans="1:10" x14ac:dyDescent="0.3">
      <c r="A13" s="6" t="s">
        <v>12</v>
      </c>
      <c r="B13" s="1">
        <f>D11</f>
        <v>2.8284271247461903</v>
      </c>
      <c r="C13" s="1">
        <f>D12</f>
        <v>7</v>
      </c>
      <c r="D13" s="1">
        <f>MIN(D4,F4)</f>
        <v>0</v>
      </c>
      <c r="E13" s="1">
        <f>D14</f>
        <v>5</v>
      </c>
      <c r="F13" s="1">
        <f>D15</f>
        <v>8.2462112512353212</v>
      </c>
      <c r="G13" s="1">
        <f>D16</f>
        <v>7.810249675906654</v>
      </c>
      <c r="I13" s="1">
        <f>MIN(E13:G13)</f>
        <v>5</v>
      </c>
    </row>
    <row r="14" spans="1:10" x14ac:dyDescent="0.3">
      <c r="A14" s="4" t="s">
        <v>13</v>
      </c>
      <c r="B14" s="1">
        <v>7.810249675906654</v>
      </c>
      <c r="C14" s="1">
        <v>7.0710678118654755</v>
      </c>
      <c r="D14" s="1">
        <f>MIN(D5,F5)</f>
        <v>5</v>
      </c>
      <c r="E14" s="1">
        <v>0</v>
      </c>
      <c r="F14" s="1">
        <v>9.2195444572928871</v>
      </c>
      <c r="G14" s="1">
        <v>2.8284271247461903</v>
      </c>
      <c r="I14" s="1">
        <f>MIN(F14:G14)</f>
        <v>2.8284271247461903</v>
      </c>
    </row>
    <row r="15" spans="1:10" x14ac:dyDescent="0.3">
      <c r="A15" s="4" t="s">
        <v>14</v>
      </c>
      <c r="B15" s="1">
        <v>11.045361017187261</v>
      </c>
      <c r="C15" s="7">
        <v>2.2360679774997898</v>
      </c>
      <c r="D15" s="1">
        <f>MIN(D7,F7)</f>
        <v>8.2462112512353212</v>
      </c>
      <c r="E15" s="1">
        <v>9.2195444572928871</v>
      </c>
      <c r="F15" s="1">
        <v>0</v>
      </c>
      <c r="G15" s="1">
        <v>9.8488578017961039</v>
      </c>
      <c r="I15" s="1">
        <f>MIN(G15:G15)</f>
        <v>9.8488578017961039</v>
      </c>
    </row>
    <row r="16" spans="1:10" x14ac:dyDescent="0.3">
      <c r="A16" s="4" t="s">
        <v>15</v>
      </c>
      <c r="B16" s="1">
        <v>10.63014581273465</v>
      </c>
      <c r="C16" s="1">
        <v>7.6157731058639087</v>
      </c>
      <c r="D16" s="1">
        <f>MIN(D8,F8)</f>
        <v>7.810249675906654</v>
      </c>
      <c r="E16" s="1">
        <v>2.8284271247461903</v>
      </c>
      <c r="F16" s="1">
        <v>9.8488578017961039</v>
      </c>
      <c r="G16" s="1">
        <v>0</v>
      </c>
    </row>
    <row r="18" spans="1:8" x14ac:dyDescent="0.3">
      <c r="B18" s="4" t="s">
        <v>16</v>
      </c>
      <c r="C18" s="4" t="s">
        <v>18</v>
      </c>
      <c r="D18" s="4" t="s">
        <v>12</v>
      </c>
      <c r="E18" s="4" t="s">
        <v>13</v>
      </c>
      <c r="F18" s="4" t="s">
        <v>15</v>
      </c>
    </row>
    <row r="19" spans="1:8" x14ac:dyDescent="0.3">
      <c r="A19" s="4" t="s">
        <v>16</v>
      </c>
      <c r="B19" s="1">
        <v>0</v>
      </c>
      <c r="C19" s="1">
        <f>MIN(C11,F11)</f>
        <v>10.04987562112089</v>
      </c>
      <c r="D19" s="7">
        <v>2.8284271247461903</v>
      </c>
      <c r="E19" s="1">
        <v>7.810249675906654</v>
      </c>
      <c r="F19" s="1">
        <v>10.63014581273465</v>
      </c>
      <c r="H19" s="1">
        <f>MIN(C19:F19)</f>
        <v>2.8284271247461903</v>
      </c>
    </row>
    <row r="20" spans="1:8" x14ac:dyDescent="0.3">
      <c r="A20" s="4" t="s">
        <v>18</v>
      </c>
      <c r="B20" s="1">
        <f>C19</f>
        <v>10.04987562112089</v>
      </c>
      <c r="C20" s="1">
        <f>MIN(C12,F12)</f>
        <v>0</v>
      </c>
      <c r="D20" s="1">
        <f>C21</f>
        <v>7</v>
      </c>
      <c r="E20" s="1">
        <f>C22</f>
        <v>7.0710678118654755</v>
      </c>
      <c r="F20" s="1">
        <f>C23</f>
        <v>7.6157731058639087</v>
      </c>
      <c r="H20" s="1">
        <f>MIN(D20:F20)</f>
        <v>7</v>
      </c>
    </row>
    <row r="21" spans="1:8" x14ac:dyDescent="0.3">
      <c r="A21" s="6" t="s">
        <v>12</v>
      </c>
      <c r="B21" s="7">
        <v>2.8284271247461903</v>
      </c>
      <c r="C21" s="1">
        <f>MIN(C13,F13)</f>
        <v>7</v>
      </c>
      <c r="D21" s="1">
        <v>0</v>
      </c>
      <c r="E21" s="1">
        <v>5</v>
      </c>
      <c r="F21" s="1">
        <v>7.810249675906654</v>
      </c>
      <c r="H21" s="1">
        <f>MIN(E21:F21)</f>
        <v>5</v>
      </c>
    </row>
    <row r="22" spans="1:8" x14ac:dyDescent="0.3">
      <c r="A22" s="4" t="s">
        <v>13</v>
      </c>
      <c r="B22" s="1">
        <v>7.810249675906654</v>
      </c>
      <c r="C22" s="1">
        <f>MIN(C14,F14)</f>
        <v>7.0710678118654755</v>
      </c>
      <c r="D22" s="1">
        <v>5</v>
      </c>
      <c r="E22" s="1">
        <v>0</v>
      </c>
      <c r="F22" s="8">
        <v>2.8284271247461903</v>
      </c>
      <c r="H22" s="1">
        <f>MIN(F22:F22)</f>
        <v>2.8284271247461903</v>
      </c>
    </row>
    <row r="23" spans="1:8" x14ac:dyDescent="0.3">
      <c r="A23" s="4" t="s">
        <v>15</v>
      </c>
      <c r="B23" s="1">
        <v>10.63014581273465</v>
      </c>
      <c r="C23" s="1">
        <f>MIN(C16,F16)</f>
        <v>7.6157731058639087</v>
      </c>
      <c r="D23" s="1">
        <v>7.810249675906654</v>
      </c>
      <c r="E23" s="8">
        <v>2.8284271247461903</v>
      </c>
      <c r="F23" s="1">
        <v>0</v>
      </c>
    </row>
    <row r="25" spans="1:8" x14ac:dyDescent="0.3">
      <c r="B25" s="4" t="s">
        <v>18</v>
      </c>
      <c r="C25" s="4" t="s">
        <v>19</v>
      </c>
      <c r="D25" s="4" t="s">
        <v>13</v>
      </c>
      <c r="E25" s="4" t="s">
        <v>15</v>
      </c>
    </row>
    <row r="26" spans="1:8" x14ac:dyDescent="0.3">
      <c r="A26" s="4" t="s">
        <v>18</v>
      </c>
      <c r="B26" s="1">
        <v>0</v>
      </c>
      <c r="C26" s="1">
        <f>MIN(B20,D20)</f>
        <v>7</v>
      </c>
      <c r="D26" s="1">
        <f>B28</f>
        <v>7.0710678118654755</v>
      </c>
      <c r="E26" s="1">
        <f>B29</f>
        <v>7.6157731058639087</v>
      </c>
      <c r="G26" s="1">
        <f>MIN(C26:E26)</f>
        <v>7</v>
      </c>
    </row>
    <row r="27" spans="1:8" x14ac:dyDescent="0.3">
      <c r="A27" s="6" t="s">
        <v>19</v>
      </c>
      <c r="B27" s="1">
        <f>C26</f>
        <v>7</v>
      </c>
      <c r="C27" s="1">
        <f>MIN(B21,D21)</f>
        <v>0</v>
      </c>
      <c r="D27" s="1">
        <f>C28</f>
        <v>5</v>
      </c>
      <c r="E27" s="1">
        <f>C29</f>
        <v>7.810249675906654</v>
      </c>
      <c r="G27" s="1">
        <f ca="1">MIN(D27:H27)</f>
        <v>5</v>
      </c>
    </row>
    <row r="28" spans="1:8" x14ac:dyDescent="0.3">
      <c r="A28" s="4" t="s">
        <v>13</v>
      </c>
      <c r="B28" s="1">
        <f>MIN(C22,C22)</f>
        <v>7.0710678118654755</v>
      </c>
      <c r="C28" s="1">
        <f>MIN(B22,D22)</f>
        <v>5</v>
      </c>
      <c r="D28" s="1">
        <v>0</v>
      </c>
      <c r="E28" s="7">
        <v>2.8284271247461903</v>
      </c>
      <c r="G28" s="1">
        <f ca="1">MIN(E28:H28)</f>
        <v>2.8284271247461903</v>
      </c>
    </row>
    <row r="29" spans="1:8" x14ac:dyDescent="0.3">
      <c r="A29" s="4" t="s">
        <v>15</v>
      </c>
      <c r="B29" s="1">
        <f>MIN(C23)</f>
        <v>7.6157731058639087</v>
      </c>
      <c r="C29" s="1">
        <f>MIN(B23,D23)</f>
        <v>7.810249675906654</v>
      </c>
      <c r="D29" s="7">
        <v>2.8284271247461903</v>
      </c>
      <c r="E29" s="1">
        <v>0</v>
      </c>
    </row>
    <row r="31" spans="1:8" x14ac:dyDescent="0.3">
      <c r="B31" s="4" t="s">
        <v>18</v>
      </c>
      <c r="C31" s="4" t="s">
        <v>19</v>
      </c>
      <c r="D31" s="4" t="s">
        <v>20</v>
      </c>
    </row>
    <row r="32" spans="1:8" x14ac:dyDescent="0.3">
      <c r="A32" s="4" t="s">
        <v>18</v>
      </c>
      <c r="B32" s="1">
        <v>0</v>
      </c>
      <c r="C32" s="1">
        <f>C26</f>
        <v>7</v>
      </c>
      <c r="D32" s="1">
        <f>MIN(E26,D26)</f>
        <v>7.0710678118654755</v>
      </c>
      <c r="G32" s="1">
        <f>MIN(C32:E32)</f>
        <v>7</v>
      </c>
    </row>
    <row r="33" spans="1:7" x14ac:dyDescent="0.3">
      <c r="A33" s="6" t="s">
        <v>19</v>
      </c>
      <c r="B33" s="1">
        <f>C32</f>
        <v>7</v>
      </c>
      <c r="C33" s="1">
        <f>C27</f>
        <v>0</v>
      </c>
      <c r="D33" s="7">
        <f>MIN(D27,E27)</f>
        <v>5</v>
      </c>
      <c r="G33" s="1">
        <f>MIN(D33)</f>
        <v>5</v>
      </c>
    </row>
    <row r="34" spans="1:7" x14ac:dyDescent="0.3">
      <c r="A34" s="4" t="s">
        <v>20</v>
      </c>
      <c r="B34" s="1">
        <f>D32</f>
        <v>7.0710678118654755</v>
      </c>
      <c r="C34" s="7">
        <f>D33</f>
        <v>5</v>
      </c>
      <c r="D34" s="1">
        <v>0</v>
      </c>
    </row>
    <row r="36" spans="1:7" x14ac:dyDescent="0.3">
      <c r="B36" s="4" t="s">
        <v>18</v>
      </c>
      <c r="C36" s="4" t="s">
        <v>21</v>
      </c>
    </row>
    <row r="37" spans="1:7" x14ac:dyDescent="0.3">
      <c r="A37" s="4" t="s">
        <v>18</v>
      </c>
      <c r="B37" s="1">
        <v>0</v>
      </c>
      <c r="C37" s="1">
        <f>MIN(C32,D32)</f>
        <v>7</v>
      </c>
    </row>
    <row r="38" spans="1:7" x14ac:dyDescent="0.3">
      <c r="A38" s="6" t="s">
        <v>21</v>
      </c>
      <c r="B38" s="1">
        <f>C37</f>
        <v>7</v>
      </c>
      <c r="C38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V10" sqref="V10"/>
    </sheetView>
  </sheetViews>
  <sheetFormatPr defaultRowHeight="14.4" x14ac:dyDescent="0.3"/>
  <cols>
    <col min="1" max="1" width="11.44140625" bestFit="1" customWidth="1"/>
    <col min="2" max="2" width="8.6640625" bestFit="1" customWidth="1"/>
    <col min="3" max="3" width="11.44140625" bestFit="1" customWidth="1"/>
    <col min="4" max="5" width="5.88671875" bestFit="1" customWidth="1"/>
    <col min="6" max="8" width="5.44140625" bestFit="1" customWidth="1"/>
    <col min="9" max="10" width="4.44140625" bestFit="1" customWidth="1"/>
  </cols>
  <sheetData>
    <row r="1" spans="1:10" x14ac:dyDescent="0.3">
      <c r="A1" t="s">
        <v>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</row>
    <row r="2" spans="1:10" x14ac:dyDescent="0.3">
      <c r="A2" s="4">
        <v>1</v>
      </c>
      <c r="B2" s="1">
        <v>0</v>
      </c>
      <c r="C2" s="1">
        <v>10.04987562112089</v>
      </c>
      <c r="D2" s="1">
        <v>2.8284271247461903</v>
      </c>
      <c r="E2" s="1">
        <v>7.810249675906654</v>
      </c>
      <c r="F2" s="1">
        <v>3.1622776601683795</v>
      </c>
      <c r="G2" s="1">
        <v>11.045361017187261</v>
      </c>
      <c r="H2" s="1">
        <v>10.63014581273465</v>
      </c>
      <c r="J2" s="1">
        <f>MIN(C2:H2)</f>
        <v>2.8284271247461903</v>
      </c>
    </row>
    <row r="3" spans="1:10" x14ac:dyDescent="0.3">
      <c r="A3" s="4">
        <v>2</v>
      </c>
      <c r="B3" s="1">
        <v>10.04987562112089</v>
      </c>
      <c r="C3" s="1">
        <v>0</v>
      </c>
      <c r="D3" s="1">
        <v>8.0622577482985491</v>
      </c>
      <c r="E3" s="1">
        <v>7.0710678118654755</v>
      </c>
      <c r="F3" s="1">
        <v>7</v>
      </c>
      <c r="G3" s="1">
        <v>2.2360679774997898</v>
      </c>
      <c r="H3" s="1">
        <v>7.6157731058639087</v>
      </c>
      <c r="J3" s="1">
        <f>MIN(D3:H3)</f>
        <v>2.2360679774997898</v>
      </c>
    </row>
    <row r="4" spans="1:10" x14ac:dyDescent="0.3">
      <c r="A4" s="4">
        <v>3</v>
      </c>
      <c r="B4" s="1">
        <v>2.8284271247461903</v>
      </c>
      <c r="C4" s="1">
        <v>8.0622577482985491</v>
      </c>
      <c r="D4" s="1">
        <v>0</v>
      </c>
      <c r="E4" s="1">
        <v>5</v>
      </c>
      <c r="F4" s="5">
        <v>1.4142135623730951</v>
      </c>
      <c r="G4" s="1">
        <v>9.4868329805051381</v>
      </c>
      <c r="H4" s="1">
        <v>7.810249675906654</v>
      </c>
      <c r="J4" s="1">
        <f>MIN(E4:H4)</f>
        <v>1.4142135623730951</v>
      </c>
    </row>
    <row r="5" spans="1:10" x14ac:dyDescent="0.3">
      <c r="A5" s="4">
        <v>4</v>
      </c>
      <c r="B5" s="1">
        <v>7.810249675906654</v>
      </c>
      <c r="C5" s="1">
        <v>7.0710678118654755</v>
      </c>
      <c r="D5" s="1">
        <v>5</v>
      </c>
      <c r="E5" s="1">
        <v>0</v>
      </c>
      <c r="F5" s="1">
        <v>5.3851648071345037</v>
      </c>
      <c r="G5" s="1">
        <v>9.2195444572928871</v>
      </c>
      <c r="H5" s="1">
        <v>2.8284271247461903</v>
      </c>
      <c r="J5" s="1">
        <f>MIN(F5:H5)</f>
        <v>2.8284271247461903</v>
      </c>
    </row>
    <row r="6" spans="1:10" x14ac:dyDescent="0.3">
      <c r="A6" s="4">
        <v>5</v>
      </c>
      <c r="B6" s="1">
        <v>3.1622776601683795</v>
      </c>
      <c r="C6" s="1">
        <v>7</v>
      </c>
      <c r="D6" s="7">
        <v>1.4142135623730951</v>
      </c>
      <c r="E6" s="1">
        <v>5.3851648071345037</v>
      </c>
      <c r="F6" s="1">
        <v>0</v>
      </c>
      <c r="G6" s="1">
        <v>8.2462112512353212</v>
      </c>
      <c r="H6" s="1">
        <v>8.0622577482985491</v>
      </c>
      <c r="J6" s="1">
        <f>MIN(G6:H6)</f>
        <v>8.0622577482985491</v>
      </c>
    </row>
    <row r="7" spans="1:10" x14ac:dyDescent="0.3">
      <c r="A7" s="4">
        <v>6</v>
      </c>
      <c r="B7" s="1">
        <v>11.045361017187261</v>
      </c>
      <c r="C7" s="1">
        <v>2.2360679774997898</v>
      </c>
      <c r="D7" s="1">
        <v>9.4868329805051381</v>
      </c>
      <c r="E7" s="1">
        <v>9.2195444572928871</v>
      </c>
      <c r="F7" s="1">
        <v>8.2462112512353212</v>
      </c>
      <c r="G7" s="1">
        <v>0</v>
      </c>
      <c r="H7" s="1">
        <v>9.8488578017961039</v>
      </c>
    </row>
    <row r="8" spans="1:10" x14ac:dyDescent="0.3">
      <c r="A8" s="4">
        <v>7</v>
      </c>
      <c r="B8" s="1">
        <v>10.63014581273465</v>
      </c>
      <c r="C8" s="1">
        <v>7.6157731058639087</v>
      </c>
      <c r="D8" s="1">
        <v>7.810249675906654</v>
      </c>
      <c r="E8" s="1">
        <v>2.8284271247461903</v>
      </c>
      <c r="F8" s="1">
        <v>8.0622577482985491</v>
      </c>
      <c r="G8" s="1">
        <v>9.8488578017961039</v>
      </c>
      <c r="H8" s="1">
        <v>0</v>
      </c>
    </row>
    <row r="10" spans="1:10" x14ac:dyDescent="0.3">
      <c r="B10" s="4" t="s">
        <v>16</v>
      </c>
      <c r="C10" s="4" t="s">
        <v>17</v>
      </c>
      <c r="D10" s="4" t="s">
        <v>12</v>
      </c>
      <c r="E10" s="4" t="s">
        <v>13</v>
      </c>
      <c r="F10" s="4" t="s">
        <v>14</v>
      </c>
      <c r="G10" s="4" t="s">
        <v>15</v>
      </c>
    </row>
    <row r="11" spans="1:10" x14ac:dyDescent="0.3">
      <c r="A11" s="4" t="s">
        <v>16</v>
      </c>
      <c r="B11" s="1">
        <v>0</v>
      </c>
      <c r="C11" s="1">
        <v>10.04987562112089</v>
      </c>
      <c r="D11" s="1">
        <f>MAX(D2,F2)</f>
        <v>3.1622776601683795</v>
      </c>
      <c r="E11" s="1">
        <v>7.810249675906654</v>
      </c>
      <c r="F11" s="8">
        <v>11.0453610171873</v>
      </c>
      <c r="G11" s="1">
        <v>10.63014581273465</v>
      </c>
      <c r="I11" s="1">
        <f>MIN(C11:G11)</f>
        <v>3.1622776601683795</v>
      </c>
    </row>
    <row r="12" spans="1:10" x14ac:dyDescent="0.3">
      <c r="A12" s="4" t="s">
        <v>17</v>
      </c>
      <c r="B12" s="1">
        <v>10.04987562112089</v>
      </c>
      <c r="C12" s="1">
        <v>0</v>
      </c>
      <c r="D12" s="1">
        <f>MAX(D3,F3)</f>
        <v>8.0622577482985491</v>
      </c>
      <c r="E12" s="1">
        <v>7.0710678118654755</v>
      </c>
      <c r="F12" s="7">
        <v>2.2360679774997898</v>
      </c>
      <c r="G12" s="1">
        <v>7.6157731058639087</v>
      </c>
      <c r="I12" s="1">
        <f>MIN(D12:G12)</f>
        <v>2.2360679774997898</v>
      </c>
    </row>
    <row r="13" spans="1:10" x14ac:dyDescent="0.3">
      <c r="A13" s="6" t="s">
        <v>12</v>
      </c>
      <c r="B13" s="1">
        <f>D11</f>
        <v>3.1622776601683795</v>
      </c>
      <c r="C13" s="1">
        <f>D12</f>
        <v>8.0622577482985491</v>
      </c>
      <c r="D13" s="1">
        <v>0</v>
      </c>
      <c r="E13" s="1">
        <f>D14</f>
        <v>5.3851648071345037</v>
      </c>
      <c r="F13" s="1">
        <f>D15</f>
        <v>9.4868329805051381</v>
      </c>
      <c r="G13" s="10">
        <f>D16</f>
        <v>8.0622577482985491</v>
      </c>
      <c r="I13" s="1">
        <f>MIN(E13:G13)</f>
        <v>5.3851648071345037</v>
      </c>
    </row>
    <row r="14" spans="1:10" x14ac:dyDescent="0.3">
      <c r="A14" s="4" t="s">
        <v>13</v>
      </c>
      <c r="B14" s="1">
        <f>E11</f>
        <v>7.810249675906654</v>
      </c>
      <c r="C14" s="1">
        <f>E12</f>
        <v>7.0710678118654755</v>
      </c>
      <c r="D14" s="1">
        <f>MAX(D5,F5)</f>
        <v>5.3851648071345037</v>
      </c>
      <c r="E14" s="1">
        <v>0</v>
      </c>
      <c r="F14" s="9">
        <v>9.2195444572928871</v>
      </c>
      <c r="G14" s="11">
        <v>2.8284271247461903</v>
      </c>
      <c r="I14" s="1">
        <f>MIN(F14:G14)</f>
        <v>2.8284271247461903</v>
      </c>
    </row>
    <row r="15" spans="1:10" x14ac:dyDescent="0.3">
      <c r="A15" s="4" t="s">
        <v>14</v>
      </c>
      <c r="B15" s="1">
        <f>F11</f>
        <v>11.0453610171873</v>
      </c>
      <c r="C15" s="7">
        <f>F12</f>
        <v>2.2360679774997898</v>
      </c>
      <c r="D15" s="1">
        <f>MAX(D7,F7)</f>
        <v>9.4868329805051381</v>
      </c>
      <c r="E15" s="10">
        <f>F14</f>
        <v>9.2195444572928871</v>
      </c>
      <c r="F15" s="1">
        <v>0</v>
      </c>
      <c r="G15" s="1">
        <v>9.8488578017961039</v>
      </c>
      <c r="I15" s="1">
        <f>MIN(G15)</f>
        <v>9.8488578017961039</v>
      </c>
    </row>
    <row r="16" spans="1:10" x14ac:dyDescent="0.3">
      <c r="A16" s="4" t="s">
        <v>15</v>
      </c>
      <c r="B16" s="1">
        <f>G11</f>
        <v>10.63014581273465</v>
      </c>
      <c r="C16" s="1">
        <f>G12</f>
        <v>7.6157731058639087</v>
      </c>
      <c r="D16" s="9">
        <f>MAX(D8,F8)</f>
        <v>8.0622577482985491</v>
      </c>
      <c r="E16" s="11">
        <v>2.8284271247461903</v>
      </c>
      <c r="F16" s="1">
        <v>9.8488578017961039</v>
      </c>
      <c r="G16" s="1">
        <v>0</v>
      </c>
    </row>
    <row r="18" spans="1:8" x14ac:dyDescent="0.3">
      <c r="B18" s="4" t="s">
        <v>16</v>
      </c>
      <c r="C18" s="4" t="s">
        <v>18</v>
      </c>
      <c r="D18" s="4" t="s">
        <v>12</v>
      </c>
      <c r="E18" s="4" t="s">
        <v>13</v>
      </c>
      <c r="F18" s="4" t="s">
        <v>15</v>
      </c>
    </row>
    <row r="19" spans="1:8" x14ac:dyDescent="0.3">
      <c r="A19" s="4" t="s">
        <v>16</v>
      </c>
      <c r="B19" s="1">
        <v>0</v>
      </c>
      <c r="C19" s="1">
        <f>MAX(C11,F11)</f>
        <v>11.0453610171873</v>
      </c>
      <c r="D19" s="1">
        <v>3.1622776601683795</v>
      </c>
      <c r="E19" s="1">
        <v>7.810249675906654</v>
      </c>
      <c r="F19" s="8">
        <v>11.045361017187261</v>
      </c>
      <c r="H19" s="1">
        <f>MIN(C19:G19)</f>
        <v>3.1622776601683795</v>
      </c>
    </row>
    <row r="20" spans="1:8" x14ac:dyDescent="0.3">
      <c r="A20" s="4" t="s">
        <v>18</v>
      </c>
      <c r="B20" s="1">
        <f>C19</f>
        <v>11.0453610171873</v>
      </c>
      <c r="C20" s="1">
        <v>0</v>
      </c>
      <c r="D20" s="1">
        <f>MAX(D12,D15)</f>
        <v>9.4868329805051381</v>
      </c>
      <c r="E20" s="1">
        <f>MAX(E12,E15)</f>
        <v>9.2195444572928871</v>
      </c>
      <c r="F20" s="8">
        <f>MAX(G12,G15)</f>
        <v>9.8488578017961039</v>
      </c>
      <c r="H20" s="1">
        <f>MIN(D20:G20)</f>
        <v>9.2195444572928871</v>
      </c>
    </row>
    <row r="21" spans="1:8" x14ac:dyDescent="0.3">
      <c r="A21" s="6" t="s">
        <v>12</v>
      </c>
      <c r="B21" s="1">
        <f>D19</f>
        <v>3.1622776601683795</v>
      </c>
      <c r="C21" s="1">
        <f>D20</f>
        <v>9.4868329805051381</v>
      </c>
      <c r="D21" s="1">
        <v>0</v>
      </c>
      <c r="E21" s="1">
        <v>5.3851648071345037</v>
      </c>
      <c r="F21" s="1">
        <v>9.4868329805051381</v>
      </c>
      <c r="H21" s="1">
        <f>MIN(E21:G21)</f>
        <v>5.3851648071345037</v>
      </c>
    </row>
    <row r="22" spans="1:8" x14ac:dyDescent="0.3">
      <c r="A22" s="4" t="s">
        <v>13</v>
      </c>
      <c r="B22" s="1">
        <f>E19</f>
        <v>7.810249675906654</v>
      </c>
      <c r="C22" s="1">
        <f>E20</f>
        <v>9.2195444572928871</v>
      </c>
      <c r="D22" s="1">
        <f>E21</f>
        <v>5.3851648071345037</v>
      </c>
      <c r="E22" s="1">
        <v>0</v>
      </c>
      <c r="F22" s="7">
        <f>E23</f>
        <v>2.8284271247461903</v>
      </c>
      <c r="H22" s="1">
        <f>MIN(F22:G22)</f>
        <v>2.8284271247461903</v>
      </c>
    </row>
    <row r="23" spans="1:8" x14ac:dyDescent="0.3">
      <c r="A23" s="4" t="s">
        <v>15</v>
      </c>
      <c r="B23" s="8">
        <f>F19</f>
        <v>11.045361017187261</v>
      </c>
      <c r="C23" s="8">
        <v>2.2360679774997898</v>
      </c>
      <c r="D23" s="1">
        <v>9.4868329805051381</v>
      </c>
      <c r="E23" s="7">
        <v>2.8284271247461903</v>
      </c>
      <c r="F23" s="1">
        <v>0</v>
      </c>
    </row>
    <row r="25" spans="1:8" x14ac:dyDescent="0.3">
      <c r="B25" s="4" t="s">
        <v>16</v>
      </c>
      <c r="C25" s="4" t="s">
        <v>18</v>
      </c>
      <c r="D25" s="4" t="s">
        <v>12</v>
      </c>
      <c r="E25" s="4" t="s">
        <v>22</v>
      </c>
    </row>
    <row r="26" spans="1:8" x14ac:dyDescent="0.3">
      <c r="A26" s="4" t="s">
        <v>16</v>
      </c>
      <c r="B26" s="1">
        <v>0</v>
      </c>
      <c r="C26" s="1">
        <v>11.0453610171873</v>
      </c>
      <c r="D26" s="7">
        <v>3.1622776601683795</v>
      </c>
      <c r="E26" s="1">
        <f>MAX(E19,F19)</f>
        <v>11.045361017187261</v>
      </c>
      <c r="G26" s="1">
        <f ca="1">MIN(C26:G26)</f>
        <v>3.1622776601683795</v>
      </c>
    </row>
    <row r="27" spans="1:8" x14ac:dyDescent="0.3">
      <c r="A27" s="4" t="s">
        <v>18</v>
      </c>
      <c r="B27" s="1">
        <f>C26</f>
        <v>11.0453610171873</v>
      </c>
      <c r="C27" s="1">
        <v>0</v>
      </c>
      <c r="D27" s="1">
        <f>C28</f>
        <v>9.4868329805051381</v>
      </c>
      <c r="E27" s="1">
        <f>MAX(E20,F20)</f>
        <v>9.8488578017961039</v>
      </c>
      <c r="G27" s="1">
        <f>MIN(D27:E27)</f>
        <v>9.4868329805051381</v>
      </c>
    </row>
    <row r="28" spans="1:8" x14ac:dyDescent="0.3">
      <c r="A28" s="6" t="s">
        <v>12</v>
      </c>
      <c r="B28" s="7">
        <v>3.1622776601683795</v>
      </c>
      <c r="C28" s="1">
        <v>9.4868329805051381</v>
      </c>
      <c r="D28" s="1">
        <v>0</v>
      </c>
      <c r="E28" s="1">
        <f>MAX(F21,E21)</f>
        <v>9.4868329805051381</v>
      </c>
      <c r="G28" s="1">
        <f ca="1">MIN(E28:G28)</f>
        <v>8.0622577482985491</v>
      </c>
    </row>
    <row r="29" spans="1:8" x14ac:dyDescent="0.3">
      <c r="A29" s="4" t="s">
        <v>22</v>
      </c>
      <c r="B29" s="1">
        <f>E26</f>
        <v>11.045361017187261</v>
      </c>
      <c r="C29" s="1">
        <f>E27</f>
        <v>9.8488578017961039</v>
      </c>
      <c r="D29" s="1">
        <f>E28</f>
        <v>9.4868329805051381</v>
      </c>
      <c r="E29" s="1">
        <v>0</v>
      </c>
    </row>
    <row r="31" spans="1:8" x14ac:dyDescent="0.3">
      <c r="B31" s="4" t="s">
        <v>23</v>
      </c>
      <c r="C31" s="4" t="s">
        <v>18</v>
      </c>
      <c r="D31" s="4" t="s">
        <v>22</v>
      </c>
    </row>
    <row r="32" spans="1:8" x14ac:dyDescent="0.3">
      <c r="A32" s="4" t="s">
        <v>23</v>
      </c>
      <c r="B32" s="1">
        <v>0</v>
      </c>
      <c r="C32" s="1">
        <f>MAX(C26,C28)</f>
        <v>11.0453610171873</v>
      </c>
      <c r="D32" s="1">
        <f>MAX(E26,E28)</f>
        <v>11.045361017187261</v>
      </c>
      <c r="F32" s="1">
        <f>MIN(C32:D32)</f>
        <v>11.045361017187261</v>
      </c>
    </row>
    <row r="33" spans="1:6" x14ac:dyDescent="0.3">
      <c r="A33" s="4" t="s">
        <v>18</v>
      </c>
      <c r="B33" s="1">
        <f>MAX(B27,D27)</f>
        <v>11.0453610171873</v>
      </c>
      <c r="C33" s="1">
        <v>0</v>
      </c>
      <c r="D33" s="7">
        <v>9.8488578017961039</v>
      </c>
      <c r="F33" s="1">
        <f>MIN(D33)</f>
        <v>9.8488578017961039</v>
      </c>
    </row>
    <row r="34" spans="1:6" x14ac:dyDescent="0.3">
      <c r="A34" s="4" t="s">
        <v>22</v>
      </c>
      <c r="B34" s="1">
        <f>D32</f>
        <v>11.045361017187261</v>
      </c>
      <c r="C34" s="7">
        <f>D33</f>
        <v>9.8488578017961039</v>
      </c>
      <c r="D34" s="1">
        <v>0</v>
      </c>
    </row>
    <row r="36" spans="1:6" x14ac:dyDescent="0.3">
      <c r="B36" s="4" t="s">
        <v>23</v>
      </c>
      <c r="C36" s="4" t="s">
        <v>24</v>
      </c>
    </row>
    <row r="37" spans="1:6" x14ac:dyDescent="0.3">
      <c r="A37" s="4" t="s">
        <v>23</v>
      </c>
      <c r="B37" s="1">
        <v>0</v>
      </c>
      <c r="C37" s="1">
        <v>11.045361017187261</v>
      </c>
    </row>
    <row r="38" spans="1:6" x14ac:dyDescent="0.3">
      <c r="A38" s="4" t="s">
        <v>24</v>
      </c>
      <c r="B38" s="1">
        <v>11.045361017187261</v>
      </c>
      <c r="C38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zoomScale="70" zoomScaleNormal="70" workbookViewId="0">
      <selection activeCell="U35" sqref="U35"/>
    </sheetView>
  </sheetViews>
  <sheetFormatPr defaultRowHeight="14.4" x14ac:dyDescent="0.3"/>
  <sheetData>
    <row r="1" spans="1:10" x14ac:dyDescent="0.3">
      <c r="A1" t="s">
        <v>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10" x14ac:dyDescent="0.3">
      <c r="A2" s="2">
        <v>1</v>
      </c>
      <c r="B2" s="23">
        <v>0</v>
      </c>
      <c r="C2" s="23">
        <v>9.8488578017961039</v>
      </c>
      <c r="D2" s="23">
        <v>11.180339887498949</v>
      </c>
      <c r="E2" s="23">
        <v>2.2360679774997898</v>
      </c>
      <c r="F2" s="23">
        <v>13</v>
      </c>
      <c r="G2" s="24">
        <v>13.892443989449804</v>
      </c>
      <c r="H2" s="23">
        <v>6</v>
      </c>
      <c r="J2" s="23">
        <f>MAX(B2:H2)</f>
        <v>13.892443989449804</v>
      </c>
    </row>
    <row r="3" spans="1:10" x14ac:dyDescent="0.3">
      <c r="A3" s="2">
        <v>2</v>
      </c>
      <c r="B3" s="23">
        <v>9.8488578017961039</v>
      </c>
      <c r="C3" s="23">
        <v>0</v>
      </c>
      <c r="D3" s="23">
        <v>7.2111025509279782</v>
      </c>
      <c r="E3" s="23">
        <v>8.2462112512353212</v>
      </c>
      <c r="F3" s="23">
        <v>3.1622776601683795</v>
      </c>
      <c r="G3" s="23">
        <v>8.2462112512353212</v>
      </c>
      <c r="H3" s="23">
        <v>9.2195444572928871</v>
      </c>
      <c r="J3" s="23">
        <f t="shared" ref="J3:J8" si="0">MAX(B3:H3)</f>
        <v>9.8488578017961039</v>
      </c>
    </row>
    <row r="4" spans="1:10" x14ac:dyDescent="0.3">
      <c r="A4" s="2">
        <v>3</v>
      </c>
      <c r="B4" s="23">
        <v>11.180339887498949</v>
      </c>
      <c r="C4" s="23">
        <v>7.2111025509279782</v>
      </c>
      <c r="D4" s="23">
        <v>0</v>
      </c>
      <c r="E4" s="23">
        <v>8.9442719099991592</v>
      </c>
      <c r="F4" s="23">
        <v>8.6023252670426267</v>
      </c>
      <c r="G4" s="23">
        <v>2.8284271247461903</v>
      </c>
      <c r="H4" s="23">
        <v>6.4031242374328485</v>
      </c>
      <c r="J4" s="23">
        <f t="shared" si="0"/>
        <v>11.180339887498949</v>
      </c>
    </row>
    <row r="5" spans="1:10" x14ac:dyDescent="0.3">
      <c r="A5" s="2">
        <v>4</v>
      </c>
      <c r="B5" s="23">
        <v>2.2360679774997898</v>
      </c>
      <c r="C5" s="23">
        <v>8.2462112512353212</v>
      </c>
      <c r="D5" s="23">
        <v>8.9442719099991592</v>
      </c>
      <c r="E5" s="23">
        <v>0</v>
      </c>
      <c r="F5" s="23">
        <v>11.401754250991379</v>
      </c>
      <c r="G5" s="23">
        <v>11.661903789690601</v>
      </c>
      <c r="H5" s="23">
        <v>4.1231056256176606</v>
      </c>
      <c r="J5" s="23">
        <f t="shared" si="0"/>
        <v>11.661903789690601</v>
      </c>
    </row>
    <row r="6" spans="1:10" x14ac:dyDescent="0.3">
      <c r="A6" s="2">
        <v>5</v>
      </c>
      <c r="B6" s="23">
        <v>13</v>
      </c>
      <c r="C6" s="23">
        <v>3.1622776601683795</v>
      </c>
      <c r="D6" s="23">
        <v>8.6023252670426267</v>
      </c>
      <c r="E6" s="23">
        <v>11.401754250991379</v>
      </c>
      <c r="F6" s="23">
        <v>0</v>
      </c>
      <c r="G6" s="23">
        <v>8.6023252670426267</v>
      </c>
      <c r="H6" s="23">
        <v>12.041594578792296</v>
      </c>
      <c r="J6" s="23">
        <f t="shared" si="0"/>
        <v>13</v>
      </c>
    </row>
    <row r="7" spans="1:10" x14ac:dyDescent="0.3">
      <c r="A7" s="2">
        <v>6</v>
      </c>
      <c r="B7" s="24">
        <v>13.892443989449804</v>
      </c>
      <c r="C7" s="23">
        <v>8.2462112512353212</v>
      </c>
      <c r="D7" s="23">
        <v>2.8284271247461903</v>
      </c>
      <c r="E7" s="23">
        <v>11.661903789690601</v>
      </c>
      <c r="F7" s="23">
        <v>8.6023252670426267</v>
      </c>
      <c r="G7" s="23">
        <v>0</v>
      </c>
      <c r="H7" s="23">
        <v>9.2195444572928871</v>
      </c>
      <c r="J7" s="23">
        <f t="shared" si="0"/>
        <v>13.892443989449804</v>
      </c>
    </row>
    <row r="8" spans="1:10" x14ac:dyDescent="0.3">
      <c r="A8" s="2">
        <v>7</v>
      </c>
      <c r="B8" s="23">
        <v>6</v>
      </c>
      <c r="C8" s="23">
        <v>9.2195444572928871</v>
      </c>
      <c r="D8" s="23">
        <v>6.4031242374328485</v>
      </c>
      <c r="E8" s="23">
        <v>4.1231056256176606</v>
      </c>
      <c r="F8" s="23">
        <v>12.041594578792296</v>
      </c>
      <c r="G8" s="23">
        <v>9.2195444572928871</v>
      </c>
      <c r="H8" s="23">
        <v>0</v>
      </c>
      <c r="J8" s="23">
        <f t="shared" si="0"/>
        <v>12.041594578792296</v>
      </c>
    </row>
    <row r="10" spans="1:10" x14ac:dyDescent="0.3">
      <c r="B10" s="23">
        <f>MAX(B2:B8)</f>
        <v>13.892443989449804</v>
      </c>
      <c r="C10" s="23">
        <f t="shared" ref="C10:H10" si="1">MAX(C2:C8)</f>
        <v>9.8488578017961039</v>
      </c>
      <c r="D10" s="23">
        <f t="shared" si="1"/>
        <v>11.180339887498949</v>
      </c>
      <c r="E10" s="23">
        <f t="shared" si="1"/>
        <v>11.661903789690601</v>
      </c>
      <c r="F10" s="23">
        <f t="shared" si="1"/>
        <v>13</v>
      </c>
      <c r="G10" s="23">
        <f t="shared" si="1"/>
        <v>13.892443989449804</v>
      </c>
      <c r="H10" s="23">
        <f t="shared" si="1"/>
        <v>12.041594578792296</v>
      </c>
    </row>
    <row r="12" spans="1:10" x14ac:dyDescent="0.3">
      <c r="A12" t="s">
        <v>45</v>
      </c>
      <c r="B12" t="s">
        <v>46</v>
      </c>
    </row>
    <row r="14" spans="1:10" x14ac:dyDescent="0.3">
      <c r="A14" s="17" t="s">
        <v>2</v>
      </c>
      <c r="B14" s="2">
        <v>1</v>
      </c>
      <c r="C14" s="2">
        <v>4</v>
      </c>
      <c r="D14" s="2">
        <v>7</v>
      </c>
    </row>
    <row r="15" spans="1:10" x14ac:dyDescent="0.3">
      <c r="A15" s="2">
        <v>1</v>
      </c>
      <c r="B15" s="23">
        <v>0</v>
      </c>
      <c r="C15" s="23">
        <v>2.2360679774997898</v>
      </c>
      <c r="D15" s="24">
        <v>6</v>
      </c>
      <c r="F15" s="23">
        <f>MAX(B15:D15)</f>
        <v>6</v>
      </c>
    </row>
    <row r="16" spans="1:10" x14ac:dyDescent="0.3">
      <c r="A16" s="2">
        <v>4</v>
      </c>
      <c r="B16" s="23">
        <v>2.2360679774997898</v>
      </c>
      <c r="C16" s="23">
        <v>0</v>
      </c>
      <c r="D16" s="23">
        <v>4.1231056256176606</v>
      </c>
      <c r="F16" s="23">
        <f t="shared" ref="F16:F17" si="2">MAX(B16:D16)</f>
        <v>4.1231056256176606</v>
      </c>
    </row>
    <row r="17" spans="1:8" x14ac:dyDescent="0.3">
      <c r="A17" s="2">
        <v>7</v>
      </c>
      <c r="B17" s="24">
        <v>6</v>
      </c>
      <c r="C17" s="23">
        <v>4.1231056256176606</v>
      </c>
      <c r="D17" s="23">
        <v>0</v>
      </c>
      <c r="F17" s="23">
        <f t="shared" si="2"/>
        <v>6</v>
      </c>
    </row>
    <row r="19" spans="1:8" x14ac:dyDescent="0.3">
      <c r="A19" t="s">
        <v>47</v>
      </c>
      <c r="B19" t="s">
        <v>68</v>
      </c>
    </row>
    <row r="21" spans="1:8" x14ac:dyDescent="0.3">
      <c r="A21" s="17" t="s">
        <v>2</v>
      </c>
      <c r="B21" s="2">
        <v>1</v>
      </c>
      <c r="C21" s="2">
        <v>4</v>
      </c>
      <c r="D21" s="17"/>
    </row>
    <row r="22" spans="1:8" x14ac:dyDescent="0.3">
      <c r="A22" s="2">
        <v>1</v>
      </c>
      <c r="B22" s="23">
        <v>0</v>
      </c>
      <c r="C22" s="24">
        <v>2.2360679774997898</v>
      </c>
      <c r="D22" s="17"/>
      <c r="E22" s="17"/>
    </row>
    <row r="23" spans="1:8" x14ac:dyDescent="0.3">
      <c r="A23" s="2">
        <v>4</v>
      </c>
      <c r="B23" s="24">
        <v>2.2360679774997898</v>
      </c>
      <c r="C23" s="23">
        <v>0</v>
      </c>
      <c r="D23" s="17"/>
      <c r="E23" s="17"/>
    </row>
    <row r="24" spans="1:8" x14ac:dyDescent="0.3">
      <c r="A24" s="17"/>
      <c r="B24" s="17"/>
      <c r="C24" s="17"/>
      <c r="D24" s="17"/>
      <c r="E24" s="17"/>
    </row>
    <row r="25" spans="1:8" x14ac:dyDescent="0.3">
      <c r="A25" s="26" t="s">
        <v>48</v>
      </c>
      <c r="B25" s="17" t="s">
        <v>49</v>
      </c>
      <c r="C25" s="17"/>
      <c r="D25" s="26" t="s">
        <v>50</v>
      </c>
      <c r="E25" t="s">
        <v>51</v>
      </c>
      <c r="G25" s="25" t="s">
        <v>52</v>
      </c>
      <c r="H25" t="s">
        <v>53</v>
      </c>
    </row>
    <row r="27" spans="1:8" x14ac:dyDescent="0.3">
      <c r="A27" t="s">
        <v>54</v>
      </c>
      <c r="B27" t="s">
        <v>55</v>
      </c>
    </row>
    <row r="29" spans="1:8" x14ac:dyDescent="0.3">
      <c r="A29" s="17" t="s">
        <v>2</v>
      </c>
      <c r="B29" s="2">
        <v>2</v>
      </c>
      <c r="C29" s="2">
        <v>3</v>
      </c>
      <c r="D29" s="2">
        <v>5</v>
      </c>
      <c r="E29" s="2">
        <v>6</v>
      </c>
      <c r="F29" s="17"/>
    </row>
    <row r="30" spans="1:8" x14ac:dyDescent="0.3">
      <c r="A30" s="2">
        <v>2</v>
      </c>
      <c r="B30" s="23">
        <v>0</v>
      </c>
      <c r="C30" s="23">
        <v>7.2111025509279782</v>
      </c>
      <c r="D30" s="23">
        <v>3.1622776601683795</v>
      </c>
      <c r="E30" s="23">
        <v>8.2462112512353212</v>
      </c>
      <c r="F30" s="17"/>
      <c r="G30" s="23">
        <f>MAX(B30:E30)</f>
        <v>8.2462112512353212</v>
      </c>
    </row>
    <row r="31" spans="1:8" x14ac:dyDescent="0.3">
      <c r="A31" s="2">
        <v>3</v>
      </c>
      <c r="B31" s="23">
        <v>7.2111025509279782</v>
      </c>
      <c r="C31" s="23">
        <v>0</v>
      </c>
      <c r="D31" s="24">
        <v>8.6023252670426267</v>
      </c>
      <c r="E31" s="23">
        <v>2.8284271247461903</v>
      </c>
      <c r="F31" s="17"/>
      <c r="G31" s="23">
        <f t="shared" ref="G31:G33" si="3">MAX(B31:E31)</f>
        <v>8.6023252670426267</v>
      </c>
    </row>
    <row r="32" spans="1:8" x14ac:dyDescent="0.3">
      <c r="A32" s="2">
        <v>5</v>
      </c>
      <c r="B32" s="23">
        <v>3.1622776601683795</v>
      </c>
      <c r="C32" s="24">
        <v>8.6023252670426267</v>
      </c>
      <c r="D32" s="23">
        <v>0</v>
      </c>
      <c r="E32" s="23">
        <v>8.6023252670426267</v>
      </c>
      <c r="F32" s="17"/>
      <c r="G32" s="23">
        <f t="shared" si="3"/>
        <v>8.6023252670426267</v>
      </c>
    </row>
    <row r="33" spans="1:11" x14ac:dyDescent="0.3">
      <c r="A33" s="2">
        <v>6</v>
      </c>
      <c r="B33" s="23">
        <v>8.2462112512353212</v>
      </c>
      <c r="C33" s="23">
        <v>2.8284271247461903</v>
      </c>
      <c r="D33" s="23">
        <v>8.6023252670426267</v>
      </c>
      <c r="E33" s="23">
        <v>0</v>
      </c>
      <c r="F33" s="17"/>
      <c r="G33" s="23">
        <f t="shared" si="3"/>
        <v>8.6023252670426267</v>
      </c>
    </row>
    <row r="34" spans="1:11" x14ac:dyDescent="0.3">
      <c r="A34" s="17"/>
      <c r="B34" s="17"/>
      <c r="C34" s="17"/>
      <c r="D34" s="17"/>
      <c r="E34" s="17"/>
      <c r="F34" s="17"/>
    </row>
    <row r="35" spans="1:11" x14ac:dyDescent="0.3">
      <c r="A35" t="s">
        <v>56</v>
      </c>
      <c r="B35" s="17" t="s">
        <v>57</v>
      </c>
      <c r="C35" s="17"/>
      <c r="D35" s="17"/>
      <c r="E35" s="17"/>
      <c r="G35" s="17" t="s">
        <v>62</v>
      </c>
      <c r="H35" t="s">
        <v>63</v>
      </c>
    </row>
    <row r="37" spans="1:11" x14ac:dyDescent="0.3">
      <c r="A37" s="17" t="s">
        <v>2</v>
      </c>
      <c r="B37" s="2">
        <v>3</v>
      </c>
      <c r="C37" s="2">
        <v>6</v>
      </c>
      <c r="G37" s="17" t="s">
        <v>2</v>
      </c>
      <c r="H37" s="2">
        <v>2</v>
      </c>
      <c r="I37" s="2">
        <v>5</v>
      </c>
      <c r="J37" s="17"/>
    </row>
    <row r="38" spans="1:11" x14ac:dyDescent="0.3">
      <c r="A38" s="2">
        <v>3</v>
      </c>
      <c r="B38" s="23">
        <v>0</v>
      </c>
      <c r="C38" s="24">
        <v>2.8284271247461903</v>
      </c>
      <c r="G38" s="2">
        <v>2</v>
      </c>
      <c r="H38" s="23">
        <v>0</v>
      </c>
      <c r="I38" s="24">
        <v>3.1622776601683795</v>
      </c>
      <c r="J38" s="17"/>
    </row>
    <row r="39" spans="1:11" x14ac:dyDescent="0.3">
      <c r="A39" s="2">
        <v>6</v>
      </c>
      <c r="B39" s="24">
        <v>2.8284271247461903</v>
      </c>
      <c r="C39" s="23">
        <v>0</v>
      </c>
      <c r="G39" s="2">
        <v>5</v>
      </c>
      <c r="H39" s="24">
        <v>3.1622776601683795</v>
      </c>
      <c r="I39" s="23">
        <v>0</v>
      </c>
      <c r="J39" s="17"/>
    </row>
    <row r="40" spans="1:11" x14ac:dyDescent="0.3">
      <c r="F40" s="17"/>
      <c r="G40" s="17"/>
      <c r="H40" s="17"/>
      <c r="I40" s="17"/>
    </row>
    <row r="41" spans="1:11" x14ac:dyDescent="0.3">
      <c r="A41" s="26" t="s">
        <v>58</v>
      </c>
      <c r="B41" t="s">
        <v>59</v>
      </c>
      <c r="D41" s="26" t="s">
        <v>60</v>
      </c>
      <c r="E41" t="s">
        <v>61</v>
      </c>
      <c r="G41" s="26" t="s">
        <v>64</v>
      </c>
      <c r="H41" t="s">
        <v>65</v>
      </c>
      <c r="J41" s="26" t="s">
        <v>66</v>
      </c>
      <c r="K41" t="s">
        <v>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33" workbookViewId="0">
      <selection activeCell="A44" sqref="A44:A50"/>
    </sheetView>
  </sheetViews>
  <sheetFormatPr defaultRowHeight="14.4" x14ac:dyDescent="0.3"/>
  <sheetData>
    <row r="1" spans="1:15" x14ac:dyDescent="0.3">
      <c r="B1" t="s">
        <v>0</v>
      </c>
      <c r="C1" t="s">
        <v>1</v>
      </c>
    </row>
    <row r="2" spans="1:15" x14ac:dyDescent="0.3">
      <c r="A2" t="s">
        <v>5</v>
      </c>
      <c r="B2" s="17">
        <v>2</v>
      </c>
      <c r="C2" s="17">
        <v>2</v>
      </c>
    </row>
    <row r="3" spans="1:15" x14ac:dyDescent="0.3">
      <c r="A3" t="s">
        <v>6</v>
      </c>
      <c r="B3" s="17">
        <v>6</v>
      </c>
      <c r="C3" s="17">
        <v>11</v>
      </c>
    </row>
    <row r="4" spans="1:15" x14ac:dyDescent="0.3">
      <c r="A4" t="s">
        <v>7</v>
      </c>
      <c r="B4" s="17">
        <v>12</v>
      </c>
      <c r="C4" s="17">
        <v>7</v>
      </c>
    </row>
    <row r="5" spans="1:15" x14ac:dyDescent="0.3">
      <c r="A5" s="12" t="s">
        <v>8</v>
      </c>
      <c r="B5" s="17">
        <v>4</v>
      </c>
      <c r="C5" s="17">
        <v>3</v>
      </c>
    </row>
    <row r="6" spans="1:15" x14ac:dyDescent="0.3">
      <c r="A6" t="s">
        <v>9</v>
      </c>
      <c r="B6" s="17">
        <v>7</v>
      </c>
      <c r="C6" s="17">
        <v>14</v>
      </c>
    </row>
    <row r="7" spans="1:15" x14ac:dyDescent="0.3">
      <c r="A7" s="12" t="s">
        <v>10</v>
      </c>
      <c r="B7" s="17">
        <v>14</v>
      </c>
      <c r="C7" s="17">
        <v>9</v>
      </c>
    </row>
    <row r="8" spans="1:15" x14ac:dyDescent="0.3">
      <c r="A8" s="12" t="s">
        <v>11</v>
      </c>
      <c r="B8" s="17">
        <v>8</v>
      </c>
      <c r="C8" s="17">
        <v>2</v>
      </c>
    </row>
    <row r="9" spans="1:15" x14ac:dyDescent="0.3">
      <c r="A9" s="12" t="s">
        <v>25</v>
      </c>
      <c r="B9" s="12">
        <v>14</v>
      </c>
      <c r="C9" s="12">
        <v>9</v>
      </c>
    </row>
    <row r="10" spans="1:15" x14ac:dyDescent="0.3">
      <c r="A10" s="12" t="s">
        <v>26</v>
      </c>
      <c r="B10" s="12">
        <v>4</v>
      </c>
      <c r="C10" s="12">
        <v>3</v>
      </c>
    </row>
    <row r="11" spans="1:15" x14ac:dyDescent="0.3">
      <c r="A11" s="12" t="s">
        <v>27</v>
      </c>
      <c r="B11" s="12">
        <v>8</v>
      </c>
      <c r="C11" s="12">
        <v>2</v>
      </c>
    </row>
    <row r="12" spans="1:15" x14ac:dyDescent="0.3">
      <c r="A12" s="12" t="s">
        <v>28</v>
      </c>
      <c r="B12" s="12">
        <v>1</v>
      </c>
    </row>
    <row r="13" spans="1:15" x14ac:dyDescent="0.3">
      <c r="A13" s="12" t="s">
        <v>30</v>
      </c>
      <c r="B13" s="12">
        <v>1</v>
      </c>
    </row>
    <row r="14" spans="1:15" x14ac:dyDescent="0.3">
      <c r="A14" s="12" t="s">
        <v>29</v>
      </c>
      <c r="B14" s="12">
        <v>1</v>
      </c>
      <c r="F14" s="17"/>
      <c r="G14" s="17"/>
      <c r="J14" t="s">
        <v>0</v>
      </c>
      <c r="K14" t="s">
        <v>1</v>
      </c>
      <c r="M14" s="17"/>
      <c r="N14" s="17"/>
      <c r="O14" s="17"/>
    </row>
    <row r="16" spans="1:15" x14ac:dyDescent="0.3">
      <c r="A16" s="18" t="s">
        <v>5</v>
      </c>
      <c r="B16" s="17">
        <v>2</v>
      </c>
      <c r="C16" s="17">
        <v>2</v>
      </c>
      <c r="M16">
        <v>8.2462112512353212</v>
      </c>
    </row>
    <row r="17" spans="1:13" x14ac:dyDescent="0.3">
      <c r="A17" s="19" t="s">
        <v>6</v>
      </c>
      <c r="B17" s="17">
        <v>6</v>
      </c>
      <c r="C17" s="17">
        <v>11</v>
      </c>
      <c r="M17" s="17">
        <v>9.013878188659973</v>
      </c>
    </row>
    <row r="18" spans="1:13" x14ac:dyDescent="0.3">
      <c r="A18" s="17" t="s">
        <v>7</v>
      </c>
      <c r="B18" s="17">
        <v>12</v>
      </c>
      <c r="C18" s="17">
        <v>7</v>
      </c>
      <c r="M18" s="17">
        <v>9.2195444572928871</v>
      </c>
    </row>
    <row r="19" spans="1:13" x14ac:dyDescent="0.3">
      <c r="A19" t="s">
        <v>8</v>
      </c>
      <c r="B19" s="17">
        <v>4</v>
      </c>
      <c r="C19" s="17">
        <v>3</v>
      </c>
    </row>
    <row r="20" spans="1:13" x14ac:dyDescent="0.3">
      <c r="A20" t="s">
        <v>9</v>
      </c>
      <c r="B20" s="17">
        <v>7</v>
      </c>
      <c r="C20" s="17">
        <v>14</v>
      </c>
    </row>
    <row r="21" spans="1:13" x14ac:dyDescent="0.3">
      <c r="A21" t="s">
        <v>10</v>
      </c>
      <c r="B21" s="17">
        <v>14</v>
      </c>
      <c r="C21" s="17">
        <v>9</v>
      </c>
    </row>
    <row r="22" spans="1:13" x14ac:dyDescent="0.3">
      <c r="A22" t="s">
        <v>11</v>
      </c>
      <c r="B22" s="17">
        <v>8</v>
      </c>
      <c r="C22" s="17">
        <v>2</v>
      </c>
    </row>
    <row r="23" spans="1:13" x14ac:dyDescent="0.3">
      <c r="A23" s="14" t="s">
        <v>25</v>
      </c>
      <c r="B23" s="12">
        <f>(B9*B12+B3)/(B12+1)</f>
        <v>10</v>
      </c>
      <c r="C23" s="12">
        <f>(C9*B12+C3)/(B12+1)</f>
        <v>10</v>
      </c>
    </row>
    <row r="24" spans="1:13" x14ac:dyDescent="0.3">
      <c r="A24" s="14" t="s">
        <v>26</v>
      </c>
      <c r="B24" s="12">
        <f>(B10*B13+B2)/(B13+1)</f>
        <v>3</v>
      </c>
      <c r="C24" s="12">
        <f>(C10*B13+C2)/(B13+1)</f>
        <v>2.5</v>
      </c>
    </row>
    <row r="25" spans="1:13" x14ac:dyDescent="0.3">
      <c r="A25" s="12" t="s">
        <v>27</v>
      </c>
      <c r="B25" s="12">
        <v>8</v>
      </c>
      <c r="C25" s="12">
        <v>2</v>
      </c>
    </row>
    <row r="26" spans="1:13" x14ac:dyDescent="0.3">
      <c r="A26" s="12" t="s">
        <v>28</v>
      </c>
      <c r="B26" s="12">
        <v>2</v>
      </c>
    </row>
    <row r="27" spans="1:13" x14ac:dyDescent="0.3">
      <c r="A27" s="12" t="s">
        <v>30</v>
      </c>
      <c r="B27" s="12">
        <v>2</v>
      </c>
    </row>
    <row r="28" spans="1:13" x14ac:dyDescent="0.3">
      <c r="A28" s="12" t="s">
        <v>29</v>
      </c>
      <c r="B28" s="12">
        <v>1</v>
      </c>
    </row>
    <row r="30" spans="1:13" x14ac:dyDescent="0.3">
      <c r="A30" s="18" t="s">
        <v>5</v>
      </c>
      <c r="B30" s="17">
        <v>2</v>
      </c>
      <c r="C30" s="17">
        <v>2</v>
      </c>
    </row>
    <row r="31" spans="1:13" x14ac:dyDescent="0.3">
      <c r="A31" s="19" t="s">
        <v>6</v>
      </c>
      <c r="B31" s="17">
        <v>6</v>
      </c>
      <c r="C31" s="17">
        <v>11</v>
      </c>
    </row>
    <row r="32" spans="1:13" x14ac:dyDescent="0.3">
      <c r="A32" s="19" t="s">
        <v>7</v>
      </c>
      <c r="B32" s="17">
        <v>12</v>
      </c>
      <c r="C32" s="17">
        <v>7</v>
      </c>
    </row>
    <row r="33" spans="1:3" x14ac:dyDescent="0.3">
      <c r="A33" s="17" t="s">
        <v>8</v>
      </c>
      <c r="B33" s="17">
        <v>4</v>
      </c>
      <c r="C33" s="17">
        <v>3</v>
      </c>
    </row>
    <row r="34" spans="1:3" x14ac:dyDescent="0.3">
      <c r="A34" s="17" t="s">
        <v>9</v>
      </c>
      <c r="B34" s="17">
        <v>7</v>
      </c>
      <c r="C34" s="17">
        <v>14</v>
      </c>
    </row>
    <row r="35" spans="1:3" x14ac:dyDescent="0.3">
      <c r="A35" s="17" t="s">
        <v>10</v>
      </c>
      <c r="B35" s="17">
        <v>14</v>
      </c>
      <c r="C35" s="17">
        <v>9</v>
      </c>
    </row>
    <row r="36" spans="1:3" x14ac:dyDescent="0.3">
      <c r="A36" t="s">
        <v>11</v>
      </c>
      <c r="B36" s="17">
        <v>8</v>
      </c>
      <c r="C36" s="17">
        <v>2</v>
      </c>
    </row>
    <row r="37" spans="1:3" x14ac:dyDescent="0.3">
      <c r="A37" s="14" t="s">
        <v>25</v>
      </c>
      <c r="B37" s="12">
        <f>(B23*B26+B32)/(B26+1)</f>
        <v>10.666666666666666</v>
      </c>
      <c r="C37" s="12">
        <f>(C23*B26+C32)/(B26+1)</f>
        <v>9</v>
      </c>
    </row>
    <row r="38" spans="1:3" x14ac:dyDescent="0.3">
      <c r="A38" s="15" t="s">
        <v>26</v>
      </c>
      <c r="B38" s="12">
        <v>3</v>
      </c>
      <c r="C38" s="12">
        <v>2.5</v>
      </c>
    </row>
    <row r="39" spans="1:3" x14ac:dyDescent="0.3">
      <c r="A39" s="15" t="s">
        <v>27</v>
      </c>
      <c r="B39" s="12">
        <v>8</v>
      </c>
      <c r="C39" s="12">
        <v>2</v>
      </c>
    </row>
    <row r="40" spans="1:3" x14ac:dyDescent="0.3">
      <c r="A40" s="12" t="s">
        <v>28</v>
      </c>
      <c r="B40" s="12">
        <v>3</v>
      </c>
    </row>
    <row r="41" spans="1:3" x14ac:dyDescent="0.3">
      <c r="A41" s="12" t="s">
        <v>30</v>
      </c>
      <c r="B41" s="12">
        <v>2</v>
      </c>
    </row>
    <row r="42" spans="1:3" x14ac:dyDescent="0.3">
      <c r="A42" s="12" t="s">
        <v>29</v>
      </c>
      <c r="B42" s="12">
        <v>1</v>
      </c>
    </row>
    <row r="44" spans="1:3" x14ac:dyDescent="0.3">
      <c r="A44" s="18" t="s">
        <v>5</v>
      </c>
      <c r="B44" s="17">
        <v>2</v>
      </c>
      <c r="C44" s="17">
        <v>2</v>
      </c>
    </row>
    <row r="45" spans="1:3" x14ac:dyDescent="0.3">
      <c r="A45" s="19" t="s">
        <v>6</v>
      </c>
      <c r="B45" s="17">
        <v>6</v>
      </c>
      <c r="C45" s="17">
        <v>11</v>
      </c>
    </row>
    <row r="46" spans="1:3" x14ac:dyDescent="0.3">
      <c r="A46" s="19" t="s">
        <v>7</v>
      </c>
      <c r="B46" s="17">
        <v>12</v>
      </c>
      <c r="C46" s="17">
        <v>7</v>
      </c>
    </row>
    <row r="47" spans="1:3" x14ac:dyDescent="0.3">
      <c r="A47" s="17" t="s">
        <v>8</v>
      </c>
      <c r="B47" s="17">
        <v>4</v>
      </c>
      <c r="C47" s="17">
        <v>3</v>
      </c>
    </row>
    <row r="48" spans="1:3" x14ac:dyDescent="0.3">
      <c r="A48" s="19" t="s">
        <v>9</v>
      </c>
      <c r="B48" s="17">
        <v>7</v>
      </c>
      <c r="C48" s="17">
        <v>14</v>
      </c>
    </row>
    <row r="49" spans="1:3" x14ac:dyDescent="0.3">
      <c r="A49" s="17" t="s">
        <v>10</v>
      </c>
      <c r="B49" s="17">
        <v>14</v>
      </c>
      <c r="C49" s="17">
        <v>9</v>
      </c>
    </row>
    <row r="50" spans="1:3" x14ac:dyDescent="0.3">
      <c r="A50" s="17" t="s">
        <v>11</v>
      </c>
      <c r="B50" s="17">
        <v>8</v>
      </c>
      <c r="C50" s="17">
        <v>2</v>
      </c>
    </row>
    <row r="51" spans="1:3" x14ac:dyDescent="0.3">
      <c r="A51" s="14" t="s">
        <v>25</v>
      </c>
      <c r="B51" s="12">
        <f>(B37*B40+B34)/(B40+1)</f>
        <v>9.75</v>
      </c>
      <c r="C51" s="13">
        <f>(C37*B40+C34)/(B40+1)</f>
        <v>10.25</v>
      </c>
    </row>
    <row r="52" spans="1:3" x14ac:dyDescent="0.3">
      <c r="A52" s="12" t="s">
        <v>26</v>
      </c>
      <c r="B52" s="12">
        <v>3</v>
      </c>
      <c r="C52" s="12">
        <v>2.5</v>
      </c>
    </row>
    <row r="53" spans="1:3" x14ac:dyDescent="0.3">
      <c r="A53" s="12" t="s">
        <v>27</v>
      </c>
      <c r="B53" s="12">
        <v>8</v>
      </c>
      <c r="C53" s="12">
        <v>2</v>
      </c>
    </row>
    <row r="54" spans="1:3" x14ac:dyDescent="0.3">
      <c r="A54" s="12" t="s">
        <v>28</v>
      </c>
      <c r="B54" s="12">
        <v>4</v>
      </c>
    </row>
    <row r="55" spans="1:3" x14ac:dyDescent="0.3">
      <c r="A55" s="12" t="s">
        <v>30</v>
      </c>
      <c r="B55" s="12">
        <v>2</v>
      </c>
    </row>
    <row r="56" spans="1:3" x14ac:dyDescent="0.3">
      <c r="A56" s="12" t="s">
        <v>29</v>
      </c>
      <c r="B56" s="1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6" workbookViewId="0">
      <selection activeCell="B58" sqref="B58:C70"/>
    </sheetView>
  </sheetViews>
  <sheetFormatPr defaultRowHeight="14.4" x14ac:dyDescent="0.3"/>
  <cols>
    <col min="3" max="3" width="10.44140625" bestFit="1" customWidth="1"/>
  </cols>
  <sheetData>
    <row r="1" spans="1:3" x14ac:dyDescent="0.3">
      <c r="B1" t="s">
        <v>0</v>
      </c>
      <c r="C1" t="s">
        <v>1</v>
      </c>
    </row>
    <row r="2" spans="1:3" x14ac:dyDescent="0.3">
      <c r="A2" s="17" t="s">
        <v>5</v>
      </c>
      <c r="B2" s="17">
        <v>2</v>
      </c>
      <c r="C2" s="17">
        <v>2</v>
      </c>
    </row>
    <row r="3" spans="1:3" x14ac:dyDescent="0.3">
      <c r="A3" s="17" t="s">
        <v>6</v>
      </c>
      <c r="B3" s="17">
        <v>6</v>
      </c>
      <c r="C3" s="17">
        <v>11</v>
      </c>
    </row>
    <row r="4" spans="1:3" x14ac:dyDescent="0.3">
      <c r="A4" s="17" t="s">
        <v>7</v>
      </c>
      <c r="B4" s="17">
        <v>12</v>
      </c>
      <c r="C4" s="17">
        <v>7</v>
      </c>
    </row>
    <row r="5" spans="1:3" x14ac:dyDescent="0.3">
      <c r="A5" s="17" t="s">
        <v>8</v>
      </c>
      <c r="B5" s="17">
        <v>4</v>
      </c>
      <c r="C5" s="17">
        <v>3</v>
      </c>
    </row>
    <row r="6" spans="1:3" x14ac:dyDescent="0.3">
      <c r="A6" s="17" t="s">
        <v>9</v>
      </c>
      <c r="B6" s="17">
        <v>7</v>
      </c>
      <c r="C6" s="17">
        <v>14</v>
      </c>
    </row>
    <row r="7" spans="1:3" x14ac:dyDescent="0.3">
      <c r="A7" s="17" t="s">
        <v>10</v>
      </c>
      <c r="B7" s="17">
        <v>14</v>
      </c>
      <c r="C7" s="17">
        <v>9</v>
      </c>
    </row>
    <row r="8" spans="1:3" x14ac:dyDescent="0.3">
      <c r="A8" s="17" t="s">
        <v>11</v>
      </c>
      <c r="B8" s="17">
        <v>8</v>
      </c>
      <c r="C8" s="17">
        <v>2</v>
      </c>
    </row>
    <row r="9" spans="1:3" x14ac:dyDescent="0.3">
      <c r="A9" s="15" t="s">
        <v>25</v>
      </c>
      <c r="B9" s="12">
        <v>9.75</v>
      </c>
      <c r="C9" s="13">
        <v>10.25</v>
      </c>
    </row>
    <row r="10" spans="1:3" x14ac:dyDescent="0.3">
      <c r="A10" s="12" t="s">
        <v>26</v>
      </c>
      <c r="B10" s="12">
        <v>3</v>
      </c>
      <c r="C10" s="12">
        <v>2.5</v>
      </c>
    </row>
    <row r="11" spans="1:3" x14ac:dyDescent="0.3">
      <c r="A11" s="12" t="s">
        <v>27</v>
      </c>
      <c r="B11" s="12">
        <v>8</v>
      </c>
      <c r="C11" s="12">
        <v>2</v>
      </c>
    </row>
    <row r="12" spans="1:3" x14ac:dyDescent="0.3">
      <c r="A12" s="12" t="s">
        <v>28</v>
      </c>
      <c r="B12" s="12">
        <v>4</v>
      </c>
      <c r="C12" s="17"/>
    </row>
    <row r="13" spans="1:3" x14ac:dyDescent="0.3">
      <c r="A13" s="12" t="s">
        <v>30</v>
      </c>
      <c r="B13" s="12">
        <v>2</v>
      </c>
      <c r="C13" s="17"/>
    </row>
    <row r="14" spans="1:3" x14ac:dyDescent="0.3">
      <c r="A14" s="12" t="s">
        <v>29</v>
      </c>
      <c r="B14" s="12">
        <v>1</v>
      </c>
      <c r="C14" s="17"/>
    </row>
    <row r="16" spans="1:3" x14ac:dyDescent="0.3">
      <c r="A16" s="18" t="s">
        <v>5</v>
      </c>
      <c r="B16" s="17">
        <v>2</v>
      </c>
      <c r="C16" s="17">
        <v>2</v>
      </c>
    </row>
    <row r="17" spans="1:3" x14ac:dyDescent="0.3">
      <c r="A17" s="19" t="s">
        <v>6</v>
      </c>
      <c r="B17" s="17">
        <v>6</v>
      </c>
      <c r="C17" s="17">
        <v>11</v>
      </c>
    </row>
    <row r="18" spans="1:3" x14ac:dyDescent="0.3">
      <c r="A18" t="s">
        <v>7</v>
      </c>
      <c r="B18" s="17">
        <v>12</v>
      </c>
      <c r="C18" s="17">
        <v>7</v>
      </c>
    </row>
    <row r="19" spans="1:3" x14ac:dyDescent="0.3">
      <c r="A19" t="s">
        <v>8</v>
      </c>
      <c r="B19" s="17">
        <v>4</v>
      </c>
      <c r="C19" s="17">
        <v>3</v>
      </c>
    </row>
    <row r="20" spans="1:3" x14ac:dyDescent="0.3">
      <c r="A20" t="s">
        <v>9</v>
      </c>
      <c r="B20" s="17">
        <v>7</v>
      </c>
      <c r="C20" s="17">
        <v>14</v>
      </c>
    </row>
    <row r="21" spans="1:3" x14ac:dyDescent="0.3">
      <c r="A21" t="s">
        <v>10</v>
      </c>
      <c r="B21" s="17">
        <v>14</v>
      </c>
      <c r="C21" s="17">
        <v>9</v>
      </c>
    </row>
    <row r="22" spans="1:3" x14ac:dyDescent="0.3">
      <c r="A22" t="s">
        <v>11</v>
      </c>
      <c r="B22" s="17">
        <v>8</v>
      </c>
      <c r="C22" s="17">
        <v>2</v>
      </c>
    </row>
    <row r="23" spans="1:3" x14ac:dyDescent="0.3">
      <c r="A23" s="14" t="s">
        <v>25</v>
      </c>
      <c r="B23" s="12">
        <f>(B9*B12+B17)/(B12+1)</f>
        <v>9</v>
      </c>
      <c r="C23" s="12">
        <f>(C9*B12+C17)/(B12+1)</f>
        <v>10.4</v>
      </c>
    </row>
    <row r="24" spans="1:3" x14ac:dyDescent="0.3">
      <c r="A24" s="14" t="s">
        <v>26</v>
      </c>
      <c r="B24" s="13">
        <f>(B10*B13+B16)/(B13+1)</f>
        <v>2.6666666666666665</v>
      </c>
      <c r="C24" s="13">
        <f>(C10*B13+C16)/(B13+1)</f>
        <v>2.3333333333333335</v>
      </c>
    </row>
    <row r="25" spans="1:3" x14ac:dyDescent="0.3">
      <c r="A25" s="12" t="s">
        <v>27</v>
      </c>
      <c r="B25" s="12">
        <v>8</v>
      </c>
      <c r="C25" s="12">
        <v>2</v>
      </c>
    </row>
    <row r="26" spans="1:3" x14ac:dyDescent="0.3">
      <c r="A26" s="12" t="s">
        <v>28</v>
      </c>
      <c r="B26" s="12">
        <v>5</v>
      </c>
    </row>
    <row r="27" spans="1:3" x14ac:dyDescent="0.3">
      <c r="A27" s="12" t="s">
        <v>30</v>
      </c>
      <c r="B27" s="12">
        <v>3</v>
      </c>
    </row>
    <row r="28" spans="1:3" x14ac:dyDescent="0.3">
      <c r="A28" s="12" t="s">
        <v>29</v>
      </c>
      <c r="B28" s="12">
        <v>1</v>
      </c>
    </row>
    <row r="30" spans="1:3" x14ac:dyDescent="0.3">
      <c r="A30" s="18" t="s">
        <v>5</v>
      </c>
      <c r="B30" s="17">
        <v>2</v>
      </c>
      <c r="C30" s="17">
        <v>2</v>
      </c>
    </row>
    <row r="31" spans="1:3" x14ac:dyDescent="0.3">
      <c r="A31" s="19" t="s">
        <v>6</v>
      </c>
      <c r="B31" s="17">
        <v>6</v>
      </c>
      <c r="C31" s="17">
        <v>11</v>
      </c>
    </row>
    <row r="32" spans="1:3" x14ac:dyDescent="0.3">
      <c r="A32" s="19" t="s">
        <v>7</v>
      </c>
      <c r="B32" s="17">
        <v>12</v>
      </c>
      <c r="C32" s="17">
        <v>7</v>
      </c>
    </row>
    <row r="33" spans="1:3" x14ac:dyDescent="0.3">
      <c r="A33" s="18" t="s">
        <v>8</v>
      </c>
      <c r="B33" s="17">
        <v>4</v>
      </c>
      <c r="C33" s="17">
        <v>3</v>
      </c>
    </row>
    <row r="34" spans="1:3" x14ac:dyDescent="0.3">
      <c r="A34" s="20" t="s">
        <v>9</v>
      </c>
      <c r="B34" s="17">
        <v>7</v>
      </c>
      <c r="C34" s="17">
        <v>14</v>
      </c>
    </row>
    <row r="35" spans="1:3" x14ac:dyDescent="0.3">
      <c r="A35" s="20" t="s">
        <v>10</v>
      </c>
      <c r="B35" s="17">
        <v>14</v>
      </c>
      <c r="C35" s="17">
        <v>9</v>
      </c>
    </row>
    <row r="36" spans="1:3" x14ac:dyDescent="0.3">
      <c r="A36" s="20" t="s">
        <v>11</v>
      </c>
      <c r="B36" s="17">
        <v>8</v>
      </c>
      <c r="C36" s="17">
        <v>2</v>
      </c>
    </row>
    <row r="37" spans="1:3" x14ac:dyDescent="0.3">
      <c r="A37" s="14" t="s">
        <v>25</v>
      </c>
      <c r="B37" s="12">
        <f>(B23*B26+B32)/(B26+1)</f>
        <v>9.5</v>
      </c>
      <c r="C37" s="13">
        <f>(C23*B26+C32)/(B26+1)</f>
        <v>9.8333333333333339</v>
      </c>
    </row>
    <row r="38" spans="1:3" x14ac:dyDescent="0.3">
      <c r="A38" s="14" t="s">
        <v>26</v>
      </c>
      <c r="B38" s="12">
        <f>(B24*B27+B33)/(B27+1)</f>
        <v>3</v>
      </c>
      <c r="C38" s="13">
        <f>(C24*B27+C33)/(B27+1)</f>
        <v>2.5</v>
      </c>
    </row>
    <row r="39" spans="1:3" x14ac:dyDescent="0.3">
      <c r="A39" s="15" t="s">
        <v>27</v>
      </c>
      <c r="B39" s="12">
        <v>8</v>
      </c>
      <c r="C39" s="12">
        <v>2</v>
      </c>
    </row>
    <row r="40" spans="1:3" x14ac:dyDescent="0.3">
      <c r="A40" s="15" t="s">
        <v>28</v>
      </c>
      <c r="B40" s="12">
        <v>6</v>
      </c>
    </row>
    <row r="41" spans="1:3" x14ac:dyDescent="0.3">
      <c r="A41" s="15" t="s">
        <v>30</v>
      </c>
      <c r="B41" s="12">
        <v>4</v>
      </c>
    </row>
    <row r="42" spans="1:3" x14ac:dyDescent="0.3">
      <c r="A42" s="15" t="s">
        <v>29</v>
      </c>
      <c r="B42" s="12">
        <v>1</v>
      </c>
    </row>
    <row r="43" spans="1:3" x14ac:dyDescent="0.3">
      <c r="A43" s="20"/>
    </row>
    <row r="44" spans="1:3" x14ac:dyDescent="0.3">
      <c r="A44" s="18" t="s">
        <v>5</v>
      </c>
      <c r="B44" s="17">
        <v>2</v>
      </c>
      <c r="C44" s="17">
        <v>2</v>
      </c>
    </row>
    <row r="45" spans="1:3" x14ac:dyDescent="0.3">
      <c r="A45" s="19" t="s">
        <v>6</v>
      </c>
      <c r="B45" s="17">
        <v>6</v>
      </c>
      <c r="C45" s="17">
        <v>11</v>
      </c>
    </row>
    <row r="46" spans="1:3" x14ac:dyDescent="0.3">
      <c r="A46" s="19" t="s">
        <v>7</v>
      </c>
      <c r="B46" s="17">
        <v>12</v>
      </c>
      <c r="C46" s="17">
        <v>7</v>
      </c>
    </row>
    <row r="47" spans="1:3" x14ac:dyDescent="0.3">
      <c r="A47" s="18" t="s">
        <v>8</v>
      </c>
      <c r="B47" s="17">
        <v>4</v>
      </c>
      <c r="C47" s="17">
        <v>3</v>
      </c>
    </row>
    <row r="48" spans="1:3" x14ac:dyDescent="0.3">
      <c r="A48" s="21" t="s">
        <v>9</v>
      </c>
      <c r="B48" s="17">
        <v>7</v>
      </c>
      <c r="C48" s="17">
        <v>14</v>
      </c>
    </row>
    <row r="49" spans="1:3" x14ac:dyDescent="0.3">
      <c r="A49" s="20" t="s">
        <v>10</v>
      </c>
      <c r="B49" s="17">
        <v>14</v>
      </c>
      <c r="C49" s="17">
        <v>9</v>
      </c>
    </row>
    <row r="50" spans="1:3" x14ac:dyDescent="0.3">
      <c r="A50" s="20" t="s">
        <v>11</v>
      </c>
      <c r="B50" s="17">
        <v>8</v>
      </c>
      <c r="C50" s="17">
        <v>2</v>
      </c>
    </row>
    <row r="51" spans="1:3" x14ac:dyDescent="0.3">
      <c r="A51" s="14" t="s">
        <v>25</v>
      </c>
      <c r="B51" s="12">
        <f>(B37*B40+B48)/(B40+1)</f>
        <v>9.1428571428571423</v>
      </c>
      <c r="C51" s="13">
        <f>(C37*B40+C48)/(B40+1)</f>
        <v>10.428571428571429</v>
      </c>
    </row>
    <row r="52" spans="1:3" x14ac:dyDescent="0.3">
      <c r="A52" s="15" t="s">
        <v>26</v>
      </c>
      <c r="B52" s="12">
        <f>(B38*B41+B47)/(B41+1)</f>
        <v>3.2</v>
      </c>
      <c r="C52" s="13">
        <f>(C38*B41+C47)/(B41+1)</f>
        <v>2.6</v>
      </c>
    </row>
    <row r="53" spans="1:3" x14ac:dyDescent="0.3">
      <c r="A53" s="15" t="s">
        <v>27</v>
      </c>
      <c r="B53" s="12">
        <v>8</v>
      </c>
      <c r="C53" s="12">
        <v>2</v>
      </c>
    </row>
    <row r="54" spans="1:3" x14ac:dyDescent="0.3">
      <c r="A54" s="15" t="s">
        <v>28</v>
      </c>
      <c r="B54" s="12">
        <v>7</v>
      </c>
      <c r="C54" s="17"/>
    </row>
    <row r="55" spans="1:3" x14ac:dyDescent="0.3">
      <c r="A55" s="15" t="s">
        <v>30</v>
      </c>
      <c r="B55" s="12">
        <v>4</v>
      </c>
      <c r="C55" s="17"/>
    </row>
    <row r="56" spans="1:3" x14ac:dyDescent="0.3">
      <c r="A56" s="15" t="s">
        <v>29</v>
      </c>
      <c r="B56" s="12">
        <v>1</v>
      </c>
      <c r="C56" s="17"/>
    </row>
    <row r="58" spans="1:3" x14ac:dyDescent="0.3">
      <c r="A58" s="18" t="s">
        <v>5</v>
      </c>
      <c r="B58" s="17">
        <v>2</v>
      </c>
      <c r="C58" s="17">
        <v>2</v>
      </c>
    </row>
    <row r="59" spans="1:3" x14ac:dyDescent="0.3">
      <c r="A59" s="19" t="s">
        <v>6</v>
      </c>
      <c r="B59" s="17">
        <v>6</v>
      </c>
      <c r="C59" s="17">
        <v>11</v>
      </c>
    </row>
    <row r="60" spans="1:3" x14ac:dyDescent="0.3">
      <c r="A60" s="19" t="s">
        <v>7</v>
      </c>
      <c r="B60" s="17">
        <v>12</v>
      </c>
      <c r="C60" s="17">
        <v>7</v>
      </c>
    </row>
    <row r="61" spans="1:3" x14ac:dyDescent="0.3">
      <c r="A61" s="18" t="s">
        <v>8</v>
      </c>
      <c r="B61" s="17">
        <v>4</v>
      </c>
      <c r="C61" s="17">
        <v>3</v>
      </c>
    </row>
    <row r="62" spans="1:3" x14ac:dyDescent="0.3">
      <c r="A62" s="21" t="s">
        <v>9</v>
      </c>
      <c r="B62" s="17">
        <v>7</v>
      </c>
      <c r="C62" s="17">
        <v>14</v>
      </c>
    </row>
    <row r="63" spans="1:3" x14ac:dyDescent="0.3">
      <c r="A63" s="21" t="s">
        <v>10</v>
      </c>
      <c r="B63" s="17">
        <v>14</v>
      </c>
      <c r="C63" s="17">
        <v>9</v>
      </c>
    </row>
    <row r="64" spans="1:3" x14ac:dyDescent="0.3">
      <c r="A64" s="20" t="s">
        <v>11</v>
      </c>
      <c r="B64" s="17">
        <v>8</v>
      </c>
      <c r="C64" s="17">
        <v>2</v>
      </c>
    </row>
    <row r="65" spans="1:3" x14ac:dyDescent="0.3">
      <c r="A65" s="14" t="s">
        <v>25</v>
      </c>
      <c r="B65" s="12">
        <f>(B51*B54+B63)/(B54+1)</f>
        <v>9.75</v>
      </c>
      <c r="C65" s="13">
        <f>(C51*B54+C63)/(B54+1)</f>
        <v>10.25</v>
      </c>
    </row>
    <row r="66" spans="1:3" x14ac:dyDescent="0.3">
      <c r="A66" s="15" t="s">
        <v>26</v>
      </c>
      <c r="B66" s="12">
        <f>(B52*B55+B61)/(B55+1)</f>
        <v>3.3600000000000003</v>
      </c>
      <c r="C66" s="13">
        <f>(C52*B55+C61)/(B55+1)</f>
        <v>2.68</v>
      </c>
    </row>
    <row r="67" spans="1:3" x14ac:dyDescent="0.3">
      <c r="A67" s="15" t="s">
        <v>27</v>
      </c>
      <c r="B67" s="12">
        <v>8</v>
      </c>
      <c r="C67" s="12">
        <v>2</v>
      </c>
    </row>
    <row r="68" spans="1:3" x14ac:dyDescent="0.3">
      <c r="A68" s="15" t="s">
        <v>28</v>
      </c>
      <c r="B68" s="12">
        <v>8</v>
      </c>
      <c r="C68" s="17"/>
    </row>
    <row r="69" spans="1:3" x14ac:dyDescent="0.3">
      <c r="A69" s="15" t="s">
        <v>30</v>
      </c>
      <c r="B69" s="12">
        <v>4</v>
      </c>
      <c r="C69" s="17"/>
    </row>
    <row r="70" spans="1:3" x14ac:dyDescent="0.3">
      <c r="A70" s="15" t="s">
        <v>29</v>
      </c>
      <c r="B70" s="12">
        <v>1</v>
      </c>
      <c r="C70" s="1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45" workbookViewId="0">
      <selection activeCell="A57" sqref="A57:A63"/>
    </sheetView>
  </sheetViews>
  <sheetFormatPr defaultRowHeight="14.4" x14ac:dyDescent="0.3"/>
  <sheetData>
    <row r="1" spans="1:3" x14ac:dyDescent="0.3">
      <c r="A1" t="s">
        <v>5</v>
      </c>
      <c r="B1">
        <v>2</v>
      </c>
      <c r="C1">
        <v>2</v>
      </c>
    </row>
    <row r="2" spans="1:3" x14ac:dyDescent="0.3">
      <c r="A2" t="s">
        <v>6</v>
      </c>
      <c r="B2">
        <v>6</v>
      </c>
      <c r="C2">
        <v>11</v>
      </c>
    </row>
    <row r="3" spans="1:3" x14ac:dyDescent="0.3">
      <c r="A3" t="s">
        <v>7</v>
      </c>
      <c r="B3">
        <v>12</v>
      </c>
      <c r="C3">
        <v>7</v>
      </c>
    </row>
    <row r="4" spans="1:3" x14ac:dyDescent="0.3">
      <c r="A4" t="s">
        <v>8</v>
      </c>
      <c r="B4">
        <v>4</v>
      </c>
      <c r="C4">
        <v>3</v>
      </c>
    </row>
    <row r="5" spans="1:3" x14ac:dyDescent="0.3">
      <c r="A5" t="s">
        <v>9</v>
      </c>
      <c r="B5">
        <v>7</v>
      </c>
      <c r="C5">
        <v>14</v>
      </c>
    </row>
    <row r="6" spans="1:3" x14ac:dyDescent="0.3">
      <c r="A6" t="s">
        <v>10</v>
      </c>
      <c r="B6">
        <v>14</v>
      </c>
      <c r="C6">
        <v>9</v>
      </c>
    </row>
    <row r="7" spans="1:3" x14ac:dyDescent="0.3">
      <c r="A7" t="s">
        <v>11</v>
      </c>
      <c r="B7">
        <v>8</v>
      </c>
      <c r="C7">
        <v>2</v>
      </c>
    </row>
    <row r="8" spans="1:3" x14ac:dyDescent="0.3">
      <c r="A8" s="12" t="s">
        <v>25</v>
      </c>
      <c r="B8" s="12">
        <v>9.75</v>
      </c>
      <c r="C8" s="12">
        <v>10.25</v>
      </c>
    </row>
    <row r="9" spans="1:3" x14ac:dyDescent="0.3">
      <c r="A9" s="12" t="s">
        <v>26</v>
      </c>
      <c r="B9" s="12">
        <v>3.3600000000000003</v>
      </c>
      <c r="C9" s="12">
        <v>2.68</v>
      </c>
    </row>
    <row r="10" spans="1:3" x14ac:dyDescent="0.3">
      <c r="A10" s="12" t="s">
        <v>27</v>
      </c>
      <c r="B10" s="12">
        <v>8</v>
      </c>
      <c r="C10" s="12">
        <v>2</v>
      </c>
    </row>
    <row r="11" spans="1:3" x14ac:dyDescent="0.3">
      <c r="A11" s="12" t="s">
        <v>28</v>
      </c>
      <c r="B11" s="12">
        <v>8</v>
      </c>
    </row>
    <row r="12" spans="1:3" x14ac:dyDescent="0.3">
      <c r="A12" s="12" t="s">
        <v>30</v>
      </c>
      <c r="B12" s="12">
        <v>4</v>
      </c>
    </row>
    <row r="13" spans="1:3" x14ac:dyDescent="0.3">
      <c r="A13" s="12" t="s">
        <v>29</v>
      </c>
      <c r="B13" s="12">
        <v>1</v>
      </c>
    </row>
    <row r="15" spans="1:3" x14ac:dyDescent="0.3">
      <c r="A15" s="18" t="s">
        <v>5</v>
      </c>
      <c r="B15" s="17">
        <v>2</v>
      </c>
      <c r="C15" s="17">
        <v>2</v>
      </c>
    </row>
    <row r="16" spans="1:3" x14ac:dyDescent="0.3">
      <c r="A16" s="19" t="s">
        <v>6</v>
      </c>
      <c r="B16" s="17">
        <v>6</v>
      </c>
      <c r="C16" s="17">
        <v>11</v>
      </c>
    </row>
    <row r="17" spans="1:3" x14ac:dyDescent="0.3">
      <c r="A17" s="17" t="s">
        <v>7</v>
      </c>
      <c r="B17" s="17">
        <v>12</v>
      </c>
      <c r="C17" s="17">
        <v>7</v>
      </c>
    </row>
    <row r="18" spans="1:3" x14ac:dyDescent="0.3">
      <c r="A18" s="17" t="s">
        <v>8</v>
      </c>
      <c r="B18" s="17">
        <v>4</v>
      </c>
      <c r="C18" s="17">
        <v>3</v>
      </c>
    </row>
    <row r="19" spans="1:3" x14ac:dyDescent="0.3">
      <c r="A19" s="17" t="s">
        <v>9</v>
      </c>
      <c r="B19" s="17">
        <v>7</v>
      </c>
      <c r="C19" s="17">
        <v>14</v>
      </c>
    </row>
    <row r="20" spans="1:3" x14ac:dyDescent="0.3">
      <c r="A20" s="17" t="s">
        <v>10</v>
      </c>
      <c r="B20" s="17">
        <v>14</v>
      </c>
      <c r="C20" s="17">
        <v>9</v>
      </c>
    </row>
    <row r="21" spans="1:3" x14ac:dyDescent="0.3">
      <c r="A21" s="17" t="s">
        <v>11</v>
      </c>
      <c r="B21" s="17">
        <v>8</v>
      </c>
      <c r="C21" s="17">
        <v>2</v>
      </c>
    </row>
    <row r="22" spans="1:3" x14ac:dyDescent="0.3">
      <c r="A22" s="12" t="s">
        <v>25</v>
      </c>
      <c r="B22" s="12">
        <f>(B8*B11+B16)/(B11+1)</f>
        <v>9.3333333333333339</v>
      </c>
      <c r="C22" s="12">
        <f>(C8*B11+C16)/(B11+1)</f>
        <v>10.333333333333334</v>
      </c>
    </row>
    <row r="23" spans="1:3" x14ac:dyDescent="0.3">
      <c r="A23" s="12" t="s">
        <v>26</v>
      </c>
      <c r="B23" s="12">
        <f>(B9*B12+B15)/(B12+1)</f>
        <v>3.0880000000000001</v>
      </c>
      <c r="C23" s="12">
        <f>(C9*B12+C15)/(B12+1)</f>
        <v>2.544</v>
      </c>
    </row>
    <row r="24" spans="1:3" x14ac:dyDescent="0.3">
      <c r="A24" s="12" t="s">
        <v>27</v>
      </c>
      <c r="B24" s="12">
        <v>8</v>
      </c>
      <c r="C24" s="12">
        <v>2</v>
      </c>
    </row>
    <row r="25" spans="1:3" x14ac:dyDescent="0.3">
      <c r="A25" s="12" t="s">
        <v>28</v>
      </c>
      <c r="B25" s="12">
        <v>9</v>
      </c>
      <c r="C25" s="17"/>
    </row>
    <row r="26" spans="1:3" x14ac:dyDescent="0.3">
      <c r="A26" s="12" t="s">
        <v>30</v>
      </c>
      <c r="B26" s="12">
        <v>5</v>
      </c>
      <c r="C26" s="17"/>
    </row>
    <row r="27" spans="1:3" x14ac:dyDescent="0.3">
      <c r="A27" s="12" t="s">
        <v>29</v>
      </c>
      <c r="B27" s="12">
        <v>1</v>
      </c>
      <c r="C27" s="17"/>
    </row>
    <row r="29" spans="1:3" x14ac:dyDescent="0.3">
      <c r="A29" s="18" t="s">
        <v>5</v>
      </c>
      <c r="B29" s="17">
        <v>2</v>
      </c>
      <c r="C29" s="17">
        <v>2</v>
      </c>
    </row>
    <row r="30" spans="1:3" x14ac:dyDescent="0.3">
      <c r="A30" s="19" t="s">
        <v>6</v>
      </c>
      <c r="B30" s="17">
        <v>6</v>
      </c>
      <c r="C30" s="17">
        <v>11</v>
      </c>
    </row>
    <row r="31" spans="1:3" x14ac:dyDescent="0.3">
      <c r="A31" s="19" t="s">
        <v>7</v>
      </c>
      <c r="B31" s="17">
        <v>12</v>
      </c>
      <c r="C31" s="17">
        <v>7</v>
      </c>
    </row>
    <row r="32" spans="1:3" x14ac:dyDescent="0.3">
      <c r="A32" s="18" t="s">
        <v>8</v>
      </c>
      <c r="B32" s="17">
        <v>4</v>
      </c>
      <c r="C32" s="17">
        <v>3</v>
      </c>
    </row>
    <row r="33" spans="1:3" x14ac:dyDescent="0.3">
      <c r="A33" s="17" t="s">
        <v>9</v>
      </c>
      <c r="B33" s="17">
        <v>7</v>
      </c>
      <c r="C33" s="17">
        <v>14</v>
      </c>
    </row>
    <row r="34" spans="1:3" x14ac:dyDescent="0.3">
      <c r="A34" s="17" t="s">
        <v>10</v>
      </c>
      <c r="B34" s="17">
        <v>14</v>
      </c>
      <c r="C34" s="17">
        <v>9</v>
      </c>
    </row>
    <row r="35" spans="1:3" x14ac:dyDescent="0.3">
      <c r="A35" s="17" t="s">
        <v>11</v>
      </c>
      <c r="B35" s="17">
        <v>8</v>
      </c>
      <c r="C35" s="17">
        <v>2</v>
      </c>
    </row>
    <row r="36" spans="1:3" x14ac:dyDescent="0.3">
      <c r="A36" s="12" t="s">
        <v>25</v>
      </c>
      <c r="B36" s="13">
        <f>(B31+B22*B25)/(B25+1)</f>
        <v>9.6</v>
      </c>
      <c r="C36" s="13">
        <f>(C31+C22*B25)/(B25+1)</f>
        <v>10</v>
      </c>
    </row>
    <row r="37" spans="1:3" x14ac:dyDescent="0.3">
      <c r="A37" s="12" t="s">
        <v>26</v>
      </c>
      <c r="B37" s="13">
        <f>(B32+B23*B26)/(B26+1)</f>
        <v>3.24</v>
      </c>
      <c r="C37" s="13">
        <f>(C32+C23*B26)/(B26+1)</f>
        <v>2.62</v>
      </c>
    </row>
    <row r="38" spans="1:3" x14ac:dyDescent="0.3">
      <c r="A38" s="12" t="s">
        <v>27</v>
      </c>
      <c r="B38" s="12">
        <v>8</v>
      </c>
      <c r="C38" s="12">
        <v>2</v>
      </c>
    </row>
    <row r="39" spans="1:3" x14ac:dyDescent="0.3">
      <c r="A39" s="12" t="s">
        <v>28</v>
      </c>
      <c r="B39" s="12">
        <v>10</v>
      </c>
      <c r="C39" s="17"/>
    </row>
    <row r="40" spans="1:3" x14ac:dyDescent="0.3">
      <c r="A40" s="12" t="s">
        <v>30</v>
      </c>
      <c r="B40" s="12">
        <v>6</v>
      </c>
      <c r="C40" s="17"/>
    </row>
    <row r="41" spans="1:3" x14ac:dyDescent="0.3">
      <c r="A41" s="12" t="s">
        <v>29</v>
      </c>
      <c r="B41" s="12">
        <v>1</v>
      </c>
      <c r="C41" s="17"/>
    </row>
    <row r="43" spans="1:3" x14ac:dyDescent="0.3">
      <c r="A43" s="18" t="s">
        <v>5</v>
      </c>
      <c r="B43" s="17">
        <v>2</v>
      </c>
      <c r="C43" s="17">
        <v>2</v>
      </c>
    </row>
    <row r="44" spans="1:3" x14ac:dyDescent="0.3">
      <c r="A44" s="19" t="s">
        <v>6</v>
      </c>
      <c r="B44" s="17">
        <v>6</v>
      </c>
      <c r="C44" s="17">
        <v>11</v>
      </c>
    </row>
    <row r="45" spans="1:3" x14ac:dyDescent="0.3">
      <c r="A45" s="19" t="s">
        <v>7</v>
      </c>
      <c r="B45" s="17">
        <v>12</v>
      </c>
      <c r="C45" s="17">
        <v>7</v>
      </c>
    </row>
    <row r="46" spans="1:3" x14ac:dyDescent="0.3">
      <c r="A46" s="18" t="s">
        <v>8</v>
      </c>
      <c r="B46" s="17">
        <v>4</v>
      </c>
      <c r="C46" s="17">
        <v>3</v>
      </c>
    </row>
    <row r="47" spans="1:3" x14ac:dyDescent="0.3">
      <c r="A47" s="19" t="s">
        <v>9</v>
      </c>
      <c r="B47" s="17">
        <v>7</v>
      </c>
      <c r="C47" s="17">
        <v>14</v>
      </c>
    </row>
    <row r="48" spans="1:3" x14ac:dyDescent="0.3">
      <c r="A48" s="17" t="s">
        <v>10</v>
      </c>
      <c r="B48" s="17">
        <v>14</v>
      </c>
      <c r="C48" s="17">
        <v>9</v>
      </c>
    </row>
    <row r="49" spans="1:3" x14ac:dyDescent="0.3">
      <c r="A49" s="17" t="s">
        <v>11</v>
      </c>
      <c r="B49" s="17">
        <v>8</v>
      </c>
      <c r="C49" s="17">
        <v>2</v>
      </c>
    </row>
    <row r="50" spans="1:3" x14ac:dyDescent="0.3">
      <c r="A50" s="12" t="s">
        <v>25</v>
      </c>
      <c r="B50" s="13">
        <f>(B36*B39+B47)/(B39+1)</f>
        <v>9.3636363636363633</v>
      </c>
      <c r="C50" s="13">
        <f>(C36*B39+C47)/(B39+1)</f>
        <v>10.363636363636363</v>
      </c>
    </row>
    <row r="51" spans="1:3" x14ac:dyDescent="0.3">
      <c r="A51" s="12" t="s">
        <v>26</v>
      </c>
      <c r="B51" s="13">
        <v>3.24</v>
      </c>
      <c r="C51" s="13">
        <v>2.62</v>
      </c>
    </row>
    <row r="52" spans="1:3" x14ac:dyDescent="0.3">
      <c r="A52" s="12" t="s">
        <v>27</v>
      </c>
      <c r="B52" s="12">
        <v>8</v>
      </c>
      <c r="C52" s="12">
        <v>2</v>
      </c>
    </row>
    <row r="53" spans="1:3" x14ac:dyDescent="0.3">
      <c r="A53" s="12" t="s">
        <v>28</v>
      </c>
      <c r="B53" s="12">
        <v>11</v>
      </c>
      <c r="C53" s="17"/>
    </row>
    <row r="54" spans="1:3" x14ac:dyDescent="0.3">
      <c r="A54" s="12" t="s">
        <v>30</v>
      </c>
      <c r="B54" s="12">
        <v>6</v>
      </c>
      <c r="C54" s="17"/>
    </row>
    <row r="55" spans="1:3" x14ac:dyDescent="0.3">
      <c r="A55" s="12" t="s">
        <v>29</v>
      </c>
      <c r="B55" s="12">
        <v>1</v>
      </c>
      <c r="C55" s="17"/>
    </row>
    <row r="57" spans="1:3" x14ac:dyDescent="0.3">
      <c r="A57" s="18" t="s">
        <v>5</v>
      </c>
      <c r="B57" s="17">
        <v>2</v>
      </c>
      <c r="C57" s="17">
        <v>2</v>
      </c>
    </row>
    <row r="58" spans="1:3" x14ac:dyDescent="0.3">
      <c r="A58" s="19" t="s">
        <v>6</v>
      </c>
      <c r="B58" s="17">
        <v>6</v>
      </c>
      <c r="C58" s="17">
        <v>11</v>
      </c>
    </row>
    <row r="59" spans="1:3" x14ac:dyDescent="0.3">
      <c r="A59" s="19" t="s">
        <v>7</v>
      </c>
      <c r="B59" s="17">
        <v>12</v>
      </c>
      <c r="C59" s="17">
        <v>7</v>
      </c>
    </row>
    <row r="60" spans="1:3" x14ac:dyDescent="0.3">
      <c r="A60" s="18" t="s">
        <v>8</v>
      </c>
      <c r="B60" s="17">
        <v>4</v>
      </c>
      <c r="C60" s="17">
        <v>3</v>
      </c>
    </row>
    <row r="61" spans="1:3" x14ac:dyDescent="0.3">
      <c r="A61" s="19" t="s">
        <v>9</v>
      </c>
      <c r="B61" s="17">
        <v>7</v>
      </c>
      <c r="C61" s="17">
        <v>14</v>
      </c>
    </row>
    <row r="62" spans="1:3" x14ac:dyDescent="0.3">
      <c r="A62" s="19" t="s">
        <v>10</v>
      </c>
      <c r="B62" s="17">
        <v>14</v>
      </c>
      <c r="C62" s="17">
        <v>9</v>
      </c>
    </row>
    <row r="63" spans="1:3" x14ac:dyDescent="0.3">
      <c r="A63" s="17" t="s">
        <v>11</v>
      </c>
      <c r="B63" s="17">
        <v>8</v>
      </c>
      <c r="C63" s="17">
        <v>2</v>
      </c>
    </row>
    <row r="64" spans="1:3" x14ac:dyDescent="0.3">
      <c r="A64" s="12" t="s">
        <v>25</v>
      </c>
      <c r="B64" s="13">
        <f>(B50*B53+B62)/(B53+1)</f>
        <v>9.75</v>
      </c>
      <c r="C64" s="13">
        <f>(C50*B53+C62)/(B53+1)</f>
        <v>10.25</v>
      </c>
    </row>
    <row r="65" spans="1:3" x14ac:dyDescent="0.3">
      <c r="A65" s="12" t="s">
        <v>26</v>
      </c>
      <c r="B65" s="13">
        <v>3.24</v>
      </c>
      <c r="C65" s="13">
        <v>2.62</v>
      </c>
    </row>
    <row r="66" spans="1:3" x14ac:dyDescent="0.3">
      <c r="A66" s="12" t="s">
        <v>27</v>
      </c>
      <c r="B66" s="12">
        <v>8</v>
      </c>
      <c r="C66" s="12">
        <v>2</v>
      </c>
    </row>
    <row r="67" spans="1:3" x14ac:dyDescent="0.3">
      <c r="A67" s="12" t="s">
        <v>28</v>
      </c>
      <c r="B67" s="12">
        <v>12</v>
      </c>
      <c r="C67" s="17"/>
    </row>
    <row r="68" spans="1:3" x14ac:dyDescent="0.3">
      <c r="A68" s="12" t="s">
        <v>30</v>
      </c>
      <c r="B68" s="12">
        <v>6</v>
      </c>
      <c r="C68" s="17"/>
    </row>
    <row r="69" spans="1:3" x14ac:dyDescent="0.3">
      <c r="A69" s="12" t="s">
        <v>29</v>
      </c>
      <c r="B69" s="12">
        <v>1</v>
      </c>
      <c r="C69" s="1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75" zoomScaleNormal="70" workbookViewId="0">
      <selection activeCell="B2" sqref="B2:C8"/>
    </sheetView>
  </sheetViews>
  <sheetFormatPr defaultRowHeight="14.4" x14ac:dyDescent="0.3"/>
  <cols>
    <col min="18" max="18" width="13.77734375" bestFit="1" customWidth="1"/>
  </cols>
  <sheetData>
    <row r="1" spans="1:18" x14ac:dyDescent="0.3">
      <c r="B1" t="s">
        <v>0</v>
      </c>
      <c r="C1" t="s">
        <v>1</v>
      </c>
      <c r="F1" t="s">
        <v>0</v>
      </c>
      <c r="G1" t="s">
        <v>1</v>
      </c>
      <c r="J1" t="s">
        <v>0</v>
      </c>
      <c r="K1" t="s">
        <v>1</v>
      </c>
      <c r="N1" t="s">
        <v>0</v>
      </c>
      <c r="O1" t="s">
        <v>1</v>
      </c>
    </row>
    <row r="2" spans="1:18" x14ac:dyDescent="0.3">
      <c r="A2" s="17" t="s">
        <v>5</v>
      </c>
      <c r="B2" s="17">
        <v>2</v>
      </c>
      <c r="C2" s="17">
        <v>2</v>
      </c>
      <c r="E2" s="18" t="s">
        <v>5</v>
      </c>
      <c r="F2">
        <v>2</v>
      </c>
      <c r="G2">
        <v>2</v>
      </c>
      <c r="I2" s="18" t="s">
        <v>5</v>
      </c>
      <c r="J2">
        <v>2</v>
      </c>
      <c r="K2">
        <v>2</v>
      </c>
      <c r="M2" s="18" t="s">
        <v>5</v>
      </c>
      <c r="N2">
        <v>2</v>
      </c>
      <c r="O2">
        <v>2</v>
      </c>
      <c r="Q2" s="18" t="s">
        <v>40</v>
      </c>
      <c r="R2" t="s">
        <v>43</v>
      </c>
    </row>
    <row r="3" spans="1:18" x14ac:dyDescent="0.3">
      <c r="A3" s="17" t="s">
        <v>6</v>
      </c>
      <c r="B3" s="17">
        <v>6</v>
      </c>
      <c r="C3" s="17">
        <v>11</v>
      </c>
      <c r="E3" s="19" t="s">
        <v>6</v>
      </c>
      <c r="F3">
        <v>6</v>
      </c>
      <c r="G3">
        <v>11</v>
      </c>
      <c r="I3" s="19" t="s">
        <v>6</v>
      </c>
      <c r="J3">
        <v>6</v>
      </c>
      <c r="K3">
        <v>11</v>
      </c>
      <c r="M3" s="19" t="s">
        <v>6</v>
      </c>
      <c r="N3">
        <v>6</v>
      </c>
      <c r="O3">
        <v>11</v>
      </c>
      <c r="Q3" s="19" t="s">
        <v>41</v>
      </c>
      <c r="R3" t="s">
        <v>44</v>
      </c>
    </row>
    <row r="4" spans="1:18" x14ac:dyDescent="0.3">
      <c r="A4" s="17" t="s">
        <v>7</v>
      </c>
      <c r="B4" s="17">
        <v>12</v>
      </c>
      <c r="C4" s="17">
        <v>7</v>
      </c>
      <c r="E4" s="19" t="s">
        <v>7</v>
      </c>
      <c r="F4">
        <v>12</v>
      </c>
      <c r="G4">
        <v>7</v>
      </c>
      <c r="I4" s="19" t="s">
        <v>7</v>
      </c>
      <c r="J4">
        <v>12</v>
      </c>
      <c r="K4">
        <v>7</v>
      </c>
      <c r="M4" s="19" t="s">
        <v>7</v>
      </c>
      <c r="N4">
        <v>12</v>
      </c>
      <c r="O4">
        <v>7</v>
      </c>
      <c r="Q4" s="22" t="s">
        <v>42</v>
      </c>
      <c r="R4" t="s">
        <v>11</v>
      </c>
    </row>
    <row r="5" spans="1:18" x14ac:dyDescent="0.3">
      <c r="A5" s="12" t="s">
        <v>8</v>
      </c>
      <c r="B5" s="17">
        <v>4</v>
      </c>
      <c r="C5" s="17">
        <v>3</v>
      </c>
      <c r="E5" s="17" t="s">
        <v>8</v>
      </c>
      <c r="F5">
        <v>4</v>
      </c>
      <c r="G5">
        <v>3</v>
      </c>
      <c r="I5" s="18" t="s">
        <v>8</v>
      </c>
      <c r="J5">
        <v>4</v>
      </c>
      <c r="K5">
        <v>3</v>
      </c>
      <c r="M5" s="18" t="s">
        <v>8</v>
      </c>
      <c r="N5">
        <v>4</v>
      </c>
      <c r="O5">
        <v>3</v>
      </c>
    </row>
    <row r="6" spans="1:18" x14ac:dyDescent="0.3">
      <c r="A6" s="17" t="s">
        <v>9</v>
      </c>
      <c r="B6" s="17">
        <v>7</v>
      </c>
      <c r="C6" s="17">
        <v>14</v>
      </c>
      <c r="E6" s="19" t="s">
        <v>9</v>
      </c>
      <c r="F6">
        <v>7</v>
      </c>
      <c r="G6">
        <v>14</v>
      </c>
      <c r="I6" s="21" t="s">
        <v>9</v>
      </c>
      <c r="J6">
        <v>7</v>
      </c>
      <c r="K6">
        <v>14</v>
      </c>
      <c r="M6" s="19" t="s">
        <v>9</v>
      </c>
      <c r="N6">
        <v>7</v>
      </c>
      <c r="O6">
        <v>14</v>
      </c>
    </row>
    <row r="7" spans="1:18" x14ac:dyDescent="0.3">
      <c r="A7" s="12" t="s">
        <v>10</v>
      </c>
      <c r="B7" s="17">
        <v>14</v>
      </c>
      <c r="C7" s="17">
        <v>9</v>
      </c>
      <c r="E7" s="17" t="s">
        <v>10</v>
      </c>
      <c r="F7">
        <v>14</v>
      </c>
      <c r="G7">
        <v>9</v>
      </c>
      <c r="I7" s="21" t="s">
        <v>10</v>
      </c>
      <c r="J7">
        <v>14</v>
      </c>
      <c r="K7">
        <v>9</v>
      </c>
      <c r="M7" s="19" t="s">
        <v>10</v>
      </c>
      <c r="N7">
        <v>14</v>
      </c>
      <c r="O7">
        <v>9</v>
      </c>
    </row>
    <row r="8" spans="1:18" x14ac:dyDescent="0.3">
      <c r="A8" s="12" t="s">
        <v>11</v>
      </c>
      <c r="B8" s="17">
        <v>8</v>
      </c>
      <c r="C8" s="17">
        <v>2</v>
      </c>
      <c r="E8" s="17" t="s">
        <v>11</v>
      </c>
      <c r="F8">
        <v>8</v>
      </c>
      <c r="G8">
        <v>2</v>
      </c>
      <c r="I8" s="20" t="s">
        <v>11</v>
      </c>
      <c r="J8">
        <v>8</v>
      </c>
      <c r="K8">
        <v>2</v>
      </c>
      <c r="M8" s="17" t="s">
        <v>11</v>
      </c>
      <c r="N8">
        <v>8</v>
      </c>
      <c r="O8">
        <v>2</v>
      </c>
    </row>
    <row r="9" spans="1:18" x14ac:dyDescent="0.3">
      <c r="A9" s="12" t="s">
        <v>25</v>
      </c>
      <c r="B9" s="12">
        <v>14</v>
      </c>
      <c r="C9" s="12">
        <v>9</v>
      </c>
      <c r="E9" s="12" t="s">
        <v>31</v>
      </c>
      <c r="F9" s="12">
        <v>9.75</v>
      </c>
      <c r="G9" s="13">
        <v>10.25</v>
      </c>
      <c r="I9" s="12" t="s">
        <v>34</v>
      </c>
      <c r="J9" s="12">
        <v>9.75</v>
      </c>
      <c r="K9" s="12">
        <v>10.25</v>
      </c>
      <c r="M9" s="16" t="s">
        <v>37</v>
      </c>
      <c r="N9" s="13">
        <v>9.75</v>
      </c>
      <c r="O9" s="13">
        <v>10.25</v>
      </c>
    </row>
    <row r="10" spans="1:18" x14ac:dyDescent="0.3">
      <c r="A10" s="12" t="s">
        <v>26</v>
      </c>
      <c r="B10" s="12">
        <v>4</v>
      </c>
      <c r="C10" s="12">
        <v>3</v>
      </c>
      <c r="E10" s="12" t="s">
        <v>32</v>
      </c>
      <c r="F10" s="12">
        <v>3</v>
      </c>
      <c r="G10" s="12">
        <v>2.5</v>
      </c>
      <c r="I10" s="12" t="s">
        <v>35</v>
      </c>
      <c r="J10" s="12">
        <v>3.3600000000000003</v>
      </c>
      <c r="K10" s="12">
        <v>2.68</v>
      </c>
      <c r="M10" s="16" t="s">
        <v>38</v>
      </c>
      <c r="N10" s="13">
        <v>3.24</v>
      </c>
      <c r="O10" s="13">
        <v>2.62</v>
      </c>
    </row>
    <row r="11" spans="1:18" x14ac:dyDescent="0.3">
      <c r="A11" s="12" t="s">
        <v>27</v>
      </c>
      <c r="B11" s="12">
        <v>8</v>
      </c>
      <c r="C11" s="12">
        <v>2</v>
      </c>
      <c r="E11" s="12" t="s">
        <v>33</v>
      </c>
      <c r="F11" s="12">
        <v>8</v>
      </c>
      <c r="G11" s="12">
        <v>2</v>
      </c>
      <c r="I11" s="12" t="s">
        <v>36</v>
      </c>
      <c r="J11" s="12">
        <v>8</v>
      </c>
      <c r="K11" s="12">
        <v>2</v>
      </c>
      <c r="M11" s="16" t="s">
        <v>39</v>
      </c>
      <c r="N11" s="13">
        <v>8</v>
      </c>
      <c r="O11" s="13">
        <v>2</v>
      </c>
    </row>
    <row r="12" spans="1:18" x14ac:dyDescent="0.3">
      <c r="A12" s="12" t="s">
        <v>28</v>
      </c>
      <c r="B12" s="12">
        <v>1</v>
      </c>
      <c r="C12" s="17"/>
      <c r="E12" s="2" t="s">
        <v>28</v>
      </c>
      <c r="F12" s="2">
        <v>4</v>
      </c>
      <c r="I12" s="2" t="s">
        <v>28</v>
      </c>
      <c r="J12" s="2">
        <v>8</v>
      </c>
      <c r="M12" s="2" t="s">
        <v>28</v>
      </c>
      <c r="N12" s="2">
        <v>12</v>
      </c>
    </row>
    <row r="13" spans="1:18" x14ac:dyDescent="0.3">
      <c r="A13" s="12" t="s">
        <v>30</v>
      </c>
      <c r="B13" s="12">
        <v>1</v>
      </c>
      <c r="C13" s="17"/>
      <c r="E13" s="2" t="s">
        <v>30</v>
      </c>
      <c r="F13" s="2">
        <v>2</v>
      </c>
      <c r="I13" s="2" t="s">
        <v>30</v>
      </c>
      <c r="J13" s="2">
        <v>4</v>
      </c>
      <c r="M13" s="2" t="s">
        <v>30</v>
      </c>
      <c r="N13" s="2">
        <v>6</v>
      </c>
    </row>
    <row r="14" spans="1:18" x14ac:dyDescent="0.3">
      <c r="A14" s="12" t="s">
        <v>29</v>
      </c>
      <c r="B14" s="12">
        <v>1</v>
      </c>
      <c r="C14" s="17"/>
      <c r="E14" s="2" t="s">
        <v>29</v>
      </c>
      <c r="F14" s="2">
        <v>1</v>
      </c>
      <c r="I14" s="2" t="s">
        <v>29</v>
      </c>
      <c r="J14" s="2">
        <v>1</v>
      </c>
      <c r="M14" s="2" t="s">
        <v>29</v>
      </c>
      <c r="N14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ближний сосед</vt:lpstr>
      <vt:lpstr>дальний сосед</vt:lpstr>
      <vt:lpstr>дивизимный метод</vt:lpstr>
      <vt:lpstr>итерация 1</vt:lpstr>
      <vt:lpstr>итерация 2</vt:lpstr>
      <vt:lpstr>итерация 3</vt:lpstr>
      <vt:lpstr>итог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2024-09-05T07:38:23Z</dcterms:created>
  <dcterms:modified xsi:type="dcterms:W3CDTF">2024-10-07T19:34:01Z</dcterms:modified>
</cp:coreProperties>
</file>