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ondani\Documents\Proyectos\CEIoT\Comunicador_Alarmas\doc\firmware\"/>
    </mc:Choice>
  </mc:AlternateContent>
  <bookViews>
    <workbookView xWindow="0" yWindow="0" windowWidth="28800" windowHeight="1233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B106" i="1" l="1"/>
  <c r="D106" i="1" s="1"/>
  <c r="B105" i="1"/>
  <c r="D105" i="1" s="1"/>
  <c r="B104" i="1"/>
  <c r="D104" i="1" s="1"/>
  <c r="B102" i="1"/>
  <c r="D102" i="1" s="1"/>
  <c r="B100" i="1"/>
  <c r="D100" i="1" s="1"/>
  <c r="B98" i="1"/>
  <c r="D98" i="1" s="1"/>
  <c r="B97" i="1"/>
  <c r="D97" i="1" s="1"/>
  <c r="B95" i="1"/>
  <c r="D95" i="1" s="1"/>
  <c r="D94" i="1"/>
  <c r="B94" i="1"/>
  <c r="B92" i="1"/>
  <c r="D92" i="1" s="1"/>
  <c r="B91" i="1"/>
  <c r="D91" i="1" s="1"/>
  <c r="B89" i="1"/>
  <c r="D89" i="1" s="1"/>
  <c r="D87" i="1"/>
  <c r="B87" i="1"/>
  <c r="B85" i="1"/>
  <c r="D85" i="1" s="1"/>
  <c r="B84" i="1"/>
  <c r="D84" i="1" s="1"/>
  <c r="B82" i="1"/>
  <c r="D82" i="1" s="1"/>
  <c r="D81" i="1"/>
  <c r="B81" i="1"/>
  <c r="B79" i="1"/>
  <c r="D79" i="1" s="1"/>
  <c r="B78" i="1"/>
  <c r="D78" i="1" s="1"/>
  <c r="B77" i="1"/>
  <c r="D77" i="1" s="1"/>
  <c r="D75" i="1"/>
  <c r="B75" i="1"/>
  <c r="B74" i="1"/>
  <c r="D74" i="1" s="1"/>
  <c r="B73" i="1"/>
  <c r="D73" i="1" s="1"/>
  <c r="B71" i="1"/>
  <c r="D71" i="1" s="1"/>
  <c r="D70" i="1"/>
  <c r="B70" i="1"/>
  <c r="B68" i="1"/>
  <c r="D68" i="1" s="1"/>
  <c r="B66" i="1"/>
  <c r="D66" i="1" s="1"/>
  <c r="B64" i="1"/>
  <c r="D64" i="1" s="1"/>
  <c r="D63" i="1"/>
  <c r="B63" i="1"/>
  <c r="B61" i="1"/>
  <c r="D61" i="1" s="1"/>
  <c r="B60" i="1"/>
  <c r="D60" i="1" s="1"/>
  <c r="B58" i="1"/>
  <c r="D58" i="1" s="1"/>
  <c r="D57" i="1"/>
  <c r="B57" i="1"/>
  <c r="B56" i="1"/>
  <c r="D56" i="1" s="1"/>
  <c r="B54" i="1"/>
  <c r="D54" i="1" s="1"/>
  <c r="B53" i="1"/>
  <c r="D53" i="1" s="1"/>
  <c r="D52" i="1"/>
  <c r="B52" i="1"/>
  <c r="B51" i="1"/>
  <c r="D51" i="1" s="1"/>
  <c r="B50" i="1"/>
  <c r="D50" i="1" s="1"/>
  <c r="B49" i="1"/>
  <c r="D49" i="1" s="1"/>
  <c r="D48" i="1"/>
  <c r="B48" i="1"/>
  <c r="B47" i="1"/>
  <c r="D47" i="1" s="1"/>
  <c r="B46" i="1"/>
  <c r="D46" i="1" s="1"/>
  <c r="B45" i="1"/>
  <c r="D45" i="1" s="1"/>
  <c r="D44" i="1"/>
  <c r="B44" i="1"/>
  <c r="B43" i="1"/>
  <c r="D43" i="1" s="1"/>
  <c r="B42" i="1"/>
  <c r="D42" i="1" s="1"/>
  <c r="B41" i="1"/>
  <c r="D41" i="1" s="1"/>
  <c r="D40" i="1"/>
  <c r="B40" i="1"/>
  <c r="B39" i="1"/>
  <c r="D39" i="1" s="1"/>
  <c r="B38" i="1"/>
  <c r="D38" i="1" s="1"/>
  <c r="B37" i="1"/>
  <c r="D37" i="1" s="1"/>
  <c r="D36" i="1"/>
  <c r="B36" i="1"/>
  <c r="B35" i="1"/>
  <c r="D35" i="1" s="1"/>
  <c r="B34" i="1"/>
  <c r="D34" i="1" s="1"/>
  <c r="B33" i="1"/>
  <c r="D33" i="1" s="1"/>
  <c r="D32" i="1"/>
  <c r="B32" i="1"/>
  <c r="B31" i="1"/>
  <c r="D31" i="1" s="1"/>
  <c r="B30" i="1"/>
  <c r="D30" i="1" s="1"/>
  <c r="B29" i="1"/>
  <c r="D29" i="1" s="1"/>
  <c r="D28" i="1"/>
  <c r="B28" i="1"/>
  <c r="B27" i="1"/>
  <c r="D27" i="1" s="1"/>
  <c r="B26" i="1"/>
  <c r="D26" i="1" s="1"/>
  <c r="B25" i="1"/>
  <c r="D25" i="1" s="1"/>
  <c r="D23" i="1"/>
  <c r="B23" i="1"/>
  <c r="B22" i="1"/>
  <c r="D22" i="1" s="1"/>
  <c r="B20" i="1"/>
  <c r="D20" i="1" s="1"/>
  <c r="B19" i="1"/>
  <c r="D19" i="1" s="1"/>
  <c r="D17" i="1"/>
  <c r="B17" i="1"/>
  <c r="B16" i="1"/>
  <c r="D15" i="1"/>
  <c r="B15" i="1"/>
  <c r="D14" i="1"/>
  <c r="B14" i="1"/>
  <c r="B13" i="1"/>
  <c r="D13" i="1" s="1"/>
  <c r="D12" i="1"/>
  <c r="B12" i="1"/>
  <c r="D11" i="1"/>
  <c r="B11" i="1"/>
  <c r="D10" i="1"/>
  <c r="B10" i="1"/>
  <c r="B9" i="1"/>
  <c r="D9" i="1" s="1"/>
</calcChain>
</file>

<file path=xl/sharedStrings.xml><?xml version="1.0" encoding="utf-8"?>
<sst xmlns="http://schemas.openxmlformats.org/spreadsheetml/2006/main" count="125" uniqueCount="112">
  <si>
    <t>Memoria EEPROM</t>
  </si>
  <si>
    <t>25LC1024</t>
  </si>
  <si>
    <t>Capacidad</t>
  </si>
  <si>
    <t>1024 kbit</t>
  </si>
  <si>
    <t>Tamaño página</t>
  </si>
  <si>
    <t>256 bytes</t>
  </si>
  <si>
    <t>Cantidad de páginas</t>
  </si>
  <si>
    <t>DIRECCIÓN INICIAL</t>
  </si>
  <si>
    <t>DIREECIÓN FINAL</t>
  </si>
  <si>
    <t>LONGITUD</t>
  </si>
  <si>
    <t>PÁGINA (de 256 bytes)</t>
  </si>
  <si>
    <t>NOMBRE</t>
  </si>
  <si>
    <t>NOTA</t>
  </si>
  <si>
    <t>Nombre dispositivo</t>
  </si>
  <si>
    <t>Longitud máxima del nombre: 16 bytes. Si es menos de 16 bytes, termina en 0xFF</t>
  </si>
  <si>
    <t>Libre</t>
  </si>
  <si>
    <t>ID dispositivo</t>
  </si>
  <si>
    <t>Sincronizar hora por internet</t>
  </si>
  <si>
    <t>0: no sincronizar. 1: sincronizar</t>
  </si>
  <si>
    <t>Código de región</t>
  </si>
  <si>
    <t>Tiempo de retardo partición 1</t>
  </si>
  <si>
    <t>Tiempo de retardo en segundos para la partición 1</t>
  </si>
  <si>
    <t>Tiempo de retardo partición 2</t>
  </si>
  <si>
    <t>Tiempo de retardo en segundos para la partición 2</t>
  </si>
  <si>
    <t>Tiempo de retardo partición N</t>
  </si>
  <si>
    <t>512 + N - 1</t>
  </si>
  <si>
    <t>Tiempo de retardo partición 8</t>
  </si>
  <si>
    <t>Tiempo de retardo en segundos para la partición 8</t>
  </si>
  <si>
    <t>Alarma monitoreada</t>
  </si>
  <si>
    <t>Puede usar la app</t>
  </si>
  <si>
    <t>Puerto broker</t>
  </si>
  <si>
    <t>URL broker</t>
  </si>
  <si>
    <t>Termina en \0</t>
  </si>
  <si>
    <t>Key para autenticarse con el servidor</t>
  </si>
  <si>
    <t>Arranca en 0xFF. Se graba en el probador.</t>
  </si>
  <si>
    <t>Programación horaria 1: Hora encendido</t>
  </si>
  <si>
    <t>Formato horas : minutos</t>
  </si>
  <si>
    <t>Hora apagado</t>
  </si>
  <si>
    <t>Fomato horas : minutos</t>
  </si>
  <si>
    <t>Partición</t>
  </si>
  <si>
    <t>Partición de los nodos</t>
  </si>
  <si>
    <t>Nodos</t>
  </si>
  <si>
    <t>Nodos que maneja el timer. Los nodos no usados valen 0xFF</t>
  </si>
  <si>
    <t>Programación horaria 2</t>
  </si>
  <si>
    <t>Programación horaria N</t>
  </si>
  <si>
    <t>1024 + (N - 1) * 10</t>
  </si>
  <si>
    <t>Programación horaria 16</t>
  </si>
  <si>
    <t>1024 + (16 - 1) * 10</t>
  </si>
  <si>
    <t>Fototimer 1: horas</t>
  </si>
  <si>
    <t>Horas que están encendidos los nodos</t>
  </si>
  <si>
    <t>Fototimer  2</t>
  </si>
  <si>
    <t>Fototimer  N</t>
  </si>
  <si>
    <t>1280 + (N - 1) * 7</t>
  </si>
  <si>
    <t>Fototimer  16</t>
  </si>
  <si>
    <t>1280 + (16 - 1) * 7</t>
  </si>
  <si>
    <t>Noche 1: Partición</t>
  </si>
  <si>
    <t>Noche 2</t>
  </si>
  <si>
    <t>Noche N</t>
  </si>
  <si>
    <t>1536 + (N - 1) * 6</t>
  </si>
  <si>
    <t>Noche 16</t>
  </si>
  <si>
    <t>1536 + (16 - 1) * 6</t>
  </si>
  <si>
    <t>Simulador 1: Partición</t>
  </si>
  <si>
    <t>Simulador 2</t>
  </si>
  <si>
    <t>Simulador N</t>
  </si>
  <si>
    <t>1792 + (N - 1) * 6</t>
  </si>
  <si>
    <t>Simulador 16</t>
  </si>
  <si>
    <t>1792 + (16 - 1) * 6</t>
  </si>
  <si>
    <t>Nombre partición 1</t>
  </si>
  <si>
    <t>Arranca todo en 0xFF</t>
  </si>
  <si>
    <t>Nombre partición 2</t>
  </si>
  <si>
    <t>5120 + (Partición - 1) * 16</t>
  </si>
  <si>
    <t>Nombre partición 8</t>
  </si>
  <si>
    <t>Nombre zona 1 partición 1</t>
  </si>
  <si>
    <t>Nombre zona 2 partición 1</t>
  </si>
  <si>
    <t>5376 + (Particion - 1) * 512 + (Zona - 1) * 16</t>
  </si>
  <si>
    <t>Nombre zona 16 partición 1</t>
  </si>
  <si>
    <t>Nombre zona 17 partición 1</t>
  </si>
  <si>
    <t>Nombre zona 18 partición 1</t>
  </si>
  <si>
    <t>Nombre zona 32 partición 1</t>
  </si>
  <si>
    <t>Nombre zona 1 partición 2</t>
  </si>
  <si>
    <t>Nombre zona 16 partición 2</t>
  </si>
  <si>
    <t>Nombre zona 17 partición 2</t>
  </si>
  <si>
    <t>Nombre zona 32 partición 2</t>
  </si>
  <si>
    <t>Nombre zona 1 partición 8</t>
  </si>
  <si>
    <t>Nombre zona 16 partición 8</t>
  </si>
  <si>
    <t>Nombre zona 17 partición 8</t>
  </si>
  <si>
    <t>Nombre zona 32 partición 8</t>
  </si>
  <si>
    <t>Nombre usuario 1 partición 1</t>
  </si>
  <si>
    <t>Nombre usuario 2 partición 1</t>
  </si>
  <si>
    <t>9472 + (Particion - 1) * 512 + (Usuario - 1) * 16</t>
  </si>
  <si>
    <t>Nombre usuario 16 partición 1</t>
  </si>
  <si>
    <t>Nombre usuario 17 partición 1</t>
  </si>
  <si>
    <t>Nombre usuario 18 partición 1</t>
  </si>
  <si>
    <t>Nombre usuario 32 partición 1</t>
  </si>
  <si>
    <t>Nombre usuario 1 partición 2</t>
  </si>
  <si>
    <t>Nombre usuario 16 partición 2</t>
  </si>
  <si>
    <t>Nombre usuario 17 partición 2</t>
  </si>
  <si>
    <t>Nombre usuario 32 partición 2</t>
  </si>
  <si>
    <t>Nombre usuario 1 partición 8</t>
  </si>
  <si>
    <t>Nombre usuario 16 partición 8</t>
  </si>
  <si>
    <t>Nombre usuario 17 partición 8</t>
  </si>
  <si>
    <t>Nombre usuario 32 partición 8</t>
  </si>
  <si>
    <t>Nombre de nodo 0 partición 1</t>
  </si>
  <si>
    <t>13568 + (Particion - 1) * 2048 + Nodo * 16</t>
  </si>
  <si>
    <t>Nombre de nodo 127 partición 1</t>
  </si>
  <si>
    <t>Nombre de nodo 0 partición 2</t>
  </si>
  <si>
    <t>Nombre de nodo 127 partición 2</t>
  </si>
  <si>
    <t>Nombre de nodo 0 partición 8</t>
  </si>
  <si>
    <t>Nombre de nodo 127 partición 8</t>
  </si>
  <si>
    <t>Flag</t>
  </si>
  <si>
    <t>Una vez que se inicializa la EEPROM se pone el valor 0x28</t>
  </si>
  <si>
    <t>Byte random para ser usado durante la prueba de fábrica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</si>
</sst>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Inconsolata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/>
    <xf numFmtId="0" fontId="6" fillId="3" borderId="7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6" fillId="3" borderId="9" xfId="0" applyFont="1" applyFill="1" applyBorder="1" applyAlignment="1">
      <alignment vertical="center"/>
    </xf>
    <xf numFmtId="0" fontId="6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5" fillId="4" borderId="12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4" xfId="0" applyFont="1" applyFill="1" applyBorder="1"/>
    <xf numFmtId="0" fontId="6" fillId="3" borderId="1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6" xfId="0" applyFont="1" applyFill="1" applyBorder="1"/>
    <xf numFmtId="0" fontId="6" fillId="5" borderId="7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/>
    <xf numFmtId="0" fontId="6" fillId="5" borderId="9" xfId="0" applyFont="1" applyFill="1" applyBorder="1" applyAlignment="1">
      <alignment vertical="center"/>
    </xf>
    <xf numFmtId="0" fontId="6" fillId="5" borderId="0" xfId="0" applyFont="1" applyFill="1"/>
    <xf numFmtId="0" fontId="6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1" xfId="0" applyFont="1" applyFill="1" applyBorder="1"/>
    <xf numFmtId="0" fontId="5" fillId="6" borderId="12" xfId="0" applyFont="1" applyFill="1" applyBorder="1" applyAlignment="1">
      <alignment vertical="center"/>
    </xf>
    <xf numFmtId="0" fontId="6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4" xfId="0" applyFont="1" applyFill="1" applyBorder="1"/>
    <xf numFmtId="0" fontId="6" fillId="5" borderId="1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6" xfId="0" applyFont="1" applyFill="1" applyBorder="1"/>
    <xf numFmtId="0" fontId="6" fillId="7" borderId="7" xfId="0" applyFont="1" applyFill="1" applyBorder="1" applyAlignment="1">
      <alignment vertical="center"/>
    </xf>
    <xf numFmtId="0" fontId="6" fillId="7" borderId="8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0" xfId="0" applyFont="1" applyFill="1"/>
    <xf numFmtId="0" fontId="6" fillId="7" borderId="9" xfId="0" applyFont="1" applyFill="1" applyBorder="1" applyAlignment="1">
      <alignment vertical="center"/>
    </xf>
    <xf numFmtId="0" fontId="6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11" xfId="0" applyFont="1" applyFill="1" applyBorder="1"/>
    <xf numFmtId="0" fontId="5" fillId="8" borderId="12" xfId="0" applyFont="1" applyFill="1" applyBorder="1" applyAlignment="1">
      <alignment vertical="center"/>
    </xf>
    <xf numFmtId="0" fontId="6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4" xfId="0" applyFont="1" applyFill="1" applyBorder="1"/>
    <xf numFmtId="0" fontId="6" fillId="7" borderId="15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6" xfId="0" applyFont="1" applyFill="1" applyBorder="1"/>
    <xf numFmtId="0" fontId="6" fillId="9" borderId="7" xfId="0" applyFont="1" applyFill="1" applyBorder="1" applyAlignment="1">
      <alignment vertical="center"/>
    </xf>
    <xf numFmtId="0" fontId="6" fillId="9" borderId="8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6" fillId="9" borderId="0" xfId="0" applyFont="1" applyFill="1"/>
    <xf numFmtId="0" fontId="7" fillId="9" borderId="9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1" xfId="0" applyFont="1" applyFill="1" applyBorder="1"/>
    <xf numFmtId="0" fontId="5" fillId="10" borderId="12" xfId="0" applyFont="1" applyFill="1" applyBorder="1" applyAlignment="1">
      <alignment vertical="center"/>
    </xf>
    <xf numFmtId="0" fontId="6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4" xfId="0" applyFont="1" applyFill="1" applyBorder="1"/>
    <xf numFmtId="0" fontId="6" fillId="9" borderId="15" xfId="0" applyFont="1" applyFill="1" applyBorder="1" applyAlignment="1">
      <alignment vertical="center"/>
    </xf>
    <xf numFmtId="0" fontId="6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6" xfId="0" applyFont="1" applyFill="1" applyBorder="1"/>
    <xf numFmtId="0" fontId="6" fillId="11" borderId="7" xfId="0" applyFont="1" applyFill="1" applyBorder="1" applyAlignment="1">
      <alignment vertical="center"/>
    </xf>
    <xf numFmtId="0" fontId="6" fillId="11" borderId="8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6" fillId="11" borderId="0" xfId="0" applyFont="1" applyFill="1"/>
    <xf numFmtId="0" fontId="6" fillId="11" borderId="9" xfId="0" applyFont="1" applyFill="1" applyBorder="1" applyAlignment="1">
      <alignment vertical="center"/>
    </xf>
    <xf numFmtId="0" fontId="6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0" fontId="6" fillId="12" borderId="11" xfId="0" applyFont="1" applyFill="1" applyBorder="1"/>
    <xf numFmtId="0" fontId="5" fillId="12" borderId="12" xfId="0" applyFont="1" applyFill="1" applyBorder="1" applyAlignment="1">
      <alignment vertical="center"/>
    </xf>
    <xf numFmtId="0" fontId="6" fillId="11" borderId="13" xfId="0" applyFont="1" applyFill="1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6" fillId="11" borderId="14" xfId="0" applyFont="1" applyFill="1" applyBorder="1"/>
    <xf numFmtId="0" fontId="6" fillId="11" borderId="1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6" fillId="13" borderId="6" xfId="0" applyFont="1" applyFill="1" applyBorder="1" applyAlignment="1"/>
    <xf numFmtId="0" fontId="6" fillId="13" borderId="7" xfId="0" applyFont="1" applyFill="1" applyBorder="1" applyAlignment="1">
      <alignment vertical="center"/>
    </xf>
    <xf numFmtId="0" fontId="6" fillId="13" borderId="8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13" borderId="0" xfId="0" applyFont="1" applyFill="1" applyAlignment="1"/>
    <xf numFmtId="0" fontId="6" fillId="13" borderId="13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6" fillId="13" borderId="14" xfId="0" applyFont="1" applyFill="1" applyBorder="1" applyAlignment="1">
      <alignment horizontal="center"/>
    </xf>
    <xf numFmtId="0" fontId="6" fillId="13" borderId="14" xfId="0" applyFont="1" applyFill="1" applyBorder="1" applyAlignment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/>
    <xf numFmtId="0" fontId="6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/>
    </xf>
    <xf numFmtId="0" fontId="6" fillId="3" borderId="0" xfId="0" applyFont="1" applyFill="1" applyAlignment="1"/>
    <xf numFmtId="0" fontId="6" fillId="3" borderId="8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7" xfId="0" applyFont="1" applyFill="1" applyBorder="1" applyAlignment="1"/>
    <xf numFmtId="0" fontId="6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19" xfId="0" applyFont="1" applyFill="1" applyBorder="1" applyAlignment="1"/>
    <xf numFmtId="0" fontId="6" fillId="3" borderId="17" xfId="0" applyFont="1" applyFill="1" applyBorder="1" applyAlignment="1">
      <alignment horizontal="center"/>
    </xf>
    <xf numFmtId="0" fontId="6" fillId="4" borderId="8" xfId="0" applyFont="1" applyFill="1" applyBorder="1" applyAlignment="1"/>
    <xf numFmtId="0" fontId="6" fillId="4" borderId="0" xfId="0" applyFont="1" applyFill="1" applyAlignment="1"/>
    <xf numFmtId="0" fontId="6" fillId="3" borderId="0" xfId="0" applyFont="1" applyFill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4" xfId="0" applyFont="1" applyFill="1" applyBorder="1" applyAlignment="1"/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/>
    <xf numFmtId="0" fontId="6" fillId="11" borderId="8" xfId="0" applyFont="1" applyFill="1" applyBorder="1" applyAlignment="1">
      <alignment horizontal="center"/>
    </xf>
    <xf numFmtId="0" fontId="6" fillId="11" borderId="0" xfId="0" applyFont="1" applyFill="1" applyAlignment="1"/>
    <xf numFmtId="0" fontId="6" fillId="11" borderId="8" xfId="0" applyFont="1" applyFill="1" applyBorder="1" applyAlignment="1"/>
    <xf numFmtId="0" fontId="6" fillId="11" borderId="18" xfId="0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6" fillId="11" borderId="19" xfId="0" applyFont="1" applyFill="1" applyBorder="1" applyAlignment="1">
      <alignment horizontal="center"/>
    </xf>
    <xf numFmtId="0" fontId="6" fillId="11" borderId="19" xfId="0" applyFont="1" applyFill="1" applyBorder="1" applyAlignment="1"/>
    <xf numFmtId="0" fontId="6" fillId="11" borderId="19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8" xfId="0" applyFont="1" applyFill="1" applyBorder="1" applyAlignment="1"/>
    <xf numFmtId="0" fontId="6" fillId="12" borderId="0" xfId="0" applyFont="1" applyFill="1" applyAlignment="1"/>
    <xf numFmtId="0" fontId="6" fillId="11" borderId="16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6" fillId="11" borderId="17" xfId="0" applyFont="1" applyFill="1" applyBorder="1" applyAlignment="1"/>
    <xf numFmtId="0" fontId="6" fillId="11" borderId="13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6" fillId="11" borderId="14" xfId="0" applyFont="1" applyFill="1" applyBorder="1" applyAlignment="1"/>
    <xf numFmtId="0" fontId="6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center"/>
    </xf>
    <xf numFmtId="0" fontId="6" fillId="14" borderId="6" xfId="0" applyFont="1" applyFill="1" applyBorder="1" applyAlignment="1"/>
    <xf numFmtId="0" fontId="6" fillId="14" borderId="7" xfId="0" applyFont="1" applyFill="1" applyBorder="1" applyAlignment="1">
      <alignment vertical="center"/>
    </xf>
    <xf numFmtId="0" fontId="6" fillId="14" borderId="8" xfId="0" applyFont="1" applyFill="1" applyBorder="1" applyAlignment="1"/>
    <xf numFmtId="0" fontId="6" fillId="14" borderId="0" xfId="0" applyFont="1" applyFill="1" applyAlignment="1"/>
    <xf numFmtId="0" fontId="6" fillId="14" borderId="8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3" fillId="14" borderId="17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14" borderId="17" xfId="0" applyFont="1" applyFill="1" applyBorder="1" applyAlignment="1"/>
    <xf numFmtId="0" fontId="6" fillId="14" borderId="18" xfId="0" applyFont="1" applyFill="1" applyBorder="1" applyAlignment="1">
      <alignment horizontal="center"/>
    </xf>
    <xf numFmtId="0" fontId="3" fillId="14" borderId="19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19" xfId="0" applyFont="1" applyFill="1" applyBorder="1" applyAlignment="1"/>
    <xf numFmtId="0" fontId="6" fillId="15" borderId="8" xfId="0" applyFont="1" applyFill="1" applyBorder="1" applyAlignment="1"/>
    <xf numFmtId="0" fontId="6" fillId="15" borderId="0" xfId="0" applyFont="1" applyFill="1" applyAlignment="1"/>
    <xf numFmtId="0" fontId="6" fillId="14" borderId="13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6" fillId="14" borderId="14" xfId="0" applyFont="1" applyFill="1" applyBorder="1" applyAlignment="1">
      <alignment horizontal="center"/>
    </xf>
    <xf numFmtId="0" fontId="6" fillId="14" borderId="14" xfId="0" applyFont="1" applyFill="1" applyBorder="1" applyAlignment="1"/>
    <xf numFmtId="0" fontId="6" fillId="13" borderId="2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3" borderId="20" xfId="0" applyFont="1" applyFill="1" applyBorder="1" applyAlignment="1"/>
    <xf numFmtId="0" fontId="6" fillId="13" borderId="3" xfId="0" applyFont="1" applyFill="1" applyBorder="1" applyAlignment="1">
      <alignment vertical="center"/>
    </xf>
    <xf numFmtId="0" fontId="6" fillId="13" borderId="13" xfId="0" applyFont="1" applyFill="1" applyBorder="1" applyAlignment="1">
      <alignment horizontal="center"/>
    </xf>
    <xf numFmtId="0" fontId="6" fillId="13" borderId="15" xfId="0" applyFont="1" applyFill="1" applyBorder="1" applyAlignment="1">
      <alignment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2" xfId="0" applyFont="1" applyBorder="1" applyAlignment="1"/>
    <xf numFmtId="0" fontId="4" fillId="0" borderId="3" xfId="0" applyFont="1" applyBorder="1"/>
    <xf numFmtId="0" fontId="1" fillId="0" borderId="2" xfId="0" applyFont="1" applyBorder="1"/>
    <xf numFmtId="0" fontId="1" fillId="13" borderId="9" xfId="0" applyFont="1" applyFill="1" applyBorder="1" applyAlignment="1">
      <alignment vertical="center"/>
    </xf>
    <xf numFmtId="0" fontId="4" fillId="0" borderId="9" xfId="0" applyFont="1" applyBorder="1"/>
    <xf numFmtId="0" fontId="4" fillId="0" borderId="15" xfId="0" applyFont="1" applyBorder="1"/>
    <xf numFmtId="0" fontId="1" fillId="3" borderId="9" xfId="0" applyFont="1" applyFill="1" applyBorder="1" applyAlignment="1">
      <alignment vertical="center"/>
    </xf>
    <xf numFmtId="0" fontId="1" fillId="11" borderId="9" xfId="0" applyFont="1" applyFill="1" applyBorder="1" applyAlignment="1">
      <alignment vertical="center"/>
    </xf>
    <xf numFmtId="0" fontId="1" fillId="1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7"/>
  <sheetViews>
    <sheetView tabSelected="1" workbookViewId="0">
      <selection activeCell="E10" sqref="E10"/>
    </sheetView>
  </sheetViews>
  <sheetFormatPr baseColWidth="10" defaultColWidth="14.42578125" defaultRowHeight="15.75" customHeight="1"/>
  <cols>
    <col min="1" max="1" width="14.42578125" customWidth="1"/>
    <col min="2" max="2" width="11.7109375" customWidth="1"/>
    <col min="3" max="3" width="11.140625" customWidth="1"/>
    <col min="5" max="5" width="49.5703125" customWidth="1"/>
    <col min="6" max="6" width="52.85546875" customWidth="1"/>
  </cols>
  <sheetData>
    <row r="1" spans="1:28">
      <c r="A1" s="195" t="s">
        <v>0</v>
      </c>
      <c r="B1" s="19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97" t="s">
        <v>2</v>
      </c>
      <c r="B2" s="198"/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199" t="s">
        <v>4</v>
      </c>
      <c r="B3" s="198"/>
      <c r="C3" s="1" t="s">
        <v>5</v>
      </c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199" t="s">
        <v>6</v>
      </c>
      <c r="B4" s="198"/>
      <c r="C4" s="1">
        <v>500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4" t="s">
        <v>7</v>
      </c>
      <c r="B8" s="4" t="s">
        <v>8</v>
      </c>
      <c r="C8" s="4" t="s">
        <v>9</v>
      </c>
      <c r="D8" s="4" t="s">
        <v>10</v>
      </c>
      <c r="E8" s="5" t="s">
        <v>11</v>
      </c>
      <c r="F8" s="5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7.75" customHeight="1">
      <c r="A9" s="6">
        <v>0</v>
      </c>
      <c r="B9" s="7">
        <f t="shared" ref="B9:B17" si="0">A9+C9-1</f>
        <v>15</v>
      </c>
      <c r="C9" s="8">
        <v>16</v>
      </c>
      <c r="D9" s="7">
        <f t="shared" ref="D9:D15" si="1">FLOOR(B9/256,1)</f>
        <v>0</v>
      </c>
      <c r="E9" s="9" t="s">
        <v>13</v>
      </c>
      <c r="F9" s="10" t="s">
        <v>14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11">
        <v>16</v>
      </c>
      <c r="B10" s="12">
        <f t="shared" si="0"/>
        <v>16</v>
      </c>
      <c r="C10" s="13">
        <v>1</v>
      </c>
      <c r="D10" s="12">
        <f t="shared" si="1"/>
        <v>0</v>
      </c>
      <c r="E10" s="14" t="s">
        <v>15</v>
      </c>
      <c r="F10" s="1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11">
        <v>17</v>
      </c>
      <c r="B11" s="12">
        <f t="shared" si="0"/>
        <v>20</v>
      </c>
      <c r="C11" s="13">
        <v>4</v>
      </c>
      <c r="D11" s="12">
        <f t="shared" si="1"/>
        <v>0</v>
      </c>
      <c r="E11" s="14" t="s">
        <v>16</v>
      </c>
      <c r="F11" s="1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11">
        <v>21</v>
      </c>
      <c r="B12" s="12">
        <f t="shared" si="0"/>
        <v>21</v>
      </c>
      <c r="C12" s="13">
        <v>1</v>
      </c>
      <c r="D12" s="12">
        <f t="shared" si="1"/>
        <v>0</v>
      </c>
      <c r="E12" s="14" t="s">
        <v>17</v>
      </c>
      <c r="F12" s="15" t="s">
        <v>18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11">
        <v>22</v>
      </c>
      <c r="B13" s="12">
        <f t="shared" si="0"/>
        <v>22</v>
      </c>
      <c r="C13" s="13">
        <v>1</v>
      </c>
      <c r="D13" s="12">
        <f t="shared" si="1"/>
        <v>0</v>
      </c>
      <c r="E13" s="14" t="s">
        <v>19</v>
      </c>
      <c r="F13" s="1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11">
        <v>23</v>
      </c>
      <c r="B14" s="12">
        <f t="shared" si="0"/>
        <v>23</v>
      </c>
      <c r="C14" s="13">
        <v>1</v>
      </c>
      <c r="D14" s="12">
        <f t="shared" si="1"/>
        <v>0</v>
      </c>
      <c r="E14" s="14" t="s">
        <v>20</v>
      </c>
      <c r="F14" s="15" t="s">
        <v>21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11">
        <v>24</v>
      </c>
      <c r="B15" s="12">
        <f t="shared" si="0"/>
        <v>24</v>
      </c>
      <c r="C15" s="13">
        <v>1</v>
      </c>
      <c r="D15" s="12">
        <f t="shared" si="1"/>
        <v>0</v>
      </c>
      <c r="E15" s="14" t="s">
        <v>22</v>
      </c>
      <c r="F15" s="15" t="s">
        <v>23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16">
        <v>25</v>
      </c>
      <c r="B16" s="17">
        <f t="shared" si="0"/>
        <v>25</v>
      </c>
      <c r="C16" s="18">
        <v>1</v>
      </c>
      <c r="D16" s="18"/>
      <c r="E16" s="19" t="s">
        <v>24</v>
      </c>
      <c r="F16" s="20" t="s">
        <v>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11">
        <v>30</v>
      </c>
      <c r="B17" s="12">
        <f t="shared" si="0"/>
        <v>30</v>
      </c>
      <c r="C17" s="13">
        <v>1</v>
      </c>
      <c r="D17" s="12">
        <f>FLOOR(B17/256,1)</f>
        <v>0</v>
      </c>
      <c r="E17" s="14" t="s">
        <v>26</v>
      </c>
      <c r="F17" s="15" t="s">
        <v>27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11"/>
      <c r="B18" s="13"/>
      <c r="C18" s="13"/>
      <c r="D18" s="13"/>
      <c r="E18" s="14"/>
      <c r="F18" s="1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11">
        <v>50</v>
      </c>
      <c r="B19" s="12">
        <f t="shared" ref="B19:B20" si="2">A19+C19-1</f>
        <v>50</v>
      </c>
      <c r="C19" s="13">
        <v>1</v>
      </c>
      <c r="D19" s="12">
        <f t="shared" ref="D19:D20" si="3">FLOOR(B19/256,1)</f>
        <v>0</v>
      </c>
      <c r="E19" s="14" t="s">
        <v>28</v>
      </c>
      <c r="F19" s="1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11">
        <v>51</v>
      </c>
      <c r="B20" s="12">
        <f t="shared" si="2"/>
        <v>51</v>
      </c>
      <c r="C20" s="13">
        <v>1</v>
      </c>
      <c r="D20" s="12">
        <f t="shared" si="3"/>
        <v>0</v>
      </c>
      <c r="E20" s="14" t="s">
        <v>29</v>
      </c>
      <c r="F20" s="1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11"/>
      <c r="B21" s="13"/>
      <c r="C21" s="13"/>
      <c r="D21" s="13"/>
      <c r="E21" s="14"/>
      <c r="F21" s="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11">
        <v>60</v>
      </c>
      <c r="B22" s="12">
        <f t="shared" ref="B22:B23" si="4">A22+C22-1</f>
        <v>61</v>
      </c>
      <c r="C22" s="13">
        <v>2</v>
      </c>
      <c r="D22" s="12">
        <f t="shared" ref="D22:D23" si="5">FLOOR(B22/256,1)</f>
        <v>0</v>
      </c>
      <c r="E22" s="14" t="s">
        <v>30</v>
      </c>
      <c r="F22" s="1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11">
        <v>62</v>
      </c>
      <c r="B23" s="12">
        <f t="shared" si="4"/>
        <v>131</v>
      </c>
      <c r="C23" s="13">
        <v>70</v>
      </c>
      <c r="D23" s="12">
        <f t="shared" si="5"/>
        <v>0</v>
      </c>
      <c r="E23" s="14" t="s">
        <v>31</v>
      </c>
      <c r="F23" s="15" t="s">
        <v>32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11"/>
      <c r="B24" s="13"/>
      <c r="C24" s="13"/>
      <c r="D24" s="13"/>
      <c r="E24" s="14"/>
      <c r="F24" s="1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1">
        <v>200</v>
      </c>
      <c r="B25" s="22">
        <f t="shared" ref="B25:B54" si="6">A25+C25-1</f>
        <v>215</v>
      </c>
      <c r="C25" s="23">
        <v>16</v>
      </c>
      <c r="D25" s="22">
        <f t="shared" ref="D25:D54" si="7">FLOOR(B25/256,1)</f>
        <v>0</v>
      </c>
      <c r="E25" s="24" t="s">
        <v>33</v>
      </c>
      <c r="F25" s="25" t="s">
        <v>34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6">
        <v>1024</v>
      </c>
      <c r="B26" s="27">
        <f t="shared" si="6"/>
        <v>1025</v>
      </c>
      <c r="C26" s="28">
        <v>2</v>
      </c>
      <c r="D26" s="27">
        <f t="shared" si="7"/>
        <v>4</v>
      </c>
      <c r="E26" s="29" t="s">
        <v>35</v>
      </c>
      <c r="F26" s="30" t="s">
        <v>36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31">
        <v>1026</v>
      </c>
      <c r="B27" s="32">
        <f t="shared" si="6"/>
        <v>1027</v>
      </c>
      <c r="C27" s="33">
        <v>2</v>
      </c>
      <c r="D27" s="32">
        <f t="shared" si="7"/>
        <v>4</v>
      </c>
      <c r="E27" s="34" t="s">
        <v>37</v>
      </c>
      <c r="F27" s="35" t="s">
        <v>38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31">
        <v>1028</v>
      </c>
      <c r="B28" s="32">
        <f t="shared" si="6"/>
        <v>1028</v>
      </c>
      <c r="C28" s="33">
        <v>1</v>
      </c>
      <c r="D28" s="32">
        <f t="shared" si="7"/>
        <v>4</v>
      </c>
      <c r="E28" s="36" t="s">
        <v>39</v>
      </c>
      <c r="F28" s="35" t="s">
        <v>40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31">
        <v>1029</v>
      </c>
      <c r="B29" s="32">
        <f t="shared" si="6"/>
        <v>1033</v>
      </c>
      <c r="C29" s="33">
        <v>5</v>
      </c>
      <c r="D29" s="32">
        <f t="shared" si="7"/>
        <v>4</v>
      </c>
      <c r="E29" s="36" t="s">
        <v>41</v>
      </c>
      <c r="F29" s="35" t="s">
        <v>42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31">
        <v>1034</v>
      </c>
      <c r="B30" s="32">
        <f t="shared" si="6"/>
        <v>1043</v>
      </c>
      <c r="C30" s="33">
        <v>10</v>
      </c>
      <c r="D30" s="32">
        <f t="shared" si="7"/>
        <v>4</v>
      </c>
      <c r="E30" s="36" t="s">
        <v>43</v>
      </c>
      <c r="F30" s="3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37">
        <v>1064</v>
      </c>
      <c r="B31" s="38">
        <f t="shared" si="6"/>
        <v>1073</v>
      </c>
      <c r="C31" s="39">
        <v>10</v>
      </c>
      <c r="D31" s="38">
        <f t="shared" si="7"/>
        <v>4</v>
      </c>
      <c r="E31" s="40" t="s">
        <v>44</v>
      </c>
      <c r="F31" s="41" t="s">
        <v>45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42">
        <v>1174</v>
      </c>
      <c r="B32" s="43">
        <f t="shared" si="6"/>
        <v>1183</v>
      </c>
      <c r="C32" s="44">
        <v>10</v>
      </c>
      <c r="D32" s="43">
        <f t="shared" si="7"/>
        <v>4</v>
      </c>
      <c r="E32" s="45" t="s">
        <v>46</v>
      </c>
      <c r="F32" s="46" t="s">
        <v>47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47">
        <v>1280</v>
      </c>
      <c r="B33" s="48">
        <f t="shared" si="6"/>
        <v>1280</v>
      </c>
      <c r="C33" s="49">
        <v>1</v>
      </c>
      <c r="D33" s="48">
        <f t="shared" si="7"/>
        <v>5</v>
      </c>
      <c r="E33" s="50" t="s">
        <v>48</v>
      </c>
      <c r="F33" s="51" t="s">
        <v>49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52">
        <v>1281</v>
      </c>
      <c r="B34" s="53">
        <f t="shared" si="6"/>
        <v>1281</v>
      </c>
      <c r="C34" s="54">
        <v>1</v>
      </c>
      <c r="D34" s="53">
        <f t="shared" si="7"/>
        <v>5</v>
      </c>
      <c r="E34" s="55" t="s">
        <v>39</v>
      </c>
      <c r="F34" s="56" t="s">
        <v>40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52">
        <v>1282</v>
      </c>
      <c r="B35" s="53">
        <f t="shared" si="6"/>
        <v>1286</v>
      </c>
      <c r="C35" s="54">
        <v>5</v>
      </c>
      <c r="D35" s="53">
        <f t="shared" si="7"/>
        <v>5</v>
      </c>
      <c r="E35" s="55" t="s">
        <v>41</v>
      </c>
      <c r="F35" s="56" t="s">
        <v>42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52">
        <v>1287</v>
      </c>
      <c r="B36" s="53">
        <f t="shared" si="6"/>
        <v>1293</v>
      </c>
      <c r="C36" s="54">
        <v>7</v>
      </c>
      <c r="D36" s="53">
        <f t="shared" si="7"/>
        <v>5</v>
      </c>
      <c r="E36" s="55" t="s">
        <v>50</v>
      </c>
      <c r="F36" s="5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57">
        <v>1294</v>
      </c>
      <c r="B37" s="58">
        <f t="shared" si="6"/>
        <v>1300</v>
      </c>
      <c r="C37" s="59">
        <v>7</v>
      </c>
      <c r="D37" s="58">
        <f t="shared" si="7"/>
        <v>5</v>
      </c>
      <c r="E37" s="60" t="s">
        <v>51</v>
      </c>
      <c r="F37" s="61" t="s">
        <v>52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62">
        <v>1385</v>
      </c>
      <c r="B38" s="63">
        <f t="shared" si="6"/>
        <v>1391</v>
      </c>
      <c r="C38" s="64">
        <v>7</v>
      </c>
      <c r="D38" s="63">
        <f t="shared" si="7"/>
        <v>5</v>
      </c>
      <c r="E38" s="65" t="s">
        <v>53</v>
      </c>
      <c r="F38" s="66" t="s">
        <v>54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67">
        <v>1536</v>
      </c>
      <c r="B39" s="68">
        <f t="shared" si="6"/>
        <v>1536</v>
      </c>
      <c r="C39" s="69">
        <v>1</v>
      </c>
      <c r="D39" s="68">
        <f t="shared" si="7"/>
        <v>6</v>
      </c>
      <c r="E39" s="70" t="s">
        <v>55</v>
      </c>
      <c r="F39" s="71" t="s">
        <v>40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72">
        <v>1537</v>
      </c>
      <c r="B40" s="73">
        <f t="shared" si="6"/>
        <v>1541</v>
      </c>
      <c r="C40" s="74">
        <v>5</v>
      </c>
      <c r="D40" s="75">
        <f t="shared" si="7"/>
        <v>6</v>
      </c>
      <c r="E40" s="76" t="s">
        <v>41</v>
      </c>
      <c r="F40" s="77" t="s">
        <v>42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72">
        <v>1542</v>
      </c>
      <c r="B41" s="73">
        <f t="shared" si="6"/>
        <v>1547</v>
      </c>
      <c r="C41" s="74">
        <v>6</v>
      </c>
      <c r="D41" s="73">
        <f t="shared" si="7"/>
        <v>6</v>
      </c>
      <c r="E41" s="76" t="s">
        <v>56</v>
      </c>
      <c r="F41" s="7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79">
        <v>1548</v>
      </c>
      <c r="B42" s="80">
        <f t="shared" si="6"/>
        <v>1553</v>
      </c>
      <c r="C42" s="81">
        <v>6</v>
      </c>
      <c r="D42" s="80">
        <f t="shared" si="7"/>
        <v>6</v>
      </c>
      <c r="E42" s="82" t="s">
        <v>57</v>
      </c>
      <c r="F42" s="83" t="s">
        <v>58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84">
        <v>1626</v>
      </c>
      <c r="B43" s="85">
        <f t="shared" si="6"/>
        <v>1631</v>
      </c>
      <c r="C43" s="86">
        <v>6</v>
      </c>
      <c r="D43" s="85">
        <f t="shared" si="7"/>
        <v>6</v>
      </c>
      <c r="E43" s="87" t="s">
        <v>59</v>
      </c>
      <c r="F43" s="88" t="s">
        <v>60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89">
        <v>1792</v>
      </c>
      <c r="B44" s="90">
        <f t="shared" si="6"/>
        <v>1792</v>
      </c>
      <c r="C44" s="91">
        <v>1</v>
      </c>
      <c r="D44" s="90">
        <f t="shared" si="7"/>
        <v>7</v>
      </c>
      <c r="E44" s="92" t="s">
        <v>61</v>
      </c>
      <c r="F44" s="93" t="s">
        <v>40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94">
        <v>1793</v>
      </c>
      <c r="B45" s="95">
        <f t="shared" si="6"/>
        <v>1797</v>
      </c>
      <c r="C45" s="96">
        <v>5</v>
      </c>
      <c r="D45" s="97">
        <f t="shared" si="7"/>
        <v>7</v>
      </c>
      <c r="E45" s="98" t="s">
        <v>41</v>
      </c>
      <c r="F45" s="99" t="s">
        <v>42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94">
        <v>1798</v>
      </c>
      <c r="B46" s="95">
        <f t="shared" si="6"/>
        <v>1803</v>
      </c>
      <c r="C46" s="96">
        <v>6</v>
      </c>
      <c r="D46" s="95">
        <f t="shared" si="7"/>
        <v>7</v>
      </c>
      <c r="E46" s="98" t="s">
        <v>62</v>
      </c>
      <c r="F46" s="9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100">
        <v>1804</v>
      </c>
      <c r="B47" s="101">
        <f t="shared" si="6"/>
        <v>1809</v>
      </c>
      <c r="C47" s="102">
        <v>6</v>
      </c>
      <c r="D47" s="101">
        <f t="shared" si="7"/>
        <v>7</v>
      </c>
      <c r="E47" s="103" t="s">
        <v>63</v>
      </c>
      <c r="F47" s="104" t="s">
        <v>64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105">
        <v>1882</v>
      </c>
      <c r="B48" s="106">
        <f t="shared" si="6"/>
        <v>1887</v>
      </c>
      <c r="C48" s="107">
        <v>6</v>
      </c>
      <c r="D48" s="106">
        <f t="shared" si="7"/>
        <v>7</v>
      </c>
      <c r="E48" s="108" t="s">
        <v>65</v>
      </c>
      <c r="F48" s="109" t="s">
        <v>66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110">
        <v>5120</v>
      </c>
      <c r="B49" s="111">
        <f t="shared" si="6"/>
        <v>5135</v>
      </c>
      <c r="C49" s="112">
        <v>16</v>
      </c>
      <c r="D49" s="111">
        <f t="shared" si="7"/>
        <v>20</v>
      </c>
      <c r="E49" s="113" t="s">
        <v>67</v>
      </c>
      <c r="F49" s="114" t="s">
        <v>68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115">
        <v>5136</v>
      </c>
      <c r="B50" s="116">
        <f t="shared" si="6"/>
        <v>5151</v>
      </c>
      <c r="C50" s="117">
        <v>16</v>
      </c>
      <c r="D50" s="116">
        <f t="shared" si="7"/>
        <v>20</v>
      </c>
      <c r="E50" s="118" t="s">
        <v>69</v>
      </c>
      <c r="F50" s="200" t="s">
        <v>70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115">
        <v>5152</v>
      </c>
      <c r="B51" s="116">
        <f t="shared" si="6"/>
        <v>5167</v>
      </c>
      <c r="C51" s="117">
        <v>16</v>
      </c>
      <c r="D51" s="116">
        <f t="shared" si="7"/>
        <v>20</v>
      </c>
      <c r="E51" s="118"/>
      <c r="F51" s="20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119">
        <v>5232</v>
      </c>
      <c r="B52" s="120">
        <f t="shared" si="6"/>
        <v>5247</v>
      </c>
      <c r="C52" s="121">
        <v>16</v>
      </c>
      <c r="D52" s="120">
        <f t="shared" si="7"/>
        <v>20</v>
      </c>
      <c r="E52" s="122" t="s">
        <v>71</v>
      </c>
      <c r="F52" s="20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123">
        <v>5376</v>
      </c>
      <c r="B53" s="7">
        <f t="shared" si="6"/>
        <v>5391</v>
      </c>
      <c r="C53" s="8">
        <v>16</v>
      </c>
      <c r="D53" s="7">
        <f t="shared" si="7"/>
        <v>21</v>
      </c>
      <c r="E53" s="124" t="s">
        <v>72</v>
      </c>
      <c r="F53" s="125" t="s">
        <v>68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126">
        <v>5392</v>
      </c>
      <c r="B54" s="12">
        <f t="shared" si="6"/>
        <v>5407</v>
      </c>
      <c r="C54" s="13">
        <v>16</v>
      </c>
      <c r="D54" s="12">
        <f t="shared" si="7"/>
        <v>21</v>
      </c>
      <c r="E54" s="127" t="s">
        <v>73</v>
      </c>
      <c r="F54" s="203" t="s">
        <v>74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128"/>
      <c r="B55" s="13"/>
      <c r="C55" s="13"/>
      <c r="D55" s="13"/>
      <c r="E55" s="127"/>
      <c r="F55" s="20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129">
        <v>5616</v>
      </c>
      <c r="B56" s="130">
        <f t="shared" ref="B56:B58" si="8">A56+C56-1</f>
        <v>5631</v>
      </c>
      <c r="C56" s="131">
        <v>16</v>
      </c>
      <c r="D56" s="130">
        <f t="shared" ref="D56:D58" si="9">FLOOR(B56/256,1)</f>
        <v>21</v>
      </c>
      <c r="E56" s="132" t="s">
        <v>75</v>
      </c>
      <c r="F56" s="20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126">
        <v>5632</v>
      </c>
      <c r="B57" s="12">
        <f t="shared" si="8"/>
        <v>5647</v>
      </c>
      <c r="C57" s="13">
        <v>16</v>
      </c>
      <c r="D57" s="12">
        <f t="shared" si="9"/>
        <v>22</v>
      </c>
      <c r="E57" s="127" t="s">
        <v>76</v>
      </c>
      <c r="F57" s="20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126">
        <v>5648</v>
      </c>
      <c r="B58" s="12">
        <f t="shared" si="8"/>
        <v>5663</v>
      </c>
      <c r="C58" s="13">
        <v>16</v>
      </c>
      <c r="D58" s="12">
        <f t="shared" si="9"/>
        <v>22</v>
      </c>
      <c r="E58" s="127" t="s">
        <v>77</v>
      </c>
      <c r="F58" s="20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128"/>
      <c r="B59" s="127"/>
      <c r="C59" s="127"/>
      <c r="D59" s="127"/>
      <c r="E59" s="127"/>
      <c r="F59" s="20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133">
        <v>5872</v>
      </c>
      <c r="B60" s="134">
        <f t="shared" ref="B60:B61" si="10">A60+C60-1</f>
        <v>5887</v>
      </c>
      <c r="C60" s="135">
        <v>16</v>
      </c>
      <c r="D60" s="134">
        <f t="shared" ref="D60:D61" si="11">FLOOR(B60/256,1)</f>
        <v>22</v>
      </c>
      <c r="E60" s="136" t="s">
        <v>78</v>
      </c>
      <c r="F60" s="20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129">
        <v>5888</v>
      </c>
      <c r="B61" s="130">
        <f t="shared" si="10"/>
        <v>5903</v>
      </c>
      <c r="C61" s="137">
        <v>16</v>
      </c>
      <c r="D61" s="130">
        <f t="shared" si="11"/>
        <v>23</v>
      </c>
      <c r="E61" s="132" t="s">
        <v>79</v>
      </c>
      <c r="F61" s="20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126"/>
      <c r="B62" s="127"/>
      <c r="C62" s="127"/>
      <c r="D62" s="127"/>
      <c r="E62" s="127"/>
      <c r="F62" s="20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133">
        <v>6128</v>
      </c>
      <c r="B63" s="134">
        <f t="shared" ref="B63:B64" si="12">A63+C63-1</f>
        <v>6143</v>
      </c>
      <c r="C63" s="135">
        <v>16</v>
      </c>
      <c r="D63" s="134">
        <f t="shared" ref="D63:D64" si="13">FLOOR(B63/256,1)</f>
        <v>23</v>
      </c>
      <c r="E63" s="136" t="s">
        <v>80</v>
      </c>
      <c r="F63" s="20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129">
        <v>6144</v>
      </c>
      <c r="B64" s="130">
        <f t="shared" si="12"/>
        <v>6159</v>
      </c>
      <c r="C64" s="137">
        <v>16</v>
      </c>
      <c r="D64" s="130">
        <f t="shared" si="13"/>
        <v>24</v>
      </c>
      <c r="E64" s="132" t="s">
        <v>81</v>
      </c>
      <c r="F64" s="20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128"/>
      <c r="B65" s="127"/>
      <c r="C65" s="127"/>
      <c r="D65" s="127"/>
      <c r="E65" s="127"/>
      <c r="F65" s="20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133">
        <v>6384</v>
      </c>
      <c r="B66" s="134">
        <f>A66+C66-1</f>
        <v>6399</v>
      </c>
      <c r="C66" s="135">
        <v>16</v>
      </c>
      <c r="D66" s="134">
        <f>FLOOR(B66/256,1)</f>
        <v>24</v>
      </c>
      <c r="E66" s="136" t="s">
        <v>82</v>
      </c>
      <c r="F66" s="20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138"/>
      <c r="B67" s="139"/>
      <c r="C67" s="139"/>
      <c r="D67" s="139"/>
      <c r="E67" s="139"/>
      <c r="F67" s="20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129">
        <v>8960</v>
      </c>
      <c r="B68" s="130">
        <f>A68+C68-1</f>
        <v>8975</v>
      </c>
      <c r="C68" s="137">
        <v>16</v>
      </c>
      <c r="D68" s="130">
        <f>FLOOR(B68/256,1)</f>
        <v>35</v>
      </c>
      <c r="E68" s="132" t="s">
        <v>83</v>
      </c>
      <c r="F68" s="20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128"/>
      <c r="B69" s="127"/>
      <c r="C69" s="127"/>
      <c r="D69" s="127"/>
      <c r="E69" s="127"/>
      <c r="F69" s="20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133">
        <v>9200</v>
      </c>
      <c r="B70" s="134">
        <f t="shared" ref="B70:B71" si="14">A70+C70-1</f>
        <v>9215</v>
      </c>
      <c r="C70" s="135">
        <v>16</v>
      </c>
      <c r="D70" s="134">
        <f t="shared" ref="D70:D71" si="15">FLOOR(B70/256,1)</f>
        <v>35</v>
      </c>
      <c r="E70" s="136" t="s">
        <v>84</v>
      </c>
      <c r="F70" s="20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126">
        <v>9216</v>
      </c>
      <c r="B71" s="12">
        <f t="shared" si="14"/>
        <v>9231</v>
      </c>
      <c r="C71" s="140">
        <v>16</v>
      </c>
      <c r="D71" s="12">
        <f t="shared" si="15"/>
        <v>36</v>
      </c>
      <c r="E71" s="127" t="s">
        <v>85</v>
      </c>
      <c r="F71" s="20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128"/>
      <c r="B72" s="127"/>
      <c r="C72" s="127"/>
      <c r="D72" s="127"/>
      <c r="E72" s="127"/>
      <c r="F72" s="20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141">
        <v>9456</v>
      </c>
      <c r="B73" s="22">
        <f t="shared" ref="B73:B75" si="16">A73+C73-1</f>
        <v>9471</v>
      </c>
      <c r="C73" s="142">
        <v>16</v>
      </c>
      <c r="D73" s="22">
        <f t="shared" ref="D73:D75" si="17">FLOOR(B73/256,1)</f>
        <v>36</v>
      </c>
      <c r="E73" s="143" t="s">
        <v>86</v>
      </c>
      <c r="F73" s="20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144">
        <v>9472</v>
      </c>
      <c r="B74" s="90">
        <f t="shared" si="16"/>
        <v>9487</v>
      </c>
      <c r="C74" s="91">
        <v>16</v>
      </c>
      <c r="D74" s="90">
        <f t="shared" si="17"/>
        <v>37</v>
      </c>
      <c r="E74" s="145" t="s">
        <v>87</v>
      </c>
      <c r="F74" s="93" t="s">
        <v>68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146">
        <v>9488</v>
      </c>
      <c r="B75" s="95">
        <f t="shared" si="16"/>
        <v>9503</v>
      </c>
      <c r="C75" s="96">
        <v>16</v>
      </c>
      <c r="D75" s="95">
        <f t="shared" si="17"/>
        <v>37</v>
      </c>
      <c r="E75" s="147" t="s">
        <v>88</v>
      </c>
      <c r="F75" s="204" t="s">
        <v>89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148"/>
      <c r="B76" s="96"/>
      <c r="C76" s="96"/>
      <c r="D76" s="96"/>
      <c r="E76" s="147"/>
      <c r="F76" s="20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149">
        <v>9712</v>
      </c>
      <c r="B77" s="150">
        <f t="shared" ref="B77:B79" si="18">A77+C77-1</f>
        <v>9727</v>
      </c>
      <c r="C77" s="151">
        <v>16</v>
      </c>
      <c r="D77" s="150">
        <f t="shared" ref="D77:D79" si="19">FLOOR(B77/256,1)</f>
        <v>37</v>
      </c>
      <c r="E77" s="152" t="s">
        <v>90</v>
      </c>
      <c r="F77" s="20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146">
        <v>9728</v>
      </c>
      <c r="B78" s="95">
        <f t="shared" si="18"/>
        <v>9743</v>
      </c>
      <c r="C78" s="96">
        <v>16</v>
      </c>
      <c r="D78" s="95">
        <f t="shared" si="19"/>
        <v>38</v>
      </c>
      <c r="E78" s="147" t="s">
        <v>91</v>
      </c>
      <c r="F78" s="20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146">
        <v>9744</v>
      </c>
      <c r="B79" s="95">
        <f t="shared" si="18"/>
        <v>9759</v>
      </c>
      <c r="C79" s="96">
        <v>16</v>
      </c>
      <c r="D79" s="95">
        <f t="shared" si="19"/>
        <v>38</v>
      </c>
      <c r="E79" s="147" t="s">
        <v>92</v>
      </c>
      <c r="F79" s="20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148"/>
      <c r="B80" s="147"/>
      <c r="C80" s="147"/>
      <c r="D80" s="147"/>
      <c r="E80" s="147"/>
      <c r="F80" s="20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149">
        <v>9968</v>
      </c>
      <c r="B81" s="150">
        <f t="shared" ref="B81:B82" si="20">A81+C81-1</f>
        <v>9983</v>
      </c>
      <c r="C81" s="153">
        <v>16</v>
      </c>
      <c r="D81" s="150">
        <f t="shared" ref="D81:D82" si="21">FLOOR(B81/256,1)</f>
        <v>38</v>
      </c>
      <c r="E81" s="152" t="s">
        <v>93</v>
      </c>
      <c r="F81" s="20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146">
        <v>9984</v>
      </c>
      <c r="B82" s="95">
        <f t="shared" si="20"/>
        <v>9999</v>
      </c>
      <c r="C82" s="154">
        <v>16</v>
      </c>
      <c r="D82" s="95">
        <f t="shared" si="21"/>
        <v>39</v>
      </c>
      <c r="E82" s="147" t="s">
        <v>94</v>
      </c>
      <c r="F82" s="20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146"/>
      <c r="B83" s="147"/>
      <c r="C83" s="147"/>
      <c r="D83" s="147"/>
      <c r="E83" s="147"/>
      <c r="F83" s="20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149">
        <v>10224</v>
      </c>
      <c r="B84" s="150">
        <f t="shared" ref="B84:B85" si="22">A84+C84-1</f>
        <v>10239</v>
      </c>
      <c r="C84" s="153">
        <v>16</v>
      </c>
      <c r="D84" s="150">
        <f t="shared" ref="D84:D85" si="23">FLOOR(B84/256,1)</f>
        <v>39</v>
      </c>
      <c r="E84" s="152" t="s">
        <v>95</v>
      </c>
      <c r="F84" s="20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146">
        <v>10240</v>
      </c>
      <c r="B85" s="95">
        <f t="shared" si="22"/>
        <v>10255</v>
      </c>
      <c r="C85" s="154">
        <v>16</v>
      </c>
      <c r="D85" s="95">
        <f t="shared" si="23"/>
        <v>40</v>
      </c>
      <c r="E85" s="147" t="s">
        <v>96</v>
      </c>
      <c r="F85" s="20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148"/>
      <c r="B86" s="147"/>
      <c r="C86" s="147"/>
      <c r="D86" s="147"/>
      <c r="E86" s="147"/>
      <c r="F86" s="20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149">
        <v>10480</v>
      </c>
      <c r="B87" s="150">
        <f>A87+C87-1</f>
        <v>10495</v>
      </c>
      <c r="C87" s="153">
        <v>16</v>
      </c>
      <c r="D87" s="150">
        <f>FLOOR(B87/256,1)</f>
        <v>40</v>
      </c>
      <c r="E87" s="152" t="s">
        <v>97</v>
      </c>
      <c r="F87" s="20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155"/>
      <c r="B88" s="156"/>
      <c r="C88" s="156"/>
      <c r="D88" s="156"/>
      <c r="E88" s="156"/>
      <c r="F88" s="20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157">
        <v>13056</v>
      </c>
      <c r="B89" s="158">
        <f>A89+C89-1</f>
        <v>13071</v>
      </c>
      <c r="C89" s="159">
        <v>16</v>
      </c>
      <c r="D89" s="158">
        <f>FLOOR(B89/256,1)</f>
        <v>51</v>
      </c>
      <c r="E89" s="160" t="s">
        <v>98</v>
      </c>
      <c r="F89" s="20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148"/>
      <c r="B90" s="147"/>
      <c r="C90" s="147"/>
      <c r="D90" s="147"/>
      <c r="E90" s="147"/>
      <c r="F90" s="20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149">
        <v>13296</v>
      </c>
      <c r="B91" s="150">
        <f t="shared" ref="B91:B92" si="24">A91+C91-1</f>
        <v>13311</v>
      </c>
      <c r="C91" s="153">
        <v>16</v>
      </c>
      <c r="D91" s="150">
        <f t="shared" ref="D91:D92" si="25">FLOOR(B91/256,1)</f>
        <v>51</v>
      </c>
      <c r="E91" s="152" t="s">
        <v>99</v>
      </c>
      <c r="F91" s="20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146">
        <v>13312</v>
      </c>
      <c r="B92" s="95">
        <f t="shared" si="24"/>
        <v>13327</v>
      </c>
      <c r="C92" s="154">
        <v>16</v>
      </c>
      <c r="D92" s="95">
        <f t="shared" si="25"/>
        <v>52</v>
      </c>
      <c r="E92" s="147" t="s">
        <v>100</v>
      </c>
      <c r="F92" s="20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148"/>
      <c r="B93" s="147"/>
      <c r="C93" s="147"/>
      <c r="D93" s="147"/>
      <c r="E93" s="147"/>
      <c r="F93" s="20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161">
        <v>13552</v>
      </c>
      <c r="B94" s="106">
        <f t="shared" ref="B94:B95" si="26">A94+C94-1</f>
        <v>13567</v>
      </c>
      <c r="C94" s="162">
        <v>16</v>
      </c>
      <c r="D94" s="106">
        <f t="shared" ref="D94:D95" si="27">FLOOR(B94/256,1)</f>
        <v>52</v>
      </c>
      <c r="E94" s="163" t="s">
        <v>101</v>
      </c>
      <c r="F94" s="20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164">
        <v>13568</v>
      </c>
      <c r="B95" s="165">
        <f t="shared" si="26"/>
        <v>13583</v>
      </c>
      <c r="C95" s="166">
        <v>16</v>
      </c>
      <c r="D95" s="165">
        <f t="shared" si="27"/>
        <v>53</v>
      </c>
      <c r="E95" s="167" t="s">
        <v>102</v>
      </c>
      <c r="F95" s="168" t="s">
        <v>68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169"/>
      <c r="B96" s="170"/>
      <c r="C96" s="170"/>
      <c r="D96" s="170"/>
      <c r="E96" s="170"/>
      <c r="F96" s="205" t="s">
        <v>103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171">
        <v>15600</v>
      </c>
      <c r="B97" s="172">
        <f t="shared" ref="B97:B98" si="28">A97+C97-1</f>
        <v>15615</v>
      </c>
      <c r="C97" s="173">
        <v>16</v>
      </c>
      <c r="D97" s="172">
        <f t="shared" ref="D97:D98" si="29">FLOOR(B97/256,1)</f>
        <v>60</v>
      </c>
      <c r="E97" s="170" t="s">
        <v>104</v>
      </c>
      <c r="F97" s="20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174">
        <v>15616</v>
      </c>
      <c r="B98" s="175">
        <f t="shared" si="28"/>
        <v>15631</v>
      </c>
      <c r="C98" s="176">
        <v>16</v>
      </c>
      <c r="D98" s="175">
        <f t="shared" si="29"/>
        <v>61</v>
      </c>
      <c r="E98" s="177" t="s">
        <v>105</v>
      </c>
      <c r="F98" s="20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169"/>
      <c r="B99" s="170"/>
      <c r="C99" s="170"/>
      <c r="D99" s="170"/>
      <c r="E99" s="170"/>
      <c r="F99" s="20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178">
        <v>17648</v>
      </c>
      <c r="B100" s="179">
        <f>A100+C100-1</f>
        <v>17663</v>
      </c>
      <c r="C100" s="180">
        <v>16</v>
      </c>
      <c r="D100" s="179">
        <f>FLOOR(B100/256,1)</f>
        <v>68</v>
      </c>
      <c r="E100" s="181" t="s">
        <v>106</v>
      </c>
      <c r="F100" s="20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182"/>
      <c r="B101" s="183"/>
      <c r="C101" s="183"/>
      <c r="D101" s="183"/>
      <c r="E101" s="183"/>
      <c r="F101" s="20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171">
        <v>27904</v>
      </c>
      <c r="B102" s="172">
        <f>A102+C102-1</f>
        <v>27919</v>
      </c>
      <c r="C102" s="173">
        <v>16</v>
      </c>
      <c r="D102" s="172">
        <f>FLOOR(B102/256,1)</f>
        <v>109</v>
      </c>
      <c r="E102" s="170" t="s">
        <v>107</v>
      </c>
      <c r="F102" s="20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169"/>
      <c r="B103" s="170"/>
      <c r="C103" s="170"/>
      <c r="D103" s="170"/>
      <c r="E103" s="170"/>
      <c r="F103" s="20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184">
        <v>29936</v>
      </c>
      <c r="B104" s="185">
        <f t="shared" ref="B104:B106" si="30">A104+C104-1</f>
        <v>29951</v>
      </c>
      <c r="C104" s="186">
        <v>16</v>
      </c>
      <c r="D104" s="185">
        <f t="shared" ref="D104:D106" si="31">FLOOR(B104/256,1)</f>
        <v>116</v>
      </c>
      <c r="E104" s="187" t="s">
        <v>108</v>
      </c>
      <c r="F104" s="20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188">
        <v>128000</v>
      </c>
      <c r="B105" s="189">
        <f t="shared" si="30"/>
        <v>128000</v>
      </c>
      <c r="C105" s="190">
        <v>1</v>
      </c>
      <c r="D105" s="189">
        <f t="shared" si="31"/>
        <v>500</v>
      </c>
      <c r="E105" s="191" t="s">
        <v>109</v>
      </c>
      <c r="F105" s="192" t="s">
        <v>110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193">
        <v>128005</v>
      </c>
      <c r="B106" s="120">
        <f t="shared" si="30"/>
        <v>128005</v>
      </c>
      <c r="C106" s="121">
        <v>1</v>
      </c>
      <c r="D106" s="120">
        <f t="shared" si="31"/>
        <v>500</v>
      </c>
      <c r="E106" s="122" t="s">
        <v>111</v>
      </c>
      <c r="F106" s="19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3"/>
      <c r="C107" s="2"/>
      <c r="D107" s="3"/>
      <c r="E107" s="2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</sheetData>
  <mergeCells count="8">
    <mergeCell ref="F54:F73"/>
    <mergeCell ref="F75:F94"/>
    <mergeCell ref="F96:F104"/>
    <mergeCell ref="A1:B1"/>
    <mergeCell ref="A2:B2"/>
    <mergeCell ref="A3:B3"/>
    <mergeCell ref="A4:B4"/>
    <mergeCell ref="F50:F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mmondani</cp:lastModifiedBy>
  <dcterms:modified xsi:type="dcterms:W3CDTF">2021-07-15T22:44:32Z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5cb3b6f9-95aa-4633-b46e-af62b8177aa5</vt:lpwstr>
  </property>
</Properties>
</file>