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Science Bootcamp\Sprint 6 Statistics for Data Analyst\Essential Statistics for Data Analyst\"/>
    </mc:Choice>
  </mc:AlternateContent>
  <xr:revisionPtr revIDLastSave="0" documentId="13_ncr:1_{CB7650DF-0CF4-499D-B558-3D6D837B32BF}" xr6:coauthVersionLast="47" xr6:coauthVersionMax="47" xr10:uidLastSave="{00000000-0000-0000-0000-000000000000}"/>
  <bookViews>
    <workbookView xWindow="2280" yWindow="900" windowWidth="17316" windowHeight="10968" xr2:uid="{ACF3765F-677A-4D54-B125-30D3B63491FD}"/>
  </bookViews>
  <sheets>
    <sheet name="MEAN" sheetId="1" r:id="rId1"/>
    <sheet name="PROPORTI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2" l="1"/>
  <c r="D5" i="2"/>
  <c r="E5" i="1"/>
  <c r="E6" i="1"/>
  <c r="E2" i="1"/>
  <c r="E4" i="1"/>
  <c r="E11" i="2"/>
  <c r="E10" i="2"/>
  <c r="E8" i="2"/>
  <c r="E7" i="2"/>
  <c r="E5" i="2"/>
  <c r="E7" i="1"/>
  <c r="E3" i="1"/>
  <c r="E8" i="1"/>
  <c r="D8" i="2" l="1"/>
  <c r="D11" i="2" s="1"/>
  <c r="D10" i="2"/>
  <c r="D6" i="1" l="1"/>
  <c r="D8" i="1"/>
  <c r="D7" i="1"/>
  <c r="D5" i="1"/>
  <c r="D4" i="1"/>
  <c r="D3" i="1"/>
  <c r="D2" i="1"/>
</calcChain>
</file>

<file path=xl/sharedStrings.xml><?xml version="1.0" encoding="utf-8"?>
<sst xmlns="http://schemas.openxmlformats.org/spreadsheetml/2006/main" count="35" uniqueCount="31">
  <si>
    <t>mean</t>
  </si>
  <si>
    <t>sd</t>
  </si>
  <si>
    <t>se</t>
  </si>
  <si>
    <t>me</t>
  </si>
  <si>
    <t>lower</t>
  </si>
  <si>
    <t>upper</t>
  </si>
  <si>
    <t>Column1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</si>
  <si>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</si>
  <si>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</si>
  <si>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</si>
  <si>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</si>
  <si>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</si>
  <si>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</si>
  <si>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</si>
  <si>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</si>
  <si>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</si>
  <si>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</si>
  <si>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</si>
  <si>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</si>
  <si>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</si>
  <si>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Confidence Level(95.0%)</t>
  </si>
  <si>
    <t>me (confidence.t)</t>
  </si>
  <si>
    <t>Height</t>
  </si>
  <si>
    <t>Margin Error</t>
  </si>
  <si>
    <t>p</t>
  </si>
  <si>
    <t>(1-p)</t>
  </si>
  <si>
    <t>n</t>
  </si>
  <si>
    <t>We collect survey data n=30, asking a YES/NO question e.g. do you like ice-cream?</t>
  </si>
  <si>
    <t>* if we increase sample size, we will have more precise CI</t>
  </si>
  <si>
    <t>A Population Proportion | Introduction to Statistics (lumenlearning.com)</t>
  </si>
  <si>
    <t>Reference: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</si>
</sst>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8"/>
      <color theme="10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0" fillId="0" borderId="1" xfId="0" applyBorder="1"/>
    <xf numFmtId="0" fontId="2" fillId="0" borderId="2" xfId="0" applyFont="1" applyBorder="1" applyAlignment="1">
      <alignment horizontal="centerContinuous"/>
    </xf>
    <xf numFmtId="0" fontId="1" fillId="0" borderId="0" xfId="0" applyFont="1"/>
    <xf numFmtId="2" fontId="0" fillId="2" borderId="0" xfId="0" applyNumberFormat="1" applyFill="1"/>
    <xf numFmtId="0" fontId="0" fillId="2" borderId="1" xfId="0" applyFill="1" applyBorder="1"/>
    <xf numFmtId="0" fontId="0" fillId="2" borderId="0" xfId="0" applyFill="1"/>
    <xf numFmtId="0" fontId="4" fillId="0" borderId="0" xfId="1" applyFont="1"/>
    <xf numFmtId="0" fontId="5" fillId="0" borderId="0" xfId="0" applyFont="1"/>
  </cellXfs>
  <cellStyles count="2">
    <cellStyle name="Hyperlink" xfId="1" builtinId="8"/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courses.lumenlearning.com/introstats1/chapter/a-population-proporti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BC6FA4-0249-4A6F-BE5E-B5BD4112EA4E}">
  <dimension ref="A1:E25"/>
  <sheetViews>
    <sheetView tabSelected="1" topLeftCell="A7" zoomScale="130" zoomScaleNormal="130" workbookViewId="0">
      <selection activeCell="C4" sqref="C4"/>
    </sheetView>
  </sheetViews>
  <sheetFormatPr defaultRowHeight="14.4" x14ac:dyDescent="0.3"/>
  <cols>
    <col min="2" max="2" width="3.6640625" customWidth="1"/>
    <col min="3" max="3" width="21.33203125" bestFit="1" customWidth="1"/>
  </cols>
  <sheetData>
    <row r="1" spans="1:5" x14ac:dyDescent="0.3">
      <c r="A1" s="3" t="s">
        <v>22</v>
      </c>
    </row>
    <row r="2" spans="1:5" x14ac:dyDescent="0.3">
      <c r="A2">
        <v>168</v>
      </c>
      <c r="C2" t="s">
        <v>0</v>
      </c>
      <c r="D2" s="4">
        <f>AVERAGE(A2:A6)</f>
        <v>168.8</v>
      </c>
      <c r="E2" t="str">
        <f ca="1">_xlfn.FORMULATEXT(D2)</f>
        <v>=AVERAGE(A2:A6)</v>
      </c>
    </row>
    <row r="3" spans="1:5" x14ac:dyDescent="0.3">
      <c r="A3">
        <v>170</v>
      </c>
      <c r="C3" t="s">
        <v>1</v>
      </c>
      <c r="D3" s="4">
        <f>_xlfn.STDEV.S(A2:A6)</f>
        <v>3.9623225512317899</v>
      </c>
      <c r="E3" t="str">
        <f t="shared" ref="E3:E8" ca="1" si="0">_xlfn.FORMULATEXT(D3)</f>
        <v>=STDEV.S(A2:A6)</v>
      </c>
    </row>
    <row r="4" spans="1:5" x14ac:dyDescent="0.3">
      <c r="A4">
        <v>175</v>
      </c>
      <c r="C4" t="s">
        <v>2</v>
      </c>
      <c r="D4" s="4">
        <f>D3/SQRT(5)</f>
        <v>1.772004514666935</v>
      </c>
      <c r="E4" t="str">
        <f t="shared" ca="1" si="0"/>
        <v>=D3/SQRT(5)</v>
      </c>
    </row>
    <row r="5" spans="1:5" x14ac:dyDescent="0.3">
      <c r="A5">
        <v>165</v>
      </c>
      <c r="C5" t="s">
        <v>3</v>
      </c>
      <c r="D5" s="4">
        <f>_xlfn.T.INV.2T(0.05,4)*D4</f>
        <v>4.919873261135403</v>
      </c>
      <c r="E5" t="str">
        <f t="shared" ca="1" si="0"/>
        <v>=T.INV.2T(0.05,4)*D4</v>
      </c>
    </row>
    <row r="6" spans="1:5" x14ac:dyDescent="0.3">
      <c r="A6">
        <v>166</v>
      </c>
      <c r="C6" t="s">
        <v>21</v>
      </c>
      <c r="D6" s="4">
        <f>_xlfn.CONFIDENCE.T(0.05,D3,5)</f>
        <v>4.919873261135403</v>
      </c>
      <c r="E6" t="str">
        <f t="shared" ca="1" si="0"/>
        <v>=CONFIDENCE.T(0.05,D3,5)</v>
      </c>
    </row>
    <row r="7" spans="1:5" x14ac:dyDescent="0.3">
      <c r="C7" t="s">
        <v>4</v>
      </c>
      <c r="D7" s="4">
        <f>D2-D5</f>
        <v>163.88012673886462</v>
      </c>
      <c r="E7" t="str">
        <f t="shared" ca="1" si="0"/>
        <v>=D2-D5</v>
      </c>
    </row>
    <row r="8" spans="1:5" x14ac:dyDescent="0.3">
      <c r="C8" t="s">
        <v>5</v>
      </c>
      <c r="D8" s="4">
        <f>D2+D5</f>
        <v>173.7198732611354</v>
      </c>
      <c r="E8" t="str">
        <f t="shared" ca="1" si="0"/>
        <v>=D2+D5</v>
      </c>
    </row>
    <row r="9" spans="1:5" ht="15" thickBot="1" x14ac:dyDescent="0.35"/>
    <row r="10" spans="1:5" x14ac:dyDescent="0.3">
      <c r="C10" s="2" t="s">
        <v>6</v>
      </c>
      <c r="D10" s="2"/>
    </row>
    <row r="12" spans="1:5" x14ac:dyDescent="0.3">
      <c r="C12" t="s">
        <v>7</v>
      </c>
      <c r="D12">
        <v>168.8</v>
      </c>
    </row>
    <row r="13" spans="1:5" x14ac:dyDescent="0.3">
      <c r="C13" t="s">
        <v>8</v>
      </c>
      <c r="D13">
        <v>1.772004514666935</v>
      </c>
    </row>
    <row r="14" spans="1:5" x14ac:dyDescent="0.3">
      <c r="C14" t="s">
        <v>9</v>
      </c>
      <c r="D14">
        <v>168</v>
      </c>
    </row>
    <row r="15" spans="1:5" x14ac:dyDescent="0.3">
      <c r="C15" t="s">
        <v>10</v>
      </c>
      <c r="D15" t="e">
        <v>#N/A</v>
      </c>
    </row>
    <row r="16" spans="1:5" x14ac:dyDescent="0.3">
      <c r="C16" t="s">
        <v>11</v>
      </c>
      <c r="D16">
        <v>3.9623225512317899</v>
      </c>
    </row>
    <row r="17" spans="3:5" x14ac:dyDescent="0.3">
      <c r="C17" t="s">
        <v>12</v>
      </c>
      <c r="D17">
        <v>15.7</v>
      </c>
    </row>
    <row r="18" spans="3:5" x14ac:dyDescent="0.3">
      <c r="C18" t="s">
        <v>13</v>
      </c>
      <c r="D18">
        <v>0.87508621039389567</v>
      </c>
    </row>
    <row r="19" spans="3:5" x14ac:dyDescent="0.3">
      <c r="C19" t="s">
        <v>14</v>
      </c>
      <c r="D19">
        <v>1.0898838450789561</v>
      </c>
    </row>
    <row r="20" spans="3:5" x14ac:dyDescent="0.3">
      <c r="C20" t="s">
        <v>15</v>
      </c>
      <c r="D20">
        <v>10</v>
      </c>
    </row>
    <row r="21" spans="3:5" x14ac:dyDescent="0.3">
      <c r="C21" t="s">
        <v>16</v>
      </c>
      <c r="D21">
        <v>165</v>
      </c>
    </row>
    <row r="22" spans="3:5" x14ac:dyDescent="0.3">
      <c r="C22" t="s">
        <v>17</v>
      </c>
      <c r="D22">
        <v>175</v>
      </c>
    </row>
    <row r="23" spans="3:5" x14ac:dyDescent="0.3">
      <c r="C23" t="s">
        <v>18</v>
      </c>
      <c r="D23">
        <v>844</v>
      </c>
    </row>
    <row r="24" spans="3:5" x14ac:dyDescent="0.3">
      <c r="C24" t="s">
        <v>19</v>
      </c>
      <c r="D24">
        <v>5</v>
      </c>
    </row>
    <row r="25" spans="3:5" ht="15" thickBot="1" x14ac:dyDescent="0.35">
      <c r="C25" s="1" t="s">
        <v>20</v>
      </c>
      <c r="D25" s="5">
        <v>4.9198732611354021</v>
      </c>
      <c r="E25" t="s">
        <v>23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935C4-F1B4-4379-9CEC-6DA4DB50D4C3}">
  <dimension ref="C1:E13"/>
  <sheetViews>
    <sheetView zoomScale="130" zoomScaleNormal="130" workbookViewId="0">
      <selection activeCell="G10" sqref="G10"/>
    </sheetView>
  </sheetViews>
  <sheetFormatPr defaultRowHeight="14.4" x14ac:dyDescent="0.3"/>
  <cols>
    <col min="2" max="2" width="2.109375" customWidth="1"/>
  </cols>
  <sheetData>
    <row r="1" spans="3:5" x14ac:dyDescent="0.3">
      <c r="C1" t="s">
        <v>27</v>
      </c>
    </row>
    <row r="3" spans="3:5" x14ac:dyDescent="0.3">
      <c r="C3" t="s">
        <v>26</v>
      </c>
      <c r="D3">
        <v>30</v>
      </c>
      <c r="E3" t="s">
        <v>28</v>
      </c>
    </row>
    <row r="4" spans="3:5" x14ac:dyDescent="0.3">
      <c r="C4" t="s">
        <v>24</v>
      </c>
      <c r="D4">
        <v>0.6</v>
      </c>
    </row>
    <row r="5" spans="3:5" x14ac:dyDescent="0.3">
      <c r="C5" t="s">
        <v>25</v>
      </c>
      <c r="D5" s="6">
        <f>1-D4</f>
        <v>0.4</v>
      </c>
      <c r="E5" t="str">
        <f ca="1">_xlfn.FORMULATEXT(D5)</f>
        <v>=1-D4</v>
      </c>
    </row>
    <row r="7" spans="3:5" x14ac:dyDescent="0.3">
      <c r="C7" t="s">
        <v>2</v>
      </c>
      <c r="D7" s="6">
        <f>SQRT(D4*D5/D3)</f>
        <v>8.9442719099991588E-2</v>
      </c>
      <c r="E7" t="str">
        <f ca="1">_xlfn.FORMULATEXT(D7)</f>
        <v>=SQRT(D4*D5/D3)</v>
      </c>
    </row>
    <row r="8" spans="3:5" x14ac:dyDescent="0.3">
      <c r="C8" t="s">
        <v>3</v>
      </c>
      <c r="D8" s="6">
        <f>1.96*D7</f>
        <v>0.17530772943598352</v>
      </c>
      <c r="E8" t="str">
        <f ca="1">_xlfn.FORMULATEXT(D8)</f>
        <v>=1.96*D7</v>
      </c>
    </row>
    <row r="10" spans="3:5" x14ac:dyDescent="0.3">
      <c r="C10" t="s">
        <v>4</v>
      </c>
      <c r="D10" s="6">
        <f>D4-D8</f>
        <v>0.42469227056401648</v>
      </c>
      <c r="E10" t="str">
        <f ca="1">_xlfn.FORMULATEXT(D10)</f>
        <v>=D4-D8</v>
      </c>
    </row>
    <row r="11" spans="3:5" x14ac:dyDescent="0.3">
      <c r="C11" t="s">
        <v>5</v>
      </c>
      <c r="D11" s="6">
        <f>D4+D8</f>
        <v>0.77530772943598347</v>
      </c>
      <c r="E11" t="str">
        <f ca="1">_xlfn.FORMULATEXT(D11)</f>
        <v>=D4+D8</v>
      </c>
    </row>
    <row r="13" spans="3:5" x14ac:dyDescent="0.3">
      <c r="C13" s="8" t="s">
        <v>30</v>
      </c>
      <c r="D13" s="7" t="s">
        <v>29</v>
      </c>
    </row>
  </sheetData>
  <hyperlinks>
    <hyperlink ref="D13" r:id="rId1" location=":~:text=For%20a%20proportion%2C%20the%20appropriate,qn%20p%20q%20n%20." display="https://courses.lumenlearning.com/introstats1/chapter/a-population-proportion/ - :~:text=For%20a%20proportion%2C%20the%20appropriate,qn%20p%20q%20n%20." xr:uid="{9468D223-9694-452F-BC52-908925EF2C1B}"/>
  </hyperlinks>
  <pageMargins left="0.7" right="0.7" top="0.75" bottom="0.75" header="0.3" footer="0.3"/>
  <pageSetup orientation="portrait" horizontalDpi="1200" verticalDpi="12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2</vt:i4>
      </vt:variant>
    </vt:vector>
  </HeadingPairs>
  <TitlesOfParts>
    <vt:vector size="2" baseType="lpstr">
      <vt:lpstr>MEAN</vt:lpstr>
      <vt:lpstr>PROPORTION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Kasidis Satangmongkol</dc:creator>
  <cp:lastModifiedBy>MSII</cp:lastModifiedBy>
  <dcterms:created xsi:type="dcterms:W3CDTF">2023-03-05T09:14:19Z</dcterms:created>
  <dcterms:modified xsi:type="dcterms:W3CDTF">2023-05-31T06:10:29Z</dcterms:modified>
</cp:coreProperties>
</file>