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Research with Dr. Ayman\Project\Phase Four\Sizing_Loop\First Attempt\GA Solver\For Hp 6hr\"/>
    </mc:Choice>
  </mc:AlternateContent>
  <bookViews>
    <workbookView xWindow="0" yWindow="0" windowWidth="20490" windowHeight="7620"/>
  </bookViews>
  <sheets>
    <sheet name="Week Dat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3" i="1"/>
  <c r="AB174" i="1"/>
  <c r="AB175" i="1"/>
  <c r="AB176" i="1"/>
  <c r="AB177" i="1"/>
  <c r="AB178" i="1"/>
  <c r="AB179" i="1"/>
  <c r="AB180" i="1"/>
  <c r="AB181" i="1"/>
  <c r="AB18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3" i="1"/>
  <c r="H174" i="1"/>
  <c r="H175" i="1"/>
  <c r="H176" i="1"/>
  <c r="H177" i="1"/>
  <c r="H178" i="1"/>
  <c r="H179" i="1"/>
  <c r="H180" i="1"/>
  <c r="H181" i="1"/>
  <c r="H182" i="1"/>
  <c r="H173" i="1" l="1"/>
  <c r="H172" i="1"/>
  <c r="H171" i="1"/>
  <c r="W753" i="1" l="1"/>
  <c r="V753" i="1"/>
  <c r="W752" i="1"/>
  <c r="V752" i="1"/>
  <c r="W751" i="1"/>
  <c r="V751" i="1"/>
  <c r="W750" i="1"/>
  <c r="V750" i="1"/>
</calcChain>
</file>

<file path=xl/sharedStrings.xml><?xml version="1.0" encoding="utf-8"?>
<sst xmlns="http://schemas.openxmlformats.org/spreadsheetml/2006/main" count="54" uniqueCount="24">
  <si>
    <t>Date and Time</t>
  </si>
  <si>
    <t>Year</t>
  </si>
  <si>
    <t>Month</t>
  </si>
  <si>
    <t>Day</t>
  </si>
  <si>
    <t>Hour</t>
  </si>
  <si>
    <t>Ta(C) at 2m</t>
  </si>
  <si>
    <t>Ta(k) at 2m</t>
  </si>
  <si>
    <t>G(W/m^2)</t>
  </si>
  <si>
    <t>V(m/s) at 10m</t>
  </si>
  <si>
    <t>Load (kW)</t>
  </si>
  <si>
    <t xml:space="preserve">Week </t>
  </si>
  <si>
    <t xml:space="preserve">Avg Irradiance </t>
  </si>
  <si>
    <t xml:space="preserve">Avg Temp </t>
  </si>
  <si>
    <t>First (1-7)</t>
  </si>
  <si>
    <t>Second (8-14)</t>
  </si>
  <si>
    <t>Third (15-21)</t>
  </si>
  <si>
    <t>Forth (22-28)</t>
  </si>
  <si>
    <t>Summer</t>
  </si>
  <si>
    <t>Highest week</t>
  </si>
  <si>
    <t>Second</t>
  </si>
  <si>
    <t>Autumn Week (Nov 2022)</t>
  </si>
  <si>
    <t xml:space="preserve"> Winter Week (Feb 2023)</t>
  </si>
  <si>
    <t>Spring Week (Mar 2023)</t>
  </si>
  <si>
    <t>Summer Week (Jun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</si>
</sst>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</cellStyleXfs>
  <cellXfs count="15">
    <xf numFmtId="0" fontId="0" fillId="0" borderId="0" xfId="0"/>
    <xf numFmtId="0" fontId="3" fillId="3" borderId="1" xfId="2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0" fontId="0" fillId="0" borderId="0" xfId="0" applyAlignment="1">
      <alignment horizontal="center" vertical="center"/>
    </xf>
    <xf numFmtId="0" fontId="5" fillId="7" borderId="0" xfId="6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4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6" borderId="1" xfId="5" applyFont="1" applyBorder="1" applyAlignment="1">
      <alignment horizontal="center" vertical="center"/>
    </xf>
  </cellXfs>
  <cellStyles count="7">
    <cellStyle name="20% - Accent5" xfId="4" builtinId="46"/>
    <cellStyle name="20% - Accent6" xfId="5" builtinId="50"/>
    <cellStyle name="40% - Accent2" xfId="2" builtinId="35"/>
    <cellStyle name="40% - Accent3" xfId="3" builtinId="39"/>
    <cellStyle name="Accent1" xfId="1" builtinId="29"/>
    <cellStyle name="Good" xfId="6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Research%20with%20Dr.%20Ayman/Project/Phase%20Four/Data/Month_Dat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umn"/>
      <sheetName val="Winter"/>
      <sheetName val="Spring"/>
      <sheetName val="Summer"/>
    </sheetNames>
    <sheetDataSet>
      <sheetData sheetId="0">
        <row r="507">
          <cell r="Z507">
            <v>14.02</v>
          </cell>
        </row>
        <row r="508">
          <cell r="Z508">
            <v>13.76</v>
          </cell>
        </row>
        <row r="509">
          <cell r="Z509">
            <v>13.48</v>
          </cell>
        </row>
        <row r="510">
          <cell r="Z510">
            <v>13.09</v>
          </cell>
        </row>
        <row r="511">
          <cell r="Z511">
            <v>12.67</v>
          </cell>
        </row>
        <row r="512">
          <cell r="Z512">
            <v>12.53</v>
          </cell>
        </row>
        <row r="513">
          <cell r="Z513">
            <v>12.64</v>
          </cell>
        </row>
        <row r="514">
          <cell r="Z514">
            <v>14.08</v>
          </cell>
        </row>
        <row r="515">
          <cell r="Z515">
            <v>16.23</v>
          </cell>
        </row>
        <row r="516">
          <cell r="Z516">
            <v>17.18</v>
          </cell>
        </row>
        <row r="517">
          <cell r="Z517">
            <v>17.760000000000002</v>
          </cell>
        </row>
        <row r="518">
          <cell r="Z518">
            <v>17.84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4"/>
  <sheetViews>
    <sheetView tabSelected="1" topLeftCell="A162" workbookViewId="0">
      <selection activeCell="A176" sqref="A176"/>
    </sheetView>
  </sheetViews>
  <sheetFormatPr defaultRowHeight="15" x14ac:dyDescent="0.25"/>
  <cols>
    <col min="1" max="2" width="14.42578125" customWidth="1"/>
    <col min="3" max="3" width="11.42578125" customWidth="1"/>
    <col min="4" max="4" width="12.28515625" customWidth="1"/>
    <col min="5" max="5" width="11.5703125" customWidth="1"/>
    <col min="6" max="6" width="16.28515625" customWidth="1"/>
    <col min="7" max="7" width="15.42578125" customWidth="1"/>
    <col min="8" max="8" width="15.140625" customWidth="1"/>
    <col min="9" max="9" width="14.7109375" customWidth="1"/>
    <col min="10" max="10" width="14.28515625" customWidth="1"/>
    <col min="11" max="11" width="14.5703125" customWidth="1"/>
    <col min="12" max="12" width="18.42578125" customWidth="1"/>
    <col min="13" max="13" width="13" customWidth="1"/>
    <col min="14" max="14" width="16.85546875" customWidth="1"/>
    <col min="15" max="15" width="18.42578125" customWidth="1"/>
    <col min="16" max="16" width="18.140625" customWidth="1"/>
    <col min="17" max="17" width="20" customWidth="1"/>
    <col min="18" max="18" width="21.42578125" customWidth="1"/>
    <col min="19" max="19" width="18.42578125" customWidth="1"/>
    <col min="20" max="20" width="14.7109375" customWidth="1"/>
    <col min="21" max="21" width="14.42578125" customWidth="1"/>
    <col min="22" max="22" width="15.42578125" customWidth="1"/>
    <col min="23" max="23" width="13.28515625" customWidth="1"/>
    <col min="24" max="24" width="12" customWidth="1"/>
    <col min="25" max="25" width="15.28515625" customWidth="1"/>
    <col min="26" max="26" width="13.5703125" customWidth="1"/>
    <col min="27" max="27" width="15.140625" customWidth="1"/>
    <col min="28" max="28" width="13.140625" customWidth="1"/>
    <col min="29" max="29" width="14" customWidth="1"/>
    <col min="30" max="30" width="13.140625" customWidth="1"/>
    <col min="31" max="31" width="14.7109375" customWidth="1"/>
    <col min="32" max="32" width="13.42578125" customWidth="1"/>
    <col min="33" max="33" width="13" customWidth="1"/>
    <col min="34" max="34" width="12.7109375" customWidth="1"/>
    <col min="35" max="35" width="12.5703125" customWidth="1"/>
    <col min="36" max="36" width="14.42578125" customWidth="1"/>
    <col min="37" max="37" width="15.140625" customWidth="1"/>
    <col min="38" max="38" width="13.7109375" customWidth="1"/>
    <col min="39" max="39" width="12.42578125" customWidth="1"/>
  </cols>
  <sheetData>
    <row r="1" spans="1:40" ht="15.75" x14ac:dyDescent="0.25">
      <c r="A1" s="14" t="s">
        <v>0</v>
      </c>
      <c r="B1" s="14"/>
      <c r="C1" s="14"/>
      <c r="D1" s="14"/>
      <c r="E1" s="12" t="s">
        <v>20</v>
      </c>
      <c r="F1" s="12"/>
      <c r="G1" s="12"/>
      <c r="H1" s="12"/>
      <c r="I1" s="12"/>
      <c r="J1" s="13"/>
      <c r="K1" s="14" t="s">
        <v>0</v>
      </c>
      <c r="L1" s="14"/>
      <c r="M1" s="14"/>
      <c r="N1" s="14"/>
      <c r="O1" s="12" t="s">
        <v>21</v>
      </c>
      <c r="P1" s="12"/>
      <c r="Q1" s="12"/>
      <c r="R1" s="12"/>
      <c r="S1" s="12"/>
      <c r="T1" s="13"/>
      <c r="U1" s="14" t="s">
        <v>0</v>
      </c>
      <c r="V1" s="14"/>
      <c r="W1" s="14"/>
      <c r="X1" s="14"/>
      <c r="Y1" s="12" t="s">
        <v>22</v>
      </c>
      <c r="Z1" s="12"/>
      <c r="AA1" s="12"/>
      <c r="AB1" s="12"/>
      <c r="AC1" s="12"/>
      <c r="AD1" s="13"/>
      <c r="AE1" s="14" t="s">
        <v>0</v>
      </c>
      <c r="AF1" s="14"/>
      <c r="AG1" s="14"/>
      <c r="AH1" s="14"/>
      <c r="AI1" s="12" t="s">
        <v>23</v>
      </c>
      <c r="AJ1" s="12"/>
      <c r="AK1" s="12"/>
      <c r="AL1" s="12"/>
      <c r="AM1" s="12"/>
      <c r="AN1" s="13"/>
    </row>
    <row r="2" spans="1:40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7</v>
      </c>
      <c r="F2" s="2" t="s">
        <v>5</v>
      </c>
      <c r="G2" s="2" t="s">
        <v>8</v>
      </c>
      <c r="H2" s="2" t="s">
        <v>6</v>
      </c>
      <c r="I2" s="2" t="s">
        <v>9</v>
      </c>
      <c r="J2" s="13"/>
      <c r="K2" s="1" t="s">
        <v>1</v>
      </c>
      <c r="L2" s="1" t="s">
        <v>2</v>
      </c>
      <c r="M2" s="1" t="s">
        <v>3</v>
      </c>
      <c r="N2" s="1" t="s">
        <v>4</v>
      </c>
      <c r="O2" s="2" t="s">
        <v>7</v>
      </c>
      <c r="P2" s="2" t="s">
        <v>5</v>
      </c>
      <c r="Q2" s="2" t="s">
        <v>8</v>
      </c>
      <c r="R2" s="2" t="s">
        <v>6</v>
      </c>
      <c r="S2" s="2" t="s">
        <v>9</v>
      </c>
      <c r="T2" s="13"/>
      <c r="U2" s="1" t="s">
        <v>1</v>
      </c>
      <c r="V2" s="1" t="s">
        <v>2</v>
      </c>
      <c r="W2" s="1" t="s">
        <v>3</v>
      </c>
      <c r="X2" s="1" t="s">
        <v>4</v>
      </c>
      <c r="Y2" s="2" t="s">
        <v>7</v>
      </c>
      <c r="Z2" s="2" t="s">
        <v>5</v>
      </c>
      <c r="AA2" s="2" t="s">
        <v>8</v>
      </c>
      <c r="AB2" s="2" t="s">
        <v>6</v>
      </c>
      <c r="AC2" s="2" t="s">
        <v>9</v>
      </c>
      <c r="AD2" s="13"/>
      <c r="AE2" s="1" t="s">
        <v>1</v>
      </c>
      <c r="AF2" s="1" t="s">
        <v>2</v>
      </c>
      <c r="AG2" s="1" t="s">
        <v>3</v>
      </c>
      <c r="AH2" s="1" t="s">
        <v>4</v>
      </c>
      <c r="AI2" s="2" t="s">
        <v>7</v>
      </c>
      <c r="AJ2" s="2" t="s">
        <v>5</v>
      </c>
      <c r="AK2" s="2" t="s">
        <v>8</v>
      </c>
      <c r="AL2" s="2" t="s">
        <v>6</v>
      </c>
      <c r="AM2" s="2" t="s">
        <v>9</v>
      </c>
      <c r="AN2" s="13"/>
    </row>
    <row r="3" spans="1:40" ht="15.75" x14ac:dyDescent="0.25">
      <c r="A3" s="3">
        <v>2022</v>
      </c>
      <c r="B3" s="3">
        <v>11</v>
      </c>
      <c r="C3" s="3">
        <v>15</v>
      </c>
      <c r="D3" s="3">
        <v>0</v>
      </c>
      <c r="E3" s="3">
        <v>0</v>
      </c>
      <c r="F3" s="3">
        <v>12.71</v>
      </c>
      <c r="G3" s="3">
        <v>1.19</v>
      </c>
      <c r="H3" s="3">
        <v>285.85999999999996</v>
      </c>
      <c r="I3" s="4">
        <v>3.1112583357481003</v>
      </c>
      <c r="J3" s="13"/>
      <c r="K3" s="3">
        <v>2023</v>
      </c>
      <c r="L3" s="3">
        <v>2</v>
      </c>
      <c r="M3" s="3">
        <v>1</v>
      </c>
      <c r="N3" s="3">
        <v>0</v>
      </c>
      <c r="O3" s="3">
        <v>0</v>
      </c>
      <c r="P3" s="3">
        <v>3.58</v>
      </c>
      <c r="Q3" s="3">
        <v>3.75</v>
      </c>
      <c r="R3" s="3">
        <f>P3+273.15</f>
        <v>276.72999999999996</v>
      </c>
      <c r="S3" s="4">
        <v>8.6148227615204984</v>
      </c>
      <c r="T3" s="13"/>
      <c r="U3" s="3">
        <v>2023</v>
      </c>
      <c r="V3" s="3">
        <v>3</v>
      </c>
      <c r="W3" s="3">
        <v>15</v>
      </c>
      <c r="X3" s="3">
        <v>0</v>
      </c>
      <c r="Y3" s="3">
        <v>0</v>
      </c>
      <c r="Z3" s="3">
        <v>7.44</v>
      </c>
      <c r="AA3" s="3">
        <v>2.91</v>
      </c>
      <c r="AB3" s="3">
        <f>Z3+273.15</f>
        <v>280.58999999999997</v>
      </c>
      <c r="AC3" s="4">
        <v>10.928859141816199</v>
      </c>
      <c r="AD3" s="13"/>
      <c r="AE3" s="3">
        <v>2023</v>
      </c>
      <c r="AF3" s="3">
        <v>6</v>
      </c>
      <c r="AG3" s="3">
        <v>15</v>
      </c>
      <c r="AH3" s="3">
        <v>0</v>
      </c>
      <c r="AI3" s="3">
        <v>0</v>
      </c>
      <c r="AJ3" s="3">
        <v>14.15</v>
      </c>
      <c r="AK3" s="3">
        <v>1.71</v>
      </c>
      <c r="AL3" s="3">
        <f>AJ3+273.15</f>
        <v>287.29999999999995</v>
      </c>
      <c r="AM3" s="4">
        <v>6.5815924904004008</v>
      </c>
      <c r="AN3" s="13"/>
    </row>
    <row r="4" spans="1:40" ht="15.75" x14ac:dyDescent="0.25">
      <c r="A4" s="3">
        <v>2022</v>
      </c>
      <c r="B4" s="3">
        <v>11</v>
      </c>
      <c r="C4" s="3">
        <v>15</v>
      </c>
      <c r="D4" s="3">
        <v>1</v>
      </c>
      <c r="E4" s="3">
        <v>0</v>
      </c>
      <c r="F4" s="3">
        <v>12.45</v>
      </c>
      <c r="G4" s="3">
        <v>1.22</v>
      </c>
      <c r="H4" s="3">
        <v>285.59999999999997</v>
      </c>
      <c r="I4" s="4">
        <v>2.0526884817311002</v>
      </c>
      <c r="J4" s="13"/>
      <c r="K4" s="3">
        <v>2023</v>
      </c>
      <c r="L4" s="3">
        <v>2</v>
      </c>
      <c r="M4" s="3">
        <v>1</v>
      </c>
      <c r="N4" s="3">
        <v>1</v>
      </c>
      <c r="O4" s="3">
        <v>0</v>
      </c>
      <c r="P4" s="3">
        <v>3.24</v>
      </c>
      <c r="Q4" s="3">
        <v>3.94</v>
      </c>
      <c r="R4" s="3">
        <f t="shared" ref="R4:R67" si="0">P4+273.15</f>
        <v>276.39</v>
      </c>
      <c r="S4" s="4">
        <v>8.3987288622167995</v>
      </c>
      <c r="T4" s="13"/>
      <c r="U4" s="3">
        <v>2023</v>
      </c>
      <c r="V4" s="3">
        <v>3</v>
      </c>
      <c r="W4" s="3">
        <v>15</v>
      </c>
      <c r="X4" s="3">
        <v>1</v>
      </c>
      <c r="Y4" s="3">
        <v>0</v>
      </c>
      <c r="Z4" s="3">
        <v>6.83</v>
      </c>
      <c r="AA4" s="3">
        <v>3.58</v>
      </c>
      <c r="AB4" s="3">
        <f t="shared" ref="AB4:AB67" si="1">Z4+273.15</f>
        <v>279.97999999999996</v>
      </c>
      <c r="AC4" s="4">
        <v>14.273020851812699</v>
      </c>
      <c r="AD4" s="13"/>
      <c r="AE4" s="3">
        <v>2023</v>
      </c>
      <c r="AF4" s="3">
        <v>6</v>
      </c>
      <c r="AG4" s="3">
        <v>15</v>
      </c>
      <c r="AH4" s="3">
        <v>1</v>
      </c>
      <c r="AI4" s="3">
        <v>0</v>
      </c>
      <c r="AJ4" s="3">
        <v>13.73</v>
      </c>
      <c r="AK4" s="3">
        <v>1.76</v>
      </c>
      <c r="AL4" s="3">
        <f t="shared" ref="AL4:AL67" si="2">AJ4+273.15</f>
        <v>286.88</v>
      </c>
      <c r="AM4" s="4">
        <v>5.5832684682368994</v>
      </c>
      <c r="AN4" s="13"/>
    </row>
    <row r="5" spans="1:40" ht="15.75" x14ac:dyDescent="0.25">
      <c r="A5" s="3">
        <v>2022</v>
      </c>
      <c r="B5" s="3">
        <v>11</v>
      </c>
      <c r="C5" s="3">
        <v>15</v>
      </c>
      <c r="D5" s="3">
        <v>2</v>
      </c>
      <c r="E5" s="3">
        <v>0</v>
      </c>
      <c r="F5" s="3">
        <v>12.3</v>
      </c>
      <c r="G5" s="3">
        <v>1.23</v>
      </c>
      <c r="H5" s="3">
        <v>285.45</v>
      </c>
      <c r="I5" s="4">
        <v>1.5479186923082</v>
      </c>
      <c r="J5" s="13"/>
      <c r="K5" s="3">
        <v>2023</v>
      </c>
      <c r="L5" s="3">
        <v>2</v>
      </c>
      <c r="M5" s="3">
        <v>1</v>
      </c>
      <c r="N5" s="3">
        <v>2</v>
      </c>
      <c r="O5" s="3">
        <v>0</v>
      </c>
      <c r="P5" s="3">
        <v>2.98</v>
      </c>
      <c r="Q5" s="3">
        <v>4.1100000000000003</v>
      </c>
      <c r="R5" s="3">
        <f t="shared" si="0"/>
        <v>276.13</v>
      </c>
      <c r="S5" s="4">
        <v>8.7638431835346999</v>
      </c>
      <c r="T5" s="13"/>
      <c r="U5" s="3">
        <v>2023</v>
      </c>
      <c r="V5" s="3">
        <v>3</v>
      </c>
      <c r="W5" s="3">
        <v>15</v>
      </c>
      <c r="X5" s="3">
        <v>2</v>
      </c>
      <c r="Y5" s="3">
        <v>0</v>
      </c>
      <c r="Z5" s="3">
        <v>6.37</v>
      </c>
      <c r="AA5" s="3">
        <v>3.79</v>
      </c>
      <c r="AB5" s="3">
        <f t="shared" si="1"/>
        <v>279.52</v>
      </c>
      <c r="AC5" s="4">
        <v>16.1729773586409</v>
      </c>
      <c r="AD5" s="13"/>
      <c r="AE5" s="3">
        <v>2023</v>
      </c>
      <c r="AF5" s="3">
        <v>6</v>
      </c>
      <c r="AG5" s="3">
        <v>15</v>
      </c>
      <c r="AH5" s="3">
        <v>2</v>
      </c>
      <c r="AI5" s="3">
        <v>0</v>
      </c>
      <c r="AJ5" s="3">
        <v>13.32</v>
      </c>
      <c r="AK5" s="3">
        <v>1.89</v>
      </c>
      <c r="AL5" s="3">
        <f t="shared" si="2"/>
        <v>286.46999999999997</v>
      </c>
      <c r="AM5" s="4">
        <v>4.8772563180213</v>
      </c>
      <c r="AN5" s="13"/>
    </row>
    <row r="6" spans="1:40" ht="15.75" x14ac:dyDescent="0.25">
      <c r="A6" s="3">
        <v>2022</v>
      </c>
      <c r="B6" s="3">
        <v>11</v>
      </c>
      <c r="C6" s="3">
        <v>15</v>
      </c>
      <c r="D6" s="3">
        <v>3</v>
      </c>
      <c r="E6" s="3">
        <v>0</v>
      </c>
      <c r="F6" s="3">
        <v>12.17</v>
      </c>
      <c r="G6" s="3">
        <v>1.29</v>
      </c>
      <c r="H6" s="3">
        <v>285.32</v>
      </c>
      <c r="I6" s="4">
        <v>1.2980351594107</v>
      </c>
      <c r="J6" s="13"/>
      <c r="K6" s="3">
        <v>2023</v>
      </c>
      <c r="L6" s="3">
        <v>2</v>
      </c>
      <c r="M6" s="3">
        <v>1</v>
      </c>
      <c r="N6" s="3">
        <v>3</v>
      </c>
      <c r="O6" s="3">
        <v>0</v>
      </c>
      <c r="P6" s="3">
        <v>3</v>
      </c>
      <c r="Q6" s="3">
        <v>4.34</v>
      </c>
      <c r="R6" s="3">
        <f t="shared" si="0"/>
        <v>276.14999999999998</v>
      </c>
      <c r="S6" s="4">
        <v>9.2584355394523001</v>
      </c>
      <c r="T6" s="13"/>
      <c r="U6" s="3">
        <v>2023</v>
      </c>
      <c r="V6" s="3">
        <v>3</v>
      </c>
      <c r="W6" s="3">
        <v>15</v>
      </c>
      <c r="X6" s="3">
        <v>3</v>
      </c>
      <c r="Y6" s="3">
        <v>0</v>
      </c>
      <c r="Z6" s="3">
        <v>6.39</v>
      </c>
      <c r="AA6" s="3">
        <v>4.2699999999999996</v>
      </c>
      <c r="AB6" s="3">
        <f t="shared" si="1"/>
        <v>279.53999999999996</v>
      </c>
      <c r="AC6" s="4">
        <v>17.8071169692541</v>
      </c>
      <c r="AD6" s="13"/>
      <c r="AE6" s="3">
        <v>2023</v>
      </c>
      <c r="AF6" s="3">
        <v>6</v>
      </c>
      <c r="AG6" s="3">
        <v>15</v>
      </c>
      <c r="AH6" s="3">
        <v>3</v>
      </c>
      <c r="AI6" s="3">
        <v>0</v>
      </c>
      <c r="AJ6" s="3">
        <v>12.9</v>
      </c>
      <c r="AK6" s="3">
        <v>2</v>
      </c>
      <c r="AL6" s="3">
        <f t="shared" si="2"/>
        <v>286.04999999999995</v>
      </c>
      <c r="AM6" s="4">
        <v>4.424233065522599</v>
      </c>
      <c r="AN6" s="13"/>
    </row>
    <row r="7" spans="1:40" ht="15.75" x14ac:dyDescent="0.25">
      <c r="A7" s="3">
        <v>2022</v>
      </c>
      <c r="B7" s="3">
        <v>11</v>
      </c>
      <c r="C7" s="3">
        <v>15</v>
      </c>
      <c r="D7" s="3">
        <v>4</v>
      </c>
      <c r="E7" s="3">
        <v>0</v>
      </c>
      <c r="F7" s="3">
        <v>12.03</v>
      </c>
      <c r="G7" s="3">
        <v>1.38</v>
      </c>
      <c r="H7" s="3">
        <v>285.17999999999995</v>
      </c>
      <c r="I7" s="4">
        <v>1.2760703576326</v>
      </c>
      <c r="J7" s="13"/>
      <c r="K7" s="3">
        <v>2023</v>
      </c>
      <c r="L7" s="3">
        <v>2</v>
      </c>
      <c r="M7" s="3">
        <v>1</v>
      </c>
      <c r="N7" s="3">
        <v>4</v>
      </c>
      <c r="O7" s="3">
        <v>0</v>
      </c>
      <c r="P7" s="3">
        <v>2.89</v>
      </c>
      <c r="Q7" s="3">
        <v>4.34</v>
      </c>
      <c r="R7" s="3">
        <f t="shared" si="0"/>
        <v>276.03999999999996</v>
      </c>
      <c r="S7" s="4">
        <v>9.8027050208759992</v>
      </c>
      <c r="T7" s="13"/>
      <c r="U7" s="3">
        <v>2023</v>
      </c>
      <c r="V7" s="3">
        <v>3</v>
      </c>
      <c r="W7" s="3">
        <v>15</v>
      </c>
      <c r="X7" s="3">
        <v>4</v>
      </c>
      <c r="Y7" s="3">
        <v>0</v>
      </c>
      <c r="Z7" s="3">
        <v>6.23</v>
      </c>
      <c r="AA7" s="3">
        <v>4.67</v>
      </c>
      <c r="AB7" s="3">
        <f t="shared" si="1"/>
        <v>279.38</v>
      </c>
      <c r="AC7" s="4">
        <v>18.836134516940795</v>
      </c>
      <c r="AD7" s="13"/>
      <c r="AE7" s="3">
        <v>2023</v>
      </c>
      <c r="AF7" s="3">
        <v>6</v>
      </c>
      <c r="AG7" s="3">
        <v>15</v>
      </c>
      <c r="AH7" s="3">
        <v>4</v>
      </c>
      <c r="AI7" s="3">
        <v>1.8</v>
      </c>
      <c r="AJ7" s="3">
        <v>12.5</v>
      </c>
      <c r="AK7" s="3">
        <v>2.08</v>
      </c>
      <c r="AL7" s="3">
        <f t="shared" si="2"/>
        <v>285.64999999999998</v>
      </c>
      <c r="AM7" s="4">
        <v>4.1956055032441997</v>
      </c>
      <c r="AN7" s="13"/>
    </row>
    <row r="8" spans="1:40" ht="15.75" x14ac:dyDescent="0.25">
      <c r="A8" s="3">
        <v>2022</v>
      </c>
      <c r="B8" s="3">
        <v>11</v>
      </c>
      <c r="C8" s="3">
        <v>15</v>
      </c>
      <c r="D8" s="3">
        <v>5</v>
      </c>
      <c r="E8" s="3">
        <v>0</v>
      </c>
      <c r="F8" s="3">
        <v>11.83</v>
      </c>
      <c r="G8" s="3">
        <v>1.51</v>
      </c>
      <c r="H8" s="3">
        <v>284.97999999999996</v>
      </c>
      <c r="I8" s="4">
        <v>1.3395316201047001</v>
      </c>
      <c r="J8" s="13"/>
      <c r="K8" s="3">
        <v>2023</v>
      </c>
      <c r="L8" s="3">
        <v>2</v>
      </c>
      <c r="M8" s="3">
        <v>1</v>
      </c>
      <c r="N8" s="3">
        <v>5</v>
      </c>
      <c r="O8" s="3">
        <v>0</v>
      </c>
      <c r="P8" s="3">
        <v>2.65</v>
      </c>
      <c r="Q8" s="3">
        <v>4.3600000000000003</v>
      </c>
      <c r="R8" s="3">
        <f t="shared" si="0"/>
        <v>275.79999999999995</v>
      </c>
      <c r="S8" s="4">
        <v>10.159089034167602</v>
      </c>
      <c r="T8" s="13"/>
      <c r="U8" s="3">
        <v>2023</v>
      </c>
      <c r="V8" s="3">
        <v>3</v>
      </c>
      <c r="W8" s="3">
        <v>15</v>
      </c>
      <c r="X8" s="3">
        <v>5</v>
      </c>
      <c r="Y8" s="3">
        <v>0</v>
      </c>
      <c r="Z8" s="3">
        <v>6.12</v>
      </c>
      <c r="AA8" s="3">
        <v>5.28</v>
      </c>
      <c r="AB8" s="3">
        <f t="shared" si="1"/>
        <v>279.27</v>
      </c>
      <c r="AC8" s="4">
        <v>20.385462180334496</v>
      </c>
      <c r="AD8" s="13"/>
      <c r="AE8" s="3">
        <v>2023</v>
      </c>
      <c r="AF8" s="3">
        <v>6</v>
      </c>
      <c r="AG8" s="3">
        <v>15</v>
      </c>
      <c r="AH8" s="3">
        <v>5</v>
      </c>
      <c r="AI8" s="3">
        <v>54.95</v>
      </c>
      <c r="AJ8" s="3">
        <v>14.32</v>
      </c>
      <c r="AK8" s="3">
        <v>2.66</v>
      </c>
      <c r="AL8" s="3">
        <f t="shared" si="2"/>
        <v>287.46999999999997</v>
      </c>
      <c r="AM8" s="4">
        <v>4.4200945023622999</v>
      </c>
      <c r="AN8" s="13"/>
    </row>
    <row r="9" spans="1:40" ht="15.75" x14ac:dyDescent="0.25">
      <c r="A9" s="3">
        <v>2022</v>
      </c>
      <c r="B9" s="3">
        <v>11</v>
      </c>
      <c r="C9" s="3">
        <v>15</v>
      </c>
      <c r="D9" s="3">
        <v>6</v>
      </c>
      <c r="E9" s="3">
        <v>14.77</v>
      </c>
      <c r="F9" s="3">
        <v>11.83</v>
      </c>
      <c r="G9" s="3">
        <v>1.53</v>
      </c>
      <c r="H9" s="3">
        <v>284.97999999999996</v>
      </c>
      <c r="I9" s="4">
        <v>1.7746324615442</v>
      </c>
      <c r="J9" s="13"/>
      <c r="K9" s="3">
        <v>2023</v>
      </c>
      <c r="L9" s="3">
        <v>2</v>
      </c>
      <c r="M9" s="3">
        <v>1</v>
      </c>
      <c r="N9" s="3">
        <v>6</v>
      </c>
      <c r="O9" s="3">
        <v>2.58</v>
      </c>
      <c r="P9" s="3">
        <v>2.75</v>
      </c>
      <c r="Q9" s="3">
        <v>4.87</v>
      </c>
      <c r="R9" s="3">
        <f t="shared" si="0"/>
        <v>275.89999999999998</v>
      </c>
      <c r="S9" s="4">
        <v>10.526971065766501</v>
      </c>
      <c r="T9" s="13"/>
      <c r="U9" s="3">
        <v>2023</v>
      </c>
      <c r="V9" s="3">
        <v>3</v>
      </c>
      <c r="W9" s="3">
        <v>15</v>
      </c>
      <c r="X9" s="3">
        <v>6</v>
      </c>
      <c r="Y9" s="3">
        <v>32.770000000000003</v>
      </c>
      <c r="Z9" s="3">
        <v>6.15</v>
      </c>
      <c r="AA9" s="3">
        <v>5.84</v>
      </c>
      <c r="AB9" s="3">
        <f t="shared" si="1"/>
        <v>279.29999999999995</v>
      </c>
      <c r="AC9" s="4">
        <v>22.091637673079799</v>
      </c>
      <c r="AD9" s="13"/>
      <c r="AE9" s="3">
        <v>2023</v>
      </c>
      <c r="AF9" s="3">
        <v>6</v>
      </c>
      <c r="AG9" s="3">
        <v>15</v>
      </c>
      <c r="AH9" s="3">
        <v>6</v>
      </c>
      <c r="AI9" s="3">
        <v>153.02000000000001</v>
      </c>
      <c r="AJ9" s="3">
        <v>16.98</v>
      </c>
      <c r="AK9" s="3">
        <v>3.87</v>
      </c>
      <c r="AL9" s="3">
        <f t="shared" si="2"/>
        <v>290.13</v>
      </c>
      <c r="AM9" s="4">
        <v>5.2311315097512994</v>
      </c>
      <c r="AN9" s="13"/>
    </row>
    <row r="10" spans="1:40" ht="15.75" x14ac:dyDescent="0.25">
      <c r="A10" s="3">
        <v>2022</v>
      </c>
      <c r="B10" s="3">
        <v>11</v>
      </c>
      <c r="C10" s="3">
        <v>15</v>
      </c>
      <c r="D10" s="3">
        <v>7</v>
      </c>
      <c r="E10" s="3">
        <v>84.9</v>
      </c>
      <c r="F10" s="3">
        <v>13.36</v>
      </c>
      <c r="G10" s="3">
        <v>2.38</v>
      </c>
      <c r="H10" s="3">
        <v>286.51</v>
      </c>
      <c r="I10" s="4">
        <v>2.9806736269679002</v>
      </c>
      <c r="J10" s="13"/>
      <c r="K10" s="3">
        <v>2023</v>
      </c>
      <c r="L10" s="3">
        <v>2</v>
      </c>
      <c r="M10" s="3">
        <v>1</v>
      </c>
      <c r="N10" s="3">
        <v>7</v>
      </c>
      <c r="O10" s="3">
        <v>44.17</v>
      </c>
      <c r="P10" s="3">
        <v>4.46</v>
      </c>
      <c r="Q10" s="3">
        <v>6.71</v>
      </c>
      <c r="R10" s="3">
        <f t="shared" si="0"/>
        <v>277.60999999999996</v>
      </c>
      <c r="S10" s="4">
        <v>11.292087124340597</v>
      </c>
      <c r="T10" s="13"/>
      <c r="U10" s="3">
        <v>2023</v>
      </c>
      <c r="V10" s="3">
        <v>3</v>
      </c>
      <c r="W10" s="3">
        <v>15</v>
      </c>
      <c r="X10" s="3">
        <v>7</v>
      </c>
      <c r="Y10" s="3">
        <v>110.02</v>
      </c>
      <c r="Z10" s="3">
        <v>6.55</v>
      </c>
      <c r="AA10" s="3">
        <v>6.64</v>
      </c>
      <c r="AB10" s="3">
        <f t="shared" si="1"/>
        <v>279.7</v>
      </c>
      <c r="AC10" s="4">
        <v>24.706127287718296</v>
      </c>
      <c r="AD10" s="13"/>
      <c r="AE10" s="3">
        <v>2023</v>
      </c>
      <c r="AF10" s="3">
        <v>6</v>
      </c>
      <c r="AG10" s="3">
        <v>15</v>
      </c>
      <c r="AH10" s="3">
        <v>7</v>
      </c>
      <c r="AI10" s="3">
        <v>253.02</v>
      </c>
      <c r="AJ10" s="3">
        <v>19.690000000000001</v>
      </c>
      <c r="AK10" s="3">
        <v>4.6399999999999997</v>
      </c>
      <c r="AL10" s="3">
        <f t="shared" si="2"/>
        <v>292.83999999999997</v>
      </c>
      <c r="AM10" s="4">
        <v>5.8159561109298004</v>
      </c>
      <c r="AN10" s="13"/>
    </row>
    <row r="11" spans="1:40" ht="15.75" x14ac:dyDescent="0.25">
      <c r="A11" s="3">
        <v>2022</v>
      </c>
      <c r="B11" s="3">
        <v>11</v>
      </c>
      <c r="C11" s="3">
        <v>15</v>
      </c>
      <c r="D11" s="3">
        <v>8</v>
      </c>
      <c r="E11" s="3">
        <v>147.12</v>
      </c>
      <c r="F11" s="3">
        <v>14.73</v>
      </c>
      <c r="G11" s="3">
        <v>3.05</v>
      </c>
      <c r="H11" s="3">
        <v>287.88</v>
      </c>
      <c r="I11" s="4">
        <v>3.8445295292806003</v>
      </c>
      <c r="J11" s="13"/>
      <c r="K11" s="3">
        <v>2023</v>
      </c>
      <c r="L11" s="3">
        <v>2</v>
      </c>
      <c r="M11" s="3">
        <v>1</v>
      </c>
      <c r="N11" s="3">
        <v>8</v>
      </c>
      <c r="O11" s="3">
        <v>116.15</v>
      </c>
      <c r="P11" s="3">
        <v>6.12</v>
      </c>
      <c r="Q11" s="3">
        <v>8.44</v>
      </c>
      <c r="R11" s="3">
        <f t="shared" si="0"/>
        <v>279.27</v>
      </c>
      <c r="S11" s="4">
        <v>17.330542565723899</v>
      </c>
      <c r="T11" s="13"/>
      <c r="U11" s="3">
        <v>2023</v>
      </c>
      <c r="V11" s="3">
        <v>3</v>
      </c>
      <c r="W11" s="3">
        <v>15</v>
      </c>
      <c r="X11" s="3">
        <v>8</v>
      </c>
      <c r="Y11" s="3">
        <v>186.15</v>
      </c>
      <c r="Z11" s="3">
        <v>7.52</v>
      </c>
      <c r="AA11" s="3">
        <v>7.06</v>
      </c>
      <c r="AB11" s="3">
        <f t="shared" si="1"/>
        <v>280.66999999999996</v>
      </c>
      <c r="AC11" s="4">
        <v>20.636343704765995</v>
      </c>
      <c r="AD11" s="13"/>
      <c r="AE11" s="3">
        <v>2023</v>
      </c>
      <c r="AF11" s="3">
        <v>6</v>
      </c>
      <c r="AG11" s="3">
        <v>15</v>
      </c>
      <c r="AH11" s="3">
        <v>8</v>
      </c>
      <c r="AI11" s="3">
        <v>341.3</v>
      </c>
      <c r="AJ11" s="3">
        <v>21.89</v>
      </c>
      <c r="AK11" s="3">
        <v>5</v>
      </c>
      <c r="AL11" s="3">
        <f t="shared" si="2"/>
        <v>295.03999999999996</v>
      </c>
      <c r="AM11" s="4">
        <v>5.6375462236291005</v>
      </c>
      <c r="AN11" s="13"/>
    </row>
    <row r="12" spans="1:40" ht="15.75" x14ac:dyDescent="0.25">
      <c r="A12" s="3">
        <v>2022</v>
      </c>
      <c r="B12" s="3">
        <v>11</v>
      </c>
      <c r="C12" s="3">
        <v>15</v>
      </c>
      <c r="D12" s="3">
        <v>9</v>
      </c>
      <c r="E12" s="3">
        <v>206.6</v>
      </c>
      <c r="F12" s="3">
        <v>16.48</v>
      </c>
      <c r="G12" s="3">
        <v>3.19</v>
      </c>
      <c r="H12" s="3">
        <v>289.63</v>
      </c>
      <c r="I12" s="4">
        <v>3.8990678038229993</v>
      </c>
      <c r="J12" s="13"/>
      <c r="K12" s="3">
        <v>2023</v>
      </c>
      <c r="L12" s="3">
        <v>2</v>
      </c>
      <c r="M12" s="3">
        <v>1</v>
      </c>
      <c r="N12" s="3">
        <v>9</v>
      </c>
      <c r="O12" s="3">
        <v>180.38</v>
      </c>
      <c r="P12" s="3">
        <v>7.26</v>
      </c>
      <c r="Q12" s="3">
        <v>9.85</v>
      </c>
      <c r="R12" s="3">
        <f t="shared" si="0"/>
        <v>280.40999999999997</v>
      </c>
      <c r="S12" s="4">
        <v>16.545462455616999</v>
      </c>
      <c r="T12" s="13"/>
      <c r="U12" s="3">
        <v>2023</v>
      </c>
      <c r="V12" s="3">
        <v>3</v>
      </c>
      <c r="W12" s="3">
        <v>15</v>
      </c>
      <c r="X12" s="3">
        <v>9</v>
      </c>
      <c r="Y12" s="3">
        <v>249.15</v>
      </c>
      <c r="Z12" s="3">
        <v>8.77</v>
      </c>
      <c r="AA12" s="3">
        <v>7.45</v>
      </c>
      <c r="AB12" s="3">
        <f t="shared" si="1"/>
        <v>281.91999999999996</v>
      </c>
      <c r="AC12" s="4">
        <v>15.609923196009298</v>
      </c>
      <c r="AD12" s="13"/>
      <c r="AE12" s="3">
        <v>2023</v>
      </c>
      <c r="AF12" s="3">
        <v>6</v>
      </c>
      <c r="AG12" s="3">
        <v>15</v>
      </c>
      <c r="AH12" s="3">
        <v>9</v>
      </c>
      <c r="AI12" s="3">
        <v>411.4</v>
      </c>
      <c r="AJ12" s="3">
        <v>23.85</v>
      </c>
      <c r="AK12" s="3">
        <v>5.26</v>
      </c>
      <c r="AL12" s="3">
        <f t="shared" si="2"/>
        <v>297</v>
      </c>
      <c r="AM12" s="4">
        <v>6.2270799399756998</v>
      </c>
      <c r="AN12" s="13"/>
    </row>
    <row r="13" spans="1:40" ht="15.75" x14ac:dyDescent="0.25">
      <c r="A13" s="3">
        <v>2022</v>
      </c>
      <c r="B13" s="3">
        <v>11</v>
      </c>
      <c r="C13" s="3">
        <v>15</v>
      </c>
      <c r="D13" s="3">
        <v>10</v>
      </c>
      <c r="E13" s="3">
        <v>256.58</v>
      </c>
      <c r="F13" s="3">
        <v>17.95</v>
      </c>
      <c r="G13" s="3">
        <v>3.22</v>
      </c>
      <c r="H13" s="3">
        <v>291.09999999999997</v>
      </c>
      <c r="I13" s="4">
        <v>3.4107914166777999</v>
      </c>
      <c r="J13" s="13"/>
      <c r="K13" s="3">
        <v>2023</v>
      </c>
      <c r="L13" s="3">
        <v>2</v>
      </c>
      <c r="M13" s="3">
        <v>1</v>
      </c>
      <c r="N13" s="3">
        <v>10</v>
      </c>
      <c r="O13" s="3">
        <v>238.33</v>
      </c>
      <c r="P13" s="3">
        <v>8.26</v>
      </c>
      <c r="Q13" s="3">
        <v>10.41</v>
      </c>
      <c r="R13" s="3">
        <f t="shared" si="0"/>
        <v>281.40999999999997</v>
      </c>
      <c r="S13" s="4">
        <v>14.107843735077495</v>
      </c>
      <c r="T13" s="13"/>
      <c r="U13" s="3">
        <v>2023</v>
      </c>
      <c r="V13" s="3">
        <v>3</v>
      </c>
      <c r="W13" s="3">
        <v>15</v>
      </c>
      <c r="X13" s="3">
        <v>10</v>
      </c>
      <c r="Y13" s="3">
        <v>269.33</v>
      </c>
      <c r="Z13" s="3">
        <v>10.14</v>
      </c>
      <c r="AA13" s="3">
        <v>7.83</v>
      </c>
      <c r="AB13" s="3">
        <f t="shared" si="1"/>
        <v>283.28999999999996</v>
      </c>
      <c r="AC13" s="4">
        <v>11.5771800307256</v>
      </c>
      <c r="AD13" s="13"/>
      <c r="AE13" s="3">
        <v>2023</v>
      </c>
      <c r="AF13" s="3">
        <v>6</v>
      </c>
      <c r="AG13" s="3">
        <v>15</v>
      </c>
      <c r="AH13" s="3">
        <v>10</v>
      </c>
      <c r="AI13" s="3">
        <v>457.38</v>
      </c>
      <c r="AJ13" s="3">
        <v>25.36</v>
      </c>
      <c r="AK13" s="3">
        <v>5.6</v>
      </c>
      <c r="AL13" s="3">
        <f t="shared" si="2"/>
        <v>298.51</v>
      </c>
      <c r="AM13" s="4">
        <v>6.8791102725817002</v>
      </c>
      <c r="AN13" s="13"/>
    </row>
    <row r="14" spans="1:40" ht="15.75" x14ac:dyDescent="0.25">
      <c r="A14" s="3">
        <v>2022</v>
      </c>
      <c r="B14" s="3">
        <v>11</v>
      </c>
      <c r="C14" s="3">
        <v>15</v>
      </c>
      <c r="D14" s="3">
        <v>11</v>
      </c>
      <c r="E14" s="3">
        <v>275.23</v>
      </c>
      <c r="F14" s="3">
        <v>18.739999999999998</v>
      </c>
      <c r="G14" s="3">
        <v>3.63</v>
      </c>
      <c r="H14" s="3">
        <v>291.89</v>
      </c>
      <c r="I14" s="4">
        <v>3.5578733525615998</v>
      </c>
      <c r="J14" s="13"/>
      <c r="K14" s="3">
        <v>2023</v>
      </c>
      <c r="L14" s="3">
        <v>2</v>
      </c>
      <c r="M14" s="3">
        <v>1</v>
      </c>
      <c r="N14" s="3">
        <v>11</v>
      </c>
      <c r="O14" s="3">
        <v>266.95</v>
      </c>
      <c r="P14" s="3">
        <v>9.06</v>
      </c>
      <c r="Q14" s="3">
        <v>10.87</v>
      </c>
      <c r="R14" s="3">
        <f t="shared" si="0"/>
        <v>282.20999999999998</v>
      </c>
      <c r="S14" s="4">
        <v>12.989593762434598</v>
      </c>
      <c r="T14" s="13"/>
      <c r="U14" s="3">
        <v>2023</v>
      </c>
      <c r="V14" s="3">
        <v>3</v>
      </c>
      <c r="W14" s="3">
        <v>15</v>
      </c>
      <c r="X14" s="3">
        <v>11</v>
      </c>
      <c r="Y14" s="3">
        <v>269</v>
      </c>
      <c r="Z14" s="3">
        <v>11.39</v>
      </c>
      <c r="AA14" s="3">
        <v>8.0500000000000007</v>
      </c>
      <c r="AB14" s="3">
        <f t="shared" si="1"/>
        <v>284.53999999999996</v>
      </c>
      <c r="AC14" s="4">
        <v>10.002373338822501</v>
      </c>
      <c r="AD14" s="13"/>
      <c r="AE14" s="3">
        <v>2023</v>
      </c>
      <c r="AF14" s="3">
        <v>6</v>
      </c>
      <c r="AG14" s="3">
        <v>15</v>
      </c>
      <c r="AH14" s="3">
        <v>11</v>
      </c>
      <c r="AI14" s="3">
        <v>470.02</v>
      </c>
      <c r="AJ14" s="3">
        <v>26.39</v>
      </c>
      <c r="AK14" s="3">
        <v>5.94</v>
      </c>
      <c r="AL14" s="3">
        <f t="shared" si="2"/>
        <v>299.53999999999996</v>
      </c>
      <c r="AM14" s="4">
        <v>7.4353685474356999</v>
      </c>
      <c r="AN14" s="13"/>
    </row>
    <row r="15" spans="1:40" ht="15.75" x14ac:dyDescent="0.25">
      <c r="A15" s="3">
        <v>2022</v>
      </c>
      <c r="B15" s="3">
        <v>11</v>
      </c>
      <c r="C15" s="3">
        <v>15</v>
      </c>
      <c r="D15" s="3">
        <v>12</v>
      </c>
      <c r="E15" s="3">
        <v>240.67</v>
      </c>
      <c r="F15" s="3">
        <v>19.11</v>
      </c>
      <c r="G15" s="3">
        <v>4.2300000000000004</v>
      </c>
      <c r="H15" s="3">
        <v>292.26</v>
      </c>
      <c r="I15" s="4">
        <v>4.1693021804833998</v>
      </c>
      <c r="J15" s="13"/>
      <c r="K15" s="3">
        <v>2023</v>
      </c>
      <c r="L15" s="3">
        <v>2</v>
      </c>
      <c r="M15" s="3">
        <v>1</v>
      </c>
      <c r="N15" s="3">
        <v>12</v>
      </c>
      <c r="O15" s="3">
        <v>252.8</v>
      </c>
      <c r="P15" s="3">
        <v>9.5500000000000007</v>
      </c>
      <c r="Q15" s="3">
        <v>11.22</v>
      </c>
      <c r="R15" s="3">
        <f t="shared" si="0"/>
        <v>282.7</v>
      </c>
      <c r="S15" s="4">
        <v>9.5765445473817987</v>
      </c>
      <c r="T15" s="13"/>
      <c r="U15" s="3">
        <v>2023</v>
      </c>
      <c r="V15" s="3">
        <v>3</v>
      </c>
      <c r="W15" s="3">
        <v>15</v>
      </c>
      <c r="X15" s="3">
        <v>12</v>
      </c>
      <c r="Y15" s="3">
        <v>249.12</v>
      </c>
      <c r="Z15" s="3">
        <v>11.93</v>
      </c>
      <c r="AA15" s="3">
        <v>8.18</v>
      </c>
      <c r="AB15" s="3">
        <f t="shared" si="1"/>
        <v>285.08</v>
      </c>
      <c r="AC15" s="4">
        <v>7.3737349512950985</v>
      </c>
      <c r="AD15" s="13"/>
      <c r="AE15" s="3">
        <v>2023</v>
      </c>
      <c r="AF15" s="3">
        <v>6</v>
      </c>
      <c r="AG15" s="3">
        <v>15</v>
      </c>
      <c r="AH15" s="3">
        <v>12</v>
      </c>
      <c r="AI15" s="3">
        <v>460.08</v>
      </c>
      <c r="AJ15" s="3">
        <v>27.09</v>
      </c>
      <c r="AK15" s="3">
        <v>6.2</v>
      </c>
      <c r="AL15" s="3">
        <f t="shared" si="2"/>
        <v>300.23999999999995</v>
      </c>
      <c r="AM15" s="4">
        <v>7.8928152134397012</v>
      </c>
      <c r="AN15" s="13"/>
    </row>
    <row r="16" spans="1:40" ht="15.75" x14ac:dyDescent="0.25">
      <c r="A16" s="3">
        <v>2022</v>
      </c>
      <c r="B16" s="3">
        <v>11</v>
      </c>
      <c r="C16" s="3">
        <v>15</v>
      </c>
      <c r="D16" s="3">
        <v>13</v>
      </c>
      <c r="E16" s="3">
        <v>185.25</v>
      </c>
      <c r="F16" s="3">
        <v>18.899999999999999</v>
      </c>
      <c r="G16" s="3">
        <v>4.6900000000000004</v>
      </c>
      <c r="H16" s="3">
        <v>292.04999999999995</v>
      </c>
      <c r="I16" s="4">
        <v>4.4325722098840004</v>
      </c>
      <c r="J16" s="13"/>
      <c r="K16" s="3">
        <v>2023</v>
      </c>
      <c r="L16" s="3">
        <v>2</v>
      </c>
      <c r="M16" s="3">
        <v>1</v>
      </c>
      <c r="N16" s="3">
        <v>13</v>
      </c>
      <c r="O16" s="3">
        <v>227.4</v>
      </c>
      <c r="P16" s="3">
        <v>9.69</v>
      </c>
      <c r="Q16" s="3">
        <v>11.6</v>
      </c>
      <c r="R16" s="3">
        <f t="shared" si="0"/>
        <v>282.83999999999997</v>
      </c>
      <c r="S16" s="4">
        <v>7.9041147872057991</v>
      </c>
      <c r="T16" s="13"/>
      <c r="U16" s="3">
        <v>2023</v>
      </c>
      <c r="V16" s="3">
        <v>3</v>
      </c>
      <c r="W16" s="3">
        <v>15</v>
      </c>
      <c r="X16" s="3">
        <v>13</v>
      </c>
      <c r="Y16" s="3">
        <v>226.77</v>
      </c>
      <c r="Z16" s="3">
        <v>11.98</v>
      </c>
      <c r="AA16" s="3">
        <v>8.16</v>
      </c>
      <c r="AB16" s="3">
        <f t="shared" si="1"/>
        <v>285.13</v>
      </c>
      <c r="AC16" s="4">
        <v>5.0893857499891011</v>
      </c>
      <c r="AD16" s="13"/>
      <c r="AE16" s="3">
        <v>2023</v>
      </c>
      <c r="AF16" s="3">
        <v>6</v>
      </c>
      <c r="AG16" s="3">
        <v>15</v>
      </c>
      <c r="AH16" s="3">
        <v>13</v>
      </c>
      <c r="AI16" s="3">
        <v>419.7</v>
      </c>
      <c r="AJ16" s="3">
        <v>27.44</v>
      </c>
      <c r="AK16" s="3">
        <v>6.47</v>
      </c>
      <c r="AL16" s="3">
        <f t="shared" si="2"/>
        <v>300.58999999999997</v>
      </c>
      <c r="AM16" s="4">
        <v>8.3697418650016999</v>
      </c>
      <c r="AN16" s="13"/>
    </row>
    <row r="17" spans="1:40" ht="15.75" x14ac:dyDescent="0.25">
      <c r="A17" s="3">
        <v>2022</v>
      </c>
      <c r="B17" s="3">
        <v>11</v>
      </c>
      <c r="C17" s="3">
        <v>15</v>
      </c>
      <c r="D17" s="3">
        <v>14</v>
      </c>
      <c r="E17" s="3">
        <v>120</v>
      </c>
      <c r="F17" s="3">
        <v>18.36</v>
      </c>
      <c r="G17" s="3">
        <v>4.97</v>
      </c>
      <c r="H17" s="3">
        <v>291.51</v>
      </c>
      <c r="I17" s="4">
        <v>5.3949840412219991</v>
      </c>
      <c r="J17" s="13"/>
      <c r="K17" s="3">
        <v>2023</v>
      </c>
      <c r="L17" s="3">
        <v>2</v>
      </c>
      <c r="M17" s="3">
        <v>1</v>
      </c>
      <c r="N17" s="3">
        <v>14</v>
      </c>
      <c r="O17" s="3">
        <v>163.5</v>
      </c>
      <c r="P17" s="3">
        <v>9.39</v>
      </c>
      <c r="Q17" s="3">
        <v>11.82</v>
      </c>
      <c r="R17" s="3">
        <f t="shared" si="0"/>
        <v>282.53999999999996</v>
      </c>
      <c r="S17" s="4">
        <v>6.7044757032547988</v>
      </c>
      <c r="T17" s="13"/>
      <c r="U17" s="3">
        <v>2023</v>
      </c>
      <c r="V17" s="3">
        <v>3</v>
      </c>
      <c r="W17" s="3">
        <v>15</v>
      </c>
      <c r="X17" s="3">
        <v>14</v>
      </c>
      <c r="Y17" s="3">
        <v>167.58</v>
      </c>
      <c r="Z17" s="3">
        <v>11.77</v>
      </c>
      <c r="AA17" s="3">
        <v>7.95</v>
      </c>
      <c r="AB17" s="3">
        <f t="shared" si="1"/>
        <v>284.91999999999996</v>
      </c>
      <c r="AC17" s="4">
        <v>3.7026036278925001</v>
      </c>
      <c r="AD17" s="13"/>
      <c r="AE17" s="3">
        <v>2023</v>
      </c>
      <c r="AF17" s="3">
        <v>6</v>
      </c>
      <c r="AG17" s="3">
        <v>15</v>
      </c>
      <c r="AH17" s="3">
        <v>14</v>
      </c>
      <c r="AI17" s="3">
        <v>355.65</v>
      </c>
      <c r="AJ17" s="3">
        <v>27.44</v>
      </c>
      <c r="AK17" s="3">
        <v>6.7</v>
      </c>
      <c r="AL17" s="3">
        <f t="shared" si="2"/>
        <v>300.58999999999997</v>
      </c>
      <c r="AM17" s="4">
        <v>7.3186006136177006</v>
      </c>
      <c r="AN17" s="13"/>
    </row>
    <row r="18" spans="1:40" ht="15.75" x14ac:dyDescent="0.25">
      <c r="A18" s="3">
        <v>2022</v>
      </c>
      <c r="B18" s="3">
        <v>11</v>
      </c>
      <c r="C18" s="3">
        <v>15</v>
      </c>
      <c r="D18" s="3">
        <v>15</v>
      </c>
      <c r="E18" s="3">
        <v>56.23</v>
      </c>
      <c r="F18" s="3">
        <v>17.32</v>
      </c>
      <c r="G18" s="3">
        <v>5.29</v>
      </c>
      <c r="H18" s="3">
        <v>290.46999999999997</v>
      </c>
      <c r="I18" s="4">
        <v>6.6543269218069998</v>
      </c>
      <c r="J18" s="13"/>
      <c r="K18" s="3">
        <v>2023</v>
      </c>
      <c r="L18" s="3">
        <v>2</v>
      </c>
      <c r="M18" s="3">
        <v>1</v>
      </c>
      <c r="N18" s="3">
        <v>15</v>
      </c>
      <c r="O18" s="3">
        <v>86.42</v>
      </c>
      <c r="P18" s="3">
        <v>8.64</v>
      </c>
      <c r="Q18" s="3">
        <v>11.6</v>
      </c>
      <c r="R18" s="3">
        <f t="shared" si="0"/>
        <v>281.78999999999996</v>
      </c>
      <c r="S18" s="4">
        <v>5.4086979042571999</v>
      </c>
      <c r="T18" s="13"/>
      <c r="U18" s="3">
        <v>2023</v>
      </c>
      <c r="V18" s="3">
        <v>3</v>
      </c>
      <c r="W18" s="3">
        <v>15</v>
      </c>
      <c r="X18" s="3">
        <v>15</v>
      </c>
      <c r="Y18" s="3">
        <v>126.65</v>
      </c>
      <c r="Z18" s="3">
        <v>11.18</v>
      </c>
      <c r="AA18" s="3">
        <v>7.68</v>
      </c>
      <c r="AB18" s="3">
        <f t="shared" si="1"/>
        <v>284.33</v>
      </c>
      <c r="AC18" s="4">
        <v>2.5799700565731003</v>
      </c>
      <c r="AD18" s="13"/>
      <c r="AE18" s="3">
        <v>2023</v>
      </c>
      <c r="AF18" s="3">
        <v>6</v>
      </c>
      <c r="AG18" s="3">
        <v>15</v>
      </c>
      <c r="AH18" s="3">
        <v>15</v>
      </c>
      <c r="AI18" s="3">
        <v>271.2</v>
      </c>
      <c r="AJ18" s="3">
        <v>27.02</v>
      </c>
      <c r="AK18" s="3">
        <v>7.04</v>
      </c>
      <c r="AL18" s="3">
        <f t="shared" si="2"/>
        <v>300.16999999999996</v>
      </c>
      <c r="AM18" s="4">
        <v>7.3653638687887018</v>
      </c>
      <c r="AN18" s="13"/>
    </row>
    <row r="19" spans="1:40" ht="15.75" x14ac:dyDescent="0.25">
      <c r="A19" s="3">
        <v>2022</v>
      </c>
      <c r="B19" s="3">
        <v>11</v>
      </c>
      <c r="C19" s="3">
        <v>15</v>
      </c>
      <c r="D19" s="3">
        <v>16</v>
      </c>
      <c r="E19" s="3">
        <v>6.08</v>
      </c>
      <c r="F19" s="3">
        <v>15.69</v>
      </c>
      <c r="G19" s="3">
        <v>5.19</v>
      </c>
      <c r="H19" s="3">
        <v>288.83999999999997</v>
      </c>
      <c r="I19" s="4">
        <v>7.5638568725590005</v>
      </c>
      <c r="J19" s="13"/>
      <c r="K19" s="3">
        <v>2023</v>
      </c>
      <c r="L19" s="3">
        <v>2</v>
      </c>
      <c r="M19" s="3">
        <v>1</v>
      </c>
      <c r="N19" s="3">
        <v>16</v>
      </c>
      <c r="O19" s="3">
        <v>24.45</v>
      </c>
      <c r="P19" s="3">
        <v>7.02</v>
      </c>
      <c r="Q19" s="3">
        <v>10.43</v>
      </c>
      <c r="R19" s="3">
        <f t="shared" si="0"/>
        <v>280.16999999999996</v>
      </c>
      <c r="S19" s="4">
        <v>4.4441315105408989</v>
      </c>
      <c r="T19" s="13"/>
      <c r="U19" s="3">
        <v>2023</v>
      </c>
      <c r="V19" s="3">
        <v>3</v>
      </c>
      <c r="W19" s="3">
        <v>15</v>
      </c>
      <c r="X19" s="3">
        <v>16</v>
      </c>
      <c r="Y19" s="3">
        <v>71.5</v>
      </c>
      <c r="Z19" s="3">
        <v>10.17</v>
      </c>
      <c r="AA19" s="3">
        <v>6.96</v>
      </c>
      <c r="AB19" s="3">
        <f t="shared" si="1"/>
        <v>283.32</v>
      </c>
      <c r="AC19" s="4">
        <v>3.1714420388139999</v>
      </c>
      <c r="AD19" s="13"/>
      <c r="AE19" s="3">
        <v>2023</v>
      </c>
      <c r="AF19" s="3">
        <v>6</v>
      </c>
      <c r="AG19" s="3">
        <v>15</v>
      </c>
      <c r="AH19" s="3">
        <v>16</v>
      </c>
      <c r="AI19" s="3">
        <v>174.05</v>
      </c>
      <c r="AJ19" s="3">
        <v>25.88</v>
      </c>
      <c r="AK19" s="3">
        <v>7.44</v>
      </c>
      <c r="AL19" s="3">
        <f t="shared" si="2"/>
        <v>299.02999999999997</v>
      </c>
      <c r="AM19" s="4">
        <v>7.8932470565307007</v>
      </c>
      <c r="AN19" s="13"/>
    </row>
    <row r="20" spans="1:40" ht="15.75" x14ac:dyDescent="0.25">
      <c r="A20" s="3">
        <v>2022</v>
      </c>
      <c r="B20" s="3">
        <v>11</v>
      </c>
      <c r="C20" s="3">
        <v>15</v>
      </c>
      <c r="D20" s="3">
        <v>17</v>
      </c>
      <c r="E20" s="3">
        <v>0</v>
      </c>
      <c r="F20" s="3">
        <v>14.51</v>
      </c>
      <c r="G20" s="3">
        <v>5.13</v>
      </c>
      <c r="H20" s="3">
        <v>287.65999999999997</v>
      </c>
      <c r="I20" s="4">
        <v>8.1475124730849995</v>
      </c>
      <c r="J20" s="13"/>
      <c r="K20" s="3">
        <v>2023</v>
      </c>
      <c r="L20" s="3">
        <v>2</v>
      </c>
      <c r="M20" s="3">
        <v>1</v>
      </c>
      <c r="N20" s="3">
        <v>17</v>
      </c>
      <c r="O20" s="3">
        <v>0</v>
      </c>
      <c r="P20" s="3">
        <v>5.27</v>
      </c>
      <c r="Q20" s="3">
        <v>9.32</v>
      </c>
      <c r="R20" s="3">
        <f t="shared" si="0"/>
        <v>278.41999999999996</v>
      </c>
      <c r="S20" s="4">
        <v>5.3096797566517004</v>
      </c>
      <c r="T20" s="13"/>
      <c r="U20" s="3">
        <v>2023</v>
      </c>
      <c r="V20" s="3">
        <v>3</v>
      </c>
      <c r="W20" s="3">
        <v>15</v>
      </c>
      <c r="X20" s="3">
        <v>17</v>
      </c>
      <c r="Y20" s="3">
        <v>9.5500000000000007</v>
      </c>
      <c r="Z20" s="3">
        <v>7.94</v>
      </c>
      <c r="AA20" s="3">
        <v>4.24</v>
      </c>
      <c r="AB20" s="3">
        <f t="shared" si="1"/>
        <v>281.08999999999997</v>
      </c>
      <c r="AC20" s="4">
        <v>3.6645831053651001</v>
      </c>
      <c r="AD20" s="13"/>
      <c r="AE20" s="3">
        <v>2023</v>
      </c>
      <c r="AF20" s="3">
        <v>6</v>
      </c>
      <c r="AG20" s="3">
        <v>15</v>
      </c>
      <c r="AH20" s="3">
        <v>17</v>
      </c>
      <c r="AI20" s="3">
        <v>76.52</v>
      </c>
      <c r="AJ20" s="3">
        <v>23.98</v>
      </c>
      <c r="AK20" s="3">
        <v>7.43</v>
      </c>
      <c r="AL20" s="3">
        <f t="shared" si="2"/>
        <v>297.13</v>
      </c>
      <c r="AM20" s="4">
        <v>8.9589301016672991</v>
      </c>
      <c r="AN20" s="13"/>
    </row>
    <row r="21" spans="1:40" ht="15.75" x14ac:dyDescent="0.25">
      <c r="A21" s="3">
        <v>2022</v>
      </c>
      <c r="B21" s="3">
        <v>11</v>
      </c>
      <c r="C21" s="3">
        <v>15</v>
      </c>
      <c r="D21" s="3">
        <v>18</v>
      </c>
      <c r="E21" s="3">
        <v>0</v>
      </c>
      <c r="F21" s="3">
        <v>13.74</v>
      </c>
      <c r="G21" s="3">
        <v>5.4</v>
      </c>
      <c r="H21" s="3">
        <v>286.89</v>
      </c>
      <c r="I21" s="4">
        <v>8.093776837779</v>
      </c>
      <c r="J21" s="13"/>
      <c r="K21" s="3">
        <v>2023</v>
      </c>
      <c r="L21" s="3">
        <v>2</v>
      </c>
      <c r="M21" s="3">
        <v>1</v>
      </c>
      <c r="N21" s="3">
        <v>18</v>
      </c>
      <c r="O21" s="3">
        <v>0</v>
      </c>
      <c r="P21" s="3">
        <v>4.3600000000000003</v>
      </c>
      <c r="Q21" s="3">
        <v>8.9600000000000009</v>
      </c>
      <c r="R21" s="3">
        <f t="shared" si="0"/>
        <v>277.51</v>
      </c>
      <c r="S21" s="4">
        <v>8.1746578162075991</v>
      </c>
      <c r="T21" s="13"/>
      <c r="U21" s="3">
        <v>2023</v>
      </c>
      <c r="V21" s="3">
        <v>3</v>
      </c>
      <c r="W21" s="3">
        <v>15</v>
      </c>
      <c r="X21" s="3">
        <v>18</v>
      </c>
      <c r="Y21" s="3">
        <v>0</v>
      </c>
      <c r="Z21" s="3">
        <v>6.3</v>
      </c>
      <c r="AA21" s="3">
        <v>3.2</v>
      </c>
      <c r="AB21" s="3">
        <f t="shared" si="1"/>
        <v>279.45</v>
      </c>
      <c r="AC21" s="4">
        <v>4.301895917098701</v>
      </c>
      <c r="AD21" s="13"/>
      <c r="AE21" s="3">
        <v>2023</v>
      </c>
      <c r="AF21" s="3">
        <v>6</v>
      </c>
      <c r="AG21" s="3">
        <v>15</v>
      </c>
      <c r="AH21" s="3">
        <v>18</v>
      </c>
      <c r="AI21" s="3">
        <v>6.85</v>
      </c>
      <c r="AJ21" s="3">
        <v>21.23</v>
      </c>
      <c r="AK21" s="3">
        <v>5.87</v>
      </c>
      <c r="AL21" s="3">
        <f t="shared" si="2"/>
        <v>294.38</v>
      </c>
      <c r="AM21" s="4">
        <v>9.5584486565301017</v>
      </c>
      <c r="AN21" s="13"/>
    </row>
    <row r="22" spans="1:40" ht="15.75" x14ac:dyDescent="0.25">
      <c r="A22" s="3">
        <v>2022</v>
      </c>
      <c r="B22" s="3">
        <v>11</v>
      </c>
      <c r="C22" s="3">
        <v>15</v>
      </c>
      <c r="D22" s="3">
        <v>19</v>
      </c>
      <c r="E22" s="3">
        <v>0</v>
      </c>
      <c r="F22" s="3">
        <v>12.81</v>
      </c>
      <c r="G22" s="3">
        <v>4.92</v>
      </c>
      <c r="H22" s="3">
        <v>285.95999999999998</v>
      </c>
      <c r="I22" s="4">
        <v>8.5732537240439992</v>
      </c>
      <c r="J22" s="13"/>
      <c r="K22" s="3">
        <v>2023</v>
      </c>
      <c r="L22" s="3">
        <v>2</v>
      </c>
      <c r="M22" s="3">
        <v>1</v>
      </c>
      <c r="N22" s="3">
        <v>19</v>
      </c>
      <c r="O22" s="3">
        <v>0</v>
      </c>
      <c r="P22" s="3">
        <v>4.0199999999999996</v>
      </c>
      <c r="Q22" s="3">
        <v>8.8800000000000008</v>
      </c>
      <c r="R22" s="3">
        <f t="shared" si="0"/>
        <v>277.16999999999996</v>
      </c>
      <c r="S22" s="4">
        <v>9.2434131183030015</v>
      </c>
      <c r="T22" s="13"/>
      <c r="U22" s="3">
        <v>2023</v>
      </c>
      <c r="V22" s="3">
        <v>3</v>
      </c>
      <c r="W22" s="3">
        <v>15</v>
      </c>
      <c r="X22" s="3">
        <v>19</v>
      </c>
      <c r="Y22" s="3">
        <v>0</v>
      </c>
      <c r="Z22" s="3">
        <v>5.54</v>
      </c>
      <c r="AA22" s="3">
        <v>2.97</v>
      </c>
      <c r="AB22" s="3">
        <f t="shared" si="1"/>
        <v>278.69</v>
      </c>
      <c r="AC22" s="4">
        <v>5.3189387095178002</v>
      </c>
      <c r="AD22" s="13"/>
      <c r="AE22" s="3">
        <v>2023</v>
      </c>
      <c r="AF22" s="3">
        <v>6</v>
      </c>
      <c r="AG22" s="3">
        <v>15</v>
      </c>
      <c r="AH22" s="3">
        <v>19</v>
      </c>
      <c r="AI22" s="3">
        <v>0</v>
      </c>
      <c r="AJ22" s="3">
        <v>19.04</v>
      </c>
      <c r="AK22" s="3">
        <v>4.32</v>
      </c>
      <c r="AL22" s="3">
        <f t="shared" si="2"/>
        <v>292.19</v>
      </c>
      <c r="AM22" s="4">
        <v>9.4033434810892995</v>
      </c>
      <c r="AN22" s="13"/>
    </row>
    <row r="23" spans="1:40" ht="15.75" x14ac:dyDescent="0.25">
      <c r="A23" s="3">
        <v>2022</v>
      </c>
      <c r="B23" s="3">
        <v>11</v>
      </c>
      <c r="C23" s="3">
        <v>15</v>
      </c>
      <c r="D23" s="3">
        <v>20</v>
      </c>
      <c r="E23" s="3">
        <v>0</v>
      </c>
      <c r="F23" s="3">
        <v>12.21</v>
      </c>
      <c r="G23" s="3">
        <v>4.22</v>
      </c>
      <c r="H23" s="3">
        <v>285.35999999999996</v>
      </c>
      <c r="I23" s="4">
        <v>7.831725306449</v>
      </c>
      <c r="J23" s="13"/>
      <c r="K23" s="3">
        <v>2023</v>
      </c>
      <c r="L23" s="3">
        <v>2</v>
      </c>
      <c r="M23" s="3">
        <v>1</v>
      </c>
      <c r="N23" s="3">
        <v>20</v>
      </c>
      <c r="O23" s="3">
        <v>0</v>
      </c>
      <c r="P23" s="3">
        <v>4.07</v>
      </c>
      <c r="Q23" s="3">
        <v>8.75</v>
      </c>
      <c r="R23" s="3">
        <f t="shared" si="0"/>
        <v>277.21999999999997</v>
      </c>
      <c r="S23" s="4">
        <v>10.849586968841599</v>
      </c>
      <c r="T23" s="13"/>
      <c r="U23" s="3">
        <v>2023</v>
      </c>
      <c r="V23" s="3">
        <v>3</v>
      </c>
      <c r="W23" s="3">
        <v>15</v>
      </c>
      <c r="X23" s="3">
        <v>20</v>
      </c>
      <c r="Y23" s="3">
        <v>0</v>
      </c>
      <c r="Z23" s="3">
        <v>5.05</v>
      </c>
      <c r="AA23" s="3">
        <v>2.67</v>
      </c>
      <c r="AB23" s="3">
        <f t="shared" si="1"/>
        <v>278.2</v>
      </c>
      <c r="AC23" s="4">
        <v>5.3774583291923008</v>
      </c>
      <c r="AD23" s="13"/>
      <c r="AE23" s="3">
        <v>2023</v>
      </c>
      <c r="AF23" s="3">
        <v>6</v>
      </c>
      <c r="AG23" s="3">
        <v>15</v>
      </c>
      <c r="AH23" s="3">
        <v>20</v>
      </c>
      <c r="AI23" s="3">
        <v>0</v>
      </c>
      <c r="AJ23" s="3">
        <v>17.52</v>
      </c>
      <c r="AK23" s="3">
        <v>3.26</v>
      </c>
      <c r="AL23" s="3">
        <f t="shared" si="2"/>
        <v>290.66999999999996</v>
      </c>
      <c r="AM23" s="4">
        <v>9.3866936506519991</v>
      </c>
      <c r="AN23" s="13"/>
    </row>
    <row r="24" spans="1:40" ht="15.75" x14ac:dyDescent="0.25">
      <c r="A24" s="3">
        <v>2022</v>
      </c>
      <c r="B24" s="3">
        <v>11</v>
      </c>
      <c r="C24" s="3">
        <v>15</v>
      </c>
      <c r="D24" s="3">
        <v>21</v>
      </c>
      <c r="E24" s="3">
        <v>0</v>
      </c>
      <c r="F24" s="3">
        <v>11.91</v>
      </c>
      <c r="G24" s="3">
        <v>3.6</v>
      </c>
      <c r="H24" s="3">
        <v>285.06</v>
      </c>
      <c r="I24" s="4">
        <v>7.0872935903120009</v>
      </c>
      <c r="J24" s="13"/>
      <c r="K24" s="3">
        <v>2023</v>
      </c>
      <c r="L24" s="3">
        <v>2</v>
      </c>
      <c r="M24" s="3">
        <v>1</v>
      </c>
      <c r="N24" s="3">
        <v>21</v>
      </c>
      <c r="O24" s="3">
        <v>0</v>
      </c>
      <c r="P24" s="3">
        <v>4.08</v>
      </c>
      <c r="Q24" s="3">
        <v>8.57</v>
      </c>
      <c r="R24" s="3">
        <f t="shared" si="0"/>
        <v>277.22999999999996</v>
      </c>
      <c r="S24" s="4">
        <v>11.772203184295801</v>
      </c>
      <c r="T24" s="13"/>
      <c r="U24" s="3">
        <v>2023</v>
      </c>
      <c r="V24" s="3">
        <v>3</v>
      </c>
      <c r="W24" s="3">
        <v>15</v>
      </c>
      <c r="X24" s="3">
        <v>21</v>
      </c>
      <c r="Y24" s="3">
        <v>0</v>
      </c>
      <c r="Z24" s="3">
        <v>4.92</v>
      </c>
      <c r="AA24" s="3">
        <v>2.31</v>
      </c>
      <c r="AB24" s="3">
        <f t="shared" si="1"/>
        <v>278.07</v>
      </c>
      <c r="AC24" s="4">
        <v>5.3448160344705604</v>
      </c>
      <c r="AD24" s="13"/>
      <c r="AE24" s="3">
        <v>2023</v>
      </c>
      <c r="AF24" s="3">
        <v>6</v>
      </c>
      <c r="AG24" s="3">
        <v>15</v>
      </c>
      <c r="AH24" s="3">
        <v>21</v>
      </c>
      <c r="AI24" s="3">
        <v>0</v>
      </c>
      <c r="AJ24" s="3">
        <v>16.27</v>
      </c>
      <c r="AK24" s="3">
        <v>2.58</v>
      </c>
      <c r="AL24" s="3">
        <f t="shared" si="2"/>
        <v>289.41999999999996</v>
      </c>
      <c r="AM24" s="4">
        <v>9.6323933244770004</v>
      </c>
      <c r="AN24" s="13"/>
    </row>
    <row r="25" spans="1:40" ht="15.75" x14ac:dyDescent="0.25">
      <c r="A25" s="3">
        <v>2022</v>
      </c>
      <c r="B25" s="3">
        <v>11</v>
      </c>
      <c r="C25" s="3">
        <v>15</v>
      </c>
      <c r="D25" s="3">
        <v>22</v>
      </c>
      <c r="E25" s="3">
        <v>0</v>
      </c>
      <c r="F25" s="3">
        <v>11.67</v>
      </c>
      <c r="G25" s="3">
        <v>2.8</v>
      </c>
      <c r="H25" s="3">
        <v>284.82</v>
      </c>
      <c r="I25" s="4">
        <v>6.0800831027437994</v>
      </c>
      <c r="J25" s="13"/>
      <c r="K25" s="3">
        <v>2023</v>
      </c>
      <c r="L25" s="3">
        <v>2</v>
      </c>
      <c r="M25" s="3">
        <v>1</v>
      </c>
      <c r="N25" s="3">
        <v>22</v>
      </c>
      <c r="O25" s="3">
        <v>0</v>
      </c>
      <c r="P25" s="3">
        <v>3.94</v>
      </c>
      <c r="Q25" s="3">
        <v>8.92</v>
      </c>
      <c r="R25" s="3">
        <f t="shared" si="0"/>
        <v>277.08999999999997</v>
      </c>
      <c r="S25" s="4">
        <v>13.7284513291526</v>
      </c>
      <c r="T25" s="13"/>
      <c r="U25" s="3">
        <v>2023</v>
      </c>
      <c r="V25" s="3">
        <v>3</v>
      </c>
      <c r="W25" s="3">
        <v>15</v>
      </c>
      <c r="X25" s="3">
        <v>22</v>
      </c>
      <c r="Y25" s="3">
        <v>0</v>
      </c>
      <c r="Z25" s="3">
        <v>4.6100000000000003</v>
      </c>
      <c r="AA25" s="3">
        <v>2.21</v>
      </c>
      <c r="AB25" s="3">
        <f t="shared" si="1"/>
        <v>277.76</v>
      </c>
      <c r="AC25" s="4">
        <v>5.6185392968158201</v>
      </c>
      <c r="AD25" s="13"/>
      <c r="AE25" s="3">
        <v>2023</v>
      </c>
      <c r="AF25" s="3">
        <v>6</v>
      </c>
      <c r="AG25" s="3">
        <v>15</v>
      </c>
      <c r="AH25" s="3">
        <v>22</v>
      </c>
      <c r="AI25" s="3">
        <v>0</v>
      </c>
      <c r="AJ25" s="3">
        <v>15.35</v>
      </c>
      <c r="AK25" s="3">
        <v>2.2000000000000002</v>
      </c>
      <c r="AL25" s="3">
        <f t="shared" si="2"/>
        <v>288.5</v>
      </c>
      <c r="AM25" s="4">
        <v>8.4074063729800006</v>
      </c>
      <c r="AN25" s="13"/>
    </row>
    <row r="26" spans="1:40" ht="15.75" x14ac:dyDescent="0.25">
      <c r="A26" s="3">
        <v>2022</v>
      </c>
      <c r="B26" s="3">
        <v>11</v>
      </c>
      <c r="C26" s="3">
        <v>15</v>
      </c>
      <c r="D26" s="3">
        <v>23</v>
      </c>
      <c r="E26" s="3">
        <v>0</v>
      </c>
      <c r="F26" s="3">
        <v>11.1</v>
      </c>
      <c r="G26" s="3">
        <v>2.1800000000000002</v>
      </c>
      <c r="H26" s="3">
        <v>284.25</v>
      </c>
      <c r="I26" s="4">
        <v>4.5399704257486002</v>
      </c>
      <c r="J26" s="13"/>
      <c r="K26" s="3">
        <v>2023</v>
      </c>
      <c r="L26" s="3">
        <v>2</v>
      </c>
      <c r="M26" s="3">
        <v>1</v>
      </c>
      <c r="N26" s="3">
        <v>23</v>
      </c>
      <c r="O26" s="3">
        <v>0</v>
      </c>
      <c r="P26" s="3">
        <v>3.38</v>
      </c>
      <c r="Q26" s="3">
        <v>8.61</v>
      </c>
      <c r="R26" s="3">
        <f t="shared" si="0"/>
        <v>276.52999999999997</v>
      </c>
      <c r="S26" s="4">
        <v>14.709955531083002</v>
      </c>
      <c r="T26" s="13"/>
      <c r="U26" s="3">
        <v>2023</v>
      </c>
      <c r="V26" s="3">
        <v>3</v>
      </c>
      <c r="W26" s="3">
        <v>15</v>
      </c>
      <c r="X26" s="3">
        <v>23</v>
      </c>
      <c r="Y26" s="3">
        <v>0</v>
      </c>
      <c r="Z26" s="3">
        <v>3.98</v>
      </c>
      <c r="AA26" s="3">
        <v>2.44</v>
      </c>
      <c r="AB26" s="3">
        <f t="shared" si="1"/>
        <v>277.13</v>
      </c>
      <c r="AC26" s="4">
        <v>6.0479632379589994</v>
      </c>
      <c r="AD26" s="13"/>
      <c r="AE26" s="3">
        <v>2023</v>
      </c>
      <c r="AF26" s="3">
        <v>6</v>
      </c>
      <c r="AG26" s="3">
        <v>15</v>
      </c>
      <c r="AH26" s="3">
        <v>23</v>
      </c>
      <c r="AI26" s="3">
        <v>0</v>
      </c>
      <c r="AJ26" s="3">
        <v>14.73</v>
      </c>
      <c r="AK26" s="3">
        <v>2.0499999999999998</v>
      </c>
      <c r="AL26" s="3">
        <f t="shared" si="2"/>
        <v>287.88</v>
      </c>
      <c r="AM26" s="4">
        <v>6.9718017988644005</v>
      </c>
      <c r="AN26" s="13"/>
    </row>
    <row r="27" spans="1:40" ht="15.75" x14ac:dyDescent="0.25">
      <c r="A27" s="3">
        <v>2022</v>
      </c>
      <c r="B27" s="3">
        <v>11</v>
      </c>
      <c r="C27" s="3">
        <v>16</v>
      </c>
      <c r="D27" s="3">
        <v>0</v>
      </c>
      <c r="E27" s="3">
        <v>0</v>
      </c>
      <c r="F27" s="3">
        <v>10.55</v>
      </c>
      <c r="G27" s="3">
        <v>2.0699999999999998</v>
      </c>
      <c r="H27" s="3">
        <v>283.7</v>
      </c>
      <c r="I27" s="4">
        <v>2.9891026304372996</v>
      </c>
      <c r="J27" s="13"/>
      <c r="K27" s="3">
        <v>2023</v>
      </c>
      <c r="L27" s="3">
        <v>2</v>
      </c>
      <c r="M27" s="3">
        <v>2</v>
      </c>
      <c r="N27" s="3">
        <v>0</v>
      </c>
      <c r="O27" s="3">
        <v>0</v>
      </c>
      <c r="P27" s="3">
        <v>2.91</v>
      </c>
      <c r="Q27" s="3">
        <v>8.1199999999999992</v>
      </c>
      <c r="R27" s="3">
        <f t="shared" si="0"/>
        <v>276.06</v>
      </c>
      <c r="S27" s="4">
        <v>15.498775400340701</v>
      </c>
      <c r="T27" s="13"/>
      <c r="U27" s="3">
        <v>2023</v>
      </c>
      <c r="V27" s="3">
        <v>3</v>
      </c>
      <c r="W27" s="3">
        <v>16</v>
      </c>
      <c r="X27" s="3">
        <v>0</v>
      </c>
      <c r="Y27" s="3">
        <v>0</v>
      </c>
      <c r="Z27" s="3">
        <v>3.35</v>
      </c>
      <c r="AA27" s="3">
        <v>2.75</v>
      </c>
      <c r="AB27" s="3">
        <f t="shared" si="1"/>
        <v>276.5</v>
      </c>
      <c r="AC27" s="4">
        <v>6.2112047386971998</v>
      </c>
      <c r="AD27" s="13"/>
      <c r="AE27" s="3">
        <v>2023</v>
      </c>
      <c r="AF27" s="3">
        <v>6</v>
      </c>
      <c r="AG27" s="3">
        <v>16</v>
      </c>
      <c r="AH27" s="3">
        <v>0</v>
      </c>
      <c r="AI27" s="3">
        <v>0</v>
      </c>
      <c r="AJ27" s="3">
        <v>14.24</v>
      </c>
      <c r="AK27" s="3">
        <v>1.97</v>
      </c>
      <c r="AL27" s="3">
        <f t="shared" si="2"/>
        <v>287.39</v>
      </c>
      <c r="AM27" s="4">
        <v>5.457122566656099</v>
      </c>
      <c r="AN27" s="13"/>
    </row>
    <row r="28" spans="1:40" ht="15.75" x14ac:dyDescent="0.25">
      <c r="A28" s="3">
        <v>2022</v>
      </c>
      <c r="B28" s="3">
        <v>11</v>
      </c>
      <c r="C28" s="3">
        <v>16</v>
      </c>
      <c r="D28" s="3">
        <v>1</v>
      </c>
      <c r="E28" s="3">
        <v>0</v>
      </c>
      <c r="F28" s="3">
        <v>10.26</v>
      </c>
      <c r="G28" s="3">
        <v>2.08</v>
      </c>
      <c r="H28" s="3">
        <v>283.40999999999997</v>
      </c>
      <c r="I28" s="4">
        <v>1.8506053811630001</v>
      </c>
      <c r="J28" s="13"/>
      <c r="K28" s="3">
        <v>2023</v>
      </c>
      <c r="L28" s="3">
        <v>2</v>
      </c>
      <c r="M28" s="3">
        <v>2</v>
      </c>
      <c r="N28" s="3">
        <v>1</v>
      </c>
      <c r="O28" s="3">
        <v>0</v>
      </c>
      <c r="P28" s="3">
        <v>2.0299999999999998</v>
      </c>
      <c r="Q28" s="3">
        <v>7.39</v>
      </c>
      <c r="R28" s="3">
        <f t="shared" si="0"/>
        <v>275.17999999999995</v>
      </c>
      <c r="S28" s="4">
        <v>17.3794884261834</v>
      </c>
      <c r="T28" s="13"/>
      <c r="U28" s="3">
        <v>2023</v>
      </c>
      <c r="V28" s="3">
        <v>3</v>
      </c>
      <c r="W28" s="3">
        <v>16</v>
      </c>
      <c r="X28" s="3">
        <v>1</v>
      </c>
      <c r="Y28" s="3">
        <v>0</v>
      </c>
      <c r="Z28" s="3">
        <v>2.98</v>
      </c>
      <c r="AA28" s="3">
        <v>2.89</v>
      </c>
      <c r="AB28" s="3">
        <f t="shared" si="1"/>
        <v>276.13</v>
      </c>
      <c r="AC28" s="4">
        <v>6.6172161829464997</v>
      </c>
      <c r="AD28" s="13"/>
      <c r="AE28" s="3">
        <v>2023</v>
      </c>
      <c r="AF28" s="3">
        <v>6</v>
      </c>
      <c r="AG28" s="3">
        <v>16</v>
      </c>
      <c r="AH28" s="3">
        <v>1</v>
      </c>
      <c r="AI28" s="3">
        <v>0</v>
      </c>
      <c r="AJ28" s="3">
        <v>13.88</v>
      </c>
      <c r="AK28" s="3">
        <v>1.85</v>
      </c>
      <c r="AL28" s="3">
        <f t="shared" si="2"/>
        <v>287.02999999999997</v>
      </c>
      <c r="AM28" s="4">
        <v>4.6416512637947003</v>
      </c>
      <c r="AN28" s="13"/>
    </row>
    <row r="29" spans="1:40" ht="15.75" x14ac:dyDescent="0.25">
      <c r="A29" s="3">
        <v>2022</v>
      </c>
      <c r="B29" s="3">
        <v>11</v>
      </c>
      <c r="C29" s="3">
        <v>16</v>
      </c>
      <c r="D29" s="3">
        <v>2</v>
      </c>
      <c r="E29" s="3">
        <v>0</v>
      </c>
      <c r="F29" s="3">
        <v>10.23</v>
      </c>
      <c r="G29" s="3">
        <v>2.21</v>
      </c>
      <c r="H29" s="3">
        <v>283.38</v>
      </c>
      <c r="I29" s="4">
        <v>1.4635111148316</v>
      </c>
      <c r="J29" s="13"/>
      <c r="K29" s="3">
        <v>2023</v>
      </c>
      <c r="L29" s="3">
        <v>2</v>
      </c>
      <c r="M29" s="3">
        <v>2</v>
      </c>
      <c r="N29" s="3">
        <v>2</v>
      </c>
      <c r="O29" s="3">
        <v>0</v>
      </c>
      <c r="P29" s="3">
        <v>1.67</v>
      </c>
      <c r="Q29" s="3">
        <v>7.12</v>
      </c>
      <c r="R29" s="3">
        <f t="shared" si="0"/>
        <v>274.82</v>
      </c>
      <c r="S29" s="4">
        <v>18.807021835672</v>
      </c>
      <c r="T29" s="13"/>
      <c r="U29" s="3">
        <v>2023</v>
      </c>
      <c r="V29" s="3">
        <v>3</v>
      </c>
      <c r="W29" s="3">
        <v>16</v>
      </c>
      <c r="X29" s="3">
        <v>2</v>
      </c>
      <c r="Y29" s="3">
        <v>0</v>
      </c>
      <c r="Z29" s="3">
        <v>2.82</v>
      </c>
      <c r="AA29" s="3">
        <v>2.78</v>
      </c>
      <c r="AB29" s="3">
        <f t="shared" si="1"/>
        <v>275.96999999999997</v>
      </c>
      <c r="AC29" s="4">
        <v>6.7571248885388018</v>
      </c>
      <c r="AD29" s="13"/>
      <c r="AE29" s="3">
        <v>2023</v>
      </c>
      <c r="AF29" s="3">
        <v>6</v>
      </c>
      <c r="AG29" s="3">
        <v>16</v>
      </c>
      <c r="AH29" s="3">
        <v>2</v>
      </c>
      <c r="AI29" s="3">
        <v>0</v>
      </c>
      <c r="AJ29" s="3">
        <v>13.52</v>
      </c>
      <c r="AK29" s="3">
        <v>1.79</v>
      </c>
      <c r="AL29" s="3">
        <f t="shared" si="2"/>
        <v>286.66999999999996</v>
      </c>
      <c r="AM29" s="4">
        <v>4.1328689710068005</v>
      </c>
      <c r="AN29" s="13"/>
    </row>
    <row r="30" spans="1:40" ht="15.75" x14ac:dyDescent="0.25">
      <c r="A30" s="3">
        <v>2022</v>
      </c>
      <c r="B30" s="3">
        <v>11</v>
      </c>
      <c r="C30" s="3">
        <v>16</v>
      </c>
      <c r="D30" s="3">
        <v>3</v>
      </c>
      <c r="E30" s="3">
        <v>0</v>
      </c>
      <c r="F30" s="3">
        <v>10.48</v>
      </c>
      <c r="G30" s="3">
        <v>2.29</v>
      </c>
      <c r="H30" s="3">
        <v>283.63</v>
      </c>
      <c r="I30" s="4">
        <v>1.3022893785585001</v>
      </c>
      <c r="J30" s="13"/>
      <c r="K30" s="3">
        <v>2023</v>
      </c>
      <c r="L30" s="3">
        <v>2</v>
      </c>
      <c r="M30" s="3">
        <v>2</v>
      </c>
      <c r="N30" s="3">
        <v>3</v>
      </c>
      <c r="O30" s="3">
        <v>0</v>
      </c>
      <c r="P30" s="3">
        <v>1.26</v>
      </c>
      <c r="Q30" s="3">
        <v>6.1</v>
      </c>
      <c r="R30" s="3">
        <f t="shared" si="0"/>
        <v>274.40999999999997</v>
      </c>
      <c r="S30" s="4">
        <v>20.837512908641699</v>
      </c>
      <c r="T30" s="13"/>
      <c r="U30" s="3">
        <v>2023</v>
      </c>
      <c r="V30" s="3">
        <v>3</v>
      </c>
      <c r="W30" s="3">
        <v>16</v>
      </c>
      <c r="X30" s="3">
        <v>3</v>
      </c>
      <c r="Y30" s="3">
        <v>0</v>
      </c>
      <c r="Z30" s="3">
        <v>2.91</v>
      </c>
      <c r="AA30" s="3">
        <v>2.5299999999999998</v>
      </c>
      <c r="AB30" s="3">
        <f t="shared" si="1"/>
        <v>276.06</v>
      </c>
      <c r="AC30" s="4">
        <v>7.3138505377853988</v>
      </c>
      <c r="AD30" s="13"/>
      <c r="AE30" s="3">
        <v>2023</v>
      </c>
      <c r="AF30" s="3">
        <v>6</v>
      </c>
      <c r="AG30" s="3">
        <v>16</v>
      </c>
      <c r="AH30" s="3">
        <v>3</v>
      </c>
      <c r="AI30" s="3">
        <v>0</v>
      </c>
      <c r="AJ30" s="3">
        <v>13.09</v>
      </c>
      <c r="AK30" s="3">
        <v>1.83</v>
      </c>
      <c r="AL30" s="3">
        <f t="shared" si="2"/>
        <v>286.23999999999995</v>
      </c>
      <c r="AM30" s="4">
        <v>3.8431260761932995</v>
      </c>
      <c r="AN30" s="13"/>
    </row>
    <row r="31" spans="1:40" ht="15.75" x14ac:dyDescent="0.25">
      <c r="A31" s="3">
        <v>2022</v>
      </c>
      <c r="B31" s="3">
        <v>11</v>
      </c>
      <c r="C31" s="3">
        <v>16</v>
      </c>
      <c r="D31" s="3">
        <v>4</v>
      </c>
      <c r="E31" s="3">
        <v>0</v>
      </c>
      <c r="F31" s="3">
        <v>10.64</v>
      </c>
      <c r="G31" s="3">
        <v>2.41</v>
      </c>
      <c r="H31" s="3">
        <v>283.78999999999996</v>
      </c>
      <c r="I31" s="4">
        <v>1.2807195370796998</v>
      </c>
      <c r="J31" s="13"/>
      <c r="K31" s="3">
        <v>2023</v>
      </c>
      <c r="L31" s="3">
        <v>2</v>
      </c>
      <c r="M31" s="3">
        <v>2</v>
      </c>
      <c r="N31" s="3">
        <v>4</v>
      </c>
      <c r="O31" s="3">
        <v>0</v>
      </c>
      <c r="P31" s="3">
        <v>1.32</v>
      </c>
      <c r="Q31" s="3">
        <v>5.85</v>
      </c>
      <c r="R31" s="3">
        <f t="shared" si="0"/>
        <v>274.46999999999997</v>
      </c>
      <c r="S31" s="4">
        <v>22.4690487155362</v>
      </c>
      <c r="T31" s="13"/>
      <c r="U31" s="3">
        <v>2023</v>
      </c>
      <c r="V31" s="3">
        <v>3</v>
      </c>
      <c r="W31" s="3">
        <v>16</v>
      </c>
      <c r="X31" s="3">
        <v>4</v>
      </c>
      <c r="Y31" s="3">
        <v>0</v>
      </c>
      <c r="Z31" s="3">
        <v>3.12</v>
      </c>
      <c r="AA31" s="3">
        <v>2.29</v>
      </c>
      <c r="AB31" s="3">
        <f t="shared" si="1"/>
        <v>276.27</v>
      </c>
      <c r="AC31" s="4">
        <v>8.2438546068132013</v>
      </c>
      <c r="AD31" s="13"/>
      <c r="AE31" s="3">
        <v>2023</v>
      </c>
      <c r="AF31" s="3">
        <v>6</v>
      </c>
      <c r="AG31" s="3">
        <v>16</v>
      </c>
      <c r="AH31" s="3">
        <v>4</v>
      </c>
      <c r="AI31" s="3">
        <v>1.75</v>
      </c>
      <c r="AJ31" s="3">
        <v>12.65</v>
      </c>
      <c r="AK31" s="3">
        <v>1.9</v>
      </c>
      <c r="AL31" s="3">
        <f t="shared" si="2"/>
        <v>285.79999999999995</v>
      </c>
      <c r="AM31" s="4">
        <v>3.6867034994508998</v>
      </c>
      <c r="AN31" s="13"/>
    </row>
    <row r="32" spans="1:40" ht="15.75" x14ac:dyDescent="0.25">
      <c r="A32" s="3">
        <v>2022</v>
      </c>
      <c r="B32" s="3">
        <v>11</v>
      </c>
      <c r="C32" s="3">
        <v>16</v>
      </c>
      <c r="D32" s="3">
        <v>5</v>
      </c>
      <c r="E32" s="3">
        <v>0</v>
      </c>
      <c r="F32" s="3">
        <v>10.58</v>
      </c>
      <c r="G32" s="3">
        <v>2.2400000000000002</v>
      </c>
      <c r="H32" s="3">
        <v>283.72999999999996</v>
      </c>
      <c r="I32" s="4">
        <v>1.3457518198456999</v>
      </c>
      <c r="J32" s="13"/>
      <c r="K32" s="3">
        <v>2023</v>
      </c>
      <c r="L32" s="3">
        <v>2</v>
      </c>
      <c r="M32" s="3">
        <v>2</v>
      </c>
      <c r="N32" s="3">
        <v>5</v>
      </c>
      <c r="O32" s="3">
        <v>0</v>
      </c>
      <c r="P32" s="3">
        <v>1.19</v>
      </c>
      <c r="Q32" s="3">
        <v>5.39</v>
      </c>
      <c r="R32" s="3">
        <f t="shared" si="0"/>
        <v>274.33999999999997</v>
      </c>
      <c r="S32" s="4">
        <v>22.894555836894803</v>
      </c>
      <c r="T32" s="13"/>
      <c r="U32" s="3">
        <v>2023</v>
      </c>
      <c r="V32" s="3">
        <v>3</v>
      </c>
      <c r="W32" s="3">
        <v>16</v>
      </c>
      <c r="X32" s="3">
        <v>5</v>
      </c>
      <c r="Y32" s="3">
        <v>0</v>
      </c>
      <c r="Z32" s="3">
        <v>3.14</v>
      </c>
      <c r="AA32" s="3">
        <v>2.25</v>
      </c>
      <c r="AB32" s="3">
        <f t="shared" si="1"/>
        <v>276.28999999999996</v>
      </c>
      <c r="AC32" s="4">
        <v>8.9185549672836988</v>
      </c>
      <c r="AD32" s="13"/>
      <c r="AE32" s="3">
        <v>2023</v>
      </c>
      <c r="AF32" s="3">
        <v>6</v>
      </c>
      <c r="AG32" s="3">
        <v>16</v>
      </c>
      <c r="AH32" s="3">
        <v>5</v>
      </c>
      <c r="AI32" s="3">
        <v>53.5</v>
      </c>
      <c r="AJ32" s="3">
        <v>14.48</v>
      </c>
      <c r="AK32" s="3">
        <v>1.81</v>
      </c>
      <c r="AL32" s="3">
        <f t="shared" si="2"/>
        <v>287.63</v>
      </c>
      <c r="AM32" s="4">
        <v>4.0552540349883008</v>
      </c>
      <c r="AN32" s="13"/>
    </row>
    <row r="33" spans="1:40" ht="15.75" x14ac:dyDescent="0.25">
      <c r="A33" s="3">
        <v>2022</v>
      </c>
      <c r="B33" s="3">
        <v>11</v>
      </c>
      <c r="C33" s="3">
        <v>16</v>
      </c>
      <c r="D33" s="3">
        <v>6</v>
      </c>
      <c r="E33" s="3">
        <v>15.8</v>
      </c>
      <c r="F33" s="3">
        <v>10.26</v>
      </c>
      <c r="G33" s="3">
        <v>2.1</v>
      </c>
      <c r="H33" s="3">
        <v>283.40999999999997</v>
      </c>
      <c r="I33" s="4">
        <v>1.7829654275452</v>
      </c>
      <c r="J33" s="13"/>
      <c r="K33" s="3">
        <v>2023</v>
      </c>
      <c r="L33" s="3">
        <v>2</v>
      </c>
      <c r="M33" s="3">
        <v>2</v>
      </c>
      <c r="N33" s="3">
        <v>6</v>
      </c>
      <c r="O33" s="3">
        <v>2.85</v>
      </c>
      <c r="P33" s="3">
        <v>1.26</v>
      </c>
      <c r="Q33" s="3">
        <v>5.25</v>
      </c>
      <c r="R33" s="3">
        <f t="shared" si="0"/>
        <v>274.40999999999997</v>
      </c>
      <c r="S33" s="4">
        <v>23.828263324052497</v>
      </c>
      <c r="T33" s="13"/>
      <c r="U33" s="3">
        <v>2023</v>
      </c>
      <c r="V33" s="3">
        <v>3</v>
      </c>
      <c r="W33" s="3">
        <v>16</v>
      </c>
      <c r="X33" s="3">
        <v>6</v>
      </c>
      <c r="Y33" s="3">
        <v>43.7</v>
      </c>
      <c r="Z33" s="3">
        <v>4.97</v>
      </c>
      <c r="AA33" s="3">
        <v>2.2000000000000002</v>
      </c>
      <c r="AB33" s="3">
        <f t="shared" si="1"/>
        <v>278.12</v>
      </c>
      <c r="AC33" s="4">
        <v>10.0178383670396</v>
      </c>
      <c r="AD33" s="13"/>
      <c r="AE33" s="3">
        <v>2023</v>
      </c>
      <c r="AF33" s="3">
        <v>6</v>
      </c>
      <c r="AG33" s="3">
        <v>16</v>
      </c>
      <c r="AH33" s="3">
        <v>6</v>
      </c>
      <c r="AI33" s="3">
        <v>150.69999999999999</v>
      </c>
      <c r="AJ33" s="3">
        <v>17.38</v>
      </c>
      <c r="AK33" s="3">
        <v>2.5499999999999998</v>
      </c>
      <c r="AL33" s="3">
        <f t="shared" si="2"/>
        <v>290.52999999999997</v>
      </c>
      <c r="AM33" s="4">
        <v>4.9564883473962995</v>
      </c>
      <c r="AN33" s="13"/>
    </row>
    <row r="34" spans="1:40" ht="15.75" x14ac:dyDescent="0.25">
      <c r="A34" s="3">
        <v>2022</v>
      </c>
      <c r="B34" s="3">
        <v>11</v>
      </c>
      <c r="C34" s="3">
        <v>16</v>
      </c>
      <c r="D34" s="3">
        <v>7</v>
      </c>
      <c r="E34" s="3">
        <v>91.8</v>
      </c>
      <c r="F34" s="3">
        <v>11.15</v>
      </c>
      <c r="G34" s="3">
        <v>3.22</v>
      </c>
      <c r="H34" s="3">
        <v>284.29999999999995</v>
      </c>
      <c r="I34" s="4">
        <v>2.759010389662</v>
      </c>
      <c r="J34" s="13"/>
      <c r="K34" s="3">
        <v>2023</v>
      </c>
      <c r="L34" s="3">
        <v>2</v>
      </c>
      <c r="M34" s="3">
        <v>2</v>
      </c>
      <c r="N34" s="3">
        <v>7</v>
      </c>
      <c r="O34" s="3">
        <v>47.65</v>
      </c>
      <c r="P34" s="3">
        <v>2.0099999999999998</v>
      </c>
      <c r="Q34" s="3">
        <v>5.54</v>
      </c>
      <c r="R34" s="3">
        <f t="shared" si="0"/>
        <v>275.15999999999997</v>
      </c>
      <c r="S34" s="4">
        <v>27.426876822812403</v>
      </c>
      <c r="T34" s="13"/>
      <c r="U34" s="3">
        <v>2023</v>
      </c>
      <c r="V34" s="3">
        <v>3</v>
      </c>
      <c r="W34" s="3">
        <v>16</v>
      </c>
      <c r="X34" s="3">
        <v>7</v>
      </c>
      <c r="Y34" s="3">
        <v>143.22999999999999</v>
      </c>
      <c r="Z34" s="3">
        <v>9.1199999999999992</v>
      </c>
      <c r="AA34" s="3">
        <v>3.25</v>
      </c>
      <c r="AB34" s="3">
        <f t="shared" si="1"/>
        <v>282.27</v>
      </c>
      <c r="AC34" s="4">
        <v>10.595732475742301</v>
      </c>
      <c r="AD34" s="13"/>
      <c r="AE34" s="3">
        <v>2023</v>
      </c>
      <c r="AF34" s="3">
        <v>6</v>
      </c>
      <c r="AG34" s="3">
        <v>16</v>
      </c>
      <c r="AH34" s="3">
        <v>7</v>
      </c>
      <c r="AI34" s="3">
        <v>250.17</v>
      </c>
      <c r="AJ34" s="3">
        <v>20.71</v>
      </c>
      <c r="AK34" s="3">
        <v>3.69</v>
      </c>
      <c r="AL34" s="3">
        <f t="shared" si="2"/>
        <v>293.85999999999996</v>
      </c>
      <c r="AM34" s="4">
        <v>5.6411633738057994</v>
      </c>
      <c r="AN34" s="13"/>
    </row>
    <row r="35" spans="1:40" ht="15.75" x14ac:dyDescent="0.25">
      <c r="A35" s="3">
        <v>2022</v>
      </c>
      <c r="B35" s="3">
        <v>11</v>
      </c>
      <c r="C35" s="3">
        <v>16</v>
      </c>
      <c r="D35" s="3">
        <v>8</v>
      </c>
      <c r="E35" s="3">
        <v>166.42</v>
      </c>
      <c r="F35" s="3">
        <v>12.13</v>
      </c>
      <c r="G35" s="3">
        <v>4.01</v>
      </c>
      <c r="H35" s="3">
        <v>285.27999999999997</v>
      </c>
      <c r="I35" s="4">
        <v>3.5473062848949999</v>
      </c>
      <c r="J35" s="13"/>
      <c r="K35" s="3">
        <v>2023</v>
      </c>
      <c r="L35" s="3">
        <v>2</v>
      </c>
      <c r="M35" s="3">
        <v>2</v>
      </c>
      <c r="N35" s="3">
        <v>8</v>
      </c>
      <c r="O35" s="3">
        <v>102.83</v>
      </c>
      <c r="P35" s="3">
        <v>3.26</v>
      </c>
      <c r="Q35" s="3">
        <v>6.19</v>
      </c>
      <c r="R35" s="3">
        <f t="shared" si="0"/>
        <v>276.40999999999997</v>
      </c>
      <c r="S35" s="4">
        <v>26.748638269889902</v>
      </c>
      <c r="T35" s="13"/>
      <c r="U35" s="3">
        <v>2023</v>
      </c>
      <c r="V35" s="3">
        <v>3</v>
      </c>
      <c r="W35" s="3">
        <v>16</v>
      </c>
      <c r="X35" s="3">
        <v>8</v>
      </c>
      <c r="Y35" s="3">
        <v>244.23</v>
      </c>
      <c r="Z35" s="3">
        <v>12.05</v>
      </c>
      <c r="AA35" s="3">
        <v>3.65</v>
      </c>
      <c r="AB35" s="3">
        <f t="shared" si="1"/>
        <v>285.2</v>
      </c>
      <c r="AC35" s="4">
        <v>12.435965892839</v>
      </c>
      <c r="AD35" s="13"/>
      <c r="AE35" s="3">
        <v>2023</v>
      </c>
      <c r="AF35" s="3">
        <v>6</v>
      </c>
      <c r="AG35" s="3">
        <v>16</v>
      </c>
      <c r="AH35" s="3">
        <v>8</v>
      </c>
      <c r="AI35" s="3">
        <v>338.75</v>
      </c>
      <c r="AJ35" s="3">
        <v>23.15</v>
      </c>
      <c r="AK35" s="3">
        <v>4.3099999999999996</v>
      </c>
      <c r="AL35" s="3">
        <f t="shared" si="2"/>
        <v>296.29999999999995</v>
      </c>
      <c r="AM35" s="4">
        <v>6.0092192806601004</v>
      </c>
      <c r="AN35" s="13"/>
    </row>
    <row r="36" spans="1:40" ht="15.75" x14ac:dyDescent="0.25">
      <c r="A36" s="3">
        <v>2022</v>
      </c>
      <c r="B36" s="3">
        <v>11</v>
      </c>
      <c r="C36" s="3">
        <v>16</v>
      </c>
      <c r="D36" s="3">
        <v>9</v>
      </c>
      <c r="E36" s="3">
        <v>240.45</v>
      </c>
      <c r="F36" s="3">
        <v>13.29</v>
      </c>
      <c r="G36" s="3">
        <v>4.2300000000000004</v>
      </c>
      <c r="H36" s="3">
        <v>286.44</v>
      </c>
      <c r="I36" s="4">
        <v>3.4363475158379995</v>
      </c>
      <c r="J36" s="13"/>
      <c r="K36" s="3">
        <v>2023</v>
      </c>
      <c r="L36" s="3">
        <v>2</v>
      </c>
      <c r="M36" s="3">
        <v>2</v>
      </c>
      <c r="N36" s="3">
        <v>9</v>
      </c>
      <c r="O36" s="3">
        <v>164.7</v>
      </c>
      <c r="P36" s="3">
        <v>4.96</v>
      </c>
      <c r="Q36" s="3">
        <v>6.99</v>
      </c>
      <c r="R36" s="3">
        <f t="shared" si="0"/>
        <v>278.10999999999996</v>
      </c>
      <c r="S36" s="4">
        <v>24.328089857707003</v>
      </c>
      <c r="T36" s="13"/>
      <c r="U36" s="3">
        <v>2023</v>
      </c>
      <c r="V36" s="3">
        <v>3</v>
      </c>
      <c r="W36" s="3">
        <v>16</v>
      </c>
      <c r="X36" s="3">
        <v>9</v>
      </c>
      <c r="Y36" s="3">
        <v>327.67</v>
      </c>
      <c r="Z36" s="3">
        <v>14.16</v>
      </c>
      <c r="AA36" s="3">
        <v>4.2300000000000004</v>
      </c>
      <c r="AB36" s="3">
        <f t="shared" si="1"/>
        <v>287.31</v>
      </c>
      <c r="AC36" s="4">
        <v>11.4125619143595</v>
      </c>
      <c r="AD36" s="13"/>
      <c r="AE36" s="3">
        <v>2023</v>
      </c>
      <c r="AF36" s="3">
        <v>6</v>
      </c>
      <c r="AG36" s="3">
        <v>16</v>
      </c>
      <c r="AH36" s="3">
        <v>9</v>
      </c>
      <c r="AI36" s="3">
        <v>408.8</v>
      </c>
      <c r="AJ36" s="3">
        <v>25.88</v>
      </c>
      <c r="AK36" s="3">
        <v>4.78</v>
      </c>
      <c r="AL36" s="3">
        <f t="shared" si="2"/>
        <v>299.02999999999997</v>
      </c>
      <c r="AM36" s="4">
        <v>6.6547166455247</v>
      </c>
      <c r="AN36" s="13"/>
    </row>
    <row r="37" spans="1:40" ht="15.75" x14ac:dyDescent="0.25">
      <c r="A37" s="3">
        <v>2022</v>
      </c>
      <c r="B37" s="3">
        <v>11</v>
      </c>
      <c r="C37" s="3">
        <v>16</v>
      </c>
      <c r="D37" s="3">
        <v>10</v>
      </c>
      <c r="E37" s="3">
        <v>247.05</v>
      </c>
      <c r="F37" s="3">
        <v>14.6</v>
      </c>
      <c r="G37" s="3">
        <v>4.37</v>
      </c>
      <c r="H37" s="3">
        <v>287.75</v>
      </c>
      <c r="I37" s="4">
        <v>3.0065673231150001</v>
      </c>
      <c r="J37" s="13"/>
      <c r="K37" s="3">
        <v>2023</v>
      </c>
      <c r="L37" s="3">
        <v>2</v>
      </c>
      <c r="M37" s="3">
        <v>2</v>
      </c>
      <c r="N37" s="3">
        <v>10</v>
      </c>
      <c r="O37" s="3">
        <v>244.8</v>
      </c>
      <c r="P37" s="3">
        <v>6.38</v>
      </c>
      <c r="Q37" s="3">
        <v>7.24</v>
      </c>
      <c r="R37" s="3">
        <f t="shared" si="0"/>
        <v>279.52999999999997</v>
      </c>
      <c r="S37" s="4">
        <v>21.5807916458375</v>
      </c>
      <c r="T37" s="13"/>
      <c r="U37" s="3">
        <v>2023</v>
      </c>
      <c r="V37" s="3">
        <v>3</v>
      </c>
      <c r="W37" s="3">
        <v>16</v>
      </c>
      <c r="X37" s="3">
        <v>10</v>
      </c>
      <c r="Y37" s="3">
        <v>317.88</v>
      </c>
      <c r="Z37" s="3">
        <v>15.63</v>
      </c>
      <c r="AA37" s="3">
        <v>4.78</v>
      </c>
      <c r="AB37" s="3">
        <f t="shared" si="1"/>
        <v>288.77999999999997</v>
      </c>
      <c r="AC37" s="4">
        <v>11.387038417917401</v>
      </c>
      <c r="AD37" s="13"/>
      <c r="AE37" s="3">
        <v>2023</v>
      </c>
      <c r="AF37" s="3">
        <v>6</v>
      </c>
      <c r="AG37" s="3">
        <v>16</v>
      </c>
      <c r="AH37" s="3">
        <v>10</v>
      </c>
      <c r="AI37" s="3">
        <v>454.73</v>
      </c>
      <c r="AJ37" s="3">
        <v>28.16</v>
      </c>
      <c r="AK37" s="3">
        <v>5.48</v>
      </c>
      <c r="AL37" s="3">
        <f t="shared" si="2"/>
        <v>301.31</v>
      </c>
      <c r="AM37" s="4">
        <v>8.5623146805306991</v>
      </c>
      <c r="AN37" s="13"/>
    </row>
    <row r="38" spans="1:40" ht="15.75" x14ac:dyDescent="0.25">
      <c r="A38" s="3">
        <v>2022</v>
      </c>
      <c r="B38" s="3">
        <v>11</v>
      </c>
      <c r="C38" s="3">
        <v>16</v>
      </c>
      <c r="D38" s="3">
        <v>11</v>
      </c>
      <c r="E38" s="3">
        <v>269.35000000000002</v>
      </c>
      <c r="F38" s="3">
        <v>15.71</v>
      </c>
      <c r="G38" s="3">
        <v>4.55</v>
      </c>
      <c r="H38" s="3">
        <v>288.85999999999996</v>
      </c>
      <c r="I38" s="4">
        <v>2.84683925072</v>
      </c>
      <c r="J38" s="13"/>
      <c r="K38" s="3">
        <v>2023</v>
      </c>
      <c r="L38" s="3">
        <v>2</v>
      </c>
      <c r="M38" s="3">
        <v>2</v>
      </c>
      <c r="N38" s="3">
        <v>11</v>
      </c>
      <c r="O38" s="3">
        <v>227.42</v>
      </c>
      <c r="P38" s="3">
        <v>7.47</v>
      </c>
      <c r="Q38" s="3">
        <v>7.45</v>
      </c>
      <c r="R38" s="3">
        <f t="shared" si="0"/>
        <v>280.62</v>
      </c>
      <c r="S38" s="4">
        <v>20.148189482018598</v>
      </c>
      <c r="T38" s="13"/>
      <c r="U38" s="3">
        <v>2023</v>
      </c>
      <c r="V38" s="3">
        <v>3</v>
      </c>
      <c r="W38" s="3">
        <v>16</v>
      </c>
      <c r="X38" s="3">
        <v>11</v>
      </c>
      <c r="Y38" s="3">
        <v>406.6</v>
      </c>
      <c r="Z38" s="3">
        <v>16.5</v>
      </c>
      <c r="AA38" s="3">
        <v>5.16</v>
      </c>
      <c r="AB38" s="3">
        <f t="shared" si="1"/>
        <v>289.64999999999998</v>
      </c>
      <c r="AC38" s="4">
        <v>11.118435947274101</v>
      </c>
      <c r="AD38" s="13"/>
      <c r="AE38" s="3">
        <v>2023</v>
      </c>
      <c r="AF38" s="3">
        <v>6</v>
      </c>
      <c r="AG38" s="3">
        <v>16</v>
      </c>
      <c r="AH38" s="3">
        <v>11</v>
      </c>
      <c r="AI38" s="3">
        <v>465.67</v>
      </c>
      <c r="AJ38" s="3">
        <v>29.47</v>
      </c>
      <c r="AK38" s="3">
        <v>6.01</v>
      </c>
      <c r="AL38" s="3">
        <f t="shared" si="2"/>
        <v>302.62</v>
      </c>
      <c r="AM38" s="4">
        <v>9.1541776590956996</v>
      </c>
      <c r="AN38" s="13"/>
    </row>
    <row r="39" spans="1:40" ht="15.75" x14ac:dyDescent="0.25">
      <c r="A39" s="3">
        <v>2022</v>
      </c>
      <c r="B39" s="3">
        <v>11</v>
      </c>
      <c r="C39" s="3">
        <v>16</v>
      </c>
      <c r="D39" s="3">
        <v>12</v>
      </c>
      <c r="E39" s="3">
        <v>233.7</v>
      </c>
      <c r="F39" s="3">
        <v>16.260000000000002</v>
      </c>
      <c r="G39" s="3">
        <v>4.68</v>
      </c>
      <c r="H39" s="3">
        <v>289.40999999999997</v>
      </c>
      <c r="I39" s="4">
        <v>2.7519229943219998</v>
      </c>
      <c r="J39" s="13"/>
      <c r="K39" s="3">
        <v>2023</v>
      </c>
      <c r="L39" s="3">
        <v>2</v>
      </c>
      <c r="M39" s="3">
        <v>2</v>
      </c>
      <c r="N39" s="3">
        <v>12</v>
      </c>
      <c r="O39" s="3">
        <v>178.83</v>
      </c>
      <c r="P39" s="3">
        <v>7.87</v>
      </c>
      <c r="Q39" s="3">
        <v>7.52</v>
      </c>
      <c r="R39" s="3">
        <f t="shared" si="0"/>
        <v>281.02</v>
      </c>
      <c r="S39" s="4">
        <v>16.5424582629926</v>
      </c>
      <c r="T39" s="13"/>
      <c r="U39" s="3">
        <v>2023</v>
      </c>
      <c r="V39" s="3">
        <v>3</v>
      </c>
      <c r="W39" s="3">
        <v>16</v>
      </c>
      <c r="X39" s="3">
        <v>12</v>
      </c>
      <c r="Y39" s="3">
        <v>400.08</v>
      </c>
      <c r="Z39" s="3">
        <v>16.88</v>
      </c>
      <c r="AA39" s="3">
        <v>5.38</v>
      </c>
      <c r="AB39" s="3">
        <f t="shared" si="1"/>
        <v>290.02999999999997</v>
      </c>
      <c r="AC39" s="4">
        <v>8.8066498207739006</v>
      </c>
      <c r="AD39" s="13"/>
      <c r="AE39" s="3">
        <v>2023</v>
      </c>
      <c r="AF39" s="3">
        <v>6</v>
      </c>
      <c r="AG39" s="3">
        <v>16</v>
      </c>
      <c r="AH39" s="3">
        <v>12</v>
      </c>
      <c r="AI39" s="3">
        <v>456.15</v>
      </c>
      <c r="AJ39" s="3">
        <v>30.13</v>
      </c>
      <c r="AK39" s="3">
        <v>6.49</v>
      </c>
      <c r="AL39" s="3">
        <f t="shared" si="2"/>
        <v>303.27999999999997</v>
      </c>
      <c r="AM39" s="4">
        <v>10.027767744029697</v>
      </c>
      <c r="AN39" s="13"/>
    </row>
    <row r="40" spans="1:40" ht="15.75" x14ac:dyDescent="0.25">
      <c r="A40" s="3">
        <v>2022</v>
      </c>
      <c r="B40" s="3">
        <v>11</v>
      </c>
      <c r="C40" s="3">
        <v>16</v>
      </c>
      <c r="D40" s="3">
        <v>13</v>
      </c>
      <c r="E40" s="3">
        <v>181.9</v>
      </c>
      <c r="F40" s="3">
        <v>16.36</v>
      </c>
      <c r="G40" s="3">
        <v>4.84</v>
      </c>
      <c r="H40" s="3">
        <v>289.51</v>
      </c>
      <c r="I40" s="4">
        <v>2.6149625453369998</v>
      </c>
      <c r="J40" s="13"/>
      <c r="K40" s="3">
        <v>2023</v>
      </c>
      <c r="L40" s="3">
        <v>2</v>
      </c>
      <c r="M40" s="3">
        <v>2</v>
      </c>
      <c r="N40" s="3">
        <v>13</v>
      </c>
      <c r="O40" s="3">
        <v>142.80000000000001</v>
      </c>
      <c r="P40" s="3">
        <v>7.92</v>
      </c>
      <c r="Q40" s="3">
        <v>7.38</v>
      </c>
      <c r="R40" s="3">
        <f t="shared" si="0"/>
        <v>281.07</v>
      </c>
      <c r="S40" s="4">
        <v>13.536255156621598</v>
      </c>
      <c r="T40" s="13"/>
      <c r="U40" s="3">
        <v>2023</v>
      </c>
      <c r="V40" s="3">
        <v>3</v>
      </c>
      <c r="W40" s="3">
        <v>16</v>
      </c>
      <c r="X40" s="3">
        <v>13</v>
      </c>
      <c r="Y40" s="3">
        <v>362.98</v>
      </c>
      <c r="Z40" s="3">
        <v>16.91</v>
      </c>
      <c r="AA40" s="3">
        <v>5.38</v>
      </c>
      <c r="AB40" s="3">
        <f t="shared" si="1"/>
        <v>290.06</v>
      </c>
      <c r="AC40" s="4">
        <v>8.6862033066016995</v>
      </c>
      <c r="AD40" s="13"/>
      <c r="AE40" s="3">
        <v>2023</v>
      </c>
      <c r="AF40" s="3">
        <v>6</v>
      </c>
      <c r="AG40" s="3">
        <v>16</v>
      </c>
      <c r="AH40" s="3">
        <v>13</v>
      </c>
      <c r="AI40" s="3">
        <v>414.27</v>
      </c>
      <c r="AJ40" s="3">
        <v>30.36</v>
      </c>
      <c r="AK40" s="3">
        <v>6.72</v>
      </c>
      <c r="AL40" s="3">
        <f t="shared" si="2"/>
        <v>303.51</v>
      </c>
      <c r="AM40" s="4">
        <v>10.707469627518696</v>
      </c>
      <c r="AN40" s="13"/>
    </row>
    <row r="41" spans="1:40" ht="15.75" x14ac:dyDescent="0.25">
      <c r="A41" s="3">
        <v>2022</v>
      </c>
      <c r="B41" s="3">
        <v>11</v>
      </c>
      <c r="C41" s="3">
        <v>16</v>
      </c>
      <c r="D41" s="3">
        <v>14</v>
      </c>
      <c r="E41" s="3">
        <v>144.77000000000001</v>
      </c>
      <c r="F41" s="3">
        <v>15.88</v>
      </c>
      <c r="G41" s="3">
        <v>4.92</v>
      </c>
      <c r="H41" s="3">
        <v>289.02999999999997</v>
      </c>
      <c r="I41" s="4">
        <v>2.4993614621000004</v>
      </c>
      <c r="J41" s="13"/>
      <c r="K41" s="3">
        <v>2023</v>
      </c>
      <c r="L41" s="3">
        <v>2</v>
      </c>
      <c r="M41" s="3">
        <v>2</v>
      </c>
      <c r="N41" s="3">
        <v>14</v>
      </c>
      <c r="O41" s="3">
        <v>95.27</v>
      </c>
      <c r="P41" s="3">
        <v>7.56</v>
      </c>
      <c r="Q41" s="3">
        <v>7.16</v>
      </c>
      <c r="R41" s="3">
        <f t="shared" si="0"/>
        <v>280.70999999999998</v>
      </c>
      <c r="S41" s="4">
        <v>11.694752928898598</v>
      </c>
      <c r="T41" s="13"/>
      <c r="U41" s="3">
        <v>2023</v>
      </c>
      <c r="V41" s="3">
        <v>3</v>
      </c>
      <c r="W41" s="3">
        <v>16</v>
      </c>
      <c r="X41" s="3">
        <v>14</v>
      </c>
      <c r="Y41" s="3">
        <v>296.3</v>
      </c>
      <c r="Z41" s="3">
        <v>16.63</v>
      </c>
      <c r="AA41" s="3">
        <v>5.08</v>
      </c>
      <c r="AB41" s="3">
        <f t="shared" si="1"/>
        <v>289.77999999999997</v>
      </c>
      <c r="AC41" s="4">
        <v>8.2550878046705005</v>
      </c>
      <c r="AD41" s="13"/>
      <c r="AE41" s="3">
        <v>2023</v>
      </c>
      <c r="AF41" s="3">
        <v>6</v>
      </c>
      <c r="AG41" s="3">
        <v>16</v>
      </c>
      <c r="AH41" s="3">
        <v>14</v>
      </c>
      <c r="AI41" s="3">
        <v>346.48</v>
      </c>
      <c r="AJ41" s="3">
        <v>30.27</v>
      </c>
      <c r="AK41" s="3">
        <v>6.5</v>
      </c>
      <c r="AL41" s="3">
        <f t="shared" si="2"/>
        <v>303.41999999999996</v>
      </c>
      <c r="AM41" s="4">
        <v>11.844624232233699</v>
      </c>
      <c r="AN41" s="13"/>
    </row>
    <row r="42" spans="1:40" ht="15.75" x14ac:dyDescent="0.25">
      <c r="A42" s="3">
        <v>2022</v>
      </c>
      <c r="B42" s="3">
        <v>11</v>
      </c>
      <c r="C42" s="3">
        <v>16</v>
      </c>
      <c r="D42" s="3">
        <v>15</v>
      </c>
      <c r="E42" s="3">
        <v>70.38</v>
      </c>
      <c r="F42" s="3">
        <v>14.91</v>
      </c>
      <c r="G42" s="3">
        <v>4.8</v>
      </c>
      <c r="H42" s="3">
        <v>288.06</v>
      </c>
      <c r="I42" s="4">
        <v>2.461117686458</v>
      </c>
      <c r="J42" s="13"/>
      <c r="K42" s="3">
        <v>2023</v>
      </c>
      <c r="L42" s="3">
        <v>2</v>
      </c>
      <c r="M42" s="3">
        <v>2</v>
      </c>
      <c r="N42" s="3">
        <v>15</v>
      </c>
      <c r="O42" s="3">
        <v>57.25</v>
      </c>
      <c r="P42" s="3">
        <v>6.84</v>
      </c>
      <c r="Q42" s="3">
        <v>6.79</v>
      </c>
      <c r="R42" s="3">
        <f t="shared" si="0"/>
        <v>279.98999999999995</v>
      </c>
      <c r="S42" s="4">
        <v>9.8996743554201991</v>
      </c>
      <c r="T42" s="13"/>
      <c r="U42" s="3">
        <v>2023</v>
      </c>
      <c r="V42" s="3">
        <v>3</v>
      </c>
      <c r="W42" s="3">
        <v>16</v>
      </c>
      <c r="X42" s="3">
        <v>15</v>
      </c>
      <c r="Y42" s="3">
        <v>204.17</v>
      </c>
      <c r="Z42" s="3">
        <v>15.94</v>
      </c>
      <c r="AA42" s="3">
        <v>4.46</v>
      </c>
      <c r="AB42" s="3">
        <f t="shared" si="1"/>
        <v>289.08999999999997</v>
      </c>
      <c r="AC42" s="4">
        <v>8.0084774974827013</v>
      </c>
      <c r="AD42" s="13"/>
      <c r="AE42" s="3">
        <v>2023</v>
      </c>
      <c r="AF42" s="3">
        <v>6</v>
      </c>
      <c r="AG42" s="3">
        <v>16</v>
      </c>
      <c r="AH42" s="3">
        <v>15</v>
      </c>
      <c r="AI42" s="3">
        <v>258.42</v>
      </c>
      <c r="AJ42" s="3">
        <v>29.9</v>
      </c>
      <c r="AK42" s="3">
        <v>6.08</v>
      </c>
      <c r="AL42" s="3">
        <f t="shared" si="2"/>
        <v>303.04999999999995</v>
      </c>
      <c r="AM42" s="4">
        <v>13.2110330712137</v>
      </c>
      <c r="AN42" s="13"/>
    </row>
    <row r="43" spans="1:40" ht="15.75" x14ac:dyDescent="0.25">
      <c r="A43" s="3">
        <v>2022</v>
      </c>
      <c r="B43" s="3">
        <v>11</v>
      </c>
      <c r="C43" s="3">
        <v>16</v>
      </c>
      <c r="D43" s="3">
        <v>16</v>
      </c>
      <c r="E43" s="3">
        <v>6.83</v>
      </c>
      <c r="F43" s="3">
        <v>13.12</v>
      </c>
      <c r="G43" s="3">
        <v>3.78</v>
      </c>
      <c r="H43" s="3">
        <v>286.27</v>
      </c>
      <c r="I43" s="4">
        <v>2.698058792881</v>
      </c>
      <c r="J43" s="13"/>
      <c r="K43" s="3">
        <v>2023</v>
      </c>
      <c r="L43" s="3">
        <v>2</v>
      </c>
      <c r="M43" s="3">
        <v>2</v>
      </c>
      <c r="N43" s="3">
        <v>16</v>
      </c>
      <c r="O43" s="3">
        <v>29.4</v>
      </c>
      <c r="P43" s="3">
        <v>5.62</v>
      </c>
      <c r="Q43" s="3">
        <v>5.58</v>
      </c>
      <c r="R43" s="3">
        <f t="shared" si="0"/>
        <v>278.77</v>
      </c>
      <c r="S43" s="4">
        <v>8.7286620122557004</v>
      </c>
      <c r="T43" s="13"/>
      <c r="U43" s="3">
        <v>2023</v>
      </c>
      <c r="V43" s="3">
        <v>3</v>
      </c>
      <c r="W43" s="3">
        <v>16</v>
      </c>
      <c r="X43" s="3">
        <v>16</v>
      </c>
      <c r="Y43" s="3">
        <v>100.5</v>
      </c>
      <c r="Z43" s="3">
        <v>14.36</v>
      </c>
      <c r="AA43" s="3">
        <v>2.91</v>
      </c>
      <c r="AB43" s="3">
        <f t="shared" si="1"/>
        <v>287.51</v>
      </c>
      <c r="AC43" s="4">
        <v>6.6922275001370002</v>
      </c>
      <c r="AD43" s="13"/>
      <c r="AE43" s="3">
        <v>2023</v>
      </c>
      <c r="AF43" s="3">
        <v>6</v>
      </c>
      <c r="AG43" s="3">
        <v>16</v>
      </c>
      <c r="AH43" s="3">
        <v>16</v>
      </c>
      <c r="AI43" s="3">
        <v>159.83000000000001</v>
      </c>
      <c r="AJ43" s="3">
        <v>28.95</v>
      </c>
      <c r="AK43" s="3">
        <v>5.54</v>
      </c>
      <c r="AL43" s="3">
        <f t="shared" si="2"/>
        <v>302.09999999999997</v>
      </c>
      <c r="AM43" s="4">
        <v>14.446876207478699</v>
      </c>
      <c r="AN43" s="13"/>
    </row>
    <row r="44" spans="1:40" ht="15.75" x14ac:dyDescent="0.25">
      <c r="A44" s="3">
        <v>2022</v>
      </c>
      <c r="B44" s="3">
        <v>11</v>
      </c>
      <c r="C44" s="3">
        <v>16</v>
      </c>
      <c r="D44" s="3">
        <v>17</v>
      </c>
      <c r="E44" s="3">
        <v>0</v>
      </c>
      <c r="F44" s="3">
        <v>10.79</v>
      </c>
      <c r="G44" s="3">
        <v>2.67</v>
      </c>
      <c r="H44" s="3">
        <v>283.94</v>
      </c>
      <c r="I44" s="4">
        <v>3.4829019152779996</v>
      </c>
      <c r="J44" s="13"/>
      <c r="K44" s="3">
        <v>2023</v>
      </c>
      <c r="L44" s="3">
        <v>2</v>
      </c>
      <c r="M44" s="3">
        <v>2</v>
      </c>
      <c r="N44" s="3">
        <v>17</v>
      </c>
      <c r="O44" s="3">
        <v>0</v>
      </c>
      <c r="P44" s="3">
        <v>4.95</v>
      </c>
      <c r="Q44" s="3">
        <v>4.66</v>
      </c>
      <c r="R44" s="3">
        <f t="shared" si="0"/>
        <v>278.09999999999997</v>
      </c>
      <c r="S44" s="4">
        <v>9.8227799332307004</v>
      </c>
      <c r="T44" s="13"/>
      <c r="U44" s="3">
        <v>2023</v>
      </c>
      <c r="V44" s="3">
        <v>3</v>
      </c>
      <c r="W44" s="3">
        <v>16</v>
      </c>
      <c r="X44" s="3">
        <v>17</v>
      </c>
      <c r="Y44" s="3">
        <v>11.95</v>
      </c>
      <c r="Z44" s="3">
        <v>11.45</v>
      </c>
      <c r="AA44" s="3">
        <v>1.61</v>
      </c>
      <c r="AB44" s="3">
        <f t="shared" si="1"/>
        <v>284.59999999999997</v>
      </c>
      <c r="AC44" s="4">
        <v>6.9439431981758997</v>
      </c>
      <c r="AD44" s="13"/>
      <c r="AE44" s="3">
        <v>2023</v>
      </c>
      <c r="AF44" s="3">
        <v>6</v>
      </c>
      <c r="AG44" s="3">
        <v>16</v>
      </c>
      <c r="AH44" s="3">
        <v>17</v>
      </c>
      <c r="AI44" s="3">
        <v>66.95</v>
      </c>
      <c r="AJ44" s="3">
        <v>27.37</v>
      </c>
      <c r="AK44" s="3">
        <v>4.17</v>
      </c>
      <c r="AL44" s="3">
        <f t="shared" si="2"/>
        <v>300.52</v>
      </c>
      <c r="AM44" s="4">
        <v>15.463075753077298</v>
      </c>
      <c r="AN44" s="13"/>
    </row>
    <row r="45" spans="1:40" ht="15.75" x14ac:dyDescent="0.25">
      <c r="A45" s="3">
        <v>2022</v>
      </c>
      <c r="B45" s="3">
        <v>11</v>
      </c>
      <c r="C45" s="3">
        <v>16</v>
      </c>
      <c r="D45" s="3">
        <v>18</v>
      </c>
      <c r="E45" s="3">
        <v>0</v>
      </c>
      <c r="F45" s="3">
        <v>9.9</v>
      </c>
      <c r="G45" s="3">
        <v>2.58</v>
      </c>
      <c r="H45" s="3">
        <v>283.04999999999995</v>
      </c>
      <c r="I45" s="4">
        <v>4.8292040117410009</v>
      </c>
      <c r="J45" s="13"/>
      <c r="K45" s="3">
        <v>2023</v>
      </c>
      <c r="L45" s="3">
        <v>2</v>
      </c>
      <c r="M45" s="3">
        <v>2</v>
      </c>
      <c r="N45" s="3">
        <v>18</v>
      </c>
      <c r="O45" s="3">
        <v>0</v>
      </c>
      <c r="P45" s="3">
        <v>4.6500000000000004</v>
      </c>
      <c r="Q45" s="3">
        <v>3.81</v>
      </c>
      <c r="R45" s="3">
        <f t="shared" si="0"/>
        <v>277.79999999999995</v>
      </c>
      <c r="S45" s="4">
        <v>13.307256565701199</v>
      </c>
      <c r="T45" s="13"/>
      <c r="U45" s="3">
        <v>2023</v>
      </c>
      <c r="V45" s="3">
        <v>3</v>
      </c>
      <c r="W45" s="3">
        <v>16</v>
      </c>
      <c r="X45" s="3">
        <v>18</v>
      </c>
      <c r="Y45" s="3">
        <v>0</v>
      </c>
      <c r="Z45" s="3">
        <v>11.4</v>
      </c>
      <c r="AA45" s="3">
        <v>0.59</v>
      </c>
      <c r="AB45" s="3">
        <f t="shared" si="1"/>
        <v>284.54999999999995</v>
      </c>
      <c r="AC45" s="4">
        <v>8.7758483524263013</v>
      </c>
      <c r="AD45" s="13"/>
      <c r="AE45" s="3">
        <v>2023</v>
      </c>
      <c r="AF45" s="3">
        <v>6</v>
      </c>
      <c r="AG45" s="3">
        <v>16</v>
      </c>
      <c r="AH45" s="3">
        <v>18</v>
      </c>
      <c r="AI45" s="3">
        <v>6.08</v>
      </c>
      <c r="AJ45" s="3">
        <v>23.58</v>
      </c>
      <c r="AK45" s="3">
        <v>2.66</v>
      </c>
      <c r="AL45" s="3">
        <f t="shared" si="2"/>
        <v>296.72999999999996</v>
      </c>
      <c r="AM45" s="4">
        <v>15.153704750665101</v>
      </c>
      <c r="AN45" s="13"/>
    </row>
    <row r="46" spans="1:40" ht="15.75" x14ac:dyDescent="0.25">
      <c r="A46" s="3">
        <v>2022</v>
      </c>
      <c r="B46" s="3">
        <v>11</v>
      </c>
      <c r="C46" s="3">
        <v>16</v>
      </c>
      <c r="D46" s="3">
        <v>19</v>
      </c>
      <c r="E46" s="3">
        <v>0</v>
      </c>
      <c r="F46" s="3">
        <v>9.35</v>
      </c>
      <c r="G46" s="3">
        <v>2.2599999999999998</v>
      </c>
      <c r="H46" s="3">
        <v>282.5</v>
      </c>
      <c r="I46" s="4">
        <v>5.6477128160830006</v>
      </c>
      <c r="J46" s="13"/>
      <c r="K46" s="3">
        <v>2023</v>
      </c>
      <c r="L46" s="3">
        <v>2</v>
      </c>
      <c r="M46" s="3">
        <v>2</v>
      </c>
      <c r="N46" s="3">
        <v>19</v>
      </c>
      <c r="O46" s="3">
        <v>0</v>
      </c>
      <c r="P46" s="3">
        <v>3.76</v>
      </c>
      <c r="Q46" s="3">
        <v>2.71</v>
      </c>
      <c r="R46" s="3">
        <f t="shared" si="0"/>
        <v>276.90999999999997</v>
      </c>
      <c r="S46" s="4">
        <v>14.375075048103401</v>
      </c>
      <c r="T46" s="13"/>
      <c r="U46" s="3">
        <v>2023</v>
      </c>
      <c r="V46" s="3">
        <v>3</v>
      </c>
      <c r="W46" s="3">
        <v>16</v>
      </c>
      <c r="X46" s="3">
        <v>19</v>
      </c>
      <c r="Y46" s="3">
        <v>0</v>
      </c>
      <c r="Z46" s="3">
        <v>10.83</v>
      </c>
      <c r="AA46" s="3">
        <v>0.54</v>
      </c>
      <c r="AB46" s="3">
        <f t="shared" si="1"/>
        <v>283.97999999999996</v>
      </c>
      <c r="AC46" s="4">
        <v>8.5875571739231997</v>
      </c>
      <c r="AD46" s="13"/>
      <c r="AE46" s="3">
        <v>2023</v>
      </c>
      <c r="AF46" s="3">
        <v>6</v>
      </c>
      <c r="AG46" s="3">
        <v>16</v>
      </c>
      <c r="AH46" s="3">
        <v>19</v>
      </c>
      <c r="AI46" s="3">
        <v>0</v>
      </c>
      <c r="AJ46" s="3">
        <v>21.84</v>
      </c>
      <c r="AK46" s="3">
        <v>2.95</v>
      </c>
      <c r="AL46" s="3">
        <f t="shared" si="2"/>
        <v>294.98999999999995</v>
      </c>
      <c r="AM46" s="4">
        <v>15.0881175597563</v>
      </c>
      <c r="AN46" s="13"/>
    </row>
    <row r="47" spans="1:40" ht="15.75" x14ac:dyDescent="0.25">
      <c r="A47" s="3">
        <v>2022</v>
      </c>
      <c r="B47" s="3">
        <v>11</v>
      </c>
      <c r="C47" s="3">
        <v>16</v>
      </c>
      <c r="D47" s="3">
        <v>20</v>
      </c>
      <c r="E47" s="3">
        <v>0</v>
      </c>
      <c r="F47" s="3">
        <v>9.19</v>
      </c>
      <c r="G47" s="3">
        <v>1.86</v>
      </c>
      <c r="H47" s="3">
        <v>282.33999999999997</v>
      </c>
      <c r="I47" s="4">
        <v>5.494841148561</v>
      </c>
      <c r="J47" s="13"/>
      <c r="K47" s="3">
        <v>2023</v>
      </c>
      <c r="L47" s="3">
        <v>2</v>
      </c>
      <c r="M47" s="3">
        <v>2</v>
      </c>
      <c r="N47" s="3">
        <v>20</v>
      </c>
      <c r="O47" s="3">
        <v>0</v>
      </c>
      <c r="P47" s="3">
        <v>2.64</v>
      </c>
      <c r="Q47" s="3">
        <v>2.12</v>
      </c>
      <c r="R47" s="3">
        <f t="shared" si="0"/>
        <v>275.78999999999996</v>
      </c>
      <c r="S47" s="4">
        <v>15.971609296603003</v>
      </c>
      <c r="T47" s="13"/>
      <c r="U47" s="3">
        <v>2023</v>
      </c>
      <c r="V47" s="3">
        <v>3</v>
      </c>
      <c r="W47" s="3">
        <v>16</v>
      </c>
      <c r="X47" s="3">
        <v>20</v>
      </c>
      <c r="Y47" s="3">
        <v>0</v>
      </c>
      <c r="Z47" s="3">
        <v>9.5399999999999991</v>
      </c>
      <c r="AA47" s="3">
        <v>1.48</v>
      </c>
      <c r="AB47" s="3">
        <f t="shared" si="1"/>
        <v>282.69</v>
      </c>
      <c r="AC47" s="4">
        <v>9.0229288288353988</v>
      </c>
      <c r="AD47" s="13"/>
      <c r="AE47" s="3">
        <v>2023</v>
      </c>
      <c r="AF47" s="3">
        <v>6</v>
      </c>
      <c r="AG47" s="3">
        <v>16</v>
      </c>
      <c r="AH47" s="3">
        <v>20</v>
      </c>
      <c r="AI47" s="3">
        <v>0</v>
      </c>
      <c r="AJ47" s="3">
        <v>20.9</v>
      </c>
      <c r="AK47" s="3">
        <v>3.06</v>
      </c>
      <c r="AL47" s="3">
        <f t="shared" si="2"/>
        <v>294.04999999999995</v>
      </c>
      <c r="AM47" s="4">
        <v>14.228534516908999</v>
      </c>
      <c r="AN47" s="13"/>
    </row>
    <row r="48" spans="1:40" ht="15.75" x14ac:dyDescent="0.25">
      <c r="A48" s="3">
        <v>2022</v>
      </c>
      <c r="B48" s="3">
        <v>11</v>
      </c>
      <c r="C48" s="3">
        <v>16</v>
      </c>
      <c r="D48" s="3">
        <v>21</v>
      </c>
      <c r="E48" s="3">
        <v>0</v>
      </c>
      <c r="F48" s="3">
        <v>9.08</v>
      </c>
      <c r="G48" s="3">
        <v>1.53</v>
      </c>
      <c r="H48" s="3">
        <v>282.22999999999996</v>
      </c>
      <c r="I48" s="4">
        <v>5.1805242687760007</v>
      </c>
      <c r="J48" s="13"/>
      <c r="K48" s="3">
        <v>2023</v>
      </c>
      <c r="L48" s="3">
        <v>2</v>
      </c>
      <c r="M48" s="3">
        <v>2</v>
      </c>
      <c r="N48" s="3">
        <v>21</v>
      </c>
      <c r="O48" s="3">
        <v>0</v>
      </c>
      <c r="P48" s="3">
        <v>2.12</v>
      </c>
      <c r="Q48" s="3">
        <v>1.73</v>
      </c>
      <c r="R48" s="3">
        <f t="shared" si="0"/>
        <v>275.27</v>
      </c>
      <c r="S48" s="4">
        <v>16.902309541361998</v>
      </c>
      <c r="T48" s="13"/>
      <c r="U48" s="3">
        <v>2023</v>
      </c>
      <c r="V48" s="3">
        <v>3</v>
      </c>
      <c r="W48" s="3">
        <v>16</v>
      </c>
      <c r="X48" s="3">
        <v>21</v>
      </c>
      <c r="Y48" s="3">
        <v>0</v>
      </c>
      <c r="Z48" s="3">
        <v>8.19</v>
      </c>
      <c r="AA48" s="3">
        <v>2.14</v>
      </c>
      <c r="AB48" s="3">
        <f t="shared" si="1"/>
        <v>281.33999999999997</v>
      </c>
      <c r="AC48" s="4">
        <v>9.2911579888440006</v>
      </c>
      <c r="AD48" s="13"/>
      <c r="AE48" s="3">
        <v>2023</v>
      </c>
      <c r="AF48" s="3">
        <v>6</v>
      </c>
      <c r="AG48" s="3">
        <v>16</v>
      </c>
      <c r="AH48" s="3">
        <v>21</v>
      </c>
      <c r="AI48" s="3">
        <v>0</v>
      </c>
      <c r="AJ48" s="3">
        <v>19.98</v>
      </c>
      <c r="AK48" s="3">
        <v>2.73</v>
      </c>
      <c r="AL48" s="3">
        <f t="shared" si="2"/>
        <v>293.13</v>
      </c>
      <c r="AM48" s="4">
        <v>12.971901784513001</v>
      </c>
      <c r="AN48" s="13"/>
    </row>
    <row r="49" spans="1:40" ht="15.75" x14ac:dyDescent="0.25">
      <c r="A49" s="3">
        <v>2022</v>
      </c>
      <c r="B49" s="3">
        <v>11</v>
      </c>
      <c r="C49" s="3">
        <v>16</v>
      </c>
      <c r="D49" s="3">
        <v>22</v>
      </c>
      <c r="E49" s="3">
        <v>0</v>
      </c>
      <c r="F49" s="3">
        <v>8.9700000000000006</v>
      </c>
      <c r="G49" s="3">
        <v>1.26</v>
      </c>
      <c r="H49" s="3">
        <v>282.12</v>
      </c>
      <c r="I49" s="4">
        <v>4.6608090374569997</v>
      </c>
      <c r="J49" s="13"/>
      <c r="K49" s="3">
        <v>2023</v>
      </c>
      <c r="L49" s="3">
        <v>2</v>
      </c>
      <c r="M49" s="3">
        <v>2</v>
      </c>
      <c r="N49" s="3">
        <v>22</v>
      </c>
      <c r="O49" s="3">
        <v>0</v>
      </c>
      <c r="P49" s="3">
        <v>1.8</v>
      </c>
      <c r="Q49" s="3">
        <v>1.42</v>
      </c>
      <c r="R49" s="3">
        <f t="shared" si="0"/>
        <v>274.95</v>
      </c>
      <c r="S49" s="4">
        <v>18.235061085421002</v>
      </c>
      <c r="T49" s="13"/>
      <c r="U49" s="3">
        <v>2023</v>
      </c>
      <c r="V49" s="3">
        <v>3</v>
      </c>
      <c r="W49" s="3">
        <v>16</v>
      </c>
      <c r="X49" s="3">
        <v>22</v>
      </c>
      <c r="Y49" s="3">
        <v>0</v>
      </c>
      <c r="Z49" s="3">
        <v>6.98</v>
      </c>
      <c r="AA49" s="3">
        <v>2.62</v>
      </c>
      <c r="AB49" s="3">
        <f t="shared" si="1"/>
        <v>280.13</v>
      </c>
      <c r="AC49" s="4">
        <v>9.3712693796727997</v>
      </c>
      <c r="AD49" s="13"/>
      <c r="AE49" s="3">
        <v>2023</v>
      </c>
      <c r="AF49" s="3">
        <v>6</v>
      </c>
      <c r="AG49" s="3">
        <v>16</v>
      </c>
      <c r="AH49" s="3">
        <v>22</v>
      </c>
      <c r="AI49" s="3">
        <v>0</v>
      </c>
      <c r="AJ49" s="3">
        <v>19.55</v>
      </c>
      <c r="AK49" s="3">
        <v>2.08</v>
      </c>
      <c r="AL49" s="3">
        <f t="shared" si="2"/>
        <v>292.7</v>
      </c>
      <c r="AM49" s="4">
        <v>11.266959259496</v>
      </c>
      <c r="AN49" s="13"/>
    </row>
    <row r="50" spans="1:40" ht="15.75" x14ac:dyDescent="0.25">
      <c r="A50" s="3">
        <v>2022</v>
      </c>
      <c r="B50" s="3">
        <v>11</v>
      </c>
      <c r="C50" s="3">
        <v>16</v>
      </c>
      <c r="D50" s="3">
        <v>23</v>
      </c>
      <c r="E50" s="3">
        <v>0</v>
      </c>
      <c r="F50" s="3">
        <v>8.8800000000000008</v>
      </c>
      <c r="G50" s="3">
        <v>1.0900000000000001</v>
      </c>
      <c r="H50" s="3">
        <v>282.02999999999997</v>
      </c>
      <c r="I50" s="4">
        <v>3.7133756640430002</v>
      </c>
      <c r="J50" s="13"/>
      <c r="K50" s="3">
        <v>2023</v>
      </c>
      <c r="L50" s="3">
        <v>2</v>
      </c>
      <c r="M50" s="3">
        <v>2</v>
      </c>
      <c r="N50" s="3">
        <v>23</v>
      </c>
      <c r="O50" s="3">
        <v>0</v>
      </c>
      <c r="P50" s="3">
        <v>1.55</v>
      </c>
      <c r="Q50" s="3">
        <v>1.31</v>
      </c>
      <c r="R50" s="3">
        <f t="shared" si="0"/>
        <v>274.7</v>
      </c>
      <c r="S50" s="4">
        <v>19.375960385244998</v>
      </c>
      <c r="T50" s="13"/>
      <c r="U50" s="3">
        <v>2023</v>
      </c>
      <c r="V50" s="3">
        <v>3</v>
      </c>
      <c r="W50" s="3">
        <v>16</v>
      </c>
      <c r="X50" s="3">
        <v>23</v>
      </c>
      <c r="Y50" s="3">
        <v>0</v>
      </c>
      <c r="Z50" s="3">
        <v>6.19</v>
      </c>
      <c r="AA50" s="3">
        <v>2.94</v>
      </c>
      <c r="AB50" s="3">
        <f t="shared" si="1"/>
        <v>279.33999999999997</v>
      </c>
      <c r="AC50" s="4">
        <v>9.3772372858318001</v>
      </c>
      <c r="AD50" s="13"/>
      <c r="AE50" s="3">
        <v>2023</v>
      </c>
      <c r="AF50" s="3">
        <v>6</v>
      </c>
      <c r="AG50" s="3">
        <v>16</v>
      </c>
      <c r="AH50" s="3">
        <v>23</v>
      </c>
      <c r="AI50" s="3">
        <v>0</v>
      </c>
      <c r="AJ50" s="3">
        <v>19.77</v>
      </c>
      <c r="AK50" s="3">
        <v>1.53</v>
      </c>
      <c r="AL50" s="3">
        <f t="shared" si="2"/>
        <v>292.91999999999996</v>
      </c>
      <c r="AM50" s="4">
        <v>9.4275635988463975</v>
      </c>
      <c r="AN50" s="13"/>
    </row>
    <row r="51" spans="1:40" ht="15.75" x14ac:dyDescent="0.25">
      <c r="A51" s="3">
        <v>2022</v>
      </c>
      <c r="B51" s="3">
        <v>11</v>
      </c>
      <c r="C51" s="3">
        <v>17</v>
      </c>
      <c r="D51" s="3">
        <v>0</v>
      </c>
      <c r="E51" s="3">
        <v>0</v>
      </c>
      <c r="F51" s="3">
        <v>8.83</v>
      </c>
      <c r="G51" s="3">
        <v>0.98</v>
      </c>
      <c r="H51" s="3">
        <v>281.97999999999996</v>
      </c>
      <c r="I51" s="4">
        <v>2.7990958186239996</v>
      </c>
      <c r="J51" s="13"/>
      <c r="K51" s="3">
        <v>2023</v>
      </c>
      <c r="L51" s="3">
        <v>2</v>
      </c>
      <c r="M51" s="3">
        <v>3</v>
      </c>
      <c r="N51" s="3">
        <v>0</v>
      </c>
      <c r="O51" s="3">
        <v>0</v>
      </c>
      <c r="P51" s="3">
        <v>1.34</v>
      </c>
      <c r="Q51" s="3">
        <v>1.39</v>
      </c>
      <c r="R51" s="3">
        <f t="shared" si="0"/>
        <v>274.48999999999995</v>
      </c>
      <c r="S51" s="4">
        <v>19.822297166207701</v>
      </c>
      <c r="T51" s="13"/>
      <c r="U51" s="3">
        <v>2023</v>
      </c>
      <c r="V51" s="3">
        <v>3</v>
      </c>
      <c r="W51" s="3">
        <v>17</v>
      </c>
      <c r="X51" s="3">
        <v>0</v>
      </c>
      <c r="Y51" s="3">
        <v>0</v>
      </c>
      <c r="Z51" s="3">
        <v>5.77</v>
      </c>
      <c r="AA51" s="3">
        <v>3.13</v>
      </c>
      <c r="AB51" s="3">
        <f t="shared" si="1"/>
        <v>278.91999999999996</v>
      </c>
      <c r="AC51" s="4">
        <v>9.3693799695857987</v>
      </c>
      <c r="AD51" s="13"/>
      <c r="AE51" s="3">
        <v>2023</v>
      </c>
      <c r="AF51" s="3">
        <v>6</v>
      </c>
      <c r="AG51" s="3">
        <v>17</v>
      </c>
      <c r="AH51" s="3">
        <v>0</v>
      </c>
      <c r="AI51" s="3">
        <v>0</v>
      </c>
      <c r="AJ51" s="3">
        <v>20.51</v>
      </c>
      <c r="AK51" s="3">
        <v>0.94</v>
      </c>
      <c r="AL51" s="3">
        <f t="shared" si="2"/>
        <v>293.65999999999997</v>
      </c>
      <c r="AM51" s="4">
        <v>7.2993650898941</v>
      </c>
      <c r="AN51" s="13"/>
    </row>
    <row r="52" spans="1:40" ht="15.75" x14ac:dyDescent="0.25">
      <c r="A52" s="3">
        <v>2022</v>
      </c>
      <c r="B52" s="3">
        <v>11</v>
      </c>
      <c r="C52" s="3">
        <v>17</v>
      </c>
      <c r="D52" s="3">
        <v>1</v>
      </c>
      <c r="E52" s="3">
        <v>0</v>
      </c>
      <c r="F52" s="3">
        <v>8.69</v>
      </c>
      <c r="G52" s="3">
        <v>0.82</v>
      </c>
      <c r="H52" s="3">
        <v>281.83999999999997</v>
      </c>
      <c r="I52" s="4">
        <v>1.859400802955</v>
      </c>
      <c r="J52" s="13"/>
      <c r="K52" s="3">
        <v>2023</v>
      </c>
      <c r="L52" s="3">
        <v>2</v>
      </c>
      <c r="M52" s="3">
        <v>3</v>
      </c>
      <c r="N52" s="3">
        <v>1</v>
      </c>
      <c r="O52" s="3">
        <v>0</v>
      </c>
      <c r="P52" s="3">
        <v>0.97</v>
      </c>
      <c r="Q52" s="3">
        <v>1.56</v>
      </c>
      <c r="R52" s="3">
        <f t="shared" si="0"/>
        <v>274.12</v>
      </c>
      <c r="S52" s="4">
        <v>20.875067196533404</v>
      </c>
      <c r="T52" s="13"/>
      <c r="U52" s="3">
        <v>2023</v>
      </c>
      <c r="V52" s="3">
        <v>3</v>
      </c>
      <c r="W52" s="3">
        <v>17</v>
      </c>
      <c r="X52" s="3">
        <v>1</v>
      </c>
      <c r="Y52" s="3">
        <v>0</v>
      </c>
      <c r="Z52" s="3">
        <v>5.46</v>
      </c>
      <c r="AA52" s="3">
        <v>3.26</v>
      </c>
      <c r="AB52" s="3">
        <f t="shared" si="1"/>
        <v>278.60999999999996</v>
      </c>
      <c r="AC52" s="4">
        <v>9.0463468495893018</v>
      </c>
      <c r="AD52" s="13"/>
      <c r="AE52" s="3">
        <v>2023</v>
      </c>
      <c r="AF52" s="3">
        <v>6</v>
      </c>
      <c r="AG52" s="3">
        <v>17</v>
      </c>
      <c r="AH52" s="3">
        <v>1</v>
      </c>
      <c r="AI52" s="3">
        <v>0</v>
      </c>
      <c r="AJ52" s="3">
        <v>21.11</v>
      </c>
      <c r="AK52" s="3">
        <v>0.74</v>
      </c>
      <c r="AL52" s="3">
        <f t="shared" si="2"/>
        <v>294.26</v>
      </c>
      <c r="AM52" s="4">
        <v>6.2803746857900995</v>
      </c>
      <c r="AN52" s="13"/>
    </row>
    <row r="53" spans="1:40" ht="15.75" x14ac:dyDescent="0.25">
      <c r="A53" s="3">
        <v>2022</v>
      </c>
      <c r="B53" s="3">
        <v>11</v>
      </c>
      <c r="C53" s="3">
        <v>17</v>
      </c>
      <c r="D53" s="3">
        <v>2</v>
      </c>
      <c r="E53" s="3">
        <v>0</v>
      </c>
      <c r="F53" s="3">
        <v>8.42</v>
      </c>
      <c r="G53" s="3">
        <v>0.82</v>
      </c>
      <c r="H53" s="3">
        <v>281.57</v>
      </c>
      <c r="I53" s="4">
        <v>1.4729157510339999</v>
      </c>
      <c r="J53" s="13"/>
      <c r="K53" s="3">
        <v>2023</v>
      </c>
      <c r="L53" s="3">
        <v>2</v>
      </c>
      <c r="M53" s="3">
        <v>3</v>
      </c>
      <c r="N53" s="3">
        <v>2</v>
      </c>
      <c r="O53" s="3">
        <v>0</v>
      </c>
      <c r="P53" s="3">
        <v>0.69</v>
      </c>
      <c r="Q53" s="3">
        <v>1.71</v>
      </c>
      <c r="R53" s="3">
        <f t="shared" si="0"/>
        <v>273.83999999999997</v>
      </c>
      <c r="S53" s="4">
        <v>21.758370073626701</v>
      </c>
      <c r="T53" s="13"/>
      <c r="U53" s="3">
        <v>2023</v>
      </c>
      <c r="V53" s="3">
        <v>3</v>
      </c>
      <c r="W53" s="3">
        <v>17</v>
      </c>
      <c r="X53" s="3">
        <v>2</v>
      </c>
      <c r="Y53" s="3">
        <v>0</v>
      </c>
      <c r="Z53" s="3">
        <v>5.24</v>
      </c>
      <c r="AA53" s="3">
        <v>3.34</v>
      </c>
      <c r="AB53" s="3">
        <f t="shared" si="1"/>
        <v>278.39</v>
      </c>
      <c r="AC53" s="4">
        <v>9.430918673465996</v>
      </c>
      <c r="AD53" s="13"/>
      <c r="AE53" s="3">
        <v>2023</v>
      </c>
      <c r="AF53" s="3">
        <v>6</v>
      </c>
      <c r="AG53" s="3">
        <v>17</v>
      </c>
      <c r="AH53" s="3">
        <v>2</v>
      </c>
      <c r="AI53" s="3">
        <v>0</v>
      </c>
      <c r="AJ53" s="3">
        <v>21.12</v>
      </c>
      <c r="AK53" s="3">
        <v>1.35</v>
      </c>
      <c r="AL53" s="3">
        <f t="shared" si="2"/>
        <v>294.27</v>
      </c>
      <c r="AM53" s="4">
        <v>5.5845118053661995</v>
      </c>
      <c r="AN53" s="13"/>
    </row>
    <row r="54" spans="1:40" ht="15.75" x14ac:dyDescent="0.25">
      <c r="A54" s="3">
        <v>2022</v>
      </c>
      <c r="B54" s="3">
        <v>11</v>
      </c>
      <c r="C54" s="3">
        <v>17</v>
      </c>
      <c r="D54" s="3">
        <v>3</v>
      </c>
      <c r="E54" s="3">
        <v>0</v>
      </c>
      <c r="F54" s="3">
        <v>8.31</v>
      </c>
      <c r="G54" s="3">
        <v>0.75</v>
      </c>
      <c r="H54" s="3">
        <v>281.45999999999998</v>
      </c>
      <c r="I54" s="4">
        <v>1.3120227410746998</v>
      </c>
      <c r="J54" s="13"/>
      <c r="K54" s="3">
        <v>2023</v>
      </c>
      <c r="L54" s="3">
        <v>2</v>
      </c>
      <c r="M54" s="3">
        <v>3</v>
      </c>
      <c r="N54" s="3">
        <v>3</v>
      </c>
      <c r="O54" s="3">
        <v>0</v>
      </c>
      <c r="P54" s="3">
        <v>0.72</v>
      </c>
      <c r="Q54" s="3">
        <v>1.73</v>
      </c>
      <c r="R54" s="3">
        <f t="shared" si="0"/>
        <v>273.87</v>
      </c>
      <c r="S54" s="4">
        <v>22.647912154383498</v>
      </c>
      <c r="T54" s="13"/>
      <c r="U54" s="3">
        <v>2023</v>
      </c>
      <c r="V54" s="3">
        <v>3</v>
      </c>
      <c r="W54" s="3">
        <v>17</v>
      </c>
      <c r="X54" s="3">
        <v>3</v>
      </c>
      <c r="Y54" s="3">
        <v>0</v>
      </c>
      <c r="Z54" s="3">
        <v>5</v>
      </c>
      <c r="AA54" s="3">
        <v>3.39</v>
      </c>
      <c r="AB54" s="3">
        <f t="shared" si="1"/>
        <v>278.14999999999998</v>
      </c>
      <c r="AC54" s="4">
        <v>9.5714928772221004</v>
      </c>
      <c r="AD54" s="13"/>
      <c r="AE54" s="3">
        <v>2023</v>
      </c>
      <c r="AF54" s="3">
        <v>6</v>
      </c>
      <c r="AG54" s="3">
        <v>17</v>
      </c>
      <c r="AH54" s="3">
        <v>3</v>
      </c>
      <c r="AI54" s="3">
        <v>0</v>
      </c>
      <c r="AJ54" s="3">
        <v>20.79</v>
      </c>
      <c r="AK54" s="3">
        <v>1.89</v>
      </c>
      <c r="AL54" s="3">
        <f t="shared" si="2"/>
        <v>293.94</v>
      </c>
      <c r="AM54" s="4">
        <v>4.9974818394130001</v>
      </c>
      <c r="AN54" s="13"/>
    </row>
    <row r="55" spans="1:40" ht="15.75" x14ac:dyDescent="0.25">
      <c r="A55" s="3">
        <v>2022</v>
      </c>
      <c r="B55" s="3">
        <v>11</v>
      </c>
      <c r="C55" s="3">
        <v>17</v>
      </c>
      <c r="D55" s="3">
        <v>4</v>
      </c>
      <c r="E55" s="3">
        <v>0</v>
      </c>
      <c r="F55" s="3">
        <v>8.19</v>
      </c>
      <c r="G55" s="3">
        <v>0.72</v>
      </c>
      <c r="H55" s="3">
        <v>281.33999999999997</v>
      </c>
      <c r="I55" s="4">
        <v>1.2913850954901001</v>
      </c>
      <c r="J55" s="13"/>
      <c r="K55" s="3">
        <v>2023</v>
      </c>
      <c r="L55" s="3">
        <v>2</v>
      </c>
      <c r="M55" s="3">
        <v>3</v>
      </c>
      <c r="N55" s="3">
        <v>4</v>
      </c>
      <c r="O55" s="3">
        <v>0</v>
      </c>
      <c r="P55" s="3">
        <v>0.66</v>
      </c>
      <c r="Q55" s="3">
        <v>1.66</v>
      </c>
      <c r="R55" s="3">
        <f t="shared" si="0"/>
        <v>273.81</v>
      </c>
      <c r="S55" s="4">
        <v>24.104396807837901</v>
      </c>
      <c r="T55" s="13"/>
      <c r="U55" s="3">
        <v>2023</v>
      </c>
      <c r="V55" s="3">
        <v>3</v>
      </c>
      <c r="W55" s="3">
        <v>17</v>
      </c>
      <c r="X55" s="3">
        <v>4</v>
      </c>
      <c r="Y55" s="3">
        <v>0</v>
      </c>
      <c r="Z55" s="3">
        <v>4.59</v>
      </c>
      <c r="AA55" s="3">
        <v>3.54</v>
      </c>
      <c r="AB55" s="3">
        <f t="shared" si="1"/>
        <v>277.73999999999995</v>
      </c>
      <c r="AC55" s="4">
        <v>10.020364864604103</v>
      </c>
      <c r="AD55" s="13"/>
      <c r="AE55" s="3">
        <v>2023</v>
      </c>
      <c r="AF55" s="3">
        <v>6</v>
      </c>
      <c r="AG55" s="3">
        <v>17</v>
      </c>
      <c r="AH55" s="3">
        <v>4</v>
      </c>
      <c r="AI55" s="3">
        <v>1.48</v>
      </c>
      <c r="AJ55" s="3">
        <v>20.48</v>
      </c>
      <c r="AK55" s="3">
        <v>2.23</v>
      </c>
      <c r="AL55" s="3">
        <f t="shared" si="2"/>
        <v>293.63</v>
      </c>
      <c r="AM55" s="4">
        <v>4.7034155414935004</v>
      </c>
      <c r="AN55" s="13"/>
    </row>
    <row r="56" spans="1:40" ht="15.75" x14ac:dyDescent="0.25">
      <c r="A56" s="3">
        <v>2022</v>
      </c>
      <c r="B56" s="3">
        <v>11</v>
      </c>
      <c r="C56" s="3">
        <v>17</v>
      </c>
      <c r="D56" s="3">
        <v>5</v>
      </c>
      <c r="E56" s="3">
        <v>0</v>
      </c>
      <c r="F56" s="3">
        <v>8.02</v>
      </c>
      <c r="G56" s="3">
        <v>0.78</v>
      </c>
      <c r="H56" s="3">
        <v>281.16999999999996</v>
      </c>
      <c r="I56" s="4">
        <v>1.3563022357346999</v>
      </c>
      <c r="J56" s="13"/>
      <c r="K56" s="3">
        <v>2023</v>
      </c>
      <c r="L56" s="3">
        <v>2</v>
      </c>
      <c r="M56" s="3">
        <v>3</v>
      </c>
      <c r="N56" s="3">
        <v>5</v>
      </c>
      <c r="O56" s="3">
        <v>0</v>
      </c>
      <c r="P56" s="3">
        <v>0.41</v>
      </c>
      <c r="Q56" s="3">
        <v>1.61</v>
      </c>
      <c r="R56" s="3">
        <f t="shared" si="0"/>
        <v>273.56</v>
      </c>
      <c r="S56" s="4">
        <v>24.930412808165801</v>
      </c>
      <c r="T56" s="13"/>
      <c r="U56" s="3">
        <v>2023</v>
      </c>
      <c r="V56" s="3">
        <v>3</v>
      </c>
      <c r="W56" s="3">
        <v>17</v>
      </c>
      <c r="X56" s="3">
        <v>5</v>
      </c>
      <c r="Y56" s="3">
        <v>0</v>
      </c>
      <c r="Z56" s="3">
        <v>4.13</v>
      </c>
      <c r="AA56" s="3">
        <v>3.77</v>
      </c>
      <c r="AB56" s="3">
        <f t="shared" si="1"/>
        <v>277.27999999999997</v>
      </c>
      <c r="AC56" s="4">
        <v>9.7946252841397019</v>
      </c>
      <c r="AD56" s="13"/>
      <c r="AE56" s="3">
        <v>2023</v>
      </c>
      <c r="AF56" s="3">
        <v>6</v>
      </c>
      <c r="AG56" s="3">
        <v>17</v>
      </c>
      <c r="AH56" s="3">
        <v>5</v>
      </c>
      <c r="AI56" s="3">
        <v>43.65</v>
      </c>
      <c r="AJ56" s="3">
        <v>21.58</v>
      </c>
      <c r="AK56" s="3">
        <v>2.31</v>
      </c>
      <c r="AL56" s="3">
        <f t="shared" si="2"/>
        <v>294.72999999999996</v>
      </c>
      <c r="AM56" s="4">
        <v>4.7496564252592997</v>
      </c>
      <c r="AN56" s="13"/>
    </row>
    <row r="57" spans="1:40" ht="15.75" x14ac:dyDescent="0.25">
      <c r="A57" s="3">
        <v>2022</v>
      </c>
      <c r="B57" s="3">
        <v>11</v>
      </c>
      <c r="C57" s="3">
        <v>17</v>
      </c>
      <c r="D57" s="3">
        <v>6</v>
      </c>
      <c r="E57" s="3">
        <v>15.55</v>
      </c>
      <c r="F57" s="3">
        <v>7.94</v>
      </c>
      <c r="G57" s="3">
        <v>0.9</v>
      </c>
      <c r="H57" s="3">
        <v>281.08999999999997</v>
      </c>
      <c r="I57" s="4">
        <v>1.7952008187612001</v>
      </c>
      <c r="J57" s="13"/>
      <c r="K57" s="3">
        <v>2023</v>
      </c>
      <c r="L57" s="3">
        <v>2</v>
      </c>
      <c r="M57" s="3">
        <v>3</v>
      </c>
      <c r="N57" s="3">
        <v>6</v>
      </c>
      <c r="O57" s="3">
        <v>3.83</v>
      </c>
      <c r="P57" s="3">
        <v>0.13</v>
      </c>
      <c r="Q57" s="3">
        <v>1.93</v>
      </c>
      <c r="R57" s="3">
        <f t="shared" si="0"/>
        <v>273.27999999999997</v>
      </c>
      <c r="S57" s="4">
        <v>25.871772578152498</v>
      </c>
      <c r="T57" s="13"/>
      <c r="U57" s="3">
        <v>2023</v>
      </c>
      <c r="V57" s="3">
        <v>3</v>
      </c>
      <c r="W57" s="3">
        <v>17</v>
      </c>
      <c r="X57" s="3">
        <v>6</v>
      </c>
      <c r="Y57" s="3">
        <v>43.1</v>
      </c>
      <c r="Z57" s="3">
        <v>6.57</v>
      </c>
      <c r="AA57" s="3">
        <v>3.61</v>
      </c>
      <c r="AB57" s="3">
        <f t="shared" si="1"/>
        <v>279.71999999999997</v>
      </c>
      <c r="AC57" s="4">
        <v>9.8941532025996004</v>
      </c>
      <c r="AD57" s="13"/>
      <c r="AE57" s="3">
        <v>2023</v>
      </c>
      <c r="AF57" s="3">
        <v>6</v>
      </c>
      <c r="AG57" s="3">
        <v>17</v>
      </c>
      <c r="AH57" s="3">
        <v>6</v>
      </c>
      <c r="AI57" s="3">
        <v>135.22999999999999</v>
      </c>
      <c r="AJ57" s="3">
        <v>26.02</v>
      </c>
      <c r="AK57" s="3">
        <v>2.52</v>
      </c>
      <c r="AL57" s="3">
        <f t="shared" si="2"/>
        <v>299.16999999999996</v>
      </c>
      <c r="AM57" s="4">
        <v>5.4577882384593002</v>
      </c>
      <c r="AN57" s="13"/>
    </row>
    <row r="58" spans="1:40" ht="15.75" x14ac:dyDescent="0.25">
      <c r="A58" s="3">
        <v>2022</v>
      </c>
      <c r="B58" s="3">
        <v>11</v>
      </c>
      <c r="C58" s="3">
        <v>17</v>
      </c>
      <c r="D58" s="3">
        <v>7</v>
      </c>
      <c r="E58" s="3">
        <v>96.02</v>
      </c>
      <c r="F58" s="3">
        <v>10.01</v>
      </c>
      <c r="G58" s="3">
        <v>0.98</v>
      </c>
      <c r="H58" s="3">
        <v>283.15999999999997</v>
      </c>
      <c r="I58" s="4">
        <v>2.7736299300039997</v>
      </c>
      <c r="J58" s="13"/>
      <c r="K58" s="3">
        <v>2023</v>
      </c>
      <c r="L58" s="3">
        <v>2</v>
      </c>
      <c r="M58" s="3">
        <v>3</v>
      </c>
      <c r="N58" s="3">
        <v>7</v>
      </c>
      <c r="O58" s="3">
        <v>63.95</v>
      </c>
      <c r="P58" s="3">
        <v>2.62</v>
      </c>
      <c r="Q58" s="3">
        <v>2.8</v>
      </c>
      <c r="R58" s="3">
        <f t="shared" si="0"/>
        <v>275.77</v>
      </c>
      <c r="S58" s="4">
        <v>27.396211200968402</v>
      </c>
      <c r="T58" s="13"/>
      <c r="U58" s="3">
        <v>2023</v>
      </c>
      <c r="V58" s="3">
        <v>3</v>
      </c>
      <c r="W58" s="3">
        <v>17</v>
      </c>
      <c r="X58" s="3">
        <v>7</v>
      </c>
      <c r="Y58" s="3">
        <v>141.9</v>
      </c>
      <c r="Z58" s="3">
        <v>11.97</v>
      </c>
      <c r="AA58" s="3">
        <v>4.66</v>
      </c>
      <c r="AB58" s="3">
        <f t="shared" si="1"/>
        <v>285.12</v>
      </c>
      <c r="AC58" s="4">
        <v>11.261242997221899</v>
      </c>
      <c r="AD58" s="13"/>
      <c r="AE58" s="3">
        <v>2023</v>
      </c>
      <c r="AF58" s="3">
        <v>6</v>
      </c>
      <c r="AG58" s="3">
        <v>17</v>
      </c>
      <c r="AH58" s="3">
        <v>7</v>
      </c>
      <c r="AI58" s="3">
        <v>234.02</v>
      </c>
      <c r="AJ58" s="3">
        <v>29.72</v>
      </c>
      <c r="AK58" s="3">
        <v>3.48</v>
      </c>
      <c r="AL58" s="3">
        <f t="shared" si="2"/>
        <v>302.87</v>
      </c>
      <c r="AM58" s="4">
        <v>6.6913607724307997</v>
      </c>
      <c r="AN58" s="13"/>
    </row>
    <row r="59" spans="1:40" ht="15.75" x14ac:dyDescent="0.25">
      <c r="A59" s="3">
        <v>2022</v>
      </c>
      <c r="B59" s="3">
        <v>11</v>
      </c>
      <c r="C59" s="3">
        <v>17</v>
      </c>
      <c r="D59" s="3">
        <v>8</v>
      </c>
      <c r="E59" s="3">
        <v>182.52</v>
      </c>
      <c r="F59" s="3">
        <v>12.51</v>
      </c>
      <c r="G59" s="3">
        <v>0.56000000000000005</v>
      </c>
      <c r="H59" s="3">
        <v>285.65999999999997</v>
      </c>
      <c r="I59" s="4">
        <v>3.5618178707820003</v>
      </c>
      <c r="J59" s="13"/>
      <c r="K59" s="3">
        <v>2023</v>
      </c>
      <c r="L59" s="3">
        <v>2</v>
      </c>
      <c r="M59" s="3">
        <v>3</v>
      </c>
      <c r="N59" s="3">
        <v>8</v>
      </c>
      <c r="O59" s="3">
        <v>147.16999999999999</v>
      </c>
      <c r="P59" s="3">
        <v>5.89</v>
      </c>
      <c r="Q59" s="3">
        <v>2.74</v>
      </c>
      <c r="R59" s="3">
        <f t="shared" si="0"/>
        <v>279.03999999999996</v>
      </c>
      <c r="S59" s="4">
        <v>28.999505728514897</v>
      </c>
      <c r="T59" s="13"/>
      <c r="U59" s="3">
        <v>2023</v>
      </c>
      <c r="V59" s="3">
        <v>3</v>
      </c>
      <c r="W59" s="3">
        <v>17</v>
      </c>
      <c r="X59" s="3">
        <v>8</v>
      </c>
      <c r="Y59" s="3">
        <v>242.23</v>
      </c>
      <c r="Z59" s="3">
        <v>15.51</v>
      </c>
      <c r="AA59" s="3">
        <v>4.2699999999999996</v>
      </c>
      <c r="AB59" s="3">
        <f t="shared" si="1"/>
        <v>288.65999999999997</v>
      </c>
      <c r="AC59" s="4">
        <v>10.111720740932601</v>
      </c>
      <c r="AD59" s="13"/>
      <c r="AE59" s="3">
        <v>2023</v>
      </c>
      <c r="AF59" s="3">
        <v>6</v>
      </c>
      <c r="AG59" s="3">
        <v>17</v>
      </c>
      <c r="AH59" s="3">
        <v>8</v>
      </c>
      <c r="AI59" s="3">
        <v>324.02</v>
      </c>
      <c r="AJ59" s="3">
        <v>31.9</v>
      </c>
      <c r="AK59" s="3">
        <v>4.46</v>
      </c>
      <c r="AL59" s="3">
        <f t="shared" si="2"/>
        <v>305.04999999999995</v>
      </c>
      <c r="AM59" s="4">
        <v>6.9899318545361</v>
      </c>
      <c r="AN59" s="13"/>
    </row>
    <row r="60" spans="1:40" ht="15.75" x14ac:dyDescent="0.25">
      <c r="A60" s="3">
        <v>2022</v>
      </c>
      <c r="B60" s="3">
        <v>11</v>
      </c>
      <c r="C60" s="3">
        <v>17</v>
      </c>
      <c r="D60" s="3">
        <v>9</v>
      </c>
      <c r="E60" s="3">
        <v>252.3</v>
      </c>
      <c r="F60" s="3">
        <v>14.73</v>
      </c>
      <c r="G60" s="3">
        <v>1.1499999999999999</v>
      </c>
      <c r="H60" s="3">
        <v>287.88</v>
      </c>
      <c r="I60" s="4">
        <v>3.4481322870359996</v>
      </c>
      <c r="J60" s="13"/>
      <c r="K60" s="3">
        <v>2023</v>
      </c>
      <c r="L60" s="3">
        <v>2</v>
      </c>
      <c r="M60" s="3">
        <v>3</v>
      </c>
      <c r="N60" s="3">
        <v>9</v>
      </c>
      <c r="O60" s="3">
        <v>229.38</v>
      </c>
      <c r="P60" s="3">
        <v>8.26</v>
      </c>
      <c r="Q60" s="3">
        <v>2.63</v>
      </c>
      <c r="R60" s="3">
        <f t="shared" si="0"/>
        <v>281.40999999999997</v>
      </c>
      <c r="S60" s="4">
        <v>24.639321331306</v>
      </c>
      <c r="T60" s="13"/>
      <c r="U60" s="3">
        <v>2023</v>
      </c>
      <c r="V60" s="3">
        <v>3</v>
      </c>
      <c r="W60" s="3">
        <v>17</v>
      </c>
      <c r="X60" s="3">
        <v>9</v>
      </c>
      <c r="Y60" s="3">
        <v>324.83</v>
      </c>
      <c r="Z60" s="3">
        <v>18.079999999999998</v>
      </c>
      <c r="AA60" s="3">
        <v>4.47</v>
      </c>
      <c r="AB60" s="3">
        <f t="shared" si="1"/>
        <v>291.22999999999996</v>
      </c>
      <c r="AC60" s="4">
        <v>9.5105295920515012</v>
      </c>
      <c r="AD60" s="13"/>
      <c r="AE60" s="3">
        <v>2023</v>
      </c>
      <c r="AF60" s="3">
        <v>6</v>
      </c>
      <c r="AG60" s="3">
        <v>17</v>
      </c>
      <c r="AH60" s="3">
        <v>9</v>
      </c>
      <c r="AI60" s="3">
        <v>395</v>
      </c>
      <c r="AJ60" s="3">
        <v>33.340000000000003</v>
      </c>
      <c r="AK60" s="3">
        <v>5.37</v>
      </c>
      <c r="AL60" s="3">
        <f t="shared" si="2"/>
        <v>306.49</v>
      </c>
      <c r="AM60" s="4">
        <v>7.063769531708699</v>
      </c>
      <c r="AN60" s="13"/>
    </row>
    <row r="61" spans="1:40" ht="15.75" x14ac:dyDescent="0.25">
      <c r="A61" s="3">
        <v>2022</v>
      </c>
      <c r="B61" s="3">
        <v>11</v>
      </c>
      <c r="C61" s="3">
        <v>17</v>
      </c>
      <c r="D61" s="3">
        <v>10</v>
      </c>
      <c r="E61" s="3">
        <v>293.73</v>
      </c>
      <c r="F61" s="3">
        <v>16.420000000000002</v>
      </c>
      <c r="G61" s="3">
        <v>2.16</v>
      </c>
      <c r="H61" s="3">
        <v>289.57</v>
      </c>
      <c r="I61" s="4">
        <v>3.0128808541790004</v>
      </c>
      <c r="J61" s="13"/>
      <c r="K61" s="3">
        <v>2023</v>
      </c>
      <c r="L61" s="3">
        <v>2</v>
      </c>
      <c r="M61" s="3">
        <v>3</v>
      </c>
      <c r="N61" s="3">
        <v>10</v>
      </c>
      <c r="O61" s="3">
        <v>288.45</v>
      </c>
      <c r="P61" s="3">
        <v>9.8699999999999992</v>
      </c>
      <c r="Q61" s="3">
        <v>2.29</v>
      </c>
      <c r="R61" s="3">
        <f t="shared" si="0"/>
        <v>283.02</v>
      </c>
      <c r="S61" s="4">
        <v>18.8889941117185</v>
      </c>
      <c r="T61" s="13"/>
      <c r="U61" s="3">
        <v>2023</v>
      </c>
      <c r="V61" s="3">
        <v>3</v>
      </c>
      <c r="W61" s="3">
        <v>17</v>
      </c>
      <c r="X61" s="3">
        <v>10</v>
      </c>
      <c r="Y61" s="3">
        <v>383.45</v>
      </c>
      <c r="Z61" s="3">
        <v>19.38</v>
      </c>
      <c r="AA61" s="3">
        <v>4.84</v>
      </c>
      <c r="AB61" s="3">
        <f t="shared" si="1"/>
        <v>292.52999999999997</v>
      </c>
      <c r="AC61" s="4">
        <v>8.851750198557399</v>
      </c>
      <c r="AD61" s="13"/>
      <c r="AE61" s="3">
        <v>2023</v>
      </c>
      <c r="AF61" s="3">
        <v>6</v>
      </c>
      <c r="AG61" s="3">
        <v>17</v>
      </c>
      <c r="AH61" s="3">
        <v>10</v>
      </c>
      <c r="AI61" s="3">
        <v>441.2</v>
      </c>
      <c r="AJ61" s="3">
        <v>34.479999999999997</v>
      </c>
      <c r="AK61" s="3">
        <v>6.02</v>
      </c>
      <c r="AL61" s="3">
        <f t="shared" si="2"/>
        <v>307.63</v>
      </c>
      <c r="AM61" s="4">
        <v>8.4054895880866987</v>
      </c>
      <c r="AN61" s="13"/>
    </row>
    <row r="62" spans="1:40" ht="15.75" x14ac:dyDescent="0.25">
      <c r="A62" s="3">
        <v>2022</v>
      </c>
      <c r="B62" s="3">
        <v>11</v>
      </c>
      <c r="C62" s="3">
        <v>17</v>
      </c>
      <c r="D62" s="3">
        <v>11</v>
      </c>
      <c r="E62" s="3">
        <v>297.83</v>
      </c>
      <c r="F62" s="3">
        <v>17.510000000000002</v>
      </c>
      <c r="G62" s="3">
        <v>3.24</v>
      </c>
      <c r="H62" s="3">
        <v>290.65999999999997</v>
      </c>
      <c r="I62" s="4">
        <v>2.8472543786009998</v>
      </c>
      <c r="J62" s="13"/>
      <c r="K62" s="3">
        <v>2023</v>
      </c>
      <c r="L62" s="3">
        <v>2</v>
      </c>
      <c r="M62" s="3">
        <v>3</v>
      </c>
      <c r="N62" s="3">
        <v>11</v>
      </c>
      <c r="O62" s="3">
        <v>300.08</v>
      </c>
      <c r="P62" s="3">
        <v>11</v>
      </c>
      <c r="Q62" s="3">
        <v>1.85</v>
      </c>
      <c r="R62" s="3">
        <f t="shared" si="0"/>
        <v>284.14999999999998</v>
      </c>
      <c r="S62" s="4">
        <v>16.2381456493146</v>
      </c>
      <c r="T62" s="13"/>
      <c r="U62" s="3">
        <v>2023</v>
      </c>
      <c r="V62" s="3">
        <v>3</v>
      </c>
      <c r="W62" s="3">
        <v>17</v>
      </c>
      <c r="X62" s="3">
        <v>11</v>
      </c>
      <c r="Y62" s="3">
        <v>403.7</v>
      </c>
      <c r="Z62" s="3">
        <v>20.190000000000001</v>
      </c>
      <c r="AA62" s="3">
        <v>5.42</v>
      </c>
      <c r="AB62" s="3">
        <f t="shared" si="1"/>
        <v>293.33999999999997</v>
      </c>
      <c r="AC62" s="4">
        <v>9.2241450553764999</v>
      </c>
      <c r="AD62" s="13"/>
      <c r="AE62" s="3">
        <v>2023</v>
      </c>
      <c r="AF62" s="3">
        <v>6</v>
      </c>
      <c r="AG62" s="3">
        <v>17</v>
      </c>
      <c r="AH62" s="3">
        <v>11</v>
      </c>
      <c r="AI62" s="3">
        <v>460.7</v>
      </c>
      <c r="AJ62" s="3">
        <v>35.36</v>
      </c>
      <c r="AK62" s="3">
        <v>6.6</v>
      </c>
      <c r="AL62" s="3">
        <f t="shared" si="2"/>
        <v>308.51</v>
      </c>
      <c r="AM62" s="4">
        <v>8.7428160631406993</v>
      </c>
      <c r="AN62" s="13"/>
    </row>
    <row r="63" spans="1:40" ht="15.75" x14ac:dyDescent="0.25">
      <c r="A63" s="3">
        <v>2022</v>
      </c>
      <c r="B63" s="3">
        <v>11</v>
      </c>
      <c r="C63" s="3">
        <v>17</v>
      </c>
      <c r="D63" s="3">
        <v>12</v>
      </c>
      <c r="E63" s="3">
        <v>280.83</v>
      </c>
      <c r="F63" s="3">
        <v>18.05</v>
      </c>
      <c r="G63" s="3">
        <v>4.12</v>
      </c>
      <c r="H63" s="3">
        <v>291.2</v>
      </c>
      <c r="I63" s="4">
        <v>2.74873745428</v>
      </c>
      <c r="J63" s="13"/>
      <c r="K63" s="3">
        <v>2023</v>
      </c>
      <c r="L63" s="3">
        <v>2</v>
      </c>
      <c r="M63" s="3">
        <v>3</v>
      </c>
      <c r="N63" s="3">
        <v>12</v>
      </c>
      <c r="O63" s="3">
        <v>288.2</v>
      </c>
      <c r="P63" s="3">
        <v>11.82</v>
      </c>
      <c r="Q63" s="3">
        <v>1.69</v>
      </c>
      <c r="R63" s="3">
        <f t="shared" si="0"/>
        <v>284.96999999999997</v>
      </c>
      <c r="S63" s="4">
        <v>12.216626569850598</v>
      </c>
      <c r="T63" s="13"/>
      <c r="U63" s="3">
        <v>2023</v>
      </c>
      <c r="V63" s="3">
        <v>3</v>
      </c>
      <c r="W63" s="3">
        <v>17</v>
      </c>
      <c r="X63" s="3">
        <v>12</v>
      </c>
      <c r="Y63" s="3">
        <v>397.48</v>
      </c>
      <c r="Z63" s="3">
        <v>20.57</v>
      </c>
      <c r="AA63" s="3">
        <v>6.11</v>
      </c>
      <c r="AB63" s="3">
        <f t="shared" si="1"/>
        <v>293.71999999999997</v>
      </c>
      <c r="AC63" s="4">
        <v>7.8871147867432985</v>
      </c>
      <c r="AD63" s="13"/>
      <c r="AE63" s="3">
        <v>2023</v>
      </c>
      <c r="AF63" s="3">
        <v>6</v>
      </c>
      <c r="AG63" s="3">
        <v>17</v>
      </c>
      <c r="AH63" s="3">
        <v>12</v>
      </c>
      <c r="AI63" s="3">
        <v>450.92</v>
      </c>
      <c r="AJ63" s="3">
        <v>36.01</v>
      </c>
      <c r="AK63" s="3">
        <v>7.21</v>
      </c>
      <c r="AL63" s="3">
        <f t="shared" si="2"/>
        <v>309.15999999999997</v>
      </c>
      <c r="AM63" s="4">
        <v>9.9113202691016991</v>
      </c>
      <c r="AN63" s="13"/>
    </row>
    <row r="64" spans="1:40" ht="15.75" x14ac:dyDescent="0.25">
      <c r="A64" s="3">
        <v>2022</v>
      </c>
      <c r="B64" s="3">
        <v>11</v>
      </c>
      <c r="C64" s="3">
        <v>17</v>
      </c>
      <c r="D64" s="3">
        <v>13</v>
      </c>
      <c r="E64" s="3">
        <v>226.05</v>
      </c>
      <c r="F64" s="3">
        <v>18.02</v>
      </c>
      <c r="G64" s="3">
        <v>4.66</v>
      </c>
      <c r="H64" s="3">
        <v>291.16999999999996</v>
      </c>
      <c r="I64" s="4">
        <v>2.6115343452030002</v>
      </c>
      <c r="J64" s="13"/>
      <c r="K64" s="3">
        <v>2023</v>
      </c>
      <c r="L64" s="3">
        <v>2</v>
      </c>
      <c r="M64" s="3">
        <v>3</v>
      </c>
      <c r="N64" s="3">
        <v>13</v>
      </c>
      <c r="O64" s="3">
        <v>248.7</v>
      </c>
      <c r="P64" s="3">
        <v>12.17</v>
      </c>
      <c r="Q64" s="3">
        <v>1.99</v>
      </c>
      <c r="R64" s="3">
        <f t="shared" si="0"/>
        <v>285.32</v>
      </c>
      <c r="S64" s="4">
        <v>9.6805833255345988</v>
      </c>
      <c r="T64" s="13"/>
      <c r="U64" s="3">
        <v>2023</v>
      </c>
      <c r="V64" s="3">
        <v>3</v>
      </c>
      <c r="W64" s="3">
        <v>17</v>
      </c>
      <c r="X64" s="3">
        <v>13</v>
      </c>
      <c r="Y64" s="3">
        <v>359.9</v>
      </c>
      <c r="Z64" s="3">
        <v>20.45</v>
      </c>
      <c r="AA64" s="3">
        <v>6.62</v>
      </c>
      <c r="AB64" s="3">
        <f t="shared" si="1"/>
        <v>293.59999999999997</v>
      </c>
      <c r="AC64" s="4">
        <v>7.0267175368363004</v>
      </c>
      <c r="AD64" s="13"/>
      <c r="AE64" s="3">
        <v>2023</v>
      </c>
      <c r="AF64" s="3">
        <v>6</v>
      </c>
      <c r="AG64" s="3">
        <v>17</v>
      </c>
      <c r="AH64" s="3">
        <v>13</v>
      </c>
      <c r="AI64" s="3">
        <v>408.73</v>
      </c>
      <c r="AJ64" s="3">
        <v>36.26</v>
      </c>
      <c r="AK64" s="3">
        <v>7.97</v>
      </c>
      <c r="AL64" s="3">
        <f t="shared" si="2"/>
        <v>309.40999999999997</v>
      </c>
      <c r="AM64" s="4">
        <v>10.823521697545699</v>
      </c>
      <c r="AN64" s="13"/>
    </row>
    <row r="65" spans="1:40" ht="15.75" x14ac:dyDescent="0.25">
      <c r="A65" s="3">
        <v>2022</v>
      </c>
      <c r="B65" s="3">
        <v>11</v>
      </c>
      <c r="C65" s="3">
        <v>17</v>
      </c>
      <c r="D65" s="3">
        <v>14</v>
      </c>
      <c r="E65" s="3">
        <v>156.1</v>
      </c>
      <c r="F65" s="3">
        <v>17.47</v>
      </c>
      <c r="G65" s="3">
        <v>4.75</v>
      </c>
      <c r="H65" s="3">
        <v>290.62</v>
      </c>
      <c r="I65" s="4">
        <v>2.4984884347630003</v>
      </c>
      <c r="J65" s="13"/>
      <c r="K65" s="3">
        <v>2023</v>
      </c>
      <c r="L65" s="3">
        <v>2</v>
      </c>
      <c r="M65" s="3">
        <v>3</v>
      </c>
      <c r="N65" s="3">
        <v>14</v>
      </c>
      <c r="O65" s="3">
        <v>193.95</v>
      </c>
      <c r="P65" s="3">
        <v>11.88</v>
      </c>
      <c r="Q65" s="3">
        <v>2.42</v>
      </c>
      <c r="R65" s="3">
        <f t="shared" si="0"/>
        <v>285.02999999999997</v>
      </c>
      <c r="S65" s="4">
        <v>7.3789191464449999</v>
      </c>
      <c r="T65" s="13"/>
      <c r="U65" s="3">
        <v>2023</v>
      </c>
      <c r="V65" s="3">
        <v>3</v>
      </c>
      <c r="W65" s="3">
        <v>17</v>
      </c>
      <c r="X65" s="3">
        <v>14</v>
      </c>
      <c r="Y65" s="3">
        <v>292.83</v>
      </c>
      <c r="Z65" s="3">
        <v>19.940000000000001</v>
      </c>
      <c r="AA65" s="3">
        <v>6.74</v>
      </c>
      <c r="AB65" s="3">
        <f t="shared" si="1"/>
        <v>293.08999999999997</v>
      </c>
      <c r="AC65" s="4">
        <v>5.9857539651138998</v>
      </c>
      <c r="AD65" s="13"/>
      <c r="AE65" s="3">
        <v>2023</v>
      </c>
      <c r="AF65" s="3">
        <v>6</v>
      </c>
      <c r="AG65" s="3">
        <v>17</v>
      </c>
      <c r="AH65" s="3">
        <v>14</v>
      </c>
      <c r="AI65" s="3">
        <v>341.92</v>
      </c>
      <c r="AJ65" s="3">
        <v>35.65</v>
      </c>
      <c r="AK65" s="3">
        <v>9.0299999999999994</v>
      </c>
      <c r="AL65" s="3">
        <f t="shared" si="2"/>
        <v>308.79999999999995</v>
      </c>
      <c r="AM65" s="4">
        <v>11.824881294941701</v>
      </c>
      <c r="AN65" s="13"/>
    </row>
    <row r="66" spans="1:40" ht="15.75" x14ac:dyDescent="0.25">
      <c r="A66" s="3">
        <v>2022</v>
      </c>
      <c r="B66" s="3">
        <v>11</v>
      </c>
      <c r="C66" s="3">
        <v>17</v>
      </c>
      <c r="D66" s="3">
        <v>15</v>
      </c>
      <c r="E66" s="3">
        <v>71.900000000000006</v>
      </c>
      <c r="F66" s="3">
        <v>16.41</v>
      </c>
      <c r="G66" s="3">
        <v>4.4800000000000004</v>
      </c>
      <c r="H66" s="3">
        <v>289.56</v>
      </c>
      <c r="I66" s="4">
        <v>2.4609139293210003</v>
      </c>
      <c r="J66" s="13"/>
      <c r="K66" s="3">
        <v>2023</v>
      </c>
      <c r="L66" s="3">
        <v>2</v>
      </c>
      <c r="M66" s="3">
        <v>3</v>
      </c>
      <c r="N66" s="3">
        <v>15</v>
      </c>
      <c r="O66" s="3">
        <v>116.58</v>
      </c>
      <c r="P66" s="3">
        <v>10.94</v>
      </c>
      <c r="Q66" s="3">
        <v>2.63</v>
      </c>
      <c r="R66" s="3">
        <f t="shared" si="0"/>
        <v>284.08999999999997</v>
      </c>
      <c r="S66" s="4">
        <v>7.0921979086469991</v>
      </c>
      <c r="T66" s="13"/>
      <c r="U66" s="3">
        <v>2023</v>
      </c>
      <c r="V66" s="3">
        <v>3</v>
      </c>
      <c r="W66" s="3">
        <v>17</v>
      </c>
      <c r="X66" s="3">
        <v>15</v>
      </c>
      <c r="Y66" s="3">
        <v>200.1</v>
      </c>
      <c r="Z66" s="3">
        <v>19.2</v>
      </c>
      <c r="AA66" s="3">
        <v>6.29</v>
      </c>
      <c r="AB66" s="3">
        <f t="shared" si="1"/>
        <v>292.34999999999997</v>
      </c>
      <c r="AC66" s="4">
        <v>7.6483355330421006</v>
      </c>
      <c r="AD66" s="13"/>
      <c r="AE66" s="3">
        <v>2023</v>
      </c>
      <c r="AF66" s="3">
        <v>6</v>
      </c>
      <c r="AG66" s="3">
        <v>17</v>
      </c>
      <c r="AH66" s="3">
        <v>15</v>
      </c>
      <c r="AI66" s="3">
        <v>256.33</v>
      </c>
      <c r="AJ66" s="3">
        <v>33.450000000000003</v>
      </c>
      <c r="AK66" s="3">
        <v>9.93</v>
      </c>
      <c r="AL66" s="3">
        <f t="shared" si="2"/>
        <v>306.59999999999997</v>
      </c>
      <c r="AM66" s="4">
        <v>12.6315334529867</v>
      </c>
      <c r="AN66" s="13"/>
    </row>
    <row r="67" spans="1:40" ht="15.75" x14ac:dyDescent="0.25">
      <c r="A67" s="3">
        <v>2022</v>
      </c>
      <c r="B67" s="3">
        <v>11</v>
      </c>
      <c r="C67" s="3">
        <v>17</v>
      </c>
      <c r="D67" s="3">
        <v>16</v>
      </c>
      <c r="E67" s="3">
        <v>6.42</v>
      </c>
      <c r="F67" s="3">
        <v>13.95</v>
      </c>
      <c r="G67" s="3">
        <v>2.96</v>
      </c>
      <c r="H67" s="3">
        <v>287.09999999999997</v>
      </c>
      <c r="I67" s="4">
        <v>2.7985567154348003</v>
      </c>
      <c r="J67" s="13"/>
      <c r="K67" s="3">
        <v>2023</v>
      </c>
      <c r="L67" s="3">
        <v>2</v>
      </c>
      <c r="M67" s="3">
        <v>3</v>
      </c>
      <c r="N67" s="3">
        <v>16</v>
      </c>
      <c r="O67" s="3">
        <v>38.5</v>
      </c>
      <c r="P67" s="3">
        <v>8.23</v>
      </c>
      <c r="Q67" s="3">
        <v>1.99</v>
      </c>
      <c r="R67" s="3">
        <f t="shared" si="0"/>
        <v>281.38</v>
      </c>
      <c r="S67" s="4">
        <v>7.3641190384431008</v>
      </c>
      <c r="T67" s="13"/>
      <c r="U67" s="3">
        <v>2023</v>
      </c>
      <c r="V67" s="3">
        <v>3</v>
      </c>
      <c r="W67" s="3">
        <v>17</v>
      </c>
      <c r="X67" s="3">
        <v>16</v>
      </c>
      <c r="Y67" s="3">
        <v>98.38</v>
      </c>
      <c r="Z67" s="3">
        <v>17.16</v>
      </c>
      <c r="AA67" s="3">
        <v>3.9</v>
      </c>
      <c r="AB67" s="3">
        <f t="shared" si="1"/>
        <v>290.31</v>
      </c>
      <c r="AC67" s="4">
        <v>11.720612505654998</v>
      </c>
      <c r="AD67" s="13"/>
      <c r="AE67" s="3">
        <v>2023</v>
      </c>
      <c r="AF67" s="3">
        <v>6</v>
      </c>
      <c r="AG67" s="3">
        <v>17</v>
      </c>
      <c r="AH67" s="3">
        <v>16</v>
      </c>
      <c r="AI67" s="3">
        <v>160.75</v>
      </c>
      <c r="AJ67" s="3">
        <v>30.2</v>
      </c>
      <c r="AK67" s="3">
        <v>9.14</v>
      </c>
      <c r="AL67" s="3">
        <f t="shared" si="2"/>
        <v>303.34999999999997</v>
      </c>
      <c r="AM67" s="4">
        <v>14.069512550767699</v>
      </c>
      <c r="AN67" s="13"/>
    </row>
    <row r="68" spans="1:40" ht="15.75" x14ac:dyDescent="0.25">
      <c r="A68" s="3">
        <v>2022</v>
      </c>
      <c r="B68" s="3">
        <v>11</v>
      </c>
      <c r="C68" s="3">
        <v>17</v>
      </c>
      <c r="D68" s="3">
        <v>17</v>
      </c>
      <c r="E68" s="3">
        <v>0</v>
      </c>
      <c r="F68" s="3">
        <v>11.36</v>
      </c>
      <c r="G68" s="3">
        <v>2.46</v>
      </c>
      <c r="H68" s="3">
        <v>284.51</v>
      </c>
      <c r="I68" s="4">
        <v>3.9412129615106011</v>
      </c>
      <c r="J68" s="13"/>
      <c r="K68" s="3">
        <v>2023</v>
      </c>
      <c r="L68" s="3">
        <v>2</v>
      </c>
      <c r="M68" s="3">
        <v>3</v>
      </c>
      <c r="N68" s="3">
        <v>17</v>
      </c>
      <c r="O68" s="3">
        <v>0</v>
      </c>
      <c r="P68" s="3">
        <v>5.19</v>
      </c>
      <c r="Q68" s="3">
        <v>2.2000000000000002</v>
      </c>
      <c r="R68" s="3">
        <f t="shared" ref="R68:R131" si="3">P68+273.15</f>
        <v>278.33999999999997</v>
      </c>
      <c r="S68" s="4">
        <v>8.5795861048692998</v>
      </c>
      <c r="T68" s="13"/>
      <c r="U68" s="3">
        <v>2023</v>
      </c>
      <c r="V68" s="3">
        <v>3</v>
      </c>
      <c r="W68" s="3">
        <v>17</v>
      </c>
      <c r="X68" s="3">
        <v>17</v>
      </c>
      <c r="Y68" s="3">
        <v>11.8</v>
      </c>
      <c r="Z68" s="3">
        <v>12.79</v>
      </c>
      <c r="AA68" s="3">
        <v>2.86</v>
      </c>
      <c r="AB68" s="3">
        <f t="shared" ref="AB68:AB131" si="4">Z68+273.15</f>
        <v>285.94</v>
      </c>
      <c r="AC68" s="4">
        <v>14.370097510917699</v>
      </c>
      <c r="AD68" s="13"/>
      <c r="AE68" s="3">
        <v>2023</v>
      </c>
      <c r="AF68" s="3">
        <v>6</v>
      </c>
      <c r="AG68" s="3">
        <v>17</v>
      </c>
      <c r="AH68" s="3">
        <v>17</v>
      </c>
      <c r="AI68" s="3">
        <v>71.400000000000006</v>
      </c>
      <c r="AJ68" s="3">
        <v>27.05</v>
      </c>
      <c r="AK68" s="3">
        <v>7.75</v>
      </c>
      <c r="AL68" s="3">
        <f t="shared" ref="AL68:AL131" si="5">AJ68+273.15</f>
        <v>300.2</v>
      </c>
      <c r="AM68" s="4">
        <v>15.201084415960301</v>
      </c>
      <c r="AN68" s="13"/>
    </row>
    <row r="69" spans="1:40" ht="15.75" x14ac:dyDescent="0.25">
      <c r="A69" s="3">
        <v>2022</v>
      </c>
      <c r="B69" s="3">
        <v>11</v>
      </c>
      <c r="C69" s="3">
        <v>17</v>
      </c>
      <c r="D69" s="3">
        <v>18</v>
      </c>
      <c r="E69" s="3">
        <v>0</v>
      </c>
      <c r="F69" s="3">
        <v>10.72</v>
      </c>
      <c r="G69" s="3">
        <v>2.2000000000000002</v>
      </c>
      <c r="H69" s="3">
        <v>283.87</v>
      </c>
      <c r="I69" s="4">
        <v>5.1156224162978994</v>
      </c>
      <c r="J69" s="13"/>
      <c r="K69" s="3">
        <v>2023</v>
      </c>
      <c r="L69" s="3">
        <v>2</v>
      </c>
      <c r="M69" s="3">
        <v>3</v>
      </c>
      <c r="N69" s="3">
        <v>18</v>
      </c>
      <c r="O69" s="3">
        <v>0</v>
      </c>
      <c r="P69" s="3">
        <v>4.8</v>
      </c>
      <c r="Q69" s="3">
        <v>1.76</v>
      </c>
      <c r="R69" s="3">
        <f t="shared" si="3"/>
        <v>277.95</v>
      </c>
      <c r="S69" s="4">
        <v>10.028009625459999</v>
      </c>
      <c r="T69" s="13"/>
      <c r="U69" s="3">
        <v>2023</v>
      </c>
      <c r="V69" s="3">
        <v>3</v>
      </c>
      <c r="W69" s="3">
        <v>17</v>
      </c>
      <c r="X69" s="3">
        <v>18</v>
      </c>
      <c r="Y69" s="3">
        <v>0</v>
      </c>
      <c r="Z69" s="3">
        <v>11.54</v>
      </c>
      <c r="AA69" s="3">
        <v>2.64</v>
      </c>
      <c r="AB69" s="3">
        <f t="shared" si="4"/>
        <v>284.69</v>
      </c>
      <c r="AC69" s="4">
        <v>17.562200086749296</v>
      </c>
      <c r="AD69" s="13"/>
      <c r="AE69" s="3">
        <v>2023</v>
      </c>
      <c r="AF69" s="3">
        <v>6</v>
      </c>
      <c r="AG69" s="3">
        <v>17</v>
      </c>
      <c r="AH69" s="3">
        <v>18</v>
      </c>
      <c r="AI69" s="3">
        <v>6.62</v>
      </c>
      <c r="AJ69" s="3">
        <v>24.05</v>
      </c>
      <c r="AK69" s="3">
        <v>6.42</v>
      </c>
      <c r="AL69" s="3">
        <f t="shared" si="5"/>
        <v>297.2</v>
      </c>
      <c r="AM69" s="4">
        <v>15.735243422923102</v>
      </c>
      <c r="AN69" s="13"/>
    </row>
    <row r="70" spans="1:40" ht="15.75" x14ac:dyDescent="0.25">
      <c r="A70" s="3">
        <v>2022</v>
      </c>
      <c r="B70" s="3">
        <v>11</v>
      </c>
      <c r="C70" s="3">
        <v>17</v>
      </c>
      <c r="D70" s="3">
        <v>19</v>
      </c>
      <c r="E70" s="3">
        <v>0</v>
      </c>
      <c r="F70" s="3">
        <v>10.27</v>
      </c>
      <c r="G70" s="3">
        <v>1.95</v>
      </c>
      <c r="H70" s="3">
        <v>283.41999999999996</v>
      </c>
      <c r="I70" s="4">
        <v>6.0128752108182013</v>
      </c>
      <c r="J70" s="13"/>
      <c r="K70" s="3">
        <v>2023</v>
      </c>
      <c r="L70" s="3">
        <v>2</v>
      </c>
      <c r="M70" s="3">
        <v>3</v>
      </c>
      <c r="N70" s="3">
        <v>19</v>
      </c>
      <c r="O70" s="3">
        <v>0</v>
      </c>
      <c r="P70" s="3">
        <v>4.87</v>
      </c>
      <c r="Q70" s="3">
        <v>1.22</v>
      </c>
      <c r="R70" s="3">
        <f t="shared" si="3"/>
        <v>278.02</v>
      </c>
      <c r="S70" s="4">
        <v>9.9362858808938004</v>
      </c>
      <c r="T70" s="13"/>
      <c r="U70" s="3">
        <v>2023</v>
      </c>
      <c r="V70" s="3">
        <v>3</v>
      </c>
      <c r="W70" s="3">
        <v>17</v>
      </c>
      <c r="X70" s="3">
        <v>19</v>
      </c>
      <c r="Y70" s="3">
        <v>0</v>
      </c>
      <c r="Z70" s="3">
        <v>11.42</v>
      </c>
      <c r="AA70" s="3">
        <v>1.94</v>
      </c>
      <c r="AB70" s="3">
        <f t="shared" si="4"/>
        <v>284.57</v>
      </c>
      <c r="AC70" s="4">
        <v>20.096583785177994</v>
      </c>
      <c r="AD70" s="13"/>
      <c r="AE70" s="3">
        <v>2023</v>
      </c>
      <c r="AF70" s="3">
        <v>6</v>
      </c>
      <c r="AG70" s="3">
        <v>17</v>
      </c>
      <c r="AH70" s="3">
        <v>19</v>
      </c>
      <c r="AI70" s="3">
        <v>0</v>
      </c>
      <c r="AJ70" s="3">
        <v>21.87</v>
      </c>
      <c r="AK70" s="3">
        <v>5.23</v>
      </c>
      <c r="AL70" s="3">
        <f t="shared" si="5"/>
        <v>295.02</v>
      </c>
      <c r="AM70" s="4">
        <v>14.940654362187299</v>
      </c>
      <c r="AN70" s="13"/>
    </row>
    <row r="71" spans="1:40" ht="15.75" x14ac:dyDescent="0.25">
      <c r="A71" s="3">
        <v>2022</v>
      </c>
      <c r="B71" s="3">
        <v>11</v>
      </c>
      <c r="C71" s="3">
        <v>17</v>
      </c>
      <c r="D71" s="3">
        <v>20</v>
      </c>
      <c r="E71" s="3">
        <v>0</v>
      </c>
      <c r="F71" s="3">
        <v>9.65</v>
      </c>
      <c r="G71" s="3">
        <v>1.95</v>
      </c>
      <c r="H71" s="3">
        <v>282.79999999999995</v>
      </c>
      <c r="I71" s="4">
        <v>5.4963243698379998</v>
      </c>
      <c r="J71" s="13"/>
      <c r="K71" s="3">
        <v>2023</v>
      </c>
      <c r="L71" s="3">
        <v>2</v>
      </c>
      <c r="M71" s="3">
        <v>3</v>
      </c>
      <c r="N71" s="3">
        <v>20</v>
      </c>
      <c r="O71" s="3">
        <v>0</v>
      </c>
      <c r="P71" s="3">
        <v>4.67</v>
      </c>
      <c r="Q71" s="3">
        <v>1.01</v>
      </c>
      <c r="R71" s="3">
        <f t="shared" si="3"/>
        <v>277.82</v>
      </c>
      <c r="S71" s="4">
        <v>10.517136192288602</v>
      </c>
      <c r="T71" s="13"/>
      <c r="U71" s="3">
        <v>2023</v>
      </c>
      <c r="V71" s="3">
        <v>3</v>
      </c>
      <c r="W71" s="3">
        <v>17</v>
      </c>
      <c r="X71" s="3">
        <v>20</v>
      </c>
      <c r="Y71" s="3">
        <v>0</v>
      </c>
      <c r="Z71" s="3">
        <v>11.27</v>
      </c>
      <c r="AA71" s="3">
        <v>1.1399999999999999</v>
      </c>
      <c r="AB71" s="3">
        <f t="shared" si="4"/>
        <v>284.41999999999996</v>
      </c>
      <c r="AC71" s="4">
        <v>21.227836341280003</v>
      </c>
      <c r="AD71" s="13"/>
      <c r="AE71" s="3">
        <v>2023</v>
      </c>
      <c r="AF71" s="3">
        <v>6</v>
      </c>
      <c r="AG71" s="3">
        <v>17</v>
      </c>
      <c r="AH71" s="3">
        <v>20</v>
      </c>
      <c r="AI71" s="3">
        <v>0</v>
      </c>
      <c r="AJ71" s="3">
        <v>20.41</v>
      </c>
      <c r="AK71" s="3">
        <v>4.41</v>
      </c>
      <c r="AL71" s="3">
        <f t="shared" si="5"/>
        <v>293.56</v>
      </c>
      <c r="AM71" s="4">
        <v>13.850207646922</v>
      </c>
      <c r="AN71" s="13"/>
    </row>
    <row r="72" spans="1:40" ht="15.75" x14ac:dyDescent="0.25">
      <c r="A72" s="3">
        <v>2022</v>
      </c>
      <c r="B72" s="3">
        <v>11</v>
      </c>
      <c r="C72" s="3">
        <v>17</v>
      </c>
      <c r="D72" s="3">
        <v>21</v>
      </c>
      <c r="E72" s="3">
        <v>0</v>
      </c>
      <c r="F72" s="3">
        <v>8.67</v>
      </c>
      <c r="G72" s="3">
        <v>2.2799999999999998</v>
      </c>
      <c r="H72" s="3">
        <v>281.82</v>
      </c>
      <c r="I72" s="4">
        <v>5.1828912321400002</v>
      </c>
      <c r="J72" s="13"/>
      <c r="K72" s="3">
        <v>2023</v>
      </c>
      <c r="L72" s="3">
        <v>2</v>
      </c>
      <c r="M72" s="3">
        <v>3</v>
      </c>
      <c r="N72" s="3">
        <v>21</v>
      </c>
      <c r="O72" s="3">
        <v>0</v>
      </c>
      <c r="P72" s="3">
        <v>4.32</v>
      </c>
      <c r="Q72" s="3">
        <v>0.89</v>
      </c>
      <c r="R72" s="3">
        <f t="shared" si="3"/>
        <v>277.46999999999997</v>
      </c>
      <c r="S72" s="4">
        <v>10.538851241089599</v>
      </c>
      <c r="T72" s="13"/>
      <c r="U72" s="3">
        <v>2023</v>
      </c>
      <c r="V72" s="3">
        <v>3</v>
      </c>
      <c r="W72" s="3">
        <v>17</v>
      </c>
      <c r="X72" s="3">
        <v>21</v>
      </c>
      <c r="Y72" s="3">
        <v>0</v>
      </c>
      <c r="Z72" s="3">
        <v>10.37</v>
      </c>
      <c r="AA72" s="3">
        <v>1.3</v>
      </c>
      <c r="AB72" s="3">
        <f t="shared" si="4"/>
        <v>283.52</v>
      </c>
      <c r="AC72" s="4">
        <v>22.753495748653002</v>
      </c>
      <c r="AD72" s="13"/>
      <c r="AE72" s="3">
        <v>2023</v>
      </c>
      <c r="AF72" s="3">
        <v>6</v>
      </c>
      <c r="AG72" s="3">
        <v>17</v>
      </c>
      <c r="AH72" s="3">
        <v>21</v>
      </c>
      <c r="AI72" s="3">
        <v>0</v>
      </c>
      <c r="AJ72" s="3">
        <v>19.260000000000002</v>
      </c>
      <c r="AK72" s="3">
        <v>3.86</v>
      </c>
      <c r="AL72" s="3">
        <f t="shared" si="5"/>
        <v>292.40999999999997</v>
      </c>
      <c r="AM72" s="4">
        <v>12.998497226280001</v>
      </c>
      <c r="AN72" s="13"/>
    </row>
    <row r="73" spans="1:40" ht="15.75" x14ac:dyDescent="0.25">
      <c r="A73" s="3">
        <v>2022</v>
      </c>
      <c r="B73" s="3">
        <v>11</v>
      </c>
      <c r="C73" s="3">
        <v>17</v>
      </c>
      <c r="D73" s="3">
        <v>22</v>
      </c>
      <c r="E73" s="3">
        <v>0</v>
      </c>
      <c r="F73" s="3">
        <v>7.73</v>
      </c>
      <c r="G73" s="3">
        <v>2.73</v>
      </c>
      <c r="H73" s="3">
        <v>280.88</v>
      </c>
      <c r="I73" s="4">
        <v>4.6639499419020005</v>
      </c>
      <c r="J73" s="13"/>
      <c r="K73" s="3">
        <v>2023</v>
      </c>
      <c r="L73" s="3">
        <v>2</v>
      </c>
      <c r="M73" s="3">
        <v>3</v>
      </c>
      <c r="N73" s="3">
        <v>22</v>
      </c>
      <c r="O73" s="3">
        <v>0</v>
      </c>
      <c r="P73" s="3">
        <v>3.98</v>
      </c>
      <c r="Q73" s="3">
        <v>0.89</v>
      </c>
      <c r="R73" s="3">
        <f t="shared" si="3"/>
        <v>277.13</v>
      </c>
      <c r="S73" s="4">
        <v>11.035575778088599</v>
      </c>
      <c r="T73" s="13"/>
      <c r="U73" s="3">
        <v>2023</v>
      </c>
      <c r="V73" s="3">
        <v>3</v>
      </c>
      <c r="W73" s="3">
        <v>17</v>
      </c>
      <c r="X73" s="3">
        <v>22</v>
      </c>
      <c r="Y73" s="3">
        <v>0</v>
      </c>
      <c r="Z73" s="3">
        <v>9.33</v>
      </c>
      <c r="AA73" s="3">
        <v>1.75</v>
      </c>
      <c r="AB73" s="3">
        <f t="shared" si="4"/>
        <v>282.47999999999996</v>
      </c>
      <c r="AC73" s="4">
        <v>18.089659330138002</v>
      </c>
      <c r="AD73" s="13"/>
      <c r="AE73" s="3">
        <v>2023</v>
      </c>
      <c r="AF73" s="3">
        <v>6</v>
      </c>
      <c r="AG73" s="3">
        <v>17</v>
      </c>
      <c r="AH73" s="3">
        <v>22</v>
      </c>
      <c r="AI73" s="3">
        <v>0</v>
      </c>
      <c r="AJ73" s="3">
        <v>18.440000000000001</v>
      </c>
      <c r="AK73" s="3">
        <v>3.59</v>
      </c>
      <c r="AL73" s="3">
        <f t="shared" si="5"/>
        <v>291.58999999999997</v>
      </c>
      <c r="AM73" s="4">
        <v>11.199644804132003</v>
      </c>
      <c r="AN73" s="13"/>
    </row>
    <row r="74" spans="1:40" ht="15.75" x14ac:dyDescent="0.25">
      <c r="A74" s="3">
        <v>2022</v>
      </c>
      <c r="B74" s="3">
        <v>11</v>
      </c>
      <c r="C74" s="3">
        <v>17</v>
      </c>
      <c r="D74" s="3">
        <v>23</v>
      </c>
      <c r="E74" s="3">
        <v>0</v>
      </c>
      <c r="F74" s="3">
        <v>7.14</v>
      </c>
      <c r="G74" s="3">
        <v>3.08</v>
      </c>
      <c r="H74" s="3">
        <v>280.28999999999996</v>
      </c>
      <c r="I74" s="4">
        <v>3.7146371991009999</v>
      </c>
      <c r="J74" s="13"/>
      <c r="K74" s="3">
        <v>2023</v>
      </c>
      <c r="L74" s="3">
        <v>2</v>
      </c>
      <c r="M74" s="3">
        <v>3</v>
      </c>
      <c r="N74" s="3">
        <v>23</v>
      </c>
      <c r="O74" s="3">
        <v>0</v>
      </c>
      <c r="P74" s="3">
        <v>3.62</v>
      </c>
      <c r="Q74" s="3">
        <v>0.99</v>
      </c>
      <c r="R74" s="3">
        <f t="shared" si="3"/>
        <v>276.77</v>
      </c>
      <c r="S74" s="4">
        <v>10.945530795642201</v>
      </c>
      <c r="T74" s="13"/>
      <c r="U74" s="3">
        <v>2023</v>
      </c>
      <c r="V74" s="3">
        <v>3</v>
      </c>
      <c r="W74" s="3">
        <v>17</v>
      </c>
      <c r="X74" s="3">
        <v>23</v>
      </c>
      <c r="Y74" s="3">
        <v>0</v>
      </c>
      <c r="Z74" s="3">
        <v>8.69</v>
      </c>
      <c r="AA74" s="3">
        <v>2</v>
      </c>
      <c r="AB74" s="3">
        <f t="shared" si="4"/>
        <v>281.83999999999997</v>
      </c>
      <c r="AC74" s="4">
        <v>22.285253206714998</v>
      </c>
      <c r="AD74" s="13"/>
      <c r="AE74" s="3">
        <v>2023</v>
      </c>
      <c r="AF74" s="3">
        <v>6</v>
      </c>
      <c r="AG74" s="3">
        <v>17</v>
      </c>
      <c r="AH74" s="3">
        <v>23</v>
      </c>
      <c r="AI74" s="3">
        <v>0</v>
      </c>
      <c r="AJ74" s="3">
        <v>17.64</v>
      </c>
      <c r="AK74" s="3">
        <v>3.67</v>
      </c>
      <c r="AL74" s="3">
        <f t="shared" si="5"/>
        <v>290.78999999999996</v>
      </c>
      <c r="AM74" s="4">
        <v>9.2071887914153994</v>
      </c>
      <c r="AN74" s="13"/>
    </row>
    <row r="75" spans="1:40" ht="15.75" x14ac:dyDescent="0.25">
      <c r="A75" s="3">
        <v>2022</v>
      </c>
      <c r="B75" s="3">
        <v>11</v>
      </c>
      <c r="C75" s="3">
        <v>18</v>
      </c>
      <c r="D75" s="3">
        <v>0</v>
      </c>
      <c r="E75" s="3">
        <v>0</v>
      </c>
      <c r="F75" s="3">
        <v>6.74</v>
      </c>
      <c r="G75" s="3">
        <v>3.33</v>
      </c>
      <c r="H75" s="3">
        <v>279.89</v>
      </c>
      <c r="I75" s="4">
        <v>2.8004199184590002</v>
      </c>
      <c r="J75" s="13"/>
      <c r="K75" s="3">
        <v>2023</v>
      </c>
      <c r="L75" s="3">
        <v>2</v>
      </c>
      <c r="M75" s="3">
        <v>4</v>
      </c>
      <c r="N75" s="3">
        <v>0</v>
      </c>
      <c r="O75" s="3">
        <v>0</v>
      </c>
      <c r="P75" s="3">
        <v>3.37</v>
      </c>
      <c r="Q75" s="3">
        <v>1.1100000000000001</v>
      </c>
      <c r="R75" s="3">
        <f t="shared" si="3"/>
        <v>276.52</v>
      </c>
      <c r="S75" s="4">
        <v>11.252822820281301</v>
      </c>
      <c r="T75" s="13"/>
      <c r="U75" s="3">
        <v>2023</v>
      </c>
      <c r="V75" s="3">
        <v>3</v>
      </c>
      <c r="W75" s="3">
        <v>18</v>
      </c>
      <c r="X75" s="3">
        <v>0</v>
      </c>
      <c r="Y75" s="3">
        <v>0</v>
      </c>
      <c r="Z75" s="3">
        <v>8.33</v>
      </c>
      <c r="AA75" s="3">
        <v>2.12</v>
      </c>
      <c r="AB75" s="3">
        <f t="shared" si="4"/>
        <v>281.47999999999996</v>
      </c>
      <c r="AC75" s="4">
        <v>23.119511130730999</v>
      </c>
      <c r="AD75" s="13"/>
      <c r="AE75" s="3">
        <v>2023</v>
      </c>
      <c r="AF75" s="3">
        <v>6</v>
      </c>
      <c r="AG75" s="3">
        <v>18</v>
      </c>
      <c r="AH75" s="3">
        <v>0</v>
      </c>
      <c r="AI75" s="3">
        <v>0</v>
      </c>
      <c r="AJ75" s="3">
        <v>16.760000000000002</v>
      </c>
      <c r="AK75" s="3">
        <v>3.51</v>
      </c>
      <c r="AL75" s="3">
        <f t="shared" si="5"/>
        <v>289.90999999999997</v>
      </c>
      <c r="AM75" s="4">
        <v>7.227835728965001</v>
      </c>
      <c r="AN75" s="13"/>
    </row>
    <row r="76" spans="1:40" ht="15.75" x14ac:dyDescent="0.25">
      <c r="A76" s="3">
        <v>2022</v>
      </c>
      <c r="B76" s="3">
        <v>11</v>
      </c>
      <c r="C76" s="3">
        <v>18</v>
      </c>
      <c r="D76" s="3">
        <v>1</v>
      </c>
      <c r="E76" s="3">
        <v>0</v>
      </c>
      <c r="F76" s="3">
        <v>6.44</v>
      </c>
      <c r="G76" s="3">
        <v>3.5</v>
      </c>
      <c r="H76" s="3">
        <v>279.58999999999997</v>
      </c>
      <c r="I76" s="4">
        <v>1.8910910681519999</v>
      </c>
      <c r="J76" s="13"/>
      <c r="K76" s="3">
        <v>2023</v>
      </c>
      <c r="L76" s="3">
        <v>2</v>
      </c>
      <c r="M76" s="3">
        <v>4</v>
      </c>
      <c r="N76" s="3">
        <v>1</v>
      </c>
      <c r="O76" s="3">
        <v>0</v>
      </c>
      <c r="P76" s="3">
        <v>2.66</v>
      </c>
      <c r="Q76" s="3">
        <v>1.62</v>
      </c>
      <c r="R76" s="3">
        <f t="shared" si="3"/>
        <v>275.81</v>
      </c>
      <c r="S76" s="4">
        <v>11.383737265354403</v>
      </c>
      <c r="T76" s="13"/>
      <c r="U76" s="3">
        <v>2023</v>
      </c>
      <c r="V76" s="3">
        <v>3</v>
      </c>
      <c r="W76" s="3">
        <v>18</v>
      </c>
      <c r="X76" s="3">
        <v>1</v>
      </c>
      <c r="Y76" s="3">
        <v>0</v>
      </c>
      <c r="Z76" s="3">
        <v>8.01</v>
      </c>
      <c r="AA76" s="3">
        <v>2.2200000000000002</v>
      </c>
      <c r="AB76" s="3">
        <f t="shared" si="4"/>
        <v>281.15999999999997</v>
      </c>
      <c r="AC76" s="4">
        <v>23.0306135350557</v>
      </c>
      <c r="AD76" s="13"/>
      <c r="AE76" s="3">
        <v>2023</v>
      </c>
      <c r="AF76" s="3">
        <v>6</v>
      </c>
      <c r="AG76" s="3">
        <v>18</v>
      </c>
      <c r="AH76" s="3">
        <v>1</v>
      </c>
      <c r="AI76" s="3">
        <v>0</v>
      </c>
      <c r="AJ76" s="3">
        <v>16.23</v>
      </c>
      <c r="AK76" s="3">
        <v>3.19</v>
      </c>
      <c r="AL76" s="3">
        <f t="shared" si="5"/>
        <v>289.38</v>
      </c>
      <c r="AM76" s="4">
        <v>6.2041773978914989</v>
      </c>
      <c r="AN76" s="13"/>
    </row>
    <row r="77" spans="1:40" ht="15.75" x14ac:dyDescent="0.25">
      <c r="A77" s="3">
        <v>2022</v>
      </c>
      <c r="B77" s="3">
        <v>11</v>
      </c>
      <c r="C77" s="3">
        <v>18</v>
      </c>
      <c r="D77" s="3">
        <v>2</v>
      </c>
      <c r="E77" s="3">
        <v>0</v>
      </c>
      <c r="F77" s="3">
        <v>6.19</v>
      </c>
      <c r="G77" s="3">
        <v>3.6</v>
      </c>
      <c r="H77" s="3">
        <v>279.33999999999997</v>
      </c>
      <c r="I77" s="4">
        <v>1.4893430424715</v>
      </c>
      <c r="J77" s="13"/>
      <c r="K77" s="3">
        <v>2023</v>
      </c>
      <c r="L77" s="3">
        <v>2</v>
      </c>
      <c r="M77" s="3">
        <v>4</v>
      </c>
      <c r="N77" s="3">
        <v>2</v>
      </c>
      <c r="O77" s="3">
        <v>0</v>
      </c>
      <c r="P77" s="3">
        <v>1.98</v>
      </c>
      <c r="Q77" s="3">
        <v>2.02</v>
      </c>
      <c r="R77" s="3">
        <f t="shared" si="3"/>
        <v>275.13</v>
      </c>
      <c r="S77" s="4">
        <v>12.0917366512566</v>
      </c>
      <c r="T77" s="13"/>
      <c r="U77" s="3">
        <v>2023</v>
      </c>
      <c r="V77" s="3">
        <v>3</v>
      </c>
      <c r="W77" s="3">
        <v>18</v>
      </c>
      <c r="X77" s="3">
        <v>2</v>
      </c>
      <c r="Y77" s="3">
        <v>0</v>
      </c>
      <c r="Z77" s="3">
        <v>7.62</v>
      </c>
      <c r="AA77" s="3">
        <v>2.39</v>
      </c>
      <c r="AB77" s="3">
        <f t="shared" si="4"/>
        <v>280.77</v>
      </c>
      <c r="AC77" s="4">
        <v>23.540260766713999</v>
      </c>
      <c r="AD77" s="13"/>
      <c r="AE77" s="3">
        <v>2023</v>
      </c>
      <c r="AF77" s="3">
        <v>6</v>
      </c>
      <c r="AG77" s="3">
        <v>18</v>
      </c>
      <c r="AH77" s="3">
        <v>2</v>
      </c>
      <c r="AI77" s="3">
        <v>0</v>
      </c>
      <c r="AJ77" s="3">
        <v>15.96</v>
      </c>
      <c r="AK77" s="3">
        <v>2.78</v>
      </c>
      <c r="AL77" s="3">
        <f t="shared" si="5"/>
        <v>289.10999999999996</v>
      </c>
      <c r="AM77" s="4">
        <v>5.4023869824522004</v>
      </c>
      <c r="AN77" s="13"/>
    </row>
    <row r="78" spans="1:40" ht="15.75" x14ac:dyDescent="0.25">
      <c r="A78" s="3">
        <v>2022</v>
      </c>
      <c r="B78" s="3">
        <v>11</v>
      </c>
      <c r="C78" s="3">
        <v>18</v>
      </c>
      <c r="D78" s="3">
        <v>3</v>
      </c>
      <c r="E78" s="3">
        <v>0</v>
      </c>
      <c r="F78" s="3">
        <v>5.99</v>
      </c>
      <c r="G78" s="3">
        <v>3.67</v>
      </c>
      <c r="H78" s="3">
        <v>279.14</v>
      </c>
      <c r="I78" s="4">
        <v>1.3232174624346</v>
      </c>
      <c r="J78" s="13"/>
      <c r="K78" s="3">
        <v>2023</v>
      </c>
      <c r="L78" s="3">
        <v>2</v>
      </c>
      <c r="M78" s="3">
        <v>4</v>
      </c>
      <c r="N78" s="3">
        <v>3</v>
      </c>
      <c r="O78" s="3">
        <v>0</v>
      </c>
      <c r="P78" s="3">
        <v>1.19</v>
      </c>
      <c r="Q78" s="3">
        <v>2.42</v>
      </c>
      <c r="R78" s="3">
        <f t="shared" si="3"/>
        <v>274.33999999999997</v>
      </c>
      <c r="S78" s="4">
        <v>13.0357203483074</v>
      </c>
      <c r="T78" s="13"/>
      <c r="U78" s="3">
        <v>2023</v>
      </c>
      <c r="V78" s="3">
        <v>3</v>
      </c>
      <c r="W78" s="3">
        <v>18</v>
      </c>
      <c r="X78" s="3">
        <v>3</v>
      </c>
      <c r="Y78" s="3">
        <v>0</v>
      </c>
      <c r="Z78" s="3">
        <v>7.14</v>
      </c>
      <c r="AA78" s="3">
        <v>2.62</v>
      </c>
      <c r="AB78" s="3">
        <f t="shared" si="4"/>
        <v>280.28999999999996</v>
      </c>
      <c r="AC78" s="4">
        <v>22.717254212158501</v>
      </c>
      <c r="AD78" s="13"/>
      <c r="AE78" s="3">
        <v>2023</v>
      </c>
      <c r="AF78" s="3">
        <v>6</v>
      </c>
      <c r="AG78" s="3">
        <v>18</v>
      </c>
      <c r="AH78" s="3">
        <v>3</v>
      </c>
      <c r="AI78" s="3">
        <v>0</v>
      </c>
      <c r="AJ78" s="3">
        <v>15.62</v>
      </c>
      <c r="AK78" s="3">
        <v>2.23</v>
      </c>
      <c r="AL78" s="3">
        <f t="shared" si="5"/>
        <v>288.77</v>
      </c>
      <c r="AM78" s="4">
        <v>5.0479874798440996</v>
      </c>
      <c r="AN78" s="13"/>
    </row>
    <row r="79" spans="1:40" ht="15.75" x14ac:dyDescent="0.25">
      <c r="A79" s="3">
        <v>2022</v>
      </c>
      <c r="B79" s="3">
        <v>11</v>
      </c>
      <c r="C79" s="3">
        <v>18</v>
      </c>
      <c r="D79" s="3">
        <v>4</v>
      </c>
      <c r="E79" s="3">
        <v>0</v>
      </c>
      <c r="F79" s="3">
        <v>5.83</v>
      </c>
      <c r="G79" s="3">
        <v>3.74</v>
      </c>
      <c r="H79" s="3">
        <v>278.97999999999996</v>
      </c>
      <c r="I79" s="4">
        <v>1.2993926192184999</v>
      </c>
      <c r="J79" s="13"/>
      <c r="K79" s="3">
        <v>2023</v>
      </c>
      <c r="L79" s="3">
        <v>2</v>
      </c>
      <c r="M79" s="3">
        <v>4</v>
      </c>
      <c r="N79" s="3">
        <v>4</v>
      </c>
      <c r="O79" s="3">
        <v>0</v>
      </c>
      <c r="P79" s="3">
        <v>0.4</v>
      </c>
      <c r="Q79" s="3">
        <v>2.8</v>
      </c>
      <c r="R79" s="3">
        <f t="shared" si="3"/>
        <v>273.54999999999995</v>
      </c>
      <c r="S79" s="4">
        <v>13.567875741633697</v>
      </c>
      <c r="T79" s="13"/>
      <c r="U79" s="3">
        <v>2023</v>
      </c>
      <c r="V79" s="3">
        <v>3</v>
      </c>
      <c r="W79" s="3">
        <v>18</v>
      </c>
      <c r="X79" s="3">
        <v>4</v>
      </c>
      <c r="Y79" s="3">
        <v>0</v>
      </c>
      <c r="Z79" s="3">
        <v>6.51</v>
      </c>
      <c r="AA79" s="3">
        <v>2.88</v>
      </c>
      <c r="AB79" s="3">
        <f t="shared" si="4"/>
        <v>279.65999999999997</v>
      </c>
      <c r="AC79" s="4">
        <v>23.673697756709895</v>
      </c>
      <c r="AD79" s="13"/>
      <c r="AE79" s="3">
        <v>2023</v>
      </c>
      <c r="AF79" s="3">
        <v>6</v>
      </c>
      <c r="AG79" s="3">
        <v>18</v>
      </c>
      <c r="AH79" s="3">
        <v>4</v>
      </c>
      <c r="AI79" s="3">
        <v>1.62</v>
      </c>
      <c r="AJ79" s="3">
        <v>15.08</v>
      </c>
      <c r="AK79" s="3">
        <v>1.77</v>
      </c>
      <c r="AL79" s="3">
        <f t="shared" si="5"/>
        <v>288.22999999999996</v>
      </c>
      <c r="AM79" s="4">
        <v>4.7722813360081</v>
      </c>
      <c r="AN79" s="13"/>
    </row>
    <row r="80" spans="1:40" ht="15.75" x14ac:dyDescent="0.25">
      <c r="A80" s="3">
        <v>2022</v>
      </c>
      <c r="B80" s="3">
        <v>11</v>
      </c>
      <c r="C80" s="3">
        <v>18</v>
      </c>
      <c r="D80" s="3">
        <v>5</v>
      </c>
      <c r="E80" s="3">
        <v>0</v>
      </c>
      <c r="F80" s="3">
        <v>5.71</v>
      </c>
      <c r="G80" s="3">
        <v>3.82</v>
      </c>
      <c r="H80" s="3">
        <v>278.85999999999996</v>
      </c>
      <c r="I80" s="4">
        <v>1.3738661987703999</v>
      </c>
      <c r="J80" s="13"/>
      <c r="K80" s="3">
        <v>2023</v>
      </c>
      <c r="L80" s="3">
        <v>2</v>
      </c>
      <c r="M80" s="3">
        <v>4</v>
      </c>
      <c r="N80" s="3">
        <v>5</v>
      </c>
      <c r="O80" s="3">
        <v>0</v>
      </c>
      <c r="P80" s="3">
        <v>0.19</v>
      </c>
      <c r="Q80" s="3">
        <v>2.77</v>
      </c>
      <c r="R80" s="3">
        <f t="shared" si="3"/>
        <v>273.33999999999997</v>
      </c>
      <c r="S80" s="4">
        <v>14.601668608683502</v>
      </c>
      <c r="T80" s="13"/>
      <c r="U80" s="3">
        <v>2023</v>
      </c>
      <c r="V80" s="3">
        <v>3</v>
      </c>
      <c r="W80" s="3">
        <v>18</v>
      </c>
      <c r="X80" s="3">
        <v>5</v>
      </c>
      <c r="Y80" s="3">
        <v>0</v>
      </c>
      <c r="Z80" s="3">
        <v>5.9</v>
      </c>
      <c r="AA80" s="3">
        <v>3.1</v>
      </c>
      <c r="AB80" s="3">
        <f t="shared" si="4"/>
        <v>279.04999999999995</v>
      </c>
      <c r="AC80" s="4">
        <v>24.270320408736502</v>
      </c>
      <c r="AD80" s="13"/>
      <c r="AE80" s="3">
        <v>2023</v>
      </c>
      <c r="AF80" s="3">
        <v>6</v>
      </c>
      <c r="AG80" s="3">
        <v>18</v>
      </c>
      <c r="AH80" s="3">
        <v>5</v>
      </c>
      <c r="AI80" s="3">
        <v>49.23</v>
      </c>
      <c r="AJ80" s="3">
        <v>16.13</v>
      </c>
      <c r="AK80" s="3">
        <v>2.82</v>
      </c>
      <c r="AL80" s="3">
        <f t="shared" si="5"/>
        <v>289.27999999999997</v>
      </c>
      <c r="AM80" s="4">
        <v>4.9790646033293013</v>
      </c>
      <c r="AN80" s="13"/>
    </row>
    <row r="81" spans="1:40" ht="15.75" x14ac:dyDescent="0.25">
      <c r="A81" s="3">
        <v>2022</v>
      </c>
      <c r="B81" s="3">
        <v>11</v>
      </c>
      <c r="C81" s="3">
        <v>18</v>
      </c>
      <c r="D81" s="3">
        <v>6</v>
      </c>
      <c r="E81" s="3">
        <v>14.95</v>
      </c>
      <c r="F81" s="3">
        <v>6.01</v>
      </c>
      <c r="G81" s="3">
        <v>3.93</v>
      </c>
      <c r="H81" s="3">
        <v>279.15999999999997</v>
      </c>
      <c r="I81" s="4">
        <v>1.8429998470741999</v>
      </c>
      <c r="J81" s="13"/>
      <c r="K81" s="3">
        <v>2023</v>
      </c>
      <c r="L81" s="3">
        <v>2</v>
      </c>
      <c r="M81" s="3">
        <v>4</v>
      </c>
      <c r="N81" s="3">
        <v>6</v>
      </c>
      <c r="O81" s="3">
        <v>3.65</v>
      </c>
      <c r="P81" s="3">
        <v>0.48</v>
      </c>
      <c r="Q81" s="3">
        <v>2.5</v>
      </c>
      <c r="R81" s="3">
        <f t="shared" si="3"/>
        <v>273.63</v>
      </c>
      <c r="S81" s="4">
        <v>15.719688580240501</v>
      </c>
      <c r="T81" s="13"/>
      <c r="U81" s="3">
        <v>2023</v>
      </c>
      <c r="V81" s="3">
        <v>3</v>
      </c>
      <c r="W81" s="3">
        <v>18</v>
      </c>
      <c r="X81" s="3">
        <v>6</v>
      </c>
      <c r="Y81" s="3">
        <v>47.12</v>
      </c>
      <c r="Z81" s="3">
        <v>8.0399999999999991</v>
      </c>
      <c r="AA81" s="3">
        <v>2.88</v>
      </c>
      <c r="AB81" s="3">
        <f t="shared" si="4"/>
        <v>281.19</v>
      </c>
      <c r="AC81" s="4">
        <v>26.129895632487795</v>
      </c>
      <c r="AD81" s="13"/>
      <c r="AE81" s="3">
        <v>2023</v>
      </c>
      <c r="AF81" s="3">
        <v>6</v>
      </c>
      <c r="AG81" s="3">
        <v>18</v>
      </c>
      <c r="AH81" s="3">
        <v>6</v>
      </c>
      <c r="AI81" s="3">
        <v>144.75</v>
      </c>
      <c r="AJ81" s="3">
        <v>18.23</v>
      </c>
      <c r="AK81" s="3">
        <v>3.99</v>
      </c>
      <c r="AL81" s="3">
        <f t="shared" si="5"/>
        <v>291.38</v>
      </c>
      <c r="AM81" s="4">
        <v>5.8134577431623002</v>
      </c>
      <c r="AN81" s="13"/>
    </row>
    <row r="82" spans="1:40" ht="15.75" x14ac:dyDescent="0.25">
      <c r="A82" s="3">
        <v>2022</v>
      </c>
      <c r="B82" s="3">
        <v>11</v>
      </c>
      <c r="C82" s="3">
        <v>18</v>
      </c>
      <c r="D82" s="3">
        <v>7</v>
      </c>
      <c r="E82" s="3">
        <v>94.5</v>
      </c>
      <c r="F82" s="3">
        <v>9.64</v>
      </c>
      <c r="G82" s="3">
        <v>5.61</v>
      </c>
      <c r="H82" s="3">
        <v>282.78999999999996</v>
      </c>
      <c r="I82" s="4">
        <v>2.891073778295</v>
      </c>
      <c r="J82" s="13"/>
      <c r="K82" s="3">
        <v>2023</v>
      </c>
      <c r="L82" s="3">
        <v>2</v>
      </c>
      <c r="M82" s="3">
        <v>4</v>
      </c>
      <c r="N82" s="3">
        <v>7</v>
      </c>
      <c r="O82" s="3">
        <v>53.67</v>
      </c>
      <c r="P82" s="3">
        <v>4.08</v>
      </c>
      <c r="Q82" s="3">
        <v>2.8</v>
      </c>
      <c r="R82" s="3">
        <f t="shared" si="3"/>
        <v>277.22999999999996</v>
      </c>
      <c r="S82" s="4">
        <v>19.0312840311964</v>
      </c>
      <c r="T82" s="13"/>
      <c r="U82" s="3">
        <v>2023</v>
      </c>
      <c r="V82" s="3">
        <v>3</v>
      </c>
      <c r="W82" s="3">
        <v>18</v>
      </c>
      <c r="X82" s="3">
        <v>7</v>
      </c>
      <c r="Y82" s="3">
        <v>146.65</v>
      </c>
      <c r="Z82" s="3">
        <v>12.62</v>
      </c>
      <c r="AA82" s="3">
        <v>3.99</v>
      </c>
      <c r="AB82" s="3">
        <f t="shared" si="4"/>
        <v>285.77</v>
      </c>
      <c r="AC82" s="4">
        <v>28.076219144878291</v>
      </c>
      <c r="AD82" s="13"/>
      <c r="AE82" s="3">
        <v>2023</v>
      </c>
      <c r="AF82" s="3">
        <v>6</v>
      </c>
      <c r="AG82" s="3">
        <v>18</v>
      </c>
      <c r="AH82" s="3">
        <v>7</v>
      </c>
      <c r="AI82" s="3">
        <v>245.33</v>
      </c>
      <c r="AJ82" s="3">
        <v>20.51</v>
      </c>
      <c r="AK82" s="3">
        <v>5.0599999999999996</v>
      </c>
      <c r="AL82" s="3">
        <f t="shared" si="5"/>
        <v>293.65999999999997</v>
      </c>
      <c r="AM82" s="4">
        <v>6.6055006818318009</v>
      </c>
      <c r="AN82" s="13"/>
    </row>
    <row r="83" spans="1:40" ht="15.75" x14ac:dyDescent="0.25">
      <c r="A83" s="3">
        <v>2022</v>
      </c>
      <c r="B83" s="3">
        <v>11</v>
      </c>
      <c r="C83" s="3">
        <v>18</v>
      </c>
      <c r="D83" s="3">
        <v>8</v>
      </c>
      <c r="E83" s="3">
        <v>179.38</v>
      </c>
      <c r="F83" s="3">
        <v>12.86</v>
      </c>
      <c r="G83" s="3">
        <v>5.21</v>
      </c>
      <c r="H83" s="3">
        <v>286.01</v>
      </c>
      <c r="I83" s="4">
        <v>3.7229487596779998</v>
      </c>
      <c r="J83" s="13"/>
      <c r="K83" s="3">
        <v>2023</v>
      </c>
      <c r="L83" s="3">
        <v>2</v>
      </c>
      <c r="M83" s="3">
        <v>4</v>
      </c>
      <c r="N83" s="3">
        <v>8</v>
      </c>
      <c r="O83" s="3">
        <v>128.25</v>
      </c>
      <c r="P83" s="3">
        <v>6.21</v>
      </c>
      <c r="Q83" s="3">
        <v>4.7699999999999996</v>
      </c>
      <c r="R83" s="3">
        <f t="shared" si="3"/>
        <v>279.35999999999996</v>
      </c>
      <c r="S83" s="4">
        <v>19.679700088443905</v>
      </c>
      <c r="T83" s="13"/>
      <c r="U83" s="3">
        <v>2023</v>
      </c>
      <c r="V83" s="3">
        <v>3</v>
      </c>
      <c r="W83" s="3">
        <v>18</v>
      </c>
      <c r="X83" s="3">
        <v>8</v>
      </c>
      <c r="Y83" s="3">
        <v>247.38</v>
      </c>
      <c r="Z83" s="3">
        <v>15.05</v>
      </c>
      <c r="AA83" s="3">
        <v>5.47</v>
      </c>
      <c r="AB83" s="3">
        <f t="shared" si="4"/>
        <v>288.2</v>
      </c>
      <c r="AC83" s="4">
        <v>25.855302877012999</v>
      </c>
      <c r="AD83" s="13"/>
      <c r="AE83" s="3">
        <v>2023</v>
      </c>
      <c r="AF83" s="3">
        <v>6</v>
      </c>
      <c r="AG83" s="3">
        <v>18</v>
      </c>
      <c r="AH83" s="3">
        <v>8</v>
      </c>
      <c r="AI83" s="3">
        <v>335.02</v>
      </c>
      <c r="AJ83" s="3">
        <v>22.46</v>
      </c>
      <c r="AK83" s="3">
        <v>5.64</v>
      </c>
      <c r="AL83" s="3">
        <f t="shared" si="5"/>
        <v>295.60999999999996</v>
      </c>
      <c r="AM83" s="4">
        <v>6.9285188451301005</v>
      </c>
      <c r="AN83" s="13"/>
    </row>
    <row r="84" spans="1:40" ht="15.75" x14ac:dyDescent="0.25">
      <c r="A84" s="3">
        <v>2022</v>
      </c>
      <c r="B84" s="3">
        <v>11</v>
      </c>
      <c r="C84" s="3">
        <v>18</v>
      </c>
      <c r="D84" s="3">
        <v>9</v>
      </c>
      <c r="E84" s="3">
        <v>247.48</v>
      </c>
      <c r="F84" s="3">
        <v>16.29</v>
      </c>
      <c r="G84" s="3">
        <v>4.12</v>
      </c>
      <c r="H84" s="3">
        <v>289.44</v>
      </c>
      <c r="I84" s="4">
        <v>3.6406089635029999</v>
      </c>
      <c r="J84" s="13"/>
      <c r="K84" s="3">
        <v>2023</v>
      </c>
      <c r="L84" s="3">
        <v>2</v>
      </c>
      <c r="M84" s="3">
        <v>4</v>
      </c>
      <c r="N84" s="3">
        <v>9</v>
      </c>
      <c r="O84" s="3">
        <v>187.17</v>
      </c>
      <c r="P84" s="3">
        <v>7.26</v>
      </c>
      <c r="Q84" s="3">
        <v>6.16</v>
      </c>
      <c r="R84" s="3">
        <f t="shared" si="3"/>
        <v>280.40999999999997</v>
      </c>
      <c r="S84" s="4">
        <v>17.891172663877004</v>
      </c>
      <c r="T84" s="13"/>
      <c r="U84" s="3">
        <v>2023</v>
      </c>
      <c r="V84" s="3">
        <v>3</v>
      </c>
      <c r="W84" s="3">
        <v>18</v>
      </c>
      <c r="X84" s="3">
        <v>9</v>
      </c>
      <c r="Y84" s="3">
        <v>329.98</v>
      </c>
      <c r="Z84" s="3">
        <v>16.440000000000001</v>
      </c>
      <c r="AA84" s="3">
        <v>6.79</v>
      </c>
      <c r="AB84" s="3">
        <f t="shared" si="4"/>
        <v>289.58999999999997</v>
      </c>
      <c r="AC84" s="4">
        <v>25.382266917479299</v>
      </c>
      <c r="AD84" s="13"/>
      <c r="AE84" s="3">
        <v>2023</v>
      </c>
      <c r="AF84" s="3">
        <v>6</v>
      </c>
      <c r="AG84" s="3">
        <v>18</v>
      </c>
      <c r="AH84" s="3">
        <v>9</v>
      </c>
      <c r="AI84" s="3">
        <v>406.27</v>
      </c>
      <c r="AJ84" s="3">
        <v>24.06</v>
      </c>
      <c r="AK84" s="3">
        <v>5.89</v>
      </c>
      <c r="AL84" s="3">
        <f t="shared" si="5"/>
        <v>297.20999999999998</v>
      </c>
      <c r="AM84" s="4">
        <v>7.762453317206699</v>
      </c>
      <c r="AN84" s="13"/>
    </row>
    <row r="85" spans="1:40" ht="15.75" x14ac:dyDescent="0.25">
      <c r="A85" s="3">
        <v>2022</v>
      </c>
      <c r="B85" s="3">
        <v>11</v>
      </c>
      <c r="C85" s="3">
        <v>18</v>
      </c>
      <c r="D85" s="3">
        <v>10</v>
      </c>
      <c r="E85" s="3">
        <v>288.67</v>
      </c>
      <c r="F85" s="3">
        <v>17.850000000000001</v>
      </c>
      <c r="G85" s="3">
        <v>3.15</v>
      </c>
      <c r="H85" s="3">
        <v>291</v>
      </c>
      <c r="I85" s="4">
        <v>3.2275207691580001</v>
      </c>
      <c r="J85" s="13"/>
      <c r="K85" s="3">
        <v>2023</v>
      </c>
      <c r="L85" s="3">
        <v>2</v>
      </c>
      <c r="M85" s="3">
        <v>4</v>
      </c>
      <c r="N85" s="3">
        <v>10</v>
      </c>
      <c r="O85" s="3">
        <v>241.48</v>
      </c>
      <c r="P85" s="3">
        <v>8.27</v>
      </c>
      <c r="Q85" s="3">
        <v>6.75</v>
      </c>
      <c r="R85" s="3">
        <f t="shared" si="3"/>
        <v>281.41999999999996</v>
      </c>
      <c r="S85" s="4">
        <v>17.539826745989501</v>
      </c>
      <c r="T85" s="13"/>
      <c r="U85" s="3">
        <v>2023</v>
      </c>
      <c r="V85" s="3">
        <v>3</v>
      </c>
      <c r="W85" s="3">
        <v>18</v>
      </c>
      <c r="X85" s="3">
        <v>10</v>
      </c>
      <c r="Y85" s="3">
        <v>386.42</v>
      </c>
      <c r="Z85" s="3">
        <v>17.25</v>
      </c>
      <c r="AA85" s="3">
        <v>7.87</v>
      </c>
      <c r="AB85" s="3">
        <f t="shared" si="4"/>
        <v>290.39999999999998</v>
      </c>
      <c r="AC85" s="4">
        <v>22.419567493291794</v>
      </c>
      <c r="AD85" s="13"/>
      <c r="AE85" s="3">
        <v>2023</v>
      </c>
      <c r="AF85" s="3">
        <v>6</v>
      </c>
      <c r="AG85" s="3">
        <v>18</v>
      </c>
      <c r="AH85" s="3">
        <v>10</v>
      </c>
      <c r="AI85" s="3">
        <v>451.8</v>
      </c>
      <c r="AJ85" s="3">
        <v>25.73</v>
      </c>
      <c r="AK85" s="3">
        <v>6.2</v>
      </c>
      <c r="AL85" s="3">
        <f t="shared" si="5"/>
        <v>298.88</v>
      </c>
      <c r="AM85" s="4">
        <v>9.2431663863946998</v>
      </c>
      <c r="AN85" s="13"/>
    </row>
    <row r="86" spans="1:40" ht="15.75" x14ac:dyDescent="0.25">
      <c r="A86" s="3">
        <v>2022</v>
      </c>
      <c r="B86" s="3">
        <v>11</v>
      </c>
      <c r="C86" s="3">
        <v>18</v>
      </c>
      <c r="D86" s="3">
        <v>11</v>
      </c>
      <c r="E86" s="3">
        <v>295.42</v>
      </c>
      <c r="F86" s="3">
        <v>18.829999999999998</v>
      </c>
      <c r="G86" s="3">
        <v>2.42</v>
      </c>
      <c r="H86" s="3">
        <v>291.97999999999996</v>
      </c>
      <c r="I86" s="4">
        <v>3.0610880517429999</v>
      </c>
      <c r="J86" s="13"/>
      <c r="K86" s="3">
        <v>2023</v>
      </c>
      <c r="L86" s="3">
        <v>2</v>
      </c>
      <c r="M86" s="3">
        <v>4</v>
      </c>
      <c r="N86" s="3">
        <v>11</v>
      </c>
      <c r="O86" s="3">
        <v>229.77</v>
      </c>
      <c r="P86" s="3">
        <v>9.19</v>
      </c>
      <c r="Q86" s="3">
        <v>7.07</v>
      </c>
      <c r="R86" s="3">
        <f t="shared" si="3"/>
        <v>282.33999999999997</v>
      </c>
      <c r="S86" s="4">
        <v>18.617671822584597</v>
      </c>
      <c r="T86" s="13"/>
      <c r="U86" s="3">
        <v>2023</v>
      </c>
      <c r="V86" s="3">
        <v>3</v>
      </c>
      <c r="W86" s="3">
        <v>18</v>
      </c>
      <c r="X86" s="3">
        <v>11</v>
      </c>
      <c r="Y86" s="3">
        <v>398.08</v>
      </c>
      <c r="Z86" s="3">
        <v>17.78</v>
      </c>
      <c r="AA86" s="3">
        <v>8.7200000000000006</v>
      </c>
      <c r="AB86" s="3">
        <f t="shared" si="4"/>
        <v>290.92999999999995</v>
      </c>
      <c r="AC86" s="4">
        <v>21.4692622084305</v>
      </c>
      <c r="AD86" s="13"/>
      <c r="AE86" s="3">
        <v>2023</v>
      </c>
      <c r="AF86" s="3">
        <v>6</v>
      </c>
      <c r="AG86" s="3">
        <v>18</v>
      </c>
      <c r="AH86" s="3">
        <v>11</v>
      </c>
      <c r="AI86" s="3">
        <v>462.3</v>
      </c>
      <c r="AJ86" s="3">
        <v>26.94</v>
      </c>
      <c r="AK86" s="3">
        <v>6.26</v>
      </c>
      <c r="AL86" s="3">
        <f t="shared" si="5"/>
        <v>300.08999999999997</v>
      </c>
      <c r="AM86" s="4">
        <v>9.387342848254697</v>
      </c>
      <c r="AN86" s="13"/>
    </row>
    <row r="87" spans="1:40" ht="15.75" x14ac:dyDescent="0.25">
      <c r="A87" s="3">
        <v>2022</v>
      </c>
      <c r="B87" s="3">
        <v>11</v>
      </c>
      <c r="C87" s="3">
        <v>18</v>
      </c>
      <c r="D87" s="3">
        <v>12</v>
      </c>
      <c r="E87" s="3">
        <v>273.83</v>
      </c>
      <c r="F87" s="3">
        <v>19.5</v>
      </c>
      <c r="G87" s="3">
        <v>1.81</v>
      </c>
      <c r="H87" s="3">
        <v>292.64999999999998</v>
      </c>
      <c r="I87" s="4">
        <v>2.9498206712579997</v>
      </c>
      <c r="J87" s="13"/>
      <c r="K87" s="3">
        <v>2023</v>
      </c>
      <c r="L87" s="3">
        <v>2</v>
      </c>
      <c r="M87" s="3">
        <v>4</v>
      </c>
      <c r="N87" s="3">
        <v>12</v>
      </c>
      <c r="O87" s="3">
        <v>256.25</v>
      </c>
      <c r="P87" s="3">
        <v>9.7799999999999994</v>
      </c>
      <c r="Q87" s="3">
        <v>7.55</v>
      </c>
      <c r="R87" s="3">
        <f t="shared" si="3"/>
        <v>282.92999999999995</v>
      </c>
      <c r="S87" s="4">
        <v>16.694360134079599</v>
      </c>
      <c r="T87" s="13"/>
      <c r="U87" s="3">
        <v>2023</v>
      </c>
      <c r="V87" s="3">
        <v>3</v>
      </c>
      <c r="W87" s="3">
        <v>18</v>
      </c>
      <c r="X87" s="3">
        <v>12</v>
      </c>
      <c r="Y87" s="3">
        <v>384.55</v>
      </c>
      <c r="Z87" s="3">
        <v>18.11</v>
      </c>
      <c r="AA87" s="3">
        <v>9.1999999999999993</v>
      </c>
      <c r="AB87" s="3">
        <f t="shared" si="4"/>
        <v>291.26</v>
      </c>
      <c r="AC87" s="4">
        <v>17.282003612301502</v>
      </c>
      <c r="AD87" s="13"/>
      <c r="AE87" s="3">
        <v>2023</v>
      </c>
      <c r="AF87" s="3">
        <v>6</v>
      </c>
      <c r="AG87" s="3">
        <v>18</v>
      </c>
      <c r="AH87" s="3">
        <v>12</v>
      </c>
      <c r="AI87" s="3">
        <v>453.55</v>
      </c>
      <c r="AJ87" s="3">
        <v>27.9</v>
      </c>
      <c r="AK87" s="3">
        <v>6.2</v>
      </c>
      <c r="AL87" s="3">
        <f t="shared" si="5"/>
        <v>301.04999999999995</v>
      </c>
      <c r="AM87" s="4">
        <v>10.067608391052699</v>
      </c>
      <c r="AN87" s="13"/>
    </row>
    <row r="88" spans="1:40" ht="15.75" x14ac:dyDescent="0.25">
      <c r="A88" s="3">
        <v>2022</v>
      </c>
      <c r="B88" s="3">
        <v>11</v>
      </c>
      <c r="C88" s="3">
        <v>18</v>
      </c>
      <c r="D88" s="3">
        <v>13</v>
      </c>
      <c r="E88" s="3">
        <v>227.15</v>
      </c>
      <c r="F88" s="3">
        <v>19.809999999999999</v>
      </c>
      <c r="G88" s="3">
        <v>1.26</v>
      </c>
      <c r="H88" s="3">
        <v>292.95999999999998</v>
      </c>
      <c r="I88" s="4">
        <v>2.7897753133449998</v>
      </c>
      <c r="J88" s="13"/>
      <c r="K88" s="3">
        <v>2023</v>
      </c>
      <c r="L88" s="3">
        <v>2</v>
      </c>
      <c r="M88" s="3">
        <v>4</v>
      </c>
      <c r="N88" s="3">
        <v>13</v>
      </c>
      <c r="O88" s="3">
        <v>218.5</v>
      </c>
      <c r="P88" s="3">
        <v>9.6999999999999993</v>
      </c>
      <c r="Q88" s="3">
        <v>7.94</v>
      </c>
      <c r="R88" s="3">
        <f t="shared" si="3"/>
        <v>282.84999999999997</v>
      </c>
      <c r="S88" s="4">
        <v>15.044705625684598</v>
      </c>
      <c r="T88" s="13"/>
      <c r="U88" s="3">
        <v>2023</v>
      </c>
      <c r="V88" s="3">
        <v>3</v>
      </c>
      <c r="W88" s="3">
        <v>18</v>
      </c>
      <c r="X88" s="3">
        <v>13</v>
      </c>
      <c r="Y88" s="3">
        <v>295.33</v>
      </c>
      <c r="Z88" s="3">
        <v>18.079999999999998</v>
      </c>
      <c r="AA88" s="3">
        <v>9.52</v>
      </c>
      <c r="AB88" s="3">
        <f t="shared" si="4"/>
        <v>291.22999999999996</v>
      </c>
      <c r="AC88" s="4">
        <v>14.007740848825501</v>
      </c>
      <c r="AD88" s="13"/>
      <c r="AE88" s="3">
        <v>2023</v>
      </c>
      <c r="AF88" s="3">
        <v>6</v>
      </c>
      <c r="AG88" s="3">
        <v>18</v>
      </c>
      <c r="AH88" s="3">
        <v>13</v>
      </c>
      <c r="AI88" s="3">
        <v>414.12</v>
      </c>
      <c r="AJ88" s="3">
        <v>28.53</v>
      </c>
      <c r="AK88" s="3">
        <v>6.27</v>
      </c>
      <c r="AL88" s="3">
        <f t="shared" si="5"/>
        <v>301.67999999999995</v>
      </c>
      <c r="AM88" s="4">
        <v>10.872805804883699</v>
      </c>
      <c r="AN88" s="13"/>
    </row>
    <row r="89" spans="1:40" ht="15.75" x14ac:dyDescent="0.25">
      <c r="A89" s="3">
        <v>2022</v>
      </c>
      <c r="B89" s="3">
        <v>11</v>
      </c>
      <c r="C89" s="3">
        <v>18</v>
      </c>
      <c r="D89" s="3">
        <v>14</v>
      </c>
      <c r="E89" s="3">
        <v>154.44999999999999</v>
      </c>
      <c r="F89" s="3">
        <v>19.66</v>
      </c>
      <c r="G89" s="3">
        <v>0.74</v>
      </c>
      <c r="H89" s="3">
        <v>292.81</v>
      </c>
      <c r="I89" s="4">
        <v>2.6562462487370002</v>
      </c>
      <c r="J89" s="13"/>
      <c r="K89" s="3">
        <v>2023</v>
      </c>
      <c r="L89" s="3">
        <v>2</v>
      </c>
      <c r="M89" s="3">
        <v>4</v>
      </c>
      <c r="N89" s="3">
        <v>14</v>
      </c>
      <c r="O89" s="3">
        <v>155.58000000000001</v>
      </c>
      <c r="P89" s="3">
        <v>9.08</v>
      </c>
      <c r="Q89" s="3">
        <v>7.77</v>
      </c>
      <c r="R89" s="3">
        <f t="shared" si="3"/>
        <v>282.22999999999996</v>
      </c>
      <c r="S89" s="4">
        <v>15.034382559997599</v>
      </c>
      <c r="T89" s="13"/>
      <c r="U89" s="3">
        <v>2023</v>
      </c>
      <c r="V89" s="3">
        <v>3</v>
      </c>
      <c r="W89" s="3">
        <v>18</v>
      </c>
      <c r="X89" s="3">
        <v>14</v>
      </c>
      <c r="Y89" s="3">
        <v>219.95</v>
      </c>
      <c r="Z89" s="3">
        <v>17.260000000000002</v>
      </c>
      <c r="AA89" s="3">
        <v>9.9700000000000006</v>
      </c>
      <c r="AB89" s="3">
        <f t="shared" si="4"/>
        <v>290.40999999999997</v>
      </c>
      <c r="AC89" s="4">
        <v>13.362160584968501</v>
      </c>
      <c r="AD89" s="13"/>
      <c r="AE89" s="3">
        <v>2023</v>
      </c>
      <c r="AF89" s="3">
        <v>6</v>
      </c>
      <c r="AG89" s="3">
        <v>18</v>
      </c>
      <c r="AH89" s="3">
        <v>14</v>
      </c>
      <c r="AI89" s="3">
        <v>351.27</v>
      </c>
      <c r="AJ89" s="3">
        <v>28.51</v>
      </c>
      <c r="AK89" s="3">
        <v>6.39</v>
      </c>
      <c r="AL89" s="3">
        <f t="shared" si="5"/>
        <v>301.65999999999997</v>
      </c>
      <c r="AM89" s="4">
        <v>11.983612111468698</v>
      </c>
      <c r="AN89" s="13"/>
    </row>
    <row r="90" spans="1:40" ht="15.75" x14ac:dyDescent="0.25">
      <c r="A90" s="3">
        <v>2022</v>
      </c>
      <c r="B90" s="3">
        <v>11</v>
      </c>
      <c r="C90" s="3">
        <v>18</v>
      </c>
      <c r="D90" s="3">
        <v>15</v>
      </c>
      <c r="E90" s="3">
        <v>70.62</v>
      </c>
      <c r="F90" s="3">
        <v>19</v>
      </c>
      <c r="G90" s="3">
        <v>0.84</v>
      </c>
      <c r="H90" s="3">
        <v>292.14999999999998</v>
      </c>
      <c r="I90" s="4">
        <v>2.7969660893960002</v>
      </c>
      <c r="J90" s="13"/>
      <c r="K90" s="3">
        <v>2023</v>
      </c>
      <c r="L90" s="3">
        <v>2</v>
      </c>
      <c r="M90" s="3">
        <v>4</v>
      </c>
      <c r="N90" s="3">
        <v>15</v>
      </c>
      <c r="O90" s="3">
        <v>89.65</v>
      </c>
      <c r="P90" s="3">
        <v>8.1199999999999992</v>
      </c>
      <c r="Q90" s="3">
        <v>7.16</v>
      </c>
      <c r="R90" s="3">
        <f t="shared" si="3"/>
        <v>281.27</v>
      </c>
      <c r="S90" s="4">
        <v>14.775092665334597</v>
      </c>
      <c r="T90" s="13"/>
      <c r="U90" s="3">
        <v>2023</v>
      </c>
      <c r="V90" s="3">
        <v>3</v>
      </c>
      <c r="W90" s="3">
        <v>18</v>
      </c>
      <c r="X90" s="3">
        <v>15</v>
      </c>
      <c r="Y90" s="3">
        <v>150.94999999999999</v>
      </c>
      <c r="Z90" s="3">
        <v>15.19</v>
      </c>
      <c r="AA90" s="3">
        <v>10.16</v>
      </c>
      <c r="AB90" s="3">
        <f t="shared" si="4"/>
        <v>288.33999999999997</v>
      </c>
      <c r="AC90" s="4">
        <v>10.688889267447701</v>
      </c>
      <c r="AD90" s="13"/>
      <c r="AE90" s="3">
        <v>2023</v>
      </c>
      <c r="AF90" s="3">
        <v>6</v>
      </c>
      <c r="AG90" s="3">
        <v>18</v>
      </c>
      <c r="AH90" s="3">
        <v>15</v>
      </c>
      <c r="AI90" s="3">
        <v>267.42</v>
      </c>
      <c r="AJ90" s="3">
        <v>27.91</v>
      </c>
      <c r="AK90" s="3">
        <v>6.47</v>
      </c>
      <c r="AL90" s="3">
        <f t="shared" si="5"/>
        <v>301.06</v>
      </c>
      <c r="AM90" s="4">
        <v>13.234292563723701</v>
      </c>
      <c r="AN90" s="13"/>
    </row>
    <row r="91" spans="1:40" ht="15.75" x14ac:dyDescent="0.25">
      <c r="A91" s="3">
        <v>2022</v>
      </c>
      <c r="B91" s="3">
        <v>11</v>
      </c>
      <c r="C91" s="3">
        <v>18</v>
      </c>
      <c r="D91" s="3">
        <v>16</v>
      </c>
      <c r="E91" s="3">
        <v>6.15</v>
      </c>
      <c r="F91" s="3">
        <v>16.28</v>
      </c>
      <c r="G91" s="3">
        <v>1.52</v>
      </c>
      <c r="H91" s="3">
        <v>289.42999999999995</v>
      </c>
      <c r="I91" s="4">
        <v>3.5433917929718</v>
      </c>
      <c r="J91" s="13"/>
      <c r="K91" s="3">
        <v>2023</v>
      </c>
      <c r="L91" s="3">
        <v>2</v>
      </c>
      <c r="M91" s="3">
        <v>4</v>
      </c>
      <c r="N91" s="3">
        <v>16</v>
      </c>
      <c r="O91" s="3">
        <v>37.880000000000003</v>
      </c>
      <c r="P91" s="3">
        <v>6.44</v>
      </c>
      <c r="Q91" s="3">
        <v>5.32</v>
      </c>
      <c r="R91" s="3">
        <f t="shared" si="3"/>
        <v>279.58999999999997</v>
      </c>
      <c r="S91" s="4">
        <v>13.459522963310498</v>
      </c>
      <c r="T91" s="13"/>
      <c r="U91" s="3">
        <v>2023</v>
      </c>
      <c r="V91" s="3">
        <v>3</v>
      </c>
      <c r="W91" s="3">
        <v>18</v>
      </c>
      <c r="X91" s="3">
        <v>16</v>
      </c>
      <c r="Y91" s="3">
        <v>79.12</v>
      </c>
      <c r="Z91" s="3">
        <v>12.78</v>
      </c>
      <c r="AA91" s="3">
        <v>8.89</v>
      </c>
      <c r="AB91" s="3">
        <f t="shared" si="4"/>
        <v>285.92999999999995</v>
      </c>
      <c r="AC91" s="4">
        <v>9.545085265068197</v>
      </c>
      <c r="AD91" s="13"/>
      <c r="AE91" s="3">
        <v>2023</v>
      </c>
      <c r="AF91" s="3">
        <v>6</v>
      </c>
      <c r="AG91" s="3">
        <v>18</v>
      </c>
      <c r="AH91" s="3">
        <v>16</v>
      </c>
      <c r="AI91" s="3">
        <v>170.38</v>
      </c>
      <c r="AJ91" s="3">
        <v>26.69</v>
      </c>
      <c r="AK91" s="3">
        <v>6.44</v>
      </c>
      <c r="AL91" s="3">
        <f t="shared" si="5"/>
        <v>299.83999999999997</v>
      </c>
      <c r="AM91" s="4">
        <v>14.494159921401698</v>
      </c>
      <c r="AN91" s="13"/>
    </row>
    <row r="92" spans="1:40" ht="15.75" x14ac:dyDescent="0.25">
      <c r="A92" s="3">
        <v>2022</v>
      </c>
      <c r="B92" s="3">
        <v>11</v>
      </c>
      <c r="C92" s="3">
        <v>18</v>
      </c>
      <c r="D92" s="3">
        <v>17</v>
      </c>
      <c r="E92" s="3">
        <v>0</v>
      </c>
      <c r="F92" s="3">
        <v>13.77</v>
      </c>
      <c r="G92" s="3">
        <v>2.11</v>
      </c>
      <c r="H92" s="3">
        <v>286.91999999999996</v>
      </c>
      <c r="I92" s="4">
        <v>4.6584055970528002</v>
      </c>
      <c r="J92" s="13"/>
      <c r="K92" s="3">
        <v>2023</v>
      </c>
      <c r="L92" s="3">
        <v>2</v>
      </c>
      <c r="M92" s="3">
        <v>4</v>
      </c>
      <c r="N92" s="3">
        <v>17</v>
      </c>
      <c r="O92" s="3">
        <v>0</v>
      </c>
      <c r="P92" s="3">
        <v>4.5</v>
      </c>
      <c r="Q92" s="3">
        <v>3.43</v>
      </c>
      <c r="R92" s="3">
        <f t="shared" si="3"/>
        <v>277.64999999999998</v>
      </c>
      <c r="S92" s="4">
        <v>13.884816117148299</v>
      </c>
      <c r="T92" s="13"/>
      <c r="U92" s="3">
        <v>2023</v>
      </c>
      <c r="V92" s="3">
        <v>3</v>
      </c>
      <c r="W92" s="3">
        <v>18</v>
      </c>
      <c r="X92" s="3">
        <v>17</v>
      </c>
      <c r="Y92" s="3">
        <v>11.05</v>
      </c>
      <c r="Z92" s="3">
        <v>10.48</v>
      </c>
      <c r="AA92" s="3">
        <v>6.57</v>
      </c>
      <c r="AB92" s="3">
        <f t="shared" si="4"/>
        <v>283.63</v>
      </c>
      <c r="AC92" s="4">
        <v>9.8274947488783013</v>
      </c>
      <c r="AD92" s="13"/>
      <c r="AE92" s="3">
        <v>2023</v>
      </c>
      <c r="AF92" s="3">
        <v>6</v>
      </c>
      <c r="AG92" s="3">
        <v>18</v>
      </c>
      <c r="AH92" s="3">
        <v>17</v>
      </c>
      <c r="AI92" s="3">
        <v>74.650000000000006</v>
      </c>
      <c r="AJ92" s="3">
        <v>24.74</v>
      </c>
      <c r="AK92" s="3">
        <v>6.13</v>
      </c>
      <c r="AL92" s="3">
        <f t="shared" si="5"/>
        <v>297.89</v>
      </c>
      <c r="AM92" s="4">
        <v>15.350454200362298</v>
      </c>
      <c r="AN92" s="13"/>
    </row>
    <row r="93" spans="1:40" ht="15.75" x14ac:dyDescent="0.25">
      <c r="A93" s="3">
        <v>2022</v>
      </c>
      <c r="B93" s="3">
        <v>11</v>
      </c>
      <c r="C93" s="3">
        <v>18</v>
      </c>
      <c r="D93" s="3">
        <v>18</v>
      </c>
      <c r="E93" s="3">
        <v>0</v>
      </c>
      <c r="F93" s="3">
        <v>12.79</v>
      </c>
      <c r="G93" s="3">
        <v>2.1</v>
      </c>
      <c r="H93" s="3">
        <v>285.94</v>
      </c>
      <c r="I93" s="4">
        <v>6.1475575840137999</v>
      </c>
      <c r="J93" s="13"/>
      <c r="K93" s="3">
        <v>2023</v>
      </c>
      <c r="L93" s="3">
        <v>2</v>
      </c>
      <c r="M93" s="3">
        <v>4</v>
      </c>
      <c r="N93" s="3">
        <v>18</v>
      </c>
      <c r="O93" s="3">
        <v>0</v>
      </c>
      <c r="P93" s="3">
        <v>3.84</v>
      </c>
      <c r="Q93" s="3">
        <v>2.96</v>
      </c>
      <c r="R93" s="3">
        <f t="shared" si="3"/>
        <v>276.98999999999995</v>
      </c>
      <c r="S93" s="4">
        <v>15.717060773658599</v>
      </c>
      <c r="T93" s="13"/>
      <c r="U93" s="3">
        <v>2023</v>
      </c>
      <c r="V93" s="3">
        <v>3</v>
      </c>
      <c r="W93" s="3">
        <v>18</v>
      </c>
      <c r="X93" s="3">
        <v>18</v>
      </c>
      <c r="Y93" s="3">
        <v>0</v>
      </c>
      <c r="Z93" s="3">
        <v>8.89</v>
      </c>
      <c r="AA93" s="3">
        <v>5.09</v>
      </c>
      <c r="AB93" s="3">
        <f t="shared" si="4"/>
        <v>282.03999999999996</v>
      </c>
      <c r="AC93" s="4">
        <v>11.4973077512653</v>
      </c>
      <c r="AD93" s="13"/>
      <c r="AE93" s="3">
        <v>2023</v>
      </c>
      <c r="AF93" s="3">
        <v>6</v>
      </c>
      <c r="AG93" s="3">
        <v>18</v>
      </c>
      <c r="AH93" s="3">
        <v>18</v>
      </c>
      <c r="AI93" s="3">
        <v>7.1</v>
      </c>
      <c r="AJ93" s="3">
        <v>21.5</v>
      </c>
      <c r="AK93" s="3">
        <v>4.22</v>
      </c>
      <c r="AL93" s="3">
        <f t="shared" si="5"/>
        <v>294.64999999999998</v>
      </c>
      <c r="AM93" s="4">
        <v>15.385084198066105</v>
      </c>
      <c r="AN93" s="13"/>
    </row>
    <row r="94" spans="1:40" ht="15.75" x14ac:dyDescent="0.25">
      <c r="A94" s="3">
        <v>2022</v>
      </c>
      <c r="B94" s="3">
        <v>11</v>
      </c>
      <c r="C94" s="3">
        <v>18</v>
      </c>
      <c r="D94" s="3">
        <v>19</v>
      </c>
      <c r="E94" s="3">
        <v>0</v>
      </c>
      <c r="F94" s="3">
        <v>12</v>
      </c>
      <c r="G94" s="3">
        <v>2.16</v>
      </c>
      <c r="H94" s="3">
        <v>285.14999999999998</v>
      </c>
      <c r="I94" s="4">
        <v>5.8290075014590004</v>
      </c>
      <c r="J94" s="13"/>
      <c r="K94" s="3">
        <v>2023</v>
      </c>
      <c r="L94" s="3">
        <v>2</v>
      </c>
      <c r="M94" s="3">
        <v>4</v>
      </c>
      <c r="N94" s="3">
        <v>19</v>
      </c>
      <c r="O94" s="3">
        <v>0</v>
      </c>
      <c r="P94" s="3">
        <v>2.95</v>
      </c>
      <c r="Q94" s="3">
        <v>2.65</v>
      </c>
      <c r="R94" s="3">
        <f t="shared" si="3"/>
        <v>276.09999999999997</v>
      </c>
      <c r="S94" s="4">
        <v>15.778670764224</v>
      </c>
      <c r="T94" s="13"/>
      <c r="U94" s="3">
        <v>2023</v>
      </c>
      <c r="V94" s="3">
        <v>3</v>
      </c>
      <c r="W94" s="3">
        <v>18</v>
      </c>
      <c r="X94" s="3">
        <v>19</v>
      </c>
      <c r="Y94" s="3">
        <v>0</v>
      </c>
      <c r="Z94" s="3">
        <v>7.7</v>
      </c>
      <c r="AA94" s="3">
        <v>3.96</v>
      </c>
      <c r="AB94" s="3">
        <f t="shared" si="4"/>
        <v>280.84999999999997</v>
      </c>
      <c r="AC94" s="4">
        <v>11.124740879146801</v>
      </c>
      <c r="AD94" s="13"/>
      <c r="AE94" s="3">
        <v>2023</v>
      </c>
      <c r="AF94" s="3">
        <v>6</v>
      </c>
      <c r="AG94" s="3">
        <v>18</v>
      </c>
      <c r="AH94" s="3">
        <v>19</v>
      </c>
      <c r="AI94" s="3">
        <v>0</v>
      </c>
      <c r="AJ94" s="3">
        <v>19.04</v>
      </c>
      <c r="AK94" s="3">
        <v>3.27</v>
      </c>
      <c r="AL94" s="3">
        <f t="shared" si="5"/>
        <v>292.19</v>
      </c>
      <c r="AM94" s="4">
        <v>14.476613769249299</v>
      </c>
      <c r="AN94" s="13"/>
    </row>
    <row r="95" spans="1:40" ht="15.75" x14ac:dyDescent="0.25">
      <c r="A95" s="3">
        <v>2022</v>
      </c>
      <c r="B95" s="3">
        <v>11</v>
      </c>
      <c r="C95" s="3">
        <v>18</v>
      </c>
      <c r="D95" s="3">
        <v>20</v>
      </c>
      <c r="E95" s="3">
        <v>0</v>
      </c>
      <c r="F95" s="3">
        <v>10.76</v>
      </c>
      <c r="G95" s="3">
        <v>2.81</v>
      </c>
      <c r="H95" s="3">
        <v>283.90999999999997</v>
      </c>
      <c r="I95" s="4">
        <v>5.6899232629239993</v>
      </c>
      <c r="J95" s="13"/>
      <c r="K95" s="3">
        <v>2023</v>
      </c>
      <c r="L95" s="3">
        <v>2</v>
      </c>
      <c r="M95" s="3">
        <v>4</v>
      </c>
      <c r="N95" s="3">
        <v>20</v>
      </c>
      <c r="O95" s="3">
        <v>0</v>
      </c>
      <c r="P95" s="3">
        <v>2.19</v>
      </c>
      <c r="Q95" s="3">
        <v>2.48</v>
      </c>
      <c r="R95" s="3">
        <f t="shared" si="3"/>
        <v>275.33999999999997</v>
      </c>
      <c r="S95" s="4">
        <v>15.860768876215001</v>
      </c>
      <c r="T95" s="13"/>
      <c r="U95" s="3">
        <v>2023</v>
      </c>
      <c r="V95" s="3">
        <v>3</v>
      </c>
      <c r="W95" s="3">
        <v>18</v>
      </c>
      <c r="X95" s="3">
        <v>20</v>
      </c>
      <c r="Y95" s="3">
        <v>0</v>
      </c>
      <c r="Z95" s="3">
        <v>6.72</v>
      </c>
      <c r="AA95" s="3">
        <v>3.5</v>
      </c>
      <c r="AB95" s="3">
        <f t="shared" si="4"/>
        <v>279.87</v>
      </c>
      <c r="AC95" s="4">
        <v>11.508506515455</v>
      </c>
      <c r="AD95" s="13"/>
      <c r="AE95" s="3">
        <v>2023</v>
      </c>
      <c r="AF95" s="3">
        <v>6</v>
      </c>
      <c r="AG95" s="3">
        <v>18</v>
      </c>
      <c r="AH95" s="3">
        <v>20</v>
      </c>
      <c r="AI95" s="3">
        <v>0</v>
      </c>
      <c r="AJ95" s="3">
        <v>17.47</v>
      </c>
      <c r="AK95" s="3">
        <v>2.64</v>
      </c>
      <c r="AL95" s="3">
        <f t="shared" si="5"/>
        <v>290.62</v>
      </c>
      <c r="AM95" s="4">
        <v>13.554446106987999</v>
      </c>
      <c r="AN95" s="13"/>
    </row>
    <row r="96" spans="1:40" ht="15.75" x14ac:dyDescent="0.25">
      <c r="A96" s="3">
        <v>2022</v>
      </c>
      <c r="B96" s="3">
        <v>11</v>
      </c>
      <c r="C96" s="3">
        <v>18</v>
      </c>
      <c r="D96" s="3">
        <v>21</v>
      </c>
      <c r="E96" s="3">
        <v>0</v>
      </c>
      <c r="F96" s="3">
        <v>10.050000000000001</v>
      </c>
      <c r="G96" s="3">
        <v>3.46</v>
      </c>
      <c r="H96" s="3">
        <v>283.2</v>
      </c>
      <c r="I96" s="4">
        <v>5.3725420333759999</v>
      </c>
      <c r="J96" s="13"/>
      <c r="K96" s="3">
        <v>2023</v>
      </c>
      <c r="L96" s="3">
        <v>2</v>
      </c>
      <c r="M96" s="3">
        <v>4</v>
      </c>
      <c r="N96" s="3">
        <v>21</v>
      </c>
      <c r="O96" s="3">
        <v>0</v>
      </c>
      <c r="P96" s="3">
        <v>1.69</v>
      </c>
      <c r="Q96" s="3">
        <v>2.42</v>
      </c>
      <c r="R96" s="3">
        <f t="shared" si="3"/>
        <v>274.83999999999997</v>
      </c>
      <c r="S96" s="4">
        <v>16.196531396379999</v>
      </c>
      <c r="T96" s="13"/>
      <c r="U96" s="3">
        <v>2023</v>
      </c>
      <c r="V96" s="3">
        <v>3</v>
      </c>
      <c r="W96" s="3">
        <v>18</v>
      </c>
      <c r="X96" s="3">
        <v>21</v>
      </c>
      <c r="Y96" s="3">
        <v>0</v>
      </c>
      <c r="Z96" s="3">
        <v>6</v>
      </c>
      <c r="AA96" s="3">
        <v>3.13</v>
      </c>
      <c r="AB96" s="3">
        <f t="shared" si="4"/>
        <v>279.14999999999998</v>
      </c>
      <c r="AC96" s="4">
        <v>12.143989931959601</v>
      </c>
      <c r="AD96" s="13"/>
      <c r="AE96" s="3">
        <v>2023</v>
      </c>
      <c r="AF96" s="3">
        <v>6</v>
      </c>
      <c r="AG96" s="3">
        <v>18</v>
      </c>
      <c r="AH96" s="3">
        <v>21</v>
      </c>
      <c r="AI96" s="3">
        <v>0</v>
      </c>
      <c r="AJ96" s="3">
        <v>16.18</v>
      </c>
      <c r="AK96" s="3">
        <v>2.16</v>
      </c>
      <c r="AL96" s="3">
        <f t="shared" si="5"/>
        <v>289.33</v>
      </c>
      <c r="AM96" s="4">
        <v>13.105600977294003</v>
      </c>
      <c r="AN96" s="13"/>
    </row>
    <row r="97" spans="1:40" ht="15.75" x14ac:dyDescent="0.25">
      <c r="A97" s="3">
        <v>2022</v>
      </c>
      <c r="B97" s="3">
        <v>11</v>
      </c>
      <c r="C97" s="3">
        <v>18</v>
      </c>
      <c r="D97" s="3">
        <v>22</v>
      </c>
      <c r="E97" s="3">
        <v>0</v>
      </c>
      <c r="F97" s="3">
        <v>9.8000000000000007</v>
      </c>
      <c r="G97" s="3">
        <v>4.25</v>
      </c>
      <c r="H97" s="3">
        <v>282.95</v>
      </c>
      <c r="I97" s="4">
        <v>4.8377193774970007</v>
      </c>
      <c r="J97" s="13"/>
      <c r="K97" s="3">
        <v>2023</v>
      </c>
      <c r="L97" s="3">
        <v>2</v>
      </c>
      <c r="M97" s="3">
        <v>4</v>
      </c>
      <c r="N97" s="3">
        <v>22</v>
      </c>
      <c r="O97" s="3">
        <v>0</v>
      </c>
      <c r="P97" s="3">
        <v>1.3</v>
      </c>
      <c r="Q97" s="3">
        <v>2.65</v>
      </c>
      <c r="R97" s="3">
        <f t="shared" si="3"/>
        <v>274.45</v>
      </c>
      <c r="S97" s="4">
        <v>16.071859233323998</v>
      </c>
      <c r="T97" s="13"/>
      <c r="U97" s="3">
        <v>2023</v>
      </c>
      <c r="V97" s="3">
        <v>3</v>
      </c>
      <c r="W97" s="3">
        <v>18</v>
      </c>
      <c r="X97" s="3">
        <v>22</v>
      </c>
      <c r="Y97" s="3">
        <v>0</v>
      </c>
      <c r="Z97" s="3">
        <v>5.36</v>
      </c>
      <c r="AA97" s="3">
        <v>2.93</v>
      </c>
      <c r="AB97" s="3">
        <f t="shared" si="4"/>
        <v>278.51</v>
      </c>
      <c r="AC97" s="4">
        <v>13.308787207117</v>
      </c>
      <c r="AD97" s="13"/>
      <c r="AE97" s="3">
        <v>2023</v>
      </c>
      <c r="AF97" s="3">
        <v>6</v>
      </c>
      <c r="AG97" s="3">
        <v>18</v>
      </c>
      <c r="AH97" s="3">
        <v>22</v>
      </c>
      <c r="AI97" s="3">
        <v>0</v>
      </c>
      <c r="AJ97" s="3">
        <v>15.44</v>
      </c>
      <c r="AK97" s="3">
        <v>1.85</v>
      </c>
      <c r="AL97" s="3">
        <f t="shared" si="5"/>
        <v>288.58999999999997</v>
      </c>
      <c r="AM97" s="4">
        <v>11.222028395718</v>
      </c>
      <c r="AN97" s="13"/>
    </row>
    <row r="98" spans="1:40" ht="15.75" x14ac:dyDescent="0.25">
      <c r="A98" s="3">
        <v>2022</v>
      </c>
      <c r="B98" s="3">
        <v>11</v>
      </c>
      <c r="C98" s="3">
        <v>18</v>
      </c>
      <c r="D98" s="3">
        <v>23</v>
      </c>
      <c r="E98" s="3">
        <v>0</v>
      </c>
      <c r="F98" s="3">
        <v>9.7899999999999991</v>
      </c>
      <c r="G98" s="3">
        <v>5.55</v>
      </c>
      <c r="H98" s="3">
        <v>282.94</v>
      </c>
      <c r="I98" s="4">
        <v>3.8526209902759998</v>
      </c>
      <c r="J98" s="13"/>
      <c r="K98" s="3">
        <v>2023</v>
      </c>
      <c r="L98" s="3">
        <v>2</v>
      </c>
      <c r="M98" s="3">
        <v>4</v>
      </c>
      <c r="N98" s="3">
        <v>23</v>
      </c>
      <c r="O98" s="3">
        <v>0</v>
      </c>
      <c r="P98" s="3">
        <v>1.18</v>
      </c>
      <c r="Q98" s="3">
        <v>2.9</v>
      </c>
      <c r="R98" s="3">
        <f t="shared" si="3"/>
        <v>274.33</v>
      </c>
      <c r="S98" s="4">
        <v>15.491800497680003</v>
      </c>
      <c r="T98" s="13"/>
      <c r="U98" s="3">
        <v>2023</v>
      </c>
      <c r="V98" s="3">
        <v>3</v>
      </c>
      <c r="W98" s="3">
        <v>18</v>
      </c>
      <c r="X98" s="3">
        <v>23</v>
      </c>
      <c r="Y98" s="3">
        <v>0</v>
      </c>
      <c r="Z98" s="3">
        <v>4.8099999999999996</v>
      </c>
      <c r="AA98" s="3">
        <v>2.87</v>
      </c>
      <c r="AB98" s="3">
        <f t="shared" si="4"/>
        <v>277.95999999999998</v>
      </c>
      <c r="AC98" s="4">
        <v>13.514385030199001</v>
      </c>
      <c r="AD98" s="13"/>
      <c r="AE98" s="3">
        <v>2023</v>
      </c>
      <c r="AF98" s="3">
        <v>6</v>
      </c>
      <c r="AG98" s="3">
        <v>18</v>
      </c>
      <c r="AH98" s="3">
        <v>23</v>
      </c>
      <c r="AI98" s="3">
        <v>0</v>
      </c>
      <c r="AJ98" s="3">
        <v>15.04</v>
      </c>
      <c r="AK98" s="3">
        <v>1.76</v>
      </c>
      <c r="AL98" s="3">
        <f t="shared" si="5"/>
        <v>288.19</v>
      </c>
      <c r="AM98" s="4">
        <v>9.1096508289383991</v>
      </c>
      <c r="AN98" s="13"/>
    </row>
    <row r="99" spans="1:40" ht="15.75" x14ac:dyDescent="0.25">
      <c r="A99" s="3">
        <v>2022</v>
      </c>
      <c r="B99" s="3">
        <v>11</v>
      </c>
      <c r="C99" s="3">
        <v>19</v>
      </c>
      <c r="D99" s="3">
        <v>0</v>
      </c>
      <c r="E99" s="3">
        <v>0</v>
      </c>
      <c r="F99" s="3">
        <v>9.77</v>
      </c>
      <c r="G99" s="3">
        <v>6.63</v>
      </c>
      <c r="H99" s="3">
        <v>282.91999999999996</v>
      </c>
      <c r="I99" s="4">
        <v>2.8827036663840002</v>
      </c>
      <c r="J99" s="13"/>
      <c r="K99" s="3">
        <v>2023</v>
      </c>
      <c r="L99" s="3">
        <v>2</v>
      </c>
      <c r="M99" s="3">
        <v>5</v>
      </c>
      <c r="N99" s="3">
        <v>0</v>
      </c>
      <c r="O99" s="3">
        <v>0</v>
      </c>
      <c r="P99" s="3">
        <v>1.1100000000000001</v>
      </c>
      <c r="Q99" s="3">
        <v>2.98</v>
      </c>
      <c r="R99" s="3">
        <f t="shared" si="3"/>
        <v>274.26</v>
      </c>
      <c r="S99" s="4">
        <v>15.627351294987703</v>
      </c>
      <c r="T99" s="13"/>
      <c r="U99" s="3">
        <v>2023</v>
      </c>
      <c r="V99" s="3">
        <v>3</v>
      </c>
      <c r="W99" s="3">
        <v>19</v>
      </c>
      <c r="X99" s="3">
        <v>0</v>
      </c>
      <c r="Y99" s="3">
        <v>0</v>
      </c>
      <c r="Z99" s="3">
        <v>4.53</v>
      </c>
      <c r="AA99" s="3">
        <v>2.93</v>
      </c>
      <c r="AB99" s="3">
        <f t="shared" si="4"/>
        <v>277.67999999999995</v>
      </c>
      <c r="AC99" s="4">
        <v>14.518293853354999</v>
      </c>
      <c r="AD99" s="13"/>
      <c r="AE99" s="3">
        <v>2023</v>
      </c>
      <c r="AF99" s="3">
        <v>6</v>
      </c>
      <c r="AG99" s="3">
        <v>19</v>
      </c>
      <c r="AH99" s="3">
        <v>0</v>
      </c>
      <c r="AI99" s="3">
        <v>0</v>
      </c>
      <c r="AJ99" s="3">
        <v>14.5</v>
      </c>
      <c r="AK99" s="3">
        <v>1.95</v>
      </c>
      <c r="AL99" s="3">
        <f t="shared" si="5"/>
        <v>287.64999999999998</v>
      </c>
      <c r="AM99" s="4">
        <v>7.1954014804384006</v>
      </c>
      <c r="AN99" s="13"/>
    </row>
    <row r="100" spans="1:40" ht="15.75" x14ac:dyDescent="0.25">
      <c r="A100" s="3">
        <v>2022</v>
      </c>
      <c r="B100" s="3">
        <v>11</v>
      </c>
      <c r="C100" s="3">
        <v>19</v>
      </c>
      <c r="D100" s="3">
        <v>1</v>
      </c>
      <c r="E100" s="3">
        <v>0</v>
      </c>
      <c r="F100" s="3">
        <v>9.65</v>
      </c>
      <c r="G100" s="3">
        <v>7.2</v>
      </c>
      <c r="H100" s="3">
        <v>282.79999999999995</v>
      </c>
      <c r="I100" s="4">
        <v>1.8921072982250002</v>
      </c>
      <c r="J100" s="13"/>
      <c r="K100" s="3">
        <v>2023</v>
      </c>
      <c r="L100" s="3">
        <v>2</v>
      </c>
      <c r="M100" s="3">
        <v>5</v>
      </c>
      <c r="N100" s="3">
        <v>1</v>
      </c>
      <c r="O100" s="3">
        <v>0</v>
      </c>
      <c r="P100" s="3">
        <v>0.93</v>
      </c>
      <c r="Q100" s="3">
        <v>2.98</v>
      </c>
      <c r="R100" s="3">
        <f t="shared" si="3"/>
        <v>274.08</v>
      </c>
      <c r="S100" s="4">
        <v>16.0500163007924</v>
      </c>
      <c r="T100" s="13"/>
      <c r="U100" s="3">
        <v>2023</v>
      </c>
      <c r="V100" s="3">
        <v>3</v>
      </c>
      <c r="W100" s="3">
        <v>19</v>
      </c>
      <c r="X100" s="3">
        <v>1</v>
      </c>
      <c r="Y100" s="3">
        <v>0</v>
      </c>
      <c r="Z100" s="3">
        <v>4.6500000000000004</v>
      </c>
      <c r="AA100" s="3">
        <v>3.1</v>
      </c>
      <c r="AB100" s="3">
        <f t="shared" si="4"/>
        <v>277.79999999999995</v>
      </c>
      <c r="AC100" s="4">
        <v>15.9559635613917</v>
      </c>
      <c r="AD100" s="13"/>
      <c r="AE100" s="3">
        <v>2023</v>
      </c>
      <c r="AF100" s="3">
        <v>6</v>
      </c>
      <c r="AG100" s="3">
        <v>19</v>
      </c>
      <c r="AH100" s="3">
        <v>1</v>
      </c>
      <c r="AI100" s="3">
        <v>0</v>
      </c>
      <c r="AJ100" s="3">
        <v>13.91</v>
      </c>
      <c r="AK100" s="3">
        <v>2.11</v>
      </c>
      <c r="AL100" s="3">
        <f t="shared" si="5"/>
        <v>287.06</v>
      </c>
      <c r="AM100" s="4">
        <v>6.0248193507026002</v>
      </c>
      <c r="AN100" s="13"/>
    </row>
    <row r="101" spans="1:40" ht="15.75" x14ac:dyDescent="0.25">
      <c r="A101" s="3">
        <v>2022</v>
      </c>
      <c r="B101" s="3">
        <v>11</v>
      </c>
      <c r="C101" s="3">
        <v>19</v>
      </c>
      <c r="D101" s="3">
        <v>2</v>
      </c>
      <c r="E101" s="3">
        <v>0</v>
      </c>
      <c r="F101" s="3">
        <v>9.4499999999999993</v>
      </c>
      <c r="G101" s="3">
        <v>7.37</v>
      </c>
      <c r="H101" s="3">
        <v>282.59999999999997</v>
      </c>
      <c r="I101" s="4">
        <v>1.4916896362159999</v>
      </c>
      <c r="J101" s="13"/>
      <c r="K101" s="3">
        <v>2023</v>
      </c>
      <c r="L101" s="3">
        <v>2</v>
      </c>
      <c r="M101" s="3">
        <v>5</v>
      </c>
      <c r="N101" s="3">
        <v>2</v>
      </c>
      <c r="O101" s="3">
        <v>0</v>
      </c>
      <c r="P101" s="3">
        <v>0.66</v>
      </c>
      <c r="Q101" s="3">
        <v>2.98</v>
      </c>
      <c r="R101" s="3">
        <f t="shared" si="3"/>
        <v>273.81</v>
      </c>
      <c r="S101" s="4">
        <v>16.370931747239602</v>
      </c>
      <c r="T101" s="13"/>
      <c r="U101" s="3">
        <v>2023</v>
      </c>
      <c r="V101" s="3">
        <v>3</v>
      </c>
      <c r="W101" s="3">
        <v>19</v>
      </c>
      <c r="X101" s="3">
        <v>2</v>
      </c>
      <c r="Y101" s="3">
        <v>0</v>
      </c>
      <c r="Z101" s="3">
        <v>5.28</v>
      </c>
      <c r="AA101" s="3">
        <v>3.96</v>
      </c>
      <c r="AB101" s="3">
        <f t="shared" si="4"/>
        <v>278.42999999999995</v>
      </c>
      <c r="AC101" s="4">
        <v>16.754627397301697</v>
      </c>
      <c r="AD101" s="13"/>
      <c r="AE101" s="3">
        <v>2023</v>
      </c>
      <c r="AF101" s="3">
        <v>6</v>
      </c>
      <c r="AG101" s="3">
        <v>19</v>
      </c>
      <c r="AH101" s="3">
        <v>2</v>
      </c>
      <c r="AI101" s="3">
        <v>0</v>
      </c>
      <c r="AJ101" s="3">
        <v>13.38</v>
      </c>
      <c r="AK101" s="3">
        <v>2.1</v>
      </c>
      <c r="AL101" s="3">
        <f t="shared" si="5"/>
        <v>286.52999999999997</v>
      </c>
      <c r="AM101" s="4">
        <v>5.336969941025</v>
      </c>
      <c r="AN101" s="13"/>
    </row>
    <row r="102" spans="1:40" ht="15.75" x14ac:dyDescent="0.25">
      <c r="A102" s="3">
        <v>2022</v>
      </c>
      <c r="B102" s="3">
        <v>11</v>
      </c>
      <c r="C102" s="3">
        <v>19</v>
      </c>
      <c r="D102" s="3">
        <v>3</v>
      </c>
      <c r="E102" s="3">
        <v>0</v>
      </c>
      <c r="F102" s="3">
        <v>9.48</v>
      </c>
      <c r="G102" s="3">
        <v>7.5</v>
      </c>
      <c r="H102" s="3">
        <v>282.63</v>
      </c>
      <c r="I102" s="4">
        <v>1.3257279229442001</v>
      </c>
      <c r="J102" s="13"/>
      <c r="K102" s="3">
        <v>2023</v>
      </c>
      <c r="L102" s="3">
        <v>2</v>
      </c>
      <c r="M102" s="3">
        <v>5</v>
      </c>
      <c r="N102" s="3">
        <v>3</v>
      </c>
      <c r="O102" s="3">
        <v>0</v>
      </c>
      <c r="P102" s="3">
        <v>0.37</v>
      </c>
      <c r="Q102" s="3">
        <v>2.95</v>
      </c>
      <c r="R102" s="3">
        <f t="shared" si="3"/>
        <v>273.52</v>
      </c>
      <c r="S102" s="4">
        <v>16.748374899338</v>
      </c>
      <c r="T102" s="13"/>
      <c r="U102" s="3">
        <v>2023</v>
      </c>
      <c r="V102" s="3">
        <v>3</v>
      </c>
      <c r="W102" s="3">
        <v>19</v>
      </c>
      <c r="X102" s="3">
        <v>3</v>
      </c>
      <c r="Y102" s="3">
        <v>0</v>
      </c>
      <c r="Z102" s="3">
        <v>5.78</v>
      </c>
      <c r="AA102" s="3">
        <v>5.0599999999999996</v>
      </c>
      <c r="AB102" s="3">
        <f t="shared" si="4"/>
        <v>278.92999999999995</v>
      </c>
      <c r="AC102" s="4">
        <v>19.093678345729401</v>
      </c>
      <c r="AD102" s="13"/>
      <c r="AE102" s="3">
        <v>2023</v>
      </c>
      <c r="AF102" s="3">
        <v>6</v>
      </c>
      <c r="AG102" s="3">
        <v>19</v>
      </c>
      <c r="AH102" s="3">
        <v>3</v>
      </c>
      <c r="AI102" s="3">
        <v>0</v>
      </c>
      <c r="AJ102" s="3">
        <v>12.94</v>
      </c>
      <c r="AK102" s="3">
        <v>1.97</v>
      </c>
      <c r="AL102" s="3">
        <f t="shared" si="5"/>
        <v>286.08999999999997</v>
      </c>
      <c r="AM102" s="4">
        <v>4.8621194829605994</v>
      </c>
      <c r="AN102" s="13"/>
    </row>
    <row r="103" spans="1:40" ht="15.75" x14ac:dyDescent="0.25">
      <c r="A103" s="3">
        <v>2022</v>
      </c>
      <c r="B103" s="3">
        <v>11</v>
      </c>
      <c r="C103" s="3">
        <v>19</v>
      </c>
      <c r="D103" s="3">
        <v>4</v>
      </c>
      <c r="E103" s="3">
        <v>0</v>
      </c>
      <c r="F103" s="3">
        <v>9.41</v>
      </c>
      <c r="G103" s="3">
        <v>7.63</v>
      </c>
      <c r="H103" s="3">
        <v>282.56</v>
      </c>
      <c r="I103" s="4">
        <v>1.3022657930359001</v>
      </c>
      <c r="J103" s="13"/>
      <c r="K103" s="3">
        <v>2023</v>
      </c>
      <c r="L103" s="3">
        <v>2</v>
      </c>
      <c r="M103" s="3">
        <v>5</v>
      </c>
      <c r="N103" s="3">
        <v>4</v>
      </c>
      <c r="O103" s="3">
        <v>0</v>
      </c>
      <c r="P103" s="3">
        <v>0.24</v>
      </c>
      <c r="Q103" s="3">
        <v>2.94</v>
      </c>
      <c r="R103" s="3">
        <f t="shared" si="3"/>
        <v>273.39</v>
      </c>
      <c r="S103" s="4">
        <v>17.110894201166598</v>
      </c>
      <c r="T103" s="13"/>
      <c r="U103" s="3">
        <v>2023</v>
      </c>
      <c r="V103" s="3">
        <v>3</v>
      </c>
      <c r="W103" s="3">
        <v>19</v>
      </c>
      <c r="X103" s="3">
        <v>4</v>
      </c>
      <c r="Y103" s="3">
        <v>0</v>
      </c>
      <c r="Z103" s="3">
        <v>5.91</v>
      </c>
      <c r="AA103" s="3">
        <v>5.48</v>
      </c>
      <c r="AB103" s="3">
        <f t="shared" si="4"/>
        <v>279.06</v>
      </c>
      <c r="AC103" s="4">
        <v>20.7241069326979</v>
      </c>
      <c r="AD103" s="13"/>
      <c r="AE103" s="3">
        <v>2023</v>
      </c>
      <c r="AF103" s="3">
        <v>6</v>
      </c>
      <c r="AG103" s="3">
        <v>19</v>
      </c>
      <c r="AH103" s="3">
        <v>4</v>
      </c>
      <c r="AI103" s="3">
        <v>1.6</v>
      </c>
      <c r="AJ103" s="3">
        <v>12.68</v>
      </c>
      <c r="AK103" s="3">
        <v>1.71</v>
      </c>
      <c r="AL103" s="3">
        <f t="shared" si="5"/>
        <v>285.83</v>
      </c>
      <c r="AM103" s="4">
        <v>4.4234108272366006</v>
      </c>
      <c r="AN103" s="13"/>
    </row>
    <row r="104" spans="1:40" ht="15.75" x14ac:dyDescent="0.25">
      <c r="A104" s="3">
        <v>2022</v>
      </c>
      <c r="B104" s="3">
        <v>11</v>
      </c>
      <c r="C104" s="3">
        <v>19</v>
      </c>
      <c r="D104" s="3">
        <v>5</v>
      </c>
      <c r="E104" s="3">
        <v>0</v>
      </c>
      <c r="F104" s="3">
        <v>9.2799999999999994</v>
      </c>
      <c r="G104" s="3">
        <v>7.73</v>
      </c>
      <c r="H104" s="3">
        <v>282.42999999999995</v>
      </c>
      <c r="I104" s="4">
        <v>1.3783090878763999</v>
      </c>
      <c r="J104" s="13"/>
      <c r="K104" s="3">
        <v>2023</v>
      </c>
      <c r="L104" s="3">
        <v>2</v>
      </c>
      <c r="M104" s="3">
        <v>5</v>
      </c>
      <c r="N104" s="3">
        <v>5</v>
      </c>
      <c r="O104" s="3">
        <v>0</v>
      </c>
      <c r="P104" s="3">
        <v>0.3</v>
      </c>
      <c r="Q104" s="3">
        <v>3.09</v>
      </c>
      <c r="R104" s="3">
        <f t="shared" si="3"/>
        <v>273.45</v>
      </c>
      <c r="S104" s="4">
        <v>17.326895286537503</v>
      </c>
      <c r="T104" s="13"/>
      <c r="U104" s="3">
        <v>2023</v>
      </c>
      <c r="V104" s="3">
        <v>3</v>
      </c>
      <c r="W104" s="3">
        <v>19</v>
      </c>
      <c r="X104" s="3">
        <v>5</v>
      </c>
      <c r="Y104" s="3">
        <v>0</v>
      </c>
      <c r="Z104" s="3">
        <v>5.95</v>
      </c>
      <c r="AA104" s="3">
        <v>5.6</v>
      </c>
      <c r="AB104" s="3">
        <f t="shared" si="4"/>
        <v>279.09999999999997</v>
      </c>
      <c r="AC104" s="4">
        <v>21.163674855927496</v>
      </c>
      <c r="AD104" s="13"/>
      <c r="AE104" s="3">
        <v>2023</v>
      </c>
      <c r="AF104" s="3">
        <v>6</v>
      </c>
      <c r="AG104" s="3">
        <v>19</v>
      </c>
      <c r="AH104" s="3">
        <v>5</v>
      </c>
      <c r="AI104" s="3">
        <v>50.35</v>
      </c>
      <c r="AJ104" s="3">
        <v>14.23</v>
      </c>
      <c r="AK104" s="3">
        <v>1.45</v>
      </c>
      <c r="AL104" s="3">
        <f t="shared" si="5"/>
        <v>287.38</v>
      </c>
      <c r="AM104" s="4">
        <v>4.5504549684482996</v>
      </c>
      <c r="AN104" s="13"/>
    </row>
    <row r="105" spans="1:40" ht="15.75" x14ac:dyDescent="0.25">
      <c r="A105" s="3">
        <v>2022</v>
      </c>
      <c r="B105" s="3">
        <v>11</v>
      </c>
      <c r="C105" s="3">
        <v>19</v>
      </c>
      <c r="D105" s="3">
        <v>6</v>
      </c>
      <c r="E105" s="3">
        <v>14.35</v>
      </c>
      <c r="F105" s="3">
        <v>9.23</v>
      </c>
      <c r="G105" s="3">
        <v>7.81</v>
      </c>
      <c r="H105" s="3">
        <v>282.38</v>
      </c>
      <c r="I105" s="4">
        <v>1.8488147326252</v>
      </c>
      <c r="J105" s="13"/>
      <c r="K105" s="3">
        <v>2023</v>
      </c>
      <c r="L105" s="3">
        <v>2</v>
      </c>
      <c r="M105" s="3">
        <v>5</v>
      </c>
      <c r="N105" s="3">
        <v>6</v>
      </c>
      <c r="O105" s="3">
        <v>3.88</v>
      </c>
      <c r="P105" s="3">
        <v>0.9</v>
      </c>
      <c r="Q105" s="3">
        <v>3.65</v>
      </c>
      <c r="R105" s="3">
        <f t="shared" si="3"/>
        <v>274.04999999999995</v>
      </c>
      <c r="S105" s="4">
        <v>18.0167159892275</v>
      </c>
      <c r="T105" s="13"/>
      <c r="U105" s="3">
        <v>2023</v>
      </c>
      <c r="V105" s="3">
        <v>3</v>
      </c>
      <c r="W105" s="3">
        <v>19</v>
      </c>
      <c r="X105" s="3">
        <v>6</v>
      </c>
      <c r="Y105" s="3">
        <v>47.48</v>
      </c>
      <c r="Z105" s="3">
        <v>6.08</v>
      </c>
      <c r="AA105" s="3">
        <v>5.57</v>
      </c>
      <c r="AB105" s="3">
        <f t="shared" si="4"/>
        <v>279.22999999999996</v>
      </c>
      <c r="AC105" s="4">
        <v>22.560360138873797</v>
      </c>
      <c r="AD105" s="13"/>
      <c r="AE105" s="3">
        <v>2023</v>
      </c>
      <c r="AF105" s="3">
        <v>6</v>
      </c>
      <c r="AG105" s="3">
        <v>19</v>
      </c>
      <c r="AH105" s="3">
        <v>6</v>
      </c>
      <c r="AI105" s="3">
        <v>145.91999999999999</v>
      </c>
      <c r="AJ105" s="3">
        <v>17.12</v>
      </c>
      <c r="AK105" s="3">
        <v>2.39</v>
      </c>
      <c r="AL105" s="3">
        <f t="shared" si="5"/>
        <v>290.27</v>
      </c>
      <c r="AM105" s="4">
        <v>5.3241744666542994</v>
      </c>
      <c r="AN105" s="13"/>
    </row>
    <row r="106" spans="1:40" ht="15.75" x14ac:dyDescent="0.25">
      <c r="A106" s="3">
        <v>2022</v>
      </c>
      <c r="B106" s="3">
        <v>11</v>
      </c>
      <c r="C106" s="3">
        <v>19</v>
      </c>
      <c r="D106" s="3">
        <v>7</v>
      </c>
      <c r="E106" s="3">
        <v>91.92</v>
      </c>
      <c r="F106" s="3">
        <v>10.85</v>
      </c>
      <c r="G106" s="3">
        <v>8.42</v>
      </c>
      <c r="H106" s="3">
        <v>284</v>
      </c>
      <c r="I106" s="4">
        <v>2.8988460871399999</v>
      </c>
      <c r="J106" s="13"/>
      <c r="K106" s="3">
        <v>2023</v>
      </c>
      <c r="L106" s="3">
        <v>2</v>
      </c>
      <c r="M106" s="3">
        <v>5</v>
      </c>
      <c r="N106" s="3">
        <v>7</v>
      </c>
      <c r="O106" s="3">
        <v>54.38</v>
      </c>
      <c r="P106" s="3">
        <v>3.98</v>
      </c>
      <c r="Q106" s="3">
        <v>4.5599999999999996</v>
      </c>
      <c r="R106" s="3">
        <f t="shared" si="3"/>
        <v>277.13</v>
      </c>
      <c r="S106" s="4">
        <v>18.577320852135401</v>
      </c>
      <c r="T106" s="13"/>
      <c r="U106" s="3">
        <v>2023</v>
      </c>
      <c r="V106" s="3">
        <v>3</v>
      </c>
      <c r="W106" s="3">
        <v>19</v>
      </c>
      <c r="X106" s="3">
        <v>7</v>
      </c>
      <c r="Y106" s="3">
        <v>129.30000000000001</v>
      </c>
      <c r="Z106" s="3">
        <v>6.58</v>
      </c>
      <c r="AA106" s="3">
        <v>5.81</v>
      </c>
      <c r="AB106" s="3">
        <f t="shared" si="4"/>
        <v>279.72999999999996</v>
      </c>
      <c r="AC106" s="4">
        <v>23.539813965611295</v>
      </c>
      <c r="AD106" s="13"/>
      <c r="AE106" s="3">
        <v>2023</v>
      </c>
      <c r="AF106" s="3">
        <v>6</v>
      </c>
      <c r="AG106" s="3">
        <v>19</v>
      </c>
      <c r="AH106" s="3">
        <v>7</v>
      </c>
      <c r="AI106" s="3">
        <v>246.5</v>
      </c>
      <c r="AJ106" s="3">
        <v>19.899999999999999</v>
      </c>
      <c r="AK106" s="3">
        <v>3.25</v>
      </c>
      <c r="AL106" s="3">
        <f t="shared" si="5"/>
        <v>293.04999999999995</v>
      </c>
      <c r="AM106" s="4">
        <v>6.1399649299297998</v>
      </c>
      <c r="AN106" s="13"/>
    </row>
    <row r="107" spans="1:40" ht="15.75" x14ac:dyDescent="0.25">
      <c r="A107" s="3">
        <v>2022</v>
      </c>
      <c r="B107" s="3">
        <v>11</v>
      </c>
      <c r="C107" s="3">
        <v>19</v>
      </c>
      <c r="D107" s="3">
        <v>8</v>
      </c>
      <c r="E107" s="3">
        <v>175.7</v>
      </c>
      <c r="F107" s="3">
        <v>13.9</v>
      </c>
      <c r="G107" s="3">
        <v>8.25</v>
      </c>
      <c r="H107" s="3">
        <v>287.04999999999995</v>
      </c>
      <c r="I107" s="4">
        <v>3.7314222157600003</v>
      </c>
      <c r="J107" s="13"/>
      <c r="K107" s="3">
        <v>2023</v>
      </c>
      <c r="L107" s="3">
        <v>2</v>
      </c>
      <c r="M107" s="3">
        <v>5</v>
      </c>
      <c r="N107" s="3">
        <v>8</v>
      </c>
      <c r="O107" s="3">
        <v>124.7</v>
      </c>
      <c r="P107" s="3">
        <v>6.65</v>
      </c>
      <c r="Q107" s="3">
        <v>5.45</v>
      </c>
      <c r="R107" s="3">
        <f t="shared" si="3"/>
        <v>279.79999999999995</v>
      </c>
      <c r="S107" s="4">
        <v>21.038217000262904</v>
      </c>
      <c r="T107" s="13"/>
      <c r="U107" s="3">
        <v>2023</v>
      </c>
      <c r="V107" s="3">
        <v>3</v>
      </c>
      <c r="W107" s="3">
        <v>19</v>
      </c>
      <c r="X107" s="3">
        <v>8</v>
      </c>
      <c r="Y107" s="3">
        <v>217.27</v>
      </c>
      <c r="Z107" s="3">
        <v>7.6</v>
      </c>
      <c r="AA107" s="3">
        <v>6.03</v>
      </c>
      <c r="AB107" s="3">
        <f t="shared" si="4"/>
        <v>280.75</v>
      </c>
      <c r="AC107" s="4">
        <v>20.761374223810996</v>
      </c>
      <c r="AD107" s="13"/>
      <c r="AE107" s="3">
        <v>2023</v>
      </c>
      <c r="AF107" s="3">
        <v>6</v>
      </c>
      <c r="AG107" s="3">
        <v>19</v>
      </c>
      <c r="AH107" s="3">
        <v>8</v>
      </c>
      <c r="AI107" s="3">
        <v>336.67</v>
      </c>
      <c r="AJ107" s="3">
        <v>22.5</v>
      </c>
      <c r="AK107" s="3">
        <v>4.09</v>
      </c>
      <c r="AL107" s="3">
        <f t="shared" si="5"/>
        <v>295.64999999999998</v>
      </c>
      <c r="AM107" s="4">
        <v>6.2422832191321014</v>
      </c>
      <c r="AN107" s="13"/>
    </row>
    <row r="108" spans="1:40" ht="15.75" x14ac:dyDescent="0.25">
      <c r="A108" s="3">
        <v>2022</v>
      </c>
      <c r="B108" s="3">
        <v>11</v>
      </c>
      <c r="C108" s="3">
        <v>19</v>
      </c>
      <c r="D108" s="3">
        <v>9</v>
      </c>
      <c r="E108" s="3">
        <v>243.55</v>
      </c>
      <c r="F108" s="3">
        <v>16.8</v>
      </c>
      <c r="G108" s="3">
        <v>8.23</v>
      </c>
      <c r="H108" s="3">
        <v>289.95</v>
      </c>
      <c r="I108" s="4">
        <v>3.6497411302209999</v>
      </c>
      <c r="J108" s="13"/>
      <c r="K108" s="3">
        <v>2023</v>
      </c>
      <c r="L108" s="3">
        <v>2</v>
      </c>
      <c r="M108" s="3">
        <v>5</v>
      </c>
      <c r="N108" s="3">
        <v>9</v>
      </c>
      <c r="O108" s="3">
        <v>201</v>
      </c>
      <c r="P108" s="3">
        <v>8.81</v>
      </c>
      <c r="Q108" s="3">
        <v>6.34</v>
      </c>
      <c r="R108" s="3">
        <f t="shared" si="3"/>
        <v>281.95999999999998</v>
      </c>
      <c r="S108" s="4">
        <v>19.772413105336</v>
      </c>
      <c r="T108" s="13"/>
      <c r="U108" s="3">
        <v>2023</v>
      </c>
      <c r="V108" s="3">
        <v>3</v>
      </c>
      <c r="W108" s="3">
        <v>19</v>
      </c>
      <c r="X108" s="3">
        <v>9</v>
      </c>
      <c r="Y108" s="3">
        <v>277</v>
      </c>
      <c r="Z108" s="3">
        <v>9.4700000000000006</v>
      </c>
      <c r="AA108" s="3">
        <v>6.45</v>
      </c>
      <c r="AB108" s="3">
        <f t="shared" si="4"/>
        <v>282.62</v>
      </c>
      <c r="AC108" s="4">
        <v>17.1380745642373</v>
      </c>
      <c r="AD108" s="13"/>
      <c r="AE108" s="3">
        <v>2023</v>
      </c>
      <c r="AF108" s="3">
        <v>6</v>
      </c>
      <c r="AG108" s="3">
        <v>19</v>
      </c>
      <c r="AH108" s="3">
        <v>9</v>
      </c>
      <c r="AI108" s="3">
        <v>408.17</v>
      </c>
      <c r="AJ108" s="3">
        <v>24.48</v>
      </c>
      <c r="AK108" s="3">
        <v>4.6900000000000004</v>
      </c>
      <c r="AL108" s="3">
        <f t="shared" si="5"/>
        <v>297.63</v>
      </c>
      <c r="AM108" s="4">
        <v>6.8190259402636997</v>
      </c>
      <c r="AN108" s="13"/>
    </row>
    <row r="109" spans="1:40" ht="15.75" x14ac:dyDescent="0.25">
      <c r="A109" s="3">
        <v>2022</v>
      </c>
      <c r="B109" s="3">
        <v>11</v>
      </c>
      <c r="C109" s="3">
        <v>19</v>
      </c>
      <c r="D109" s="3">
        <v>10</v>
      </c>
      <c r="E109" s="3">
        <v>285.95</v>
      </c>
      <c r="F109" s="3">
        <v>18.440000000000001</v>
      </c>
      <c r="G109" s="3">
        <v>7.59</v>
      </c>
      <c r="H109" s="3">
        <v>291.58999999999997</v>
      </c>
      <c r="I109" s="4">
        <v>3.236791222121</v>
      </c>
      <c r="J109" s="13"/>
      <c r="K109" s="3">
        <v>2023</v>
      </c>
      <c r="L109" s="3">
        <v>2</v>
      </c>
      <c r="M109" s="3">
        <v>5</v>
      </c>
      <c r="N109" s="3">
        <v>10</v>
      </c>
      <c r="O109" s="3">
        <v>252.77</v>
      </c>
      <c r="P109" s="3">
        <v>10.31</v>
      </c>
      <c r="Q109" s="3">
        <v>7.08</v>
      </c>
      <c r="R109" s="3">
        <f t="shared" si="3"/>
        <v>283.45999999999998</v>
      </c>
      <c r="S109" s="4">
        <v>19.2438471596925</v>
      </c>
      <c r="T109" s="13"/>
      <c r="U109" s="3">
        <v>2023</v>
      </c>
      <c r="V109" s="3">
        <v>3</v>
      </c>
      <c r="W109" s="3">
        <v>19</v>
      </c>
      <c r="X109" s="3">
        <v>10</v>
      </c>
      <c r="Y109" s="3">
        <v>349.27</v>
      </c>
      <c r="Z109" s="3">
        <v>11.47</v>
      </c>
      <c r="AA109" s="3">
        <v>7.09</v>
      </c>
      <c r="AB109" s="3">
        <f t="shared" si="4"/>
        <v>284.62</v>
      </c>
      <c r="AC109" s="4">
        <v>13.542936188262802</v>
      </c>
      <c r="AD109" s="13"/>
      <c r="AE109" s="3">
        <v>2023</v>
      </c>
      <c r="AF109" s="3">
        <v>6</v>
      </c>
      <c r="AG109" s="3">
        <v>19</v>
      </c>
      <c r="AH109" s="3">
        <v>10</v>
      </c>
      <c r="AI109" s="3">
        <v>455.75</v>
      </c>
      <c r="AJ109" s="3">
        <v>26.01</v>
      </c>
      <c r="AK109" s="3">
        <v>5.23</v>
      </c>
      <c r="AL109" s="3">
        <f t="shared" si="5"/>
        <v>299.15999999999997</v>
      </c>
      <c r="AM109" s="4">
        <v>8.1912774964717006</v>
      </c>
      <c r="AN109" s="13"/>
    </row>
    <row r="110" spans="1:40" ht="15.75" x14ac:dyDescent="0.25">
      <c r="A110" s="3">
        <v>2022</v>
      </c>
      <c r="B110" s="3">
        <v>11</v>
      </c>
      <c r="C110" s="3">
        <v>19</v>
      </c>
      <c r="D110" s="3">
        <v>11</v>
      </c>
      <c r="E110" s="3">
        <v>302.8</v>
      </c>
      <c r="F110" s="3">
        <v>19.5</v>
      </c>
      <c r="G110" s="3">
        <v>6.97</v>
      </c>
      <c r="H110" s="3">
        <v>292.64999999999998</v>
      </c>
      <c r="I110" s="4">
        <v>3.071219171224</v>
      </c>
      <c r="J110" s="13"/>
      <c r="K110" s="3">
        <v>2023</v>
      </c>
      <c r="L110" s="3">
        <v>2</v>
      </c>
      <c r="M110" s="3">
        <v>5</v>
      </c>
      <c r="N110" s="3">
        <v>11</v>
      </c>
      <c r="O110" s="3">
        <v>288.12</v>
      </c>
      <c r="P110" s="3">
        <v>11</v>
      </c>
      <c r="Q110" s="3">
        <v>7.3</v>
      </c>
      <c r="R110" s="3">
        <f t="shared" si="3"/>
        <v>284.14999999999998</v>
      </c>
      <c r="S110" s="4">
        <v>20.8764282278126</v>
      </c>
      <c r="T110" s="13"/>
      <c r="U110" s="3">
        <v>2023</v>
      </c>
      <c r="V110" s="3">
        <v>3</v>
      </c>
      <c r="W110" s="3">
        <v>19</v>
      </c>
      <c r="X110" s="3">
        <v>11</v>
      </c>
      <c r="Y110" s="3">
        <v>376.58</v>
      </c>
      <c r="Z110" s="3">
        <v>12.69</v>
      </c>
      <c r="AA110" s="3">
        <v>7.57</v>
      </c>
      <c r="AB110" s="3">
        <f t="shared" si="4"/>
        <v>285.83999999999997</v>
      </c>
      <c r="AC110" s="4">
        <v>11.048165996515102</v>
      </c>
      <c r="AD110" s="13"/>
      <c r="AE110" s="3">
        <v>2023</v>
      </c>
      <c r="AF110" s="3">
        <v>6</v>
      </c>
      <c r="AG110" s="3">
        <v>19</v>
      </c>
      <c r="AH110" s="3">
        <v>11</v>
      </c>
      <c r="AI110" s="3">
        <v>454.55</v>
      </c>
      <c r="AJ110" s="3">
        <v>26.98</v>
      </c>
      <c r="AK110" s="3">
        <v>5.82</v>
      </c>
      <c r="AL110" s="3">
        <f t="shared" si="5"/>
        <v>300.13</v>
      </c>
      <c r="AM110" s="4">
        <v>8.7660684570197009</v>
      </c>
      <c r="AN110" s="13"/>
    </row>
    <row r="111" spans="1:40" ht="15.75" x14ac:dyDescent="0.25">
      <c r="A111" s="3">
        <v>2022</v>
      </c>
      <c r="B111" s="3">
        <v>11</v>
      </c>
      <c r="C111" s="3">
        <v>19</v>
      </c>
      <c r="D111" s="3">
        <v>12</v>
      </c>
      <c r="E111" s="3">
        <v>281.12</v>
      </c>
      <c r="F111" s="3">
        <v>20.04</v>
      </c>
      <c r="G111" s="3">
        <v>6.54</v>
      </c>
      <c r="H111" s="3">
        <v>293.19</v>
      </c>
      <c r="I111" s="4">
        <v>2.9615541628559994</v>
      </c>
      <c r="J111" s="13"/>
      <c r="K111" s="3">
        <v>2023</v>
      </c>
      <c r="L111" s="3">
        <v>2</v>
      </c>
      <c r="M111" s="3">
        <v>5</v>
      </c>
      <c r="N111" s="3">
        <v>12</v>
      </c>
      <c r="O111" s="3">
        <v>289.85000000000002</v>
      </c>
      <c r="P111" s="3">
        <v>11.25</v>
      </c>
      <c r="Q111" s="3">
        <v>7.09</v>
      </c>
      <c r="R111" s="3">
        <f t="shared" si="3"/>
        <v>284.39999999999998</v>
      </c>
      <c r="S111" s="4">
        <v>18.691625751515598</v>
      </c>
      <c r="T111" s="13"/>
      <c r="U111" s="3">
        <v>2023</v>
      </c>
      <c r="V111" s="3">
        <v>3</v>
      </c>
      <c r="W111" s="3">
        <v>19</v>
      </c>
      <c r="X111" s="3">
        <v>12</v>
      </c>
      <c r="Y111" s="3">
        <v>375.45</v>
      </c>
      <c r="Z111" s="3">
        <v>13.44</v>
      </c>
      <c r="AA111" s="3">
        <v>7.96</v>
      </c>
      <c r="AB111" s="3">
        <f t="shared" si="4"/>
        <v>286.58999999999997</v>
      </c>
      <c r="AC111" s="4">
        <v>8.2673200937248996</v>
      </c>
      <c r="AD111" s="13"/>
      <c r="AE111" s="3">
        <v>2023</v>
      </c>
      <c r="AF111" s="3">
        <v>6</v>
      </c>
      <c r="AG111" s="3">
        <v>19</v>
      </c>
      <c r="AH111" s="3">
        <v>12</v>
      </c>
      <c r="AI111" s="3">
        <v>440.85</v>
      </c>
      <c r="AJ111" s="3">
        <v>27.53</v>
      </c>
      <c r="AK111" s="3">
        <v>6.21</v>
      </c>
      <c r="AL111" s="3">
        <f t="shared" si="5"/>
        <v>300.67999999999995</v>
      </c>
      <c r="AM111" s="4">
        <v>9.5086666545656975</v>
      </c>
      <c r="AN111" s="13"/>
    </row>
    <row r="112" spans="1:40" ht="15.75" x14ac:dyDescent="0.25">
      <c r="A112" s="3">
        <v>2022</v>
      </c>
      <c r="B112" s="3">
        <v>11</v>
      </c>
      <c r="C112" s="3">
        <v>19</v>
      </c>
      <c r="D112" s="3">
        <v>13</v>
      </c>
      <c r="E112" s="3">
        <v>234.35</v>
      </c>
      <c r="F112" s="3">
        <v>20.13</v>
      </c>
      <c r="G112" s="3">
        <v>6.29</v>
      </c>
      <c r="H112" s="3">
        <v>293.27999999999997</v>
      </c>
      <c r="I112" s="4">
        <v>2.8017366610179999</v>
      </c>
      <c r="J112" s="13"/>
      <c r="K112" s="3">
        <v>2023</v>
      </c>
      <c r="L112" s="3">
        <v>2</v>
      </c>
      <c r="M112" s="3">
        <v>5</v>
      </c>
      <c r="N112" s="3">
        <v>13</v>
      </c>
      <c r="O112" s="3">
        <v>262.98</v>
      </c>
      <c r="P112" s="3">
        <v>11.28</v>
      </c>
      <c r="Q112" s="3">
        <v>6.96</v>
      </c>
      <c r="R112" s="3">
        <f t="shared" si="3"/>
        <v>284.42999999999995</v>
      </c>
      <c r="S112" s="4">
        <v>17.7395987766206</v>
      </c>
      <c r="T112" s="13"/>
      <c r="U112" s="3">
        <v>2023</v>
      </c>
      <c r="V112" s="3">
        <v>3</v>
      </c>
      <c r="W112" s="3">
        <v>19</v>
      </c>
      <c r="X112" s="3">
        <v>13</v>
      </c>
      <c r="Y112" s="3">
        <v>312.52</v>
      </c>
      <c r="Z112" s="3">
        <v>13.71</v>
      </c>
      <c r="AA112" s="3">
        <v>8.36</v>
      </c>
      <c r="AB112" s="3">
        <f t="shared" si="4"/>
        <v>286.85999999999996</v>
      </c>
      <c r="AC112" s="4">
        <v>5.2571457433191009</v>
      </c>
      <c r="AD112" s="13"/>
      <c r="AE112" s="3">
        <v>2023</v>
      </c>
      <c r="AF112" s="3">
        <v>6</v>
      </c>
      <c r="AG112" s="3">
        <v>19</v>
      </c>
      <c r="AH112" s="3">
        <v>13</v>
      </c>
      <c r="AI112" s="3">
        <v>414.52</v>
      </c>
      <c r="AJ112" s="3">
        <v>27.89</v>
      </c>
      <c r="AK112" s="3">
        <v>6.4</v>
      </c>
      <c r="AL112" s="3">
        <f t="shared" si="5"/>
        <v>301.03999999999996</v>
      </c>
      <c r="AM112" s="4">
        <v>10.098016221514698</v>
      </c>
      <c r="AN112" s="13"/>
    </row>
    <row r="113" spans="1:40" ht="15.75" x14ac:dyDescent="0.25">
      <c r="A113" s="3">
        <v>2022</v>
      </c>
      <c r="B113" s="3">
        <v>11</v>
      </c>
      <c r="C113" s="3">
        <v>19</v>
      </c>
      <c r="D113" s="3">
        <v>14</v>
      </c>
      <c r="E113" s="3">
        <v>165.05</v>
      </c>
      <c r="F113" s="3">
        <v>19.72</v>
      </c>
      <c r="G113" s="3">
        <v>6.25</v>
      </c>
      <c r="H113" s="3">
        <v>292.87</v>
      </c>
      <c r="I113" s="4">
        <v>2.6676856940149998</v>
      </c>
      <c r="J113" s="13"/>
      <c r="K113" s="3">
        <v>2023</v>
      </c>
      <c r="L113" s="3">
        <v>2</v>
      </c>
      <c r="M113" s="3">
        <v>5</v>
      </c>
      <c r="N113" s="3">
        <v>14</v>
      </c>
      <c r="O113" s="3">
        <v>181.75</v>
      </c>
      <c r="P113" s="3">
        <v>10.95</v>
      </c>
      <c r="Q113" s="3">
        <v>6.62</v>
      </c>
      <c r="R113" s="3">
        <f t="shared" si="3"/>
        <v>284.09999999999997</v>
      </c>
      <c r="S113" s="4">
        <v>17.4424601873346</v>
      </c>
      <c r="T113" s="13"/>
      <c r="U113" s="3">
        <v>2023</v>
      </c>
      <c r="V113" s="3">
        <v>3</v>
      </c>
      <c r="W113" s="3">
        <v>19</v>
      </c>
      <c r="X113" s="3">
        <v>14</v>
      </c>
      <c r="Y113" s="3">
        <v>273.35000000000002</v>
      </c>
      <c r="Z113" s="3">
        <v>13.58</v>
      </c>
      <c r="AA113" s="3">
        <v>8.61</v>
      </c>
      <c r="AB113" s="3">
        <f t="shared" si="4"/>
        <v>286.72999999999996</v>
      </c>
      <c r="AC113" s="4">
        <v>3.3397575184811803</v>
      </c>
      <c r="AD113" s="13"/>
      <c r="AE113" s="3">
        <v>2023</v>
      </c>
      <c r="AF113" s="3">
        <v>6</v>
      </c>
      <c r="AG113" s="3">
        <v>19</v>
      </c>
      <c r="AH113" s="3">
        <v>14</v>
      </c>
      <c r="AI113" s="3">
        <v>350.58</v>
      </c>
      <c r="AJ113" s="3">
        <v>27.96</v>
      </c>
      <c r="AK113" s="3">
        <v>6.66</v>
      </c>
      <c r="AL113" s="3">
        <f t="shared" si="5"/>
        <v>301.10999999999996</v>
      </c>
      <c r="AM113" s="4">
        <v>11.628109181408702</v>
      </c>
      <c r="AN113" s="13"/>
    </row>
    <row r="114" spans="1:40" ht="15.75" x14ac:dyDescent="0.25">
      <c r="A114" s="3">
        <v>2022</v>
      </c>
      <c r="B114" s="3">
        <v>11</v>
      </c>
      <c r="C114" s="3">
        <v>19</v>
      </c>
      <c r="D114" s="3">
        <v>15</v>
      </c>
      <c r="E114" s="3">
        <v>77.8</v>
      </c>
      <c r="F114" s="3">
        <v>18.670000000000002</v>
      </c>
      <c r="G114" s="3">
        <v>6.29</v>
      </c>
      <c r="H114" s="3">
        <v>291.82</v>
      </c>
      <c r="I114" s="4">
        <v>2.6141444621560002</v>
      </c>
      <c r="J114" s="13"/>
      <c r="K114" s="3">
        <v>2023</v>
      </c>
      <c r="L114" s="3">
        <v>2</v>
      </c>
      <c r="M114" s="3">
        <v>5</v>
      </c>
      <c r="N114" s="3">
        <v>15</v>
      </c>
      <c r="O114" s="3">
        <v>104.52</v>
      </c>
      <c r="P114" s="3">
        <v>10.24</v>
      </c>
      <c r="Q114" s="3">
        <v>5.85</v>
      </c>
      <c r="R114" s="3">
        <f t="shared" si="3"/>
        <v>283.39</v>
      </c>
      <c r="S114" s="4">
        <v>17.1665751300756</v>
      </c>
      <c r="T114" s="13"/>
      <c r="U114" s="3">
        <v>2023</v>
      </c>
      <c r="V114" s="3">
        <v>3</v>
      </c>
      <c r="W114" s="3">
        <v>19</v>
      </c>
      <c r="X114" s="3">
        <v>15</v>
      </c>
      <c r="Y114" s="3">
        <v>177.65</v>
      </c>
      <c r="Z114" s="3">
        <v>12.87</v>
      </c>
      <c r="AA114" s="3">
        <v>8.64</v>
      </c>
      <c r="AB114" s="3">
        <f t="shared" si="4"/>
        <v>286.02</v>
      </c>
      <c r="AC114" s="4">
        <v>2.9492043278071001</v>
      </c>
      <c r="AD114" s="13"/>
      <c r="AE114" s="3">
        <v>2023</v>
      </c>
      <c r="AF114" s="3">
        <v>6</v>
      </c>
      <c r="AG114" s="3">
        <v>19</v>
      </c>
      <c r="AH114" s="3">
        <v>15</v>
      </c>
      <c r="AI114" s="3">
        <v>266.10000000000002</v>
      </c>
      <c r="AJ114" s="3">
        <v>27.35</v>
      </c>
      <c r="AK114" s="3">
        <v>7.13</v>
      </c>
      <c r="AL114" s="3">
        <f t="shared" si="5"/>
        <v>300.5</v>
      </c>
      <c r="AM114" s="4">
        <v>12.3494653420997</v>
      </c>
      <c r="AN114" s="13"/>
    </row>
    <row r="115" spans="1:40" ht="15.75" x14ac:dyDescent="0.25">
      <c r="A115" s="3">
        <v>2022</v>
      </c>
      <c r="B115" s="3">
        <v>11</v>
      </c>
      <c r="C115" s="3">
        <v>19</v>
      </c>
      <c r="D115" s="3">
        <v>16</v>
      </c>
      <c r="E115" s="3">
        <v>6.75</v>
      </c>
      <c r="F115" s="3">
        <v>15.69</v>
      </c>
      <c r="G115" s="3">
        <v>4.51</v>
      </c>
      <c r="H115" s="3">
        <v>288.83999999999997</v>
      </c>
      <c r="I115" s="4">
        <v>2.8458016579550001</v>
      </c>
      <c r="J115" s="13"/>
      <c r="K115" s="3">
        <v>2023</v>
      </c>
      <c r="L115" s="3">
        <v>2</v>
      </c>
      <c r="M115" s="3">
        <v>5</v>
      </c>
      <c r="N115" s="3">
        <v>16</v>
      </c>
      <c r="O115" s="3">
        <v>44.7</v>
      </c>
      <c r="P115" s="3">
        <v>8.31</v>
      </c>
      <c r="Q115" s="3">
        <v>3.21</v>
      </c>
      <c r="R115" s="3">
        <f t="shared" si="3"/>
        <v>281.45999999999998</v>
      </c>
      <c r="S115" s="4">
        <v>17.431419371555503</v>
      </c>
      <c r="T115" s="13"/>
      <c r="U115" s="3">
        <v>2023</v>
      </c>
      <c r="V115" s="3">
        <v>3</v>
      </c>
      <c r="W115" s="3">
        <v>19</v>
      </c>
      <c r="X115" s="3">
        <v>16</v>
      </c>
      <c r="Y115" s="3">
        <v>81.52</v>
      </c>
      <c r="Z115" s="3">
        <v>11.52</v>
      </c>
      <c r="AA115" s="3">
        <v>8.08</v>
      </c>
      <c r="AB115" s="3">
        <f t="shared" si="4"/>
        <v>284.66999999999996</v>
      </c>
      <c r="AC115" s="4">
        <v>3.8940167975036002</v>
      </c>
      <c r="AD115" s="13"/>
      <c r="AE115" s="3">
        <v>2023</v>
      </c>
      <c r="AF115" s="3">
        <v>6</v>
      </c>
      <c r="AG115" s="3">
        <v>19</v>
      </c>
      <c r="AH115" s="3">
        <v>16</v>
      </c>
      <c r="AI115" s="3">
        <v>168.9</v>
      </c>
      <c r="AJ115" s="3">
        <v>25.87</v>
      </c>
      <c r="AK115" s="3">
        <v>7.55</v>
      </c>
      <c r="AL115" s="3">
        <f t="shared" si="5"/>
        <v>299.02</v>
      </c>
      <c r="AM115" s="4">
        <v>14.1758282748517</v>
      </c>
      <c r="AN115" s="13"/>
    </row>
    <row r="116" spans="1:40" ht="15.75" x14ac:dyDescent="0.25">
      <c r="A116" s="3">
        <v>2022</v>
      </c>
      <c r="B116" s="3">
        <v>11</v>
      </c>
      <c r="C116" s="3">
        <v>19</v>
      </c>
      <c r="D116" s="3">
        <v>17</v>
      </c>
      <c r="E116" s="3">
        <v>0</v>
      </c>
      <c r="F116" s="3">
        <v>12.98</v>
      </c>
      <c r="G116" s="3">
        <v>4.54</v>
      </c>
      <c r="H116" s="3">
        <v>286.13</v>
      </c>
      <c r="I116" s="4">
        <v>3.641063163219</v>
      </c>
      <c r="J116" s="13"/>
      <c r="K116" s="3">
        <v>2023</v>
      </c>
      <c r="L116" s="3">
        <v>2</v>
      </c>
      <c r="M116" s="3">
        <v>5</v>
      </c>
      <c r="N116" s="3">
        <v>17</v>
      </c>
      <c r="O116" s="3">
        <v>0</v>
      </c>
      <c r="P116" s="3">
        <v>5.21</v>
      </c>
      <c r="Q116" s="3">
        <v>2.71</v>
      </c>
      <c r="R116" s="3">
        <f t="shared" si="3"/>
        <v>278.35999999999996</v>
      </c>
      <c r="S116" s="4">
        <v>17.456014248600301</v>
      </c>
      <c r="T116" s="13"/>
      <c r="U116" s="3">
        <v>2023</v>
      </c>
      <c r="V116" s="3">
        <v>3</v>
      </c>
      <c r="W116" s="3">
        <v>19</v>
      </c>
      <c r="X116" s="3">
        <v>17</v>
      </c>
      <c r="Y116" s="3">
        <v>10.15</v>
      </c>
      <c r="Z116" s="3">
        <v>8.83</v>
      </c>
      <c r="AA116" s="3">
        <v>5.37</v>
      </c>
      <c r="AB116" s="3">
        <f t="shared" si="4"/>
        <v>281.97999999999996</v>
      </c>
      <c r="AC116" s="4">
        <v>4.7674453807037001</v>
      </c>
      <c r="AD116" s="13"/>
      <c r="AE116" s="3">
        <v>2023</v>
      </c>
      <c r="AF116" s="3">
        <v>6</v>
      </c>
      <c r="AG116" s="3">
        <v>19</v>
      </c>
      <c r="AH116" s="3">
        <v>17</v>
      </c>
      <c r="AI116" s="3">
        <v>74.12</v>
      </c>
      <c r="AJ116" s="3">
        <v>23.38</v>
      </c>
      <c r="AK116" s="3">
        <v>7.6</v>
      </c>
      <c r="AL116" s="3">
        <f t="shared" si="5"/>
        <v>296.52999999999997</v>
      </c>
      <c r="AM116" s="4">
        <v>15.6182204323653</v>
      </c>
      <c r="AN116" s="13"/>
    </row>
    <row r="117" spans="1:40" ht="15.75" x14ac:dyDescent="0.25">
      <c r="A117" s="3">
        <v>2022</v>
      </c>
      <c r="B117" s="3">
        <v>11</v>
      </c>
      <c r="C117" s="3">
        <v>19</v>
      </c>
      <c r="D117" s="3">
        <v>18</v>
      </c>
      <c r="E117" s="3">
        <v>0</v>
      </c>
      <c r="F117" s="3">
        <v>12.62</v>
      </c>
      <c r="G117" s="3">
        <v>5.86</v>
      </c>
      <c r="H117" s="3">
        <v>285.77</v>
      </c>
      <c r="I117" s="4">
        <v>5.0018896275180005</v>
      </c>
      <c r="J117" s="13"/>
      <c r="K117" s="3">
        <v>2023</v>
      </c>
      <c r="L117" s="3">
        <v>2</v>
      </c>
      <c r="M117" s="3">
        <v>5</v>
      </c>
      <c r="N117" s="3">
        <v>18</v>
      </c>
      <c r="O117" s="3">
        <v>0</v>
      </c>
      <c r="P117" s="3">
        <v>4.4000000000000004</v>
      </c>
      <c r="Q117" s="3">
        <v>2.54</v>
      </c>
      <c r="R117" s="3">
        <f t="shared" si="3"/>
        <v>277.54999999999995</v>
      </c>
      <c r="S117" s="4">
        <v>19.357942606002602</v>
      </c>
      <c r="T117" s="13"/>
      <c r="U117" s="3">
        <v>2023</v>
      </c>
      <c r="V117" s="3">
        <v>3</v>
      </c>
      <c r="W117" s="3">
        <v>19</v>
      </c>
      <c r="X117" s="3">
        <v>18</v>
      </c>
      <c r="Y117" s="3">
        <v>0</v>
      </c>
      <c r="Z117" s="3">
        <v>6.83</v>
      </c>
      <c r="AA117" s="3">
        <v>4.0599999999999996</v>
      </c>
      <c r="AB117" s="3">
        <f t="shared" si="4"/>
        <v>279.97999999999996</v>
      </c>
      <c r="AC117" s="4">
        <v>5.526402881051701</v>
      </c>
      <c r="AD117" s="13"/>
      <c r="AE117" s="3">
        <v>2023</v>
      </c>
      <c r="AF117" s="3">
        <v>6</v>
      </c>
      <c r="AG117" s="3">
        <v>19</v>
      </c>
      <c r="AH117" s="3">
        <v>18</v>
      </c>
      <c r="AI117" s="3">
        <v>7.05</v>
      </c>
      <c r="AJ117" s="3">
        <v>20.23</v>
      </c>
      <c r="AK117" s="3">
        <v>6.46</v>
      </c>
      <c r="AL117" s="3">
        <f t="shared" si="5"/>
        <v>293.38</v>
      </c>
      <c r="AM117" s="4">
        <v>15.002895625323102</v>
      </c>
      <c r="AN117" s="13"/>
    </row>
    <row r="118" spans="1:40" ht="15.75" x14ac:dyDescent="0.25">
      <c r="A118" s="3">
        <v>2022</v>
      </c>
      <c r="B118" s="3">
        <v>11</v>
      </c>
      <c r="C118" s="3">
        <v>19</v>
      </c>
      <c r="D118" s="3">
        <v>19</v>
      </c>
      <c r="E118" s="3">
        <v>0</v>
      </c>
      <c r="F118" s="3">
        <v>12.37</v>
      </c>
      <c r="G118" s="3">
        <v>7.22</v>
      </c>
      <c r="H118" s="3">
        <v>285.52</v>
      </c>
      <c r="I118" s="4">
        <v>5.8426689311550009</v>
      </c>
      <c r="J118" s="13"/>
      <c r="K118" s="3">
        <v>2023</v>
      </c>
      <c r="L118" s="3">
        <v>2</v>
      </c>
      <c r="M118" s="3">
        <v>5</v>
      </c>
      <c r="N118" s="3">
        <v>19</v>
      </c>
      <c r="O118" s="3">
        <v>0</v>
      </c>
      <c r="P118" s="3">
        <v>4.1399999999999997</v>
      </c>
      <c r="Q118" s="3">
        <v>2.2400000000000002</v>
      </c>
      <c r="R118" s="3">
        <f t="shared" si="3"/>
        <v>277.28999999999996</v>
      </c>
      <c r="S118" s="4">
        <v>18.874714165634003</v>
      </c>
      <c r="T118" s="13"/>
      <c r="U118" s="3">
        <v>2023</v>
      </c>
      <c r="V118" s="3">
        <v>3</v>
      </c>
      <c r="W118" s="3">
        <v>19</v>
      </c>
      <c r="X118" s="3">
        <v>19</v>
      </c>
      <c r="Y118" s="3">
        <v>0</v>
      </c>
      <c r="Z118" s="3">
        <v>6.24</v>
      </c>
      <c r="AA118" s="3">
        <v>4.01</v>
      </c>
      <c r="AB118" s="3">
        <f t="shared" si="4"/>
        <v>279.39</v>
      </c>
      <c r="AC118" s="4">
        <v>6.4519041393750003</v>
      </c>
      <c r="AD118" s="13"/>
      <c r="AE118" s="3">
        <v>2023</v>
      </c>
      <c r="AF118" s="3">
        <v>6</v>
      </c>
      <c r="AG118" s="3">
        <v>19</v>
      </c>
      <c r="AH118" s="3">
        <v>19</v>
      </c>
      <c r="AI118" s="3">
        <v>0</v>
      </c>
      <c r="AJ118" s="3">
        <v>17.88</v>
      </c>
      <c r="AK118" s="3">
        <v>5.05</v>
      </c>
      <c r="AL118" s="3">
        <f t="shared" si="5"/>
        <v>291.02999999999997</v>
      </c>
      <c r="AM118" s="4">
        <v>14.456018416315299</v>
      </c>
      <c r="AN118" s="13"/>
    </row>
    <row r="119" spans="1:40" ht="15.75" x14ac:dyDescent="0.25">
      <c r="A119" s="3">
        <v>2022</v>
      </c>
      <c r="B119" s="3">
        <v>11</v>
      </c>
      <c r="C119" s="3">
        <v>19</v>
      </c>
      <c r="D119" s="3">
        <v>20</v>
      </c>
      <c r="E119" s="3">
        <v>0</v>
      </c>
      <c r="F119" s="3">
        <v>12.04</v>
      </c>
      <c r="G119" s="3">
        <v>8.1999999999999993</v>
      </c>
      <c r="H119" s="3">
        <v>285.19</v>
      </c>
      <c r="I119" s="4">
        <v>5.7023630400839993</v>
      </c>
      <c r="J119" s="13"/>
      <c r="K119" s="3">
        <v>2023</v>
      </c>
      <c r="L119" s="3">
        <v>2</v>
      </c>
      <c r="M119" s="3">
        <v>5</v>
      </c>
      <c r="N119" s="3">
        <v>20</v>
      </c>
      <c r="O119" s="3">
        <v>0</v>
      </c>
      <c r="P119" s="3">
        <v>3.73</v>
      </c>
      <c r="Q119" s="3">
        <v>2.27</v>
      </c>
      <c r="R119" s="3">
        <f t="shared" si="3"/>
        <v>276.88</v>
      </c>
      <c r="S119" s="4">
        <v>18.952338161205006</v>
      </c>
      <c r="T119" s="13"/>
      <c r="U119" s="3">
        <v>2023</v>
      </c>
      <c r="V119" s="3">
        <v>3</v>
      </c>
      <c r="W119" s="3">
        <v>19</v>
      </c>
      <c r="X119" s="3">
        <v>20</v>
      </c>
      <c r="Y119" s="3">
        <v>0</v>
      </c>
      <c r="Z119" s="3">
        <v>6.09</v>
      </c>
      <c r="AA119" s="3">
        <v>4.3499999999999996</v>
      </c>
      <c r="AB119" s="3">
        <f t="shared" si="4"/>
        <v>279.23999999999995</v>
      </c>
      <c r="AC119" s="4">
        <v>6.4607798406984003</v>
      </c>
      <c r="AD119" s="13"/>
      <c r="AE119" s="3">
        <v>2023</v>
      </c>
      <c r="AF119" s="3">
        <v>6</v>
      </c>
      <c r="AG119" s="3">
        <v>19</v>
      </c>
      <c r="AH119" s="3">
        <v>20</v>
      </c>
      <c r="AI119" s="3">
        <v>0</v>
      </c>
      <c r="AJ119" s="3">
        <v>16.39</v>
      </c>
      <c r="AK119" s="3">
        <v>4.13</v>
      </c>
      <c r="AL119" s="3">
        <f t="shared" si="5"/>
        <v>289.53999999999996</v>
      </c>
      <c r="AM119" s="4">
        <v>13.409136870801003</v>
      </c>
      <c r="AN119" s="13"/>
    </row>
    <row r="120" spans="1:40" ht="15.75" x14ac:dyDescent="0.25">
      <c r="A120" s="3">
        <v>2022</v>
      </c>
      <c r="B120" s="3">
        <v>11</v>
      </c>
      <c r="C120" s="3">
        <v>19</v>
      </c>
      <c r="D120" s="3">
        <v>21</v>
      </c>
      <c r="E120" s="3">
        <v>0</v>
      </c>
      <c r="F120" s="3">
        <v>11.64</v>
      </c>
      <c r="G120" s="3">
        <v>8.85</v>
      </c>
      <c r="H120" s="3">
        <v>284.78999999999996</v>
      </c>
      <c r="I120" s="4">
        <v>5.3831910623250003</v>
      </c>
      <c r="J120" s="13"/>
      <c r="K120" s="3">
        <v>2023</v>
      </c>
      <c r="L120" s="3">
        <v>2</v>
      </c>
      <c r="M120" s="3">
        <v>5</v>
      </c>
      <c r="N120" s="3">
        <v>21</v>
      </c>
      <c r="O120" s="3">
        <v>0</v>
      </c>
      <c r="P120" s="3">
        <v>3.05</v>
      </c>
      <c r="Q120" s="3">
        <v>2.67</v>
      </c>
      <c r="R120" s="3">
        <f t="shared" si="3"/>
        <v>276.2</v>
      </c>
      <c r="S120" s="4">
        <v>18.567016111055</v>
      </c>
      <c r="T120" s="13"/>
      <c r="U120" s="3">
        <v>2023</v>
      </c>
      <c r="V120" s="3">
        <v>3</v>
      </c>
      <c r="W120" s="3">
        <v>19</v>
      </c>
      <c r="X120" s="3">
        <v>21</v>
      </c>
      <c r="Y120" s="3">
        <v>0</v>
      </c>
      <c r="Z120" s="3">
        <v>6.48</v>
      </c>
      <c r="AA120" s="3">
        <v>5.18</v>
      </c>
      <c r="AB120" s="3">
        <f t="shared" si="4"/>
        <v>279.63</v>
      </c>
      <c r="AC120" s="4">
        <v>5.9063280287141993</v>
      </c>
      <c r="AD120" s="13"/>
      <c r="AE120" s="3">
        <v>2023</v>
      </c>
      <c r="AF120" s="3">
        <v>6</v>
      </c>
      <c r="AG120" s="3">
        <v>19</v>
      </c>
      <c r="AH120" s="3">
        <v>21</v>
      </c>
      <c r="AI120" s="3">
        <v>0</v>
      </c>
      <c r="AJ120" s="3">
        <v>15.21</v>
      </c>
      <c r="AK120" s="3">
        <v>3.43</v>
      </c>
      <c r="AL120" s="3">
        <f t="shared" si="5"/>
        <v>288.35999999999996</v>
      </c>
      <c r="AM120" s="4">
        <v>12.946564089476</v>
      </c>
      <c r="AN120" s="13"/>
    </row>
    <row r="121" spans="1:40" ht="15.75" x14ac:dyDescent="0.25">
      <c r="A121" s="3">
        <v>2022</v>
      </c>
      <c r="B121" s="3">
        <v>11</v>
      </c>
      <c r="C121" s="3">
        <v>19</v>
      </c>
      <c r="D121" s="3">
        <v>22</v>
      </c>
      <c r="E121" s="3">
        <v>0</v>
      </c>
      <c r="F121" s="3">
        <v>11.18</v>
      </c>
      <c r="G121" s="3">
        <v>9.19</v>
      </c>
      <c r="H121" s="3">
        <v>284.33</v>
      </c>
      <c r="I121" s="4">
        <v>4.8475535369019997</v>
      </c>
      <c r="J121" s="13"/>
      <c r="K121" s="3">
        <v>2023</v>
      </c>
      <c r="L121" s="3">
        <v>2</v>
      </c>
      <c r="M121" s="3">
        <v>5</v>
      </c>
      <c r="N121" s="3">
        <v>22</v>
      </c>
      <c r="O121" s="3">
        <v>0</v>
      </c>
      <c r="P121" s="3">
        <v>2.0499999999999998</v>
      </c>
      <c r="Q121" s="3">
        <v>3.13</v>
      </c>
      <c r="R121" s="3">
        <f t="shared" si="3"/>
        <v>275.2</v>
      </c>
      <c r="S121" s="4">
        <v>18.66465281864</v>
      </c>
      <c r="T121" s="13"/>
      <c r="U121" s="3">
        <v>2023</v>
      </c>
      <c r="V121" s="3">
        <v>3</v>
      </c>
      <c r="W121" s="3">
        <v>19</v>
      </c>
      <c r="X121" s="3">
        <v>22</v>
      </c>
      <c r="Y121" s="3">
        <v>0</v>
      </c>
      <c r="Z121" s="3">
        <v>6.8</v>
      </c>
      <c r="AA121" s="3">
        <v>5.87</v>
      </c>
      <c r="AB121" s="3">
        <f t="shared" si="4"/>
        <v>279.95</v>
      </c>
      <c r="AC121" s="4">
        <v>5.3482550596113398</v>
      </c>
      <c r="AD121" s="13"/>
      <c r="AE121" s="3">
        <v>2023</v>
      </c>
      <c r="AF121" s="3">
        <v>6</v>
      </c>
      <c r="AG121" s="3">
        <v>19</v>
      </c>
      <c r="AH121" s="3">
        <v>22</v>
      </c>
      <c r="AI121" s="3">
        <v>0</v>
      </c>
      <c r="AJ121" s="3">
        <v>14.14</v>
      </c>
      <c r="AK121" s="3">
        <v>2.77</v>
      </c>
      <c r="AL121" s="3">
        <f t="shared" si="5"/>
        <v>287.28999999999996</v>
      </c>
      <c r="AM121" s="4">
        <v>11.386355502721999</v>
      </c>
      <c r="AN121" s="13"/>
    </row>
    <row r="122" spans="1:40" ht="15.75" x14ac:dyDescent="0.25">
      <c r="A122" s="3">
        <v>2022</v>
      </c>
      <c r="B122" s="3">
        <v>11</v>
      </c>
      <c r="C122" s="3">
        <v>19</v>
      </c>
      <c r="D122" s="3">
        <v>23</v>
      </c>
      <c r="E122" s="3">
        <v>0</v>
      </c>
      <c r="F122" s="3">
        <v>10.78</v>
      </c>
      <c r="G122" s="3">
        <v>9.32</v>
      </c>
      <c r="H122" s="3">
        <v>283.92999999999995</v>
      </c>
      <c r="I122" s="4">
        <v>3.8626652298959998</v>
      </c>
      <c r="J122" s="13"/>
      <c r="K122" s="3">
        <v>2023</v>
      </c>
      <c r="L122" s="3">
        <v>2</v>
      </c>
      <c r="M122" s="3">
        <v>5</v>
      </c>
      <c r="N122" s="3">
        <v>23</v>
      </c>
      <c r="O122" s="3">
        <v>0</v>
      </c>
      <c r="P122" s="3">
        <v>1.53</v>
      </c>
      <c r="Q122" s="3">
        <v>3.48</v>
      </c>
      <c r="R122" s="3">
        <f t="shared" si="3"/>
        <v>274.67999999999995</v>
      </c>
      <c r="S122" s="4">
        <v>18.412201059163003</v>
      </c>
      <c r="T122" s="13"/>
      <c r="U122" s="3">
        <v>2023</v>
      </c>
      <c r="V122" s="3">
        <v>3</v>
      </c>
      <c r="W122" s="3">
        <v>19</v>
      </c>
      <c r="X122" s="3">
        <v>23</v>
      </c>
      <c r="Y122" s="3">
        <v>0</v>
      </c>
      <c r="Z122" s="3">
        <v>6.57</v>
      </c>
      <c r="AA122" s="3">
        <v>6.38</v>
      </c>
      <c r="AB122" s="3">
        <f t="shared" si="4"/>
        <v>279.71999999999997</v>
      </c>
      <c r="AC122" s="4">
        <v>5.5526895022147995</v>
      </c>
      <c r="AD122" s="13"/>
      <c r="AE122" s="3">
        <v>2023</v>
      </c>
      <c r="AF122" s="3">
        <v>6</v>
      </c>
      <c r="AG122" s="3">
        <v>19</v>
      </c>
      <c r="AH122" s="3">
        <v>23</v>
      </c>
      <c r="AI122" s="3">
        <v>0</v>
      </c>
      <c r="AJ122" s="3">
        <v>13.79</v>
      </c>
      <c r="AK122" s="3">
        <v>3.03</v>
      </c>
      <c r="AL122" s="3">
        <f t="shared" si="5"/>
        <v>286.94</v>
      </c>
      <c r="AM122" s="4">
        <v>9.3334965237253975</v>
      </c>
      <c r="AN122" s="13"/>
    </row>
    <row r="123" spans="1:40" ht="15.75" x14ac:dyDescent="0.25">
      <c r="A123" s="3">
        <v>2022</v>
      </c>
      <c r="B123" s="3">
        <v>11</v>
      </c>
      <c r="C123" s="3">
        <v>20</v>
      </c>
      <c r="D123" s="3">
        <v>0</v>
      </c>
      <c r="E123" s="3">
        <v>0</v>
      </c>
      <c r="F123" s="3">
        <v>10.46</v>
      </c>
      <c r="G123" s="3">
        <v>9.3699999999999992</v>
      </c>
      <c r="H123" s="3">
        <v>283.60999999999996</v>
      </c>
      <c r="I123" s="4">
        <v>2.8906680857789997</v>
      </c>
      <c r="J123" s="13"/>
      <c r="K123" s="3">
        <v>2023</v>
      </c>
      <c r="L123" s="3">
        <v>2</v>
      </c>
      <c r="M123" s="3">
        <v>6</v>
      </c>
      <c r="N123" s="3">
        <v>0</v>
      </c>
      <c r="O123" s="3">
        <v>0</v>
      </c>
      <c r="P123" s="3">
        <v>1.25</v>
      </c>
      <c r="Q123" s="3">
        <v>3.77</v>
      </c>
      <c r="R123" s="3">
        <f t="shared" si="3"/>
        <v>274.39999999999998</v>
      </c>
      <c r="S123" s="4">
        <v>18.264120876083702</v>
      </c>
      <c r="T123" s="13"/>
      <c r="U123" s="3">
        <v>2023</v>
      </c>
      <c r="V123" s="3">
        <v>3</v>
      </c>
      <c r="W123" s="3">
        <v>20</v>
      </c>
      <c r="X123" s="3">
        <v>0</v>
      </c>
      <c r="Y123" s="3">
        <v>0</v>
      </c>
      <c r="Z123" s="3">
        <v>5.98</v>
      </c>
      <c r="AA123" s="3">
        <v>6.47</v>
      </c>
      <c r="AB123" s="3">
        <f t="shared" si="4"/>
        <v>279.13</v>
      </c>
      <c r="AC123" s="4">
        <v>5.6587350829979997</v>
      </c>
      <c r="AD123" s="13"/>
      <c r="AE123" s="3">
        <v>2023</v>
      </c>
      <c r="AF123" s="3">
        <v>6</v>
      </c>
      <c r="AG123" s="3">
        <v>20</v>
      </c>
      <c r="AH123" s="3">
        <v>0</v>
      </c>
      <c r="AI123" s="3">
        <v>0</v>
      </c>
      <c r="AJ123" s="3">
        <v>13.71</v>
      </c>
      <c r="AK123" s="3">
        <v>3.14</v>
      </c>
      <c r="AL123" s="3">
        <f t="shared" si="5"/>
        <v>286.85999999999996</v>
      </c>
      <c r="AM123" s="4">
        <v>7.4337041272283999</v>
      </c>
      <c r="AN123" s="13"/>
    </row>
    <row r="124" spans="1:40" ht="15.75" x14ac:dyDescent="0.25">
      <c r="A124" s="3">
        <v>2022</v>
      </c>
      <c r="B124" s="3">
        <v>11</v>
      </c>
      <c r="C124" s="3">
        <v>20</v>
      </c>
      <c r="D124" s="3">
        <v>1</v>
      </c>
      <c r="E124" s="3">
        <v>0</v>
      </c>
      <c r="F124" s="3">
        <v>10.18</v>
      </c>
      <c r="G124" s="3">
        <v>9.25</v>
      </c>
      <c r="H124" s="3">
        <v>283.33</v>
      </c>
      <c r="I124" s="4">
        <v>1.8685317258490002</v>
      </c>
      <c r="J124" s="13"/>
      <c r="K124" s="3">
        <v>2023</v>
      </c>
      <c r="L124" s="3">
        <v>2</v>
      </c>
      <c r="M124" s="3">
        <v>6</v>
      </c>
      <c r="N124" s="3">
        <v>1</v>
      </c>
      <c r="O124" s="3">
        <v>0</v>
      </c>
      <c r="P124" s="3">
        <v>1.05</v>
      </c>
      <c r="Q124" s="3">
        <v>3.97</v>
      </c>
      <c r="R124" s="3">
        <f t="shared" si="3"/>
        <v>274.2</v>
      </c>
      <c r="S124" s="4">
        <v>18.122786957501404</v>
      </c>
      <c r="T124" s="13"/>
      <c r="U124" s="3">
        <v>2023</v>
      </c>
      <c r="V124" s="3">
        <v>3</v>
      </c>
      <c r="W124" s="3">
        <v>20</v>
      </c>
      <c r="X124" s="3">
        <v>1</v>
      </c>
      <c r="Y124" s="3">
        <v>0</v>
      </c>
      <c r="Z124" s="3">
        <v>5.24</v>
      </c>
      <c r="AA124" s="3">
        <v>6.51</v>
      </c>
      <c r="AB124" s="3">
        <f t="shared" si="4"/>
        <v>278.39</v>
      </c>
      <c r="AC124" s="4">
        <v>6.4182845149733003</v>
      </c>
      <c r="AD124" s="13"/>
      <c r="AE124" s="3">
        <v>2023</v>
      </c>
      <c r="AF124" s="3">
        <v>6</v>
      </c>
      <c r="AG124" s="3">
        <v>20</v>
      </c>
      <c r="AH124" s="3">
        <v>1</v>
      </c>
      <c r="AI124" s="3">
        <v>0</v>
      </c>
      <c r="AJ124" s="3">
        <v>13.68</v>
      </c>
      <c r="AK124" s="3">
        <v>3.08</v>
      </c>
      <c r="AL124" s="3">
        <f t="shared" si="5"/>
        <v>286.83</v>
      </c>
      <c r="AM124" s="4">
        <v>6.0603484807320998</v>
      </c>
      <c r="AN124" s="13"/>
    </row>
    <row r="125" spans="1:40" ht="15.75" x14ac:dyDescent="0.25">
      <c r="A125" s="3">
        <v>2022</v>
      </c>
      <c r="B125" s="3">
        <v>11</v>
      </c>
      <c r="C125" s="3">
        <v>20</v>
      </c>
      <c r="D125" s="3">
        <v>2</v>
      </c>
      <c r="E125" s="3">
        <v>0</v>
      </c>
      <c r="F125" s="3">
        <v>9.82</v>
      </c>
      <c r="G125" s="3">
        <v>9.19</v>
      </c>
      <c r="H125" s="3">
        <v>282.96999999999997</v>
      </c>
      <c r="I125" s="4">
        <v>1.4802509102136998</v>
      </c>
      <c r="J125" s="13"/>
      <c r="K125" s="3">
        <v>2023</v>
      </c>
      <c r="L125" s="3">
        <v>2</v>
      </c>
      <c r="M125" s="3">
        <v>6</v>
      </c>
      <c r="N125" s="3">
        <v>2</v>
      </c>
      <c r="O125" s="3">
        <v>0</v>
      </c>
      <c r="P125" s="3">
        <v>0.84</v>
      </c>
      <c r="Q125" s="3">
        <v>4.1399999999999997</v>
      </c>
      <c r="R125" s="3">
        <f t="shared" si="3"/>
        <v>273.98999999999995</v>
      </c>
      <c r="S125" s="4">
        <v>18.874277643479704</v>
      </c>
      <c r="T125" s="13"/>
      <c r="U125" s="3">
        <v>2023</v>
      </c>
      <c r="V125" s="3">
        <v>3</v>
      </c>
      <c r="W125" s="3">
        <v>20</v>
      </c>
      <c r="X125" s="3">
        <v>2</v>
      </c>
      <c r="Y125" s="3">
        <v>0</v>
      </c>
      <c r="Z125" s="3">
        <v>5.17</v>
      </c>
      <c r="AA125" s="3">
        <v>6.94</v>
      </c>
      <c r="AB125" s="3">
        <f t="shared" si="4"/>
        <v>278.32</v>
      </c>
      <c r="AC125" s="4">
        <v>7.4597170963536019</v>
      </c>
      <c r="AD125" s="13"/>
      <c r="AE125" s="3">
        <v>2023</v>
      </c>
      <c r="AF125" s="3">
        <v>6</v>
      </c>
      <c r="AG125" s="3">
        <v>20</v>
      </c>
      <c r="AH125" s="3">
        <v>2</v>
      </c>
      <c r="AI125" s="3">
        <v>0</v>
      </c>
      <c r="AJ125" s="3">
        <v>13.48</v>
      </c>
      <c r="AK125" s="3">
        <v>2.67</v>
      </c>
      <c r="AL125" s="3">
        <f t="shared" si="5"/>
        <v>286.63</v>
      </c>
      <c r="AM125" s="4">
        <v>5.3273160239745989</v>
      </c>
      <c r="AN125" s="13"/>
    </row>
    <row r="126" spans="1:40" ht="15.75" x14ac:dyDescent="0.25">
      <c r="A126" s="3">
        <v>2022</v>
      </c>
      <c r="B126" s="3">
        <v>11</v>
      </c>
      <c r="C126" s="3">
        <v>20</v>
      </c>
      <c r="D126" s="3">
        <v>3</v>
      </c>
      <c r="E126" s="3">
        <v>0</v>
      </c>
      <c r="F126" s="3">
        <v>9.41</v>
      </c>
      <c r="G126" s="3">
        <v>9.6300000000000008</v>
      </c>
      <c r="H126" s="3">
        <v>282.56</v>
      </c>
      <c r="I126" s="4">
        <v>1.3193466395027</v>
      </c>
      <c r="J126" s="13"/>
      <c r="K126" s="3">
        <v>2023</v>
      </c>
      <c r="L126" s="3">
        <v>2</v>
      </c>
      <c r="M126" s="3">
        <v>6</v>
      </c>
      <c r="N126" s="3">
        <v>3</v>
      </c>
      <c r="O126" s="3">
        <v>0</v>
      </c>
      <c r="P126" s="3">
        <v>0.66</v>
      </c>
      <c r="Q126" s="3">
        <v>4.3600000000000003</v>
      </c>
      <c r="R126" s="3">
        <f t="shared" si="3"/>
        <v>273.81</v>
      </c>
      <c r="S126" s="4">
        <v>19.218017148795099</v>
      </c>
      <c r="T126" s="13"/>
      <c r="U126" s="3">
        <v>2023</v>
      </c>
      <c r="V126" s="3">
        <v>3</v>
      </c>
      <c r="W126" s="3">
        <v>20</v>
      </c>
      <c r="X126" s="3">
        <v>3</v>
      </c>
      <c r="Y126" s="3">
        <v>0</v>
      </c>
      <c r="Z126" s="3">
        <v>5.19</v>
      </c>
      <c r="AA126" s="3">
        <v>7.34</v>
      </c>
      <c r="AB126" s="3">
        <f t="shared" si="4"/>
        <v>278.33999999999997</v>
      </c>
      <c r="AC126" s="4">
        <v>9.559313489193201</v>
      </c>
      <c r="AD126" s="13"/>
      <c r="AE126" s="3">
        <v>2023</v>
      </c>
      <c r="AF126" s="3">
        <v>6</v>
      </c>
      <c r="AG126" s="3">
        <v>20</v>
      </c>
      <c r="AH126" s="3">
        <v>3</v>
      </c>
      <c r="AI126" s="3">
        <v>0</v>
      </c>
      <c r="AJ126" s="3">
        <v>13.22</v>
      </c>
      <c r="AK126" s="3">
        <v>2.09</v>
      </c>
      <c r="AL126" s="3">
        <f t="shared" si="5"/>
        <v>286.37</v>
      </c>
      <c r="AM126" s="4">
        <v>4.9923267487763994</v>
      </c>
      <c r="AN126" s="13"/>
    </row>
    <row r="127" spans="1:40" ht="15.75" x14ac:dyDescent="0.25">
      <c r="A127" s="3">
        <v>2022</v>
      </c>
      <c r="B127" s="3">
        <v>11</v>
      </c>
      <c r="C127" s="3">
        <v>20</v>
      </c>
      <c r="D127" s="3">
        <v>4</v>
      </c>
      <c r="E127" s="3">
        <v>0</v>
      </c>
      <c r="F127" s="3">
        <v>9.0500000000000007</v>
      </c>
      <c r="G127" s="3">
        <v>10.25</v>
      </c>
      <c r="H127" s="3">
        <v>282.2</v>
      </c>
      <c r="I127" s="4">
        <v>1.2981470431658999</v>
      </c>
      <c r="J127" s="13"/>
      <c r="K127" s="3">
        <v>2023</v>
      </c>
      <c r="L127" s="3">
        <v>2</v>
      </c>
      <c r="M127" s="3">
        <v>6</v>
      </c>
      <c r="N127" s="3">
        <v>4</v>
      </c>
      <c r="O127" s="3">
        <v>0</v>
      </c>
      <c r="P127" s="3">
        <v>0.49</v>
      </c>
      <c r="Q127" s="3">
        <v>4.55</v>
      </c>
      <c r="R127" s="3">
        <f t="shared" si="3"/>
        <v>273.64</v>
      </c>
      <c r="S127" s="4">
        <v>19.3807826307679</v>
      </c>
      <c r="T127" s="13"/>
      <c r="U127" s="3">
        <v>2023</v>
      </c>
      <c r="V127" s="3">
        <v>3</v>
      </c>
      <c r="W127" s="3">
        <v>20</v>
      </c>
      <c r="X127" s="3">
        <v>4</v>
      </c>
      <c r="Y127" s="3">
        <v>0</v>
      </c>
      <c r="Z127" s="3">
        <v>4.9400000000000004</v>
      </c>
      <c r="AA127" s="3">
        <v>7.47</v>
      </c>
      <c r="AB127" s="3">
        <f t="shared" si="4"/>
        <v>278.08999999999997</v>
      </c>
      <c r="AC127" s="4">
        <v>10.982626913692501</v>
      </c>
      <c r="AD127" s="13"/>
      <c r="AE127" s="3">
        <v>2023</v>
      </c>
      <c r="AF127" s="3">
        <v>6</v>
      </c>
      <c r="AG127" s="3">
        <v>20</v>
      </c>
      <c r="AH127" s="3">
        <v>4</v>
      </c>
      <c r="AI127" s="3">
        <v>1.6</v>
      </c>
      <c r="AJ127" s="3">
        <v>12.93</v>
      </c>
      <c r="AK127" s="3">
        <v>1.71</v>
      </c>
      <c r="AL127" s="3">
        <f t="shared" si="5"/>
        <v>286.08</v>
      </c>
      <c r="AM127" s="4">
        <v>4.6981066358671999</v>
      </c>
      <c r="AN127" s="13"/>
    </row>
    <row r="128" spans="1:40" ht="15.75" x14ac:dyDescent="0.25">
      <c r="A128" s="3">
        <v>2022</v>
      </c>
      <c r="B128" s="3">
        <v>11</v>
      </c>
      <c r="C128" s="3">
        <v>20</v>
      </c>
      <c r="D128" s="3">
        <v>5</v>
      </c>
      <c r="E128" s="3">
        <v>0</v>
      </c>
      <c r="F128" s="3">
        <v>8.83</v>
      </c>
      <c r="G128" s="3">
        <v>10.95</v>
      </c>
      <c r="H128" s="3">
        <v>281.97999999999996</v>
      </c>
      <c r="I128" s="4">
        <v>1.3637038384507001</v>
      </c>
      <c r="J128" s="13"/>
      <c r="K128" s="3">
        <v>2023</v>
      </c>
      <c r="L128" s="3">
        <v>2</v>
      </c>
      <c r="M128" s="3">
        <v>6</v>
      </c>
      <c r="N128" s="3">
        <v>5</v>
      </c>
      <c r="O128" s="3">
        <v>0</v>
      </c>
      <c r="P128" s="3">
        <v>0.43</v>
      </c>
      <c r="Q128" s="3">
        <v>4.84</v>
      </c>
      <c r="R128" s="3">
        <f t="shared" si="3"/>
        <v>273.58</v>
      </c>
      <c r="S128" s="4">
        <v>19.563038054041801</v>
      </c>
      <c r="T128" s="13"/>
      <c r="U128" s="3">
        <v>2023</v>
      </c>
      <c r="V128" s="3">
        <v>3</v>
      </c>
      <c r="W128" s="3">
        <v>20</v>
      </c>
      <c r="X128" s="3">
        <v>5</v>
      </c>
      <c r="Y128" s="3">
        <v>0</v>
      </c>
      <c r="Z128" s="3">
        <v>4.59</v>
      </c>
      <c r="AA128" s="3">
        <v>7.61</v>
      </c>
      <c r="AB128" s="3">
        <f t="shared" si="4"/>
        <v>277.73999999999995</v>
      </c>
      <c r="AC128" s="4">
        <v>11.901429453599501</v>
      </c>
      <c r="AD128" s="13"/>
      <c r="AE128" s="3">
        <v>2023</v>
      </c>
      <c r="AF128" s="3">
        <v>6</v>
      </c>
      <c r="AG128" s="3">
        <v>20</v>
      </c>
      <c r="AH128" s="3">
        <v>5</v>
      </c>
      <c r="AI128" s="3">
        <v>52.23</v>
      </c>
      <c r="AJ128" s="3">
        <v>13.78</v>
      </c>
      <c r="AK128" s="3">
        <v>2.5299999999999998</v>
      </c>
      <c r="AL128" s="3">
        <f t="shared" si="5"/>
        <v>286.92999999999995</v>
      </c>
      <c r="AM128" s="4">
        <v>4.8600564438603007</v>
      </c>
      <c r="AN128" s="13"/>
    </row>
    <row r="129" spans="1:40" ht="15.75" x14ac:dyDescent="0.25">
      <c r="A129" s="3">
        <v>2022</v>
      </c>
      <c r="B129" s="3">
        <v>11</v>
      </c>
      <c r="C129" s="3">
        <v>20</v>
      </c>
      <c r="D129" s="3">
        <v>6</v>
      </c>
      <c r="E129" s="3">
        <v>14.42</v>
      </c>
      <c r="F129" s="3">
        <v>8.7100000000000009</v>
      </c>
      <c r="G129" s="3">
        <v>11.62</v>
      </c>
      <c r="H129" s="3">
        <v>281.85999999999996</v>
      </c>
      <c r="I129" s="4">
        <v>1.8050919338842</v>
      </c>
      <c r="J129" s="13"/>
      <c r="K129" s="3">
        <v>2023</v>
      </c>
      <c r="L129" s="3">
        <v>2</v>
      </c>
      <c r="M129" s="3">
        <v>6</v>
      </c>
      <c r="N129" s="3">
        <v>6</v>
      </c>
      <c r="O129" s="3">
        <v>3.35</v>
      </c>
      <c r="P129" s="3">
        <v>1.1299999999999999</v>
      </c>
      <c r="Q129" s="3">
        <v>5.72</v>
      </c>
      <c r="R129" s="3">
        <f t="shared" si="3"/>
        <v>274.27999999999997</v>
      </c>
      <c r="S129" s="4">
        <v>19.700206651304494</v>
      </c>
      <c r="T129" s="13"/>
      <c r="U129" s="3">
        <v>2023</v>
      </c>
      <c r="V129" s="3">
        <v>3</v>
      </c>
      <c r="W129" s="3">
        <v>20</v>
      </c>
      <c r="X129" s="3">
        <v>6</v>
      </c>
      <c r="Y129" s="3">
        <v>32.049999999999997</v>
      </c>
      <c r="Z129" s="3">
        <v>4.66</v>
      </c>
      <c r="AA129" s="3">
        <v>7.57</v>
      </c>
      <c r="AB129" s="3">
        <f t="shared" si="4"/>
        <v>277.81</v>
      </c>
      <c r="AC129" s="4">
        <v>14.672945927157802</v>
      </c>
      <c r="AD129" s="13"/>
      <c r="AE129" s="3">
        <v>2023</v>
      </c>
      <c r="AF129" s="3">
        <v>6</v>
      </c>
      <c r="AG129" s="3">
        <v>20</v>
      </c>
      <c r="AH129" s="3">
        <v>6</v>
      </c>
      <c r="AI129" s="3">
        <v>149.05000000000001</v>
      </c>
      <c r="AJ129" s="3">
        <v>15.8</v>
      </c>
      <c r="AK129" s="3">
        <v>2.97</v>
      </c>
      <c r="AL129" s="3">
        <f t="shared" si="5"/>
        <v>288.95</v>
      </c>
      <c r="AM129" s="4">
        <v>5.5446566684573</v>
      </c>
      <c r="AN129" s="13"/>
    </row>
    <row r="130" spans="1:40" ht="15.75" x14ac:dyDescent="0.25">
      <c r="A130" s="3">
        <v>2022</v>
      </c>
      <c r="B130" s="3">
        <v>11</v>
      </c>
      <c r="C130" s="3">
        <v>20</v>
      </c>
      <c r="D130" s="3">
        <v>7</v>
      </c>
      <c r="E130" s="3">
        <v>94.35</v>
      </c>
      <c r="F130" s="3">
        <v>10.26</v>
      </c>
      <c r="G130" s="3">
        <v>12.19</v>
      </c>
      <c r="H130" s="3">
        <v>283.40999999999997</v>
      </c>
      <c r="I130" s="4">
        <v>2.7887888501589999</v>
      </c>
      <c r="J130" s="13"/>
      <c r="K130" s="3">
        <v>2023</v>
      </c>
      <c r="L130" s="3">
        <v>2</v>
      </c>
      <c r="M130" s="3">
        <v>6</v>
      </c>
      <c r="N130" s="3">
        <v>7</v>
      </c>
      <c r="O130" s="3">
        <v>46.17</v>
      </c>
      <c r="P130" s="3">
        <v>4.04</v>
      </c>
      <c r="Q130" s="3">
        <v>8.0299999999999994</v>
      </c>
      <c r="R130" s="3">
        <f t="shared" si="3"/>
        <v>277.19</v>
      </c>
      <c r="S130" s="4">
        <v>20.237269460489401</v>
      </c>
      <c r="T130" s="13"/>
      <c r="U130" s="3">
        <v>2023</v>
      </c>
      <c r="V130" s="3">
        <v>3</v>
      </c>
      <c r="W130" s="3">
        <v>20</v>
      </c>
      <c r="X130" s="3">
        <v>7</v>
      </c>
      <c r="Y130" s="3">
        <v>78.5</v>
      </c>
      <c r="Z130" s="3">
        <v>5.15</v>
      </c>
      <c r="AA130" s="3">
        <v>7.37</v>
      </c>
      <c r="AB130" s="3">
        <f t="shared" si="4"/>
        <v>278.29999999999995</v>
      </c>
      <c r="AC130" s="4">
        <v>17.654551824175297</v>
      </c>
      <c r="AD130" s="13"/>
      <c r="AE130" s="3">
        <v>2023</v>
      </c>
      <c r="AF130" s="3">
        <v>6</v>
      </c>
      <c r="AG130" s="3">
        <v>20</v>
      </c>
      <c r="AH130" s="3">
        <v>7</v>
      </c>
      <c r="AI130" s="3">
        <v>249.23</v>
      </c>
      <c r="AJ130" s="3">
        <v>18.73</v>
      </c>
      <c r="AK130" s="3">
        <v>3.35</v>
      </c>
      <c r="AL130" s="3">
        <f t="shared" si="5"/>
        <v>291.88</v>
      </c>
      <c r="AM130" s="4">
        <v>6.4062238313038007</v>
      </c>
      <c r="AN130" s="13"/>
    </row>
    <row r="131" spans="1:40" ht="15.75" x14ac:dyDescent="0.25">
      <c r="A131" s="3">
        <v>2022</v>
      </c>
      <c r="B131" s="3">
        <v>11</v>
      </c>
      <c r="C131" s="3">
        <v>20</v>
      </c>
      <c r="D131" s="3">
        <v>8</v>
      </c>
      <c r="E131" s="3">
        <v>178.45</v>
      </c>
      <c r="F131" s="3">
        <v>13.43</v>
      </c>
      <c r="G131" s="3">
        <v>13.31</v>
      </c>
      <c r="H131" s="3">
        <v>286.58</v>
      </c>
      <c r="I131" s="4">
        <v>3.5785881107230004</v>
      </c>
      <c r="J131" s="13"/>
      <c r="K131" s="3">
        <v>2023</v>
      </c>
      <c r="L131" s="3">
        <v>2</v>
      </c>
      <c r="M131" s="3">
        <v>6</v>
      </c>
      <c r="N131" s="3">
        <v>8</v>
      </c>
      <c r="O131" s="3">
        <v>84.52</v>
      </c>
      <c r="P131" s="3">
        <v>5.96</v>
      </c>
      <c r="Q131" s="3">
        <v>11.06</v>
      </c>
      <c r="R131" s="3">
        <f t="shared" si="3"/>
        <v>279.10999999999996</v>
      </c>
      <c r="S131" s="4">
        <v>22.253119608053904</v>
      </c>
      <c r="T131" s="13"/>
      <c r="U131" s="3">
        <v>2023</v>
      </c>
      <c r="V131" s="3">
        <v>3</v>
      </c>
      <c r="W131" s="3">
        <v>20</v>
      </c>
      <c r="X131" s="3">
        <v>8</v>
      </c>
      <c r="Y131" s="3">
        <v>144.47999999999999</v>
      </c>
      <c r="Z131" s="3">
        <v>5.93</v>
      </c>
      <c r="AA131" s="3">
        <v>7.75</v>
      </c>
      <c r="AB131" s="3">
        <f t="shared" si="4"/>
        <v>279.08</v>
      </c>
      <c r="AC131" s="4">
        <v>13.282764022545001</v>
      </c>
      <c r="AD131" s="13"/>
      <c r="AE131" s="3">
        <v>2023</v>
      </c>
      <c r="AF131" s="3">
        <v>6</v>
      </c>
      <c r="AG131" s="3">
        <v>20</v>
      </c>
      <c r="AH131" s="3">
        <v>8</v>
      </c>
      <c r="AI131" s="3">
        <v>338.4</v>
      </c>
      <c r="AJ131" s="3">
        <v>21.46</v>
      </c>
      <c r="AK131" s="3">
        <v>3.49</v>
      </c>
      <c r="AL131" s="3">
        <f t="shared" si="5"/>
        <v>294.60999999999996</v>
      </c>
      <c r="AM131" s="4">
        <v>6.6594343311141007</v>
      </c>
      <c r="AN131" s="13"/>
    </row>
    <row r="132" spans="1:40" ht="15.75" x14ac:dyDescent="0.25">
      <c r="A132" s="3">
        <v>2022</v>
      </c>
      <c r="B132" s="3">
        <v>11</v>
      </c>
      <c r="C132" s="3">
        <v>20</v>
      </c>
      <c r="D132" s="3">
        <v>9</v>
      </c>
      <c r="E132" s="3">
        <v>249.27</v>
      </c>
      <c r="F132" s="3">
        <v>15.92</v>
      </c>
      <c r="G132" s="3">
        <v>13.59</v>
      </c>
      <c r="H132" s="3">
        <v>289.07</v>
      </c>
      <c r="I132" s="4">
        <v>3.4650699234839997</v>
      </c>
      <c r="J132" s="13"/>
      <c r="K132" s="3">
        <v>2023</v>
      </c>
      <c r="L132" s="3">
        <v>2</v>
      </c>
      <c r="M132" s="3">
        <v>6</v>
      </c>
      <c r="N132" s="3">
        <v>9</v>
      </c>
      <c r="O132" s="3">
        <v>162.12</v>
      </c>
      <c r="P132" s="3">
        <v>6.34</v>
      </c>
      <c r="Q132" s="3">
        <v>12.3</v>
      </c>
      <c r="R132" s="3">
        <f t="shared" ref="R132:R182" si="6">P132+273.15</f>
        <v>279.48999999999995</v>
      </c>
      <c r="S132" s="4">
        <v>20.286055938515002</v>
      </c>
      <c r="T132" s="13"/>
      <c r="U132" s="3">
        <v>2023</v>
      </c>
      <c r="V132" s="3">
        <v>3</v>
      </c>
      <c r="W132" s="3">
        <v>20</v>
      </c>
      <c r="X132" s="3">
        <v>9</v>
      </c>
      <c r="Y132" s="3">
        <v>203.38</v>
      </c>
      <c r="Z132" s="3">
        <v>6.77</v>
      </c>
      <c r="AA132" s="3">
        <v>8.34</v>
      </c>
      <c r="AB132" s="3">
        <f t="shared" ref="AB132:AB182" si="7">Z132+273.15</f>
        <v>279.91999999999996</v>
      </c>
      <c r="AC132" s="4">
        <v>8.9489568507771011</v>
      </c>
      <c r="AD132" s="13"/>
      <c r="AE132" s="3">
        <v>2023</v>
      </c>
      <c r="AF132" s="3">
        <v>6</v>
      </c>
      <c r="AG132" s="3">
        <v>20</v>
      </c>
      <c r="AH132" s="3">
        <v>9</v>
      </c>
      <c r="AI132" s="3">
        <v>407.85</v>
      </c>
      <c r="AJ132" s="3">
        <v>23.85</v>
      </c>
      <c r="AK132" s="3">
        <v>3.48</v>
      </c>
      <c r="AL132" s="3">
        <f t="shared" ref="AL132:AL182" si="8">AJ132+273.15</f>
        <v>297</v>
      </c>
      <c r="AM132" s="4">
        <v>7.1762550466157</v>
      </c>
      <c r="AN132" s="13"/>
    </row>
    <row r="133" spans="1:40" ht="15.75" x14ac:dyDescent="0.25">
      <c r="A133" s="3">
        <v>2022</v>
      </c>
      <c r="B133" s="3">
        <v>11</v>
      </c>
      <c r="C133" s="3">
        <v>20</v>
      </c>
      <c r="D133" s="3">
        <v>10</v>
      </c>
      <c r="E133" s="3">
        <v>287.8</v>
      </c>
      <c r="F133" s="3">
        <v>17.91</v>
      </c>
      <c r="G133" s="3">
        <v>12.7</v>
      </c>
      <c r="H133" s="3">
        <v>291.06</v>
      </c>
      <c r="I133" s="4">
        <v>3.0294283959159998</v>
      </c>
      <c r="J133" s="13"/>
      <c r="K133" s="3">
        <v>2023</v>
      </c>
      <c r="L133" s="3">
        <v>2</v>
      </c>
      <c r="M133" s="3">
        <v>6</v>
      </c>
      <c r="N133" s="3">
        <v>10</v>
      </c>
      <c r="O133" s="3">
        <v>183.42</v>
      </c>
      <c r="P133" s="3">
        <v>6.79</v>
      </c>
      <c r="Q133" s="3">
        <v>12.88</v>
      </c>
      <c r="R133" s="3">
        <f t="shared" si="6"/>
        <v>279.94</v>
      </c>
      <c r="S133" s="4">
        <v>18.880539546891502</v>
      </c>
      <c r="T133" s="13"/>
      <c r="U133" s="3">
        <v>2023</v>
      </c>
      <c r="V133" s="3">
        <v>3</v>
      </c>
      <c r="W133" s="3">
        <v>20</v>
      </c>
      <c r="X133" s="3">
        <v>10</v>
      </c>
      <c r="Y133" s="3">
        <v>186.05</v>
      </c>
      <c r="Z133" s="3">
        <v>7.44</v>
      </c>
      <c r="AA133" s="3">
        <v>8.34</v>
      </c>
      <c r="AB133" s="3">
        <f t="shared" si="7"/>
        <v>280.58999999999997</v>
      </c>
      <c r="AC133" s="4">
        <v>5.5503006541043991</v>
      </c>
      <c r="AD133" s="13"/>
      <c r="AE133" s="3">
        <v>2023</v>
      </c>
      <c r="AF133" s="3">
        <v>6</v>
      </c>
      <c r="AG133" s="3">
        <v>20</v>
      </c>
      <c r="AH133" s="3">
        <v>10</v>
      </c>
      <c r="AI133" s="3">
        <v>454.15</v>
      </c>
      <c r="AJ133" s="3">
        <v>26.05</v>
      </c>
      <c r="AK133" s="3">
        <v>3.83</v>
      </c>
      <c r="AL133" s="3">
        <f t="shared" si="8"/>
        <v>299.2</v>
      </c>
      <c r="AM133" s="4">
        <v>8.8858611538466992</v>
      </c>
      <c r="AN133" s="13"/>
    </row>
    <row r="134" spans="1:40" ht="15.75" x14ac:dyDescent="0.25">
      <c r="A134" s="3">
        <v>2022</v>
      </c>
      <c r="B134" s="3">
        <v>11</v>
      </c>
      <c r="C134" s="3">
        <v>20</v>
      </c>
      <c r="D134" s="3">
        <v>11</v>
      </c>
      <c r="E134" s="3">
        <v>296.45</v>
      </c>
      <c r="F134" s="3">
        <v>19.600000000000001</v>
      </c>
      <c r="G134" s="3">
        <v>11.58</v>
      </c>
      <c r="H134" s="3">
        <v>292.75</v>
      </c>
      <c r="I134" s="4">
        <v>2.8621870734220001</v>
      </c>
      <c r="J134" s="13"/>
      <c r="K134" s="3">
        <v>2023</v>
      </c>
      <c r="L134" s="3">
        <v>2</v>
      </c>
      <c r="M134" s="3">
        <v>6</v>
      </c>
      <c r="N134" s="3">
        <v>11</v>
      </c>
      <c r="O134" s="3">
        <v>231.02</v>
      </c>
      <c r="P134" s="3">
        <v>7.12</v>
      </c>
      <c r="Q134" s="3">
        <v>13.37</v>
      </c>
      <c r="R134" s="3">
        <f t="shared" si="6"/>
        <v>280.27</v>
      </c>
      <c r="S134" s="4">
        <v>19.223483163133604</v>
      </c>
      <c r="T134" s="13"/>
      <c r="U134" s="3">
        <v>2023</v>
      </c>
      <c r="V134" s="3">
        <v>3</v>
      </c>
      <c r="W134" s="3">
        <v>20</v>
      </c>
      <c r="X134" s="3">
        <v>11</v>
      </c>
      <c r="Y134" s="3">
        <v>212.88</v>
      </c>
      <c r="Z134" s="3">
        <v>8.02</v>
      </c>
      <c r="AA134" s="3">
        <v>8.4499999999999993</v>
      </c>
      <c r="AB134" s="3">
        <f t="shared" si="7"/>
        <v>281.16999999999996</v>
      </c>
      <c r="AC134" s="4">
        <v>3.7779685734933004</v>
      </c>
      <c r="AD134" s="13"/>
      <c r="AE134" s="3">
        <v>2023</v>
      </c>
      <c r="AF134" s="3">
        <v>6</v>
      </c>
      <c r="AG134" s="3">
        <v>20</v>
      </c>
      <c r="AH134" s="3">
        <v>11</v>
      </c>
      <c r="AI134" s="3">
        <v>468.4</v>
      </c>
      <c r="AJ134" s="3">
        <v>27.55</v>
      </c>
      <c r="AK134" s="3">
        <v>4.43</v>
      </c>
      <c r="AL134" s="3">
        <f t="shared" si="8"/>
        <v>300.7</v>
      </c>
      <c r="AM134" s="4">
        <v>9.3865495911877002</v>
      </c>
      <c r="AN134" s="13"/>
    </row>
    <row r="135" spans="1:40" ht="15.75" x14ac:dyDescent="0.25">
      <c r="A135" s="3">
        <v>2022</v>
      </c>
      <c r="B135" s="3">
        <v>11</v>
      </c>
      <c r="C135" s="3">
        <v>20</v>
      </c>
      <c r="D135" s="3">
        <v>12</v>
      </c>
      <c r="E135" s="3">
        <v>279.77</v>
      </c>
      <c r="F135" s="3">
        <v>20.65</v>
      </c>
      <c r="G135" s="3">
        <v>10.47</v>
      </c>
      <c r="H135" s="3">
        <v>293.79999999999995</v>
      </c>
      <c r="I135" s="4">
        <v>2.7605378273039998</v>
      </c>
      <c r="J135" s="13"/>
      <c r="K135" s="3">
        <v>2023</v>
      </c>
      <c r="L135" s="3">
        <v>2</v>
      </c>
      <c r="M135" s="3">
        <v>6</v>
      </c>
      <c r="N135" s="3">
        <v>12</v>
      </c>
      <c r="O135" s="3">
        <v>198.15</v>
      </c>
      <c r="P135" s="3">
        <v>7.83</v>
      </c>
      <c r="Q135" s="3">
        <v>13.66</v>
      </c>
      <c r="R135" s="3">
        <f t="shared" si="6"/>
        <v>280.97999999999996</v>
      </c>
      <c r="S135" s="4">
        <v>16.645883491970597</v>
      </c>
      <c r="T135" s="13"/>
      <c r="U135" s="3">
        <v>2023</v>
      </c>
      <c r="V135" s="3">
        <v>3</v>
      </c>
      <c r="W135" s="3">
        <v>20</v>
      </c>
      <c r="X135" s="3">
        <v>12</v>
      </c>
      <c r="Y135" s="3">
        <v>123.92</v>
      </c>
      <c r="Z135" s="3">
        <v>8.8699999999999992</v>
      </c>
      <c r="AA135" s="3">
        <v>8.76</v>
      </c>
      <c r="AB135" s="3">
        <f t="shared" si="7"/>
        <v>282.02</v>
      </c>
      <c r="AC135" s="4">
        <v>3.0606938402908996</v>
      </c>
      <c r="AD135" s="13"/>
      <c r="AE135" s="3">
        <v>2023</v>
      </c>
      <c r="AF135" s="3">
        <v>6</v>
      </c>
      <c r="AG135" s="3">
        <v>20</v>
      </c>
      <c r="AH135" s="3">
        <v>12</v>
      </c>
      <c r="AI135" s="3">
        <v>458.92</v>
      </c>
      <c r="AJ135" s="3">
        <v>28.32</v>
      </c>
      <c r="AK135" s="3">
        <v>4.9400000000000004</v>
      </c>
      <c r="AL135" s="3">
        <f t="shared" si="8"/>
        <v>301.46999999999997</v>
      </c>
      <c r="AM135" s="4">
        <v>10.454766704329698</v>
      </c>
      <c r="AN135" s="13"/>
    </row>
    <row r="136" spans="1:40" ht="15.75" x14ac:dyDescent="0.25">
      <c r="A136" s="3">
        <v>2022</v>
      </c>
      <c r="B136" s="3">
        <v>11</v>
      </c>
      <c r="C136" s="3">
        <v>20</v>
      </c>
      <c r="D136" s="3">
        <v>13</v>
      </c>
      <c r="E136" s="3">
        <v>226.35</v>
      </c>
      <c r="F136" s="3">
        <v>21.08</v>
      </c>
      <c r="G136" s="3">
        <v>9.49</v>
      </c>
      <c r="H136" s="3">
        <v>294.22999999999996</v>
      </c>
      <c r="I136" s="4">
        <v>2.6204030126240001</v>
      </c>
      <c r="J136" s="13"/>
      <c r="K136" s="3">
        <v>2023</v>
      </c>
      <c r="L136" s="3">
        <v>2</v>
      </c>
      <c r="M136" s="3">
        <v>6</v>
      </c>
      <c r="N136" s="3">
        <v>13</v>
      </c>
      <c r="O136" s="3">
        <v>197.65</v>
      </c>
      <c r="P136" s="3">
        <v>7.92</v>
      </c>
      <c r="Q136" s="3">
        <v>13.74</v>
      </c>
      <c r="R136" s="3">
        <f t="shared" si="6"/>
        <v>281.07</v>
      </c>
      <c r="S136" s="4">
        <v>14.587850914089598</v>
      </c>
      <c r="T136" s="13"/>
      <c r="U136" s="3">
        <v>2023</v>
      </c>
      <c r="V136" s="3">
        <v>3</v>
      </c>
      <c r="W136" s="3">
        <v>20</v>
      </c>
      <c r="X136" s="3">
        <v>13</v>
      </c>
      <c r="Y136" s="3">
        <v>104.95</v>
      </c>
      <c r="Z136" s="3">
        <v>9.4600000000000009</v>
      </c>
      <c r="AA136" s="3">
        <v>8.92</v>
      </c>
      <c r="AB136" s="3">
        <f t="shared" si="7"/>
        <v>282.60999999999996</v>
      </c>
      <c r="AC136" s="4">
        <v>3.6426438782489003</v>
      </c>
      <c r="AD136" s="13"/>
      <c r="AE136" s="3">
        <v>2023</v>
      </c>
      <c r="AF136" s="3">
        <v>6</v>
      </c>
      <c r="AG136" s="3">
        <v>20</v>
      </c>
      <c r="AH136" s="3">
        <v>13</v>
      </c>
      <c r="AI136" s="3">
        <v>421.45</v>
      </c>
      <c r="AJ136" s="3">
        <v>28.42</v>
      </c>
      <c r="AK136" s="3">
        <v>5.29</v>
      </c>
      <c r="AL136" s="3">
        <f t="shared" si="8"/>
        <v>301.57</v>
      </c>
      <c r="AM136" s="4">
        <v>11.078309199126696</v>
      </c>
      <c r="AN136" s="13"/>
    </row>
    <row r="137" spans="1:40" ht="15.75" x14ac:dyDescent="0.25">
      <c r="A137" s="3">
        <v>2022</v>
      </c>
      <c r="B137" s="3">
        <v>11</v>
      </c>
      <c r="C137" s="3">
        <v>20</v>
      </c>
      <c r="D137" s="3">
        <v>14</v>
      </c>
      <c r="E137" s="3">
        <v>155.44999999999999</v>
      </c>
      <c r="F137" s="3">
        <v>20.74</v>
      </c>
      <c r="G137" s="3">
        <v>8.7899999999999991</v>
      </c>
      <c r="H137" s="3">
        <v>293.89</v>
      </c>
      <c r="I137" s="4">
        <v>2.5046701727589999</v>
      </c>
      <c r="J137" s="13"/>
      <c r="K137" s="3">
        <v>2023</v>
      </c>
      <c r="L137" s="3">
        <v>2</v>
      </c>
      <c r="M137" s="3">
        <v>6</v>
      </c>
      <c r="N137" s="3">
        <v>14</v>
      </c>
      <c r="O137" s="3">
        <v>147.9</v>
      </c>
      <c r="P137" s="3">
        <v>7.3</v>
      </c>
      <c r="Q137" s="3">
        <v>13.1</v>
      </c>
      <c r="R137" s="3">
        <f t="shared" si="6"/>
        <v>280.45</v>
      </c>
      <c r="S137" s="4">
        <v>15.143209474715601</v>
      </c>
      <c r="T137" s="13"/>
      <c r="U137" s="3">
        <v>2023</v>
      </c>
      <c r="V137" s="3">
        <v>3</v>
      </c>
      <c r="W137" s="3">
        <v>20</v>
      </c>
      <c r="X137" s="3">
        <v>14</v>
      </c>
      <c r="Y137" s="3">
        <v>106.98</v>
      </c>
      <c r="Z137" s="3">
        <v>9.52</v>
      </c>
      <c r="AA137" s="3">
        <v>8.85</v>
      </c>
      <c r="AB137" s="3">
        <f t="shared" si="7"/>
        <v>282.66999999999996</v>
      </c>
      <c r="AC137" s="4">
        <v>4.2232431506855006</v>
      </c>
      <c r="AD137" s="13"/>
      <c r="AE137" s="3">
        <v>2023</v>
      </c>
      <c r="AF137" s="3">
        <v>6</v>
      </c>
      <c r="AG137" s="3">
        <v>20</v>
      </c>
      <c r="AH137" s="3">
        <v>14</v>
      </c>
      <c r="AI137" s="3">
        <v>358.35</v>
      </c>
      <c r="AJ137" s="3">
        <v>28.05</v>
      </c>
      <c r="AK137" s="3">
        <v>5.39</v>
      </c>
      <c r="AL137" s="3">
        <f t="shared" si="8"/>
        <v>301.2</v>
      </c>
      <c r="AM137" s="4">
        <v>11.7244150060307</v>
      </c>
      <c r="AN137" s="13"/>
    </row>
    <row r="138" spans="1:40" ht="15.75" x14ac:dyDescent="0.25">
      <c r="A138" s="3">
        <v>2022</v>
      </c>
      <c r="B138" s="3">
        <v>11</v>
      </c>
      <c r="C138" s="3">
        <v>20</v>
      </c>
      <c r="D138" s="3">
        <v>15</v>
      </c>
      <c r="E138" s="3">
        <v>71.73</v>
      </c>
      <c r="F138" s="3">
        <v>19.739999999999998</v>
      </c>
      <c r="G138" s="3">
        <v>7.8</v>
      </c>
      <c r="H138" s="3">
        <v>292.89</v>
      </c>
      <c r="I138" s="4">
        <v>2.4667810804219998</v>
      </c>
      <c r="J138" s="13"/>
      <c r="K138" s="3">
        <v>2023</v>
      </c>
      <c r="L138" s="3">
        <v>2</v>
      </c>
      <c r="M138" s="3">
        <v>6</v>
      </c>
      <c r="N138" s="3">
        <v>15</v>
      </c>
      <c r="O138" s="3">
        <v>87.15</v>
      </c>
      <c r="P138" s="3">
        <v>6.3</v>
      </c>
      <c r="Q138" s="3">
        <v>12.2</v>
      </c>
      <c r="R138" s="3">
        <f t="shared" si="6"/>
        <v>279.45</v>
      </c>
      <c r="S138" s="4">
        <v>13.806788150791597</v>
      </c>
      <c r="T138" s="13"/>
      <c r="U138" s="3">
        <v>2023</v>
      </c>
      <c r="V138" s="3">
        <v>3</v>
      </c>
      <c r="W138" s="3">
        <v>20</v>
      </c>
      <c r="X138" s="3">
        <v>15</v>
      </c>
      <c r="Y138" s="3">
        <v>52.2</v>
      </c>
      <c r="Z138" s="3">
        <v>9.0299999999999994</v>
      </c>
      <c r="AA138" s="3">
        <v>8.4600000000000009</v>
      </c>
      <c r="AB138" s="3">
        <f t="shared" si="7"/>
        <v>282.17999999999995</v>
      </c>
      <c r="AC138" s="4">
        <v>5.0096813696534994</v>
      </c>
      <c r="AD138" s="13"/>
      <c r="AE138" s="3">
        <v>2023</v>
      </c>
      <c r="AF138" s="3">
        <v>6</v>
      </c>
      <c r="AG138" s="3">
        <v>20</v>
      </c>
      <c r="AH138" s="3">
        <v>15</v>
      </c>
      <c r="AI138" s="3">
        <v>274.38</v>
      </c>
      <c r="AJ138" s="3">
        <v>27.38</v>
      </c>
      <c r="AK138" s="3">
        <v>5.27</v>
      </c>
      <c r="AL138" s="3">
        <f t="shared" si="8"/>
        <v>300.52999999999997</v>
      </c>
      <c r="AM138" s="4">
        <v>13.442442816532701</v>
      </c>
      <c r="AN138" s="13"/>
    </row>
    <row r="139" spans="1:40" ht="15.75" x14ac:dyDescent="0.25">
      <c r="A139" s="3">
        <v>2022</v>
      </c>
      <c r="B139" s="3">
        <v>11</v>
      </c>
      <c r="C139" s="3">
        <v>20</v>
      </c>
      <c r="D139" s="3">
        <v>16</v>
      </c>
      <c r="E139" s="3">
        <v>6.23</v>
      </c>
      <c r="F139" s="3">
        <v>16.760000000000002</v>
      </c>
      <c r="G139" s="3">
        <v>5.32</v>
      </c>
      <c r="H139" s="3">
        <v>289.90999999999997</v>
      </c>
      <c r="I139" s="4">
        <v>2.7035064500230002</v>
      </c>
      <c r="J139" s="13"/>
      <c r="K139" s="3">
        <v>2023</v>
      </c>
      <c r="L139" s="3">
        <v>2</v>
      </c>
      <c r="M139" s="3">
        <v>6</v>
      </c>
      <c r="N139" s="3">
        <v>16</v>
      </c>
      <c r="O139" s="3">
        <v>33.33</v>
      </c>
      <c r="P139" s="3">
        <v>4.62</v>
      </c>
      <c r="Q139" s="3">
        <v>10.4</v>
      </c>
      <c r="R139" s="3">
        <f t="shared" si="6"/>
        <v>277.77</v>
      </c>
      <c r="S139" s="4">
        <v>13.284607020337498</v>
      </c>
      <c r="T139" s="13"/>
      <c r="U139" s="3">
        <v>2023</v>
      </c>
      <c r="V139" s="3">
        <v>3</v>
      </c>
      <c r="W139" s="3">
        <v>20</v>
      </c>
      <c r="X139" s="3">
        <v>16</v>
      </c>
      <c r="Y139" s="3">
        <v>26.9</v>
      </c>
      <c r="Z139" s="3">
        <v>8.02</v>
      </c>
      <c r="AA139" s="3">
        <v>7.6</v>
      </c>
      <c r="AB139" s="3">
        <f t="shared" si="7"/>
        <v>281.16999999999996</v>
      </c>
      <c r="AC139" s="4">
        <v>5.6422866339279993</v>
      </c>
      <c r="AD139" s="13"/>
      <c r="AE139" s="3">
        <v>2023</v>
      </c>
      <c r="AF139" s="3">
        <v>6</v>
      </c>
      <c r="AG139" s="3">
        <v>20</v>
      </c>
      <c r="AH139" s="3">
        <v>16</v>
      </c>
      <c r="AI139" s="3">
        <v>176.9</v>
      </c>
      <c r="AJ139" s="3">
        <v>26.38</v>
      </c>
      <c r="AK139" s="3">
        <v>5.09</v>
      </c>
      <c r="AL139" s="3">
        <f t="shared" si="8"/>
        <v>299.52999999999997</v>
      </c>
      <c r="AM139" s="4">
        <v>14.669159374738699</v>
      </c>
      <c r="AN139" s="13"/>
    </row>
    <row r="140" spans="1:40" ht="15.75" x14ac:dyDescent="0.25">
      <c r="A140" s="3">
        <v>2022</v>
      </c>
      <c r="B140" s="3">
        <v>11</v>
      </c>
      <c r="C140" s="3">
        <v>20</v>
      </c>
      <c r="D140" s="3">
        <v>17</v>
      </c>
      <c r="E140" s="3">
        <v>0</v>
      </c>
      <c r="F140" s="3">
        <v>14.65</v>
      </c>
      <c r="G140" s="3">
        <v>7.14</v>
      </c>
      <c r="H140" s="3">
        <v>287.79999999999995</v>
      </c>
      <c r="I140" s="4">
        <v>3.4902088657829999</v>
      </c>
      <c r="J140" s="13"/>
      <c r="K140" s="3">
        <v>2023</v>
      </c>
      <c r="L140" s="3">
        <v>2</v>
      </c>
      <c r="M140" s="3">
        <v>6</v>
      </c>
      <c r="N140" s="3">
        <v>17</v>
      </c>
      <c r="O140" s="3">
        <v>0</v>
      </c>
      <c r="P140" s="3">
        <v>3.1</v>
      </c>
      <c r="Q140" s="3">
        <v>8.2799999999999994</v>
      </c>
      <c r="R140" s="3">
        <f t="shared" si="6"/>
        <v>276.25</v>
      </c>
      <c r="S140" s="4">
        <v>13.626656205587301</v>
      </c>
      <c r="T140" s="13"/>
      <c r="U140" s="3">
        <v>2023</v>
      </c>
      <c r="V140" s="3">
        <v>3</v>
      </c>
      <c r="W140" s="3">
        <v>20</v>
      </c>
      <c r="X140" s="3">
        <v>17</v>
      </c>
      <c r="Y140" s="3">
        <v>8.83</v>
      </c>
      <c r="Z140" s="3">
        <v>7.08</v>
      </c>
      <c r="AA140" s="3">
        <v>6.09</v>
      </c>
      <c r="AB140" s="3">
        <f t="shared" si="7"/>
        <v>280.22999999999996</v>
      </c>
      <c r="AC140" s="4">
        <v>6.4671453547297011</v>
      </c>
      <c r="AD140" s="13"/>
      <c r="AE140" s="3">
        <v>2023</v>
      </c>
      <c r="AF140" s="3">
        <v>6</v>
      </c>
      <c r="AG140" s="3">
        <v>20</v>
      </c>
      <c r="AH140" s="3">
        <v>17</v>
      </c>
      <c r="AI140" s="3">
        <v>78.73</v>
      </c>
      <c r="AJ140" s="3">
        <v>24.98</v>
      </c>
      <c r="AK140" s="3">
        <v>4.99</v>
      </c>
      <c r="AL140" s="3">
        <f t="shared" si="8"/>
        <v>298.13</v>
      </c>
      <c r="AM140" s="4">
        <v>15.761192881879303</v>
      </c>
      <c r="AN140" s="13"/>
    </row>
    <row r="141" spans="1:40" ht="15.75" x14ac:dyDescent="0.25">
      <c r="A141" s="3">
        <v>2022</v>
      </c>
      <c r="B141" s="3">
        <v>11</v>
      </c>
      <c r="C141" s="3">
        <v>20</v>
      </c>
      <c r="D141" s="3">
        <v>18</v>
      </c>
      <c r="E141" s="3">
        <v>0</v>
      </c>
      <c r="F141" s="3">
        <v>14.04</v>
      </c>
      <c r="G141" s="3">
        <v>10.09</v>
      </c>
      <c r="H141" s="3">
        <v>287.19</v>
      </c>
      <c r="I141" s="4">
        <v>4.8400931428599998</v>
      </c>
      <c r="J141" s="13"/>
      <c r="K141" s="3">
        <v>2023</v>
      </c>
      <c r="L141" s="3">
        <v>2</v>
      </c>
      <c r="M141" s="3">
        <v>6</v>
      </c>
      <c r="N141" s="3">
        <v>18</v>
      </c>
      <c r="O141" s="3">
        <v>0</v>
      </c>
      <c r="P141" s="3">
        <v>2.48</v>
      </c>
      <c r="Q141" s="3">
        <v>7.35</v>
      </c>
      <c r="R141" s="3">
        <f t="shared" si="6"/>
        <v>275.63</v>
      </c>
      <c r="S141" s="4">
        <v>15.877091926805599</v>
      </c>
      <c r="T141" s="13"/>
      <c r="U141" s="3">
        <v>2023</v>
      </c>
      <c r="V141" s="3">
        <v>3</v>
      </c>
      <c r="W141" s="3">
        <v>20</v>
      </c>
      <c r="X141" s="3">
        <v>18</v>
      </c>
      <c r="Y141" s="3">
        <v>0</v>
      </c>
      <c r="Z141" s="3">
        <v>6.81</v>
      </c>
      <c r="AA141" s="3">
        <v>5.45</v>
      </c>
      <c r="AB141" s="3">
        <f t="shared" si="7"/>
        <v>279.95999999999998</v>
      </c>
      <c r="AC141" s="4">
        <v>7.1750323258123014</v>
      </c>
      <c r="AD141" s="13"/>
      <c r="AE141" s="3">
        <v>2023</v>
      </c>
      <c r="AF141" s="3">
        <v>6</v>
      </c>
      <c r="AG141" s="3">
        <v>20</v>
      </c>
      <c r="AH141" s="3">
        <v>18</v>
      </c>
      <c r="AI141" s="3">
        <v>7.55</v>
      </c>
      <c r="AJ141" s="3">
        <v>22.35</v>
      </c>
      <c r="AK141" s="3">
        <v>3.69</v>
      </c>
      <c r="AL141" s="3">
        <f t="shared" si="8"/>
        <v>295.5</v>
      </c>
      <c r="AM141" s="4">
        <v>15.612322780062101</v>
      </c>
      <c r="AN141" s="13"/>
    </row>
    <row r="142" spans="1:40" ht="15.75" x14ac:dyDescent="0.25">
      <c r="A142" s="3">
        <v>2022</v>
      </c>
      <c r="B142" s="3">
        <v>11</v>
      </c>
      <c r="C142" s="3">
        <v>20</v>
      </c>
      <c r="D142" s="3">
        <v>19</v>
      </c>
      <c r="E142" s="3">
        <v>0</v>
      </c>
      <c r="F142" s="3">
        <v>12.8</v>
      </c>
      <c r="G142" s="3">
        <v>10.74</v>
      </c>
      <c r="H142" s="3">
        <v>285.95</v>
      </c>
      <c r="I142" s="4">
        <v>5.6604324464809999</v>
      </c>
      <c r="J142" s="13"/>
      <c r="K142" s="3">
        <v>2023</v>
      </c>
      <c r="L142" s="3">
        <v>2</v>
      </c>
      <c r="M142" s="3">
        <v>6</v>
      </c>
      <c r="N142" s="3">
        <v>19</v>
      </c>
      <c r="O142" s="3">
        <v>0</v>
      </c>
      <c r="P142" s="3">
        <v>2.29</v>
      </c>
      <c r="Q142" s="3">
        <v>7.46</v>
      </c>
      <c r="R142" s="3">
        <f t="shared" si="6"/>
        <v>275.44</v>
      </c>
      <c r="S142" s="4">
        <v>14.991460433667003</v>
      </c>
      <c r="T142" s="13"/>
      <c r="U142" s="3">
        <v>2023</v>
      </c>
      <c r="V142" s="3">
        <v>3</v>
      </c>
      <c r="W142" s="3">
        <v>20</v>
      </c>
      <c r="X142" s="3">
        <v>19</v>
      </c>
      <c r="Y142" s="3">
        <v>0</v>
      </c>
      <c r="Z142" s="3">
        <v>6.72</v>
      </c>
      <c r="AA142" s="3">
        <v>5.31</v>
      </c>
      <c r="AB142" s="3">
        <f t="shared" si="7"/>
        <v>279.87</v>
      </c>
      <c r="AC142" s="4">
        <v>7.6541275622700002</v>
      </c>
      <c r="AD142" s="13"/>
      <c r="AE142" s="3">
        <v>2023</v>
      </c>
      <c r="AF142" s="3">
        <v>6</v>
      </c>
      <c r="AG142" s="3">
        <v>20</v>
      </c>
      <c r="AH142" s="3">
        <v>19</v>
      </c>
      <c r="AI142" s="3">
        <v>0</v>
      </c>
      <c r="AJ142" s="3">
        <v>20.18</v>
      </c>
      <c r="AK142" s="3">
        <v>3.75</v>
      </c>
      <c r="AL142" s="3">
        <f t="shared" si="8"/>
        <v>293.33</v>
      </c>
      <c r="AM142" s="4">
        <v>14.4273509693243</v>
      </c>
      <c r="AN142" s="13"/>
    </row>
    <row r="143" spans="1:40" ht="15.75" x14ac:dyDescent="0.25">
      <c r="A143" s="3">
        <v>2022</v>
      </c>
      <c r="B143" s="3">
        <v>11</v>
      </c>
      <c r="C143" s="3">
        <v>20</v>
      </c>
      <c r="D143" s="3">
        <v>20</v>
      </c>
      <c r="E143" s="3">
        <v>0</v>
      </c>
      <c r="F143" s="3">
        <v>11.75</v>
      </c>
      <c r="G143" s="3">
        <v>10.99</v>
      </c>
      <c r="H143" s="3">
        <v>284.89999999999998</v>
      </c>
      <c r="I143" s="4">
        <v>5.5085470692580003</v>
      </c>
      <c r="J143" s="13"/>
      <c r="K143" s="3">
        <v>2023</v>
      </c>
      <c r="L143" s="3">
        <v>2</v>
      </c>
      <c r="M143" s="3">
        <v>6</v>
      </c>
      <c r="N143" s="3">
        <v>20</v>
      </c>
      <c r="O143" s="3">
        <v>0</v>
      </c>
      <c r="P143" s="3">
        <v>2.2000000000000002</v>
      </c>
      <c r="Q143" s="3">
        <v>7.54</v>
      </c>
      <c r="R143" s="3">
        <f t="shared" si="6"/>
        <v>275.34999999999997</v>
      </c>
      <c r="S143" s="4">
        <v>15.073828807073001</v>
      </c>
      <c r="T143" s="13"/>
      <c r="U143" s="3">
        <v>2023</v>
      </c>
      <c r="V143" s="3">
        <v>3</v>
      </c>
      <c r="W143" s="3">
        <v>20</v>
      </c>
      <c r="X143" s="3">
        <v>20</v>
      </c>
      <c r="Y143" s="3">
        <v>0</v>
      </c>
      <c r="Z143" s="3">
        <v>6.68</v>
      </c>
      <c r="AA143" s="3">
        <v>5.08</v>
      </c>
      <c r="AB143" s="3">
        <f t="shared" si="7"/>
        <v>279.83</v>
      </c>
      <c r="AC143" s="4">
        <v>7.7860257126800008</v>
      </c>
      <c r="AD143" s="13"/>
      <c r="AE143" s="3">
        <v>2023</v>
      </c>
      <c r="AF143" s="3">
        <v>6</v>
      </c>
      <c r="AG143" s="3">
        <v>20</v>
      </c>
      <c r="AH143" s="3">
        <v>20</v>
      </c>
      <c r="AI143" s="3">
        <v>0</v>
      </c>
      <c r="AJ143" s="3">
        <v>18.54</v>
      </c>
      <c r="AK143" s="3">
        <v>3.48</v>
      </c>
      <c r="AL143" s="3">
        <f t="shared" si="8"/>
        <v>291.69</v>
      </c>
      <c r="AM143" s="4">
        <v>13.559673099844998</v>
      </c>
      <c r="AN143" s="13"/>
    </row>
    <row r="144" spans="1:40" ht="15.75" x14ac:dyDescent="0.25">
      <c r="A144" s="3">
        <v>2022</v>
      </c>
      <c r="B144" s="3">
        <v>11</v>
      </c>
      <c r="C144" s="3">
        <v>20</v>
      </c>
      <c r="D144" s="3">
        <v>21</v>
      </c>
      <c r="E144" s="3">
        <v>0</v>
      </c>
      <c r="F144" s="3">
        <v>11.12</v>
      </c>
      <c r="G144" s="3">
        <v>11.47</v>
      </c>
      <c r="H144" s="3">
        <v>284.27</v>
      </c>
      <c r="I144" s="4">
        <v>5.1945361985009999</v>
      </c>
      <c r="J144" s="13"/>
      <c r="K144" s="3">
        <v>2023</v>
      </c>
      <c r="L144" s="3">
        <v>2</v>
      </c>
      <c r="M144" s="3">
        <v>6</v>
      </c>
      <c r="N144" s="3">
        <v>21</v>
      </c>
      <c r="O144" s="3">
        <v>0</v>
      </c>
      <c r="P144" s="3">
        <v>2.2200000000000002</v>
      </c>
      <c r="Q144" s="3">
        <v>7.69</v>
      </c>
      <c r="R144" s="3">
        <f t="shared" si="6"/>
        <v>275.37</v>
      </c>
      <c r="S144" s="4">
        <v>14.951605848471997</v>
      </c>
      <c r="T144" s="13"/>
      <c r="U144" s="3">
        <v>2023</v>
      </c>
      <c r="V144" s="3">
        <v>3</v>
      </c>
      <c r="W144" s="3">
        <v>20</v>
      </c>
      <c r="X144" s="3">
        <v>21</v>
      </c>
      <c r="Y144" s="3">
        <v>0</v>
      </c>
      <c r="Z144" s="3">
        <v>6.67</v>
      </c>
      <c r="AA144" s="3">
        <v>4.6100000000000003</v>
      </c>
      <c r="AB144" s="3">
        <f t="shared" si="7"/>
        <v>279.82</v>
      </c>
      <c r="AC144" s="4">
        <v>7.2290248495800009</v>
      </c>
      <c r="AD144" s="13"/>
      <c r="AE144" s="3">
        <v>2023</v>
      </c>
      <c r="AF144" s="3">
        <v>6</v>
      </c>
      <c r="AG144" s="3">
        <v>20</v>
      </c>
      <c r="AH144" s="3">
        <v>21</v>
      </c>
      <c r="AI144" s="3">
        <v>0</v>
      </c>
      <c r="AJ144" s="3">
        <v>16.98</v>
      </c>
      <c r="AK144" s="3">
        <v>2.5</v>
      </c>
      <c r="AL144" s="3">
        <f t="shared" si="8"/>
        <v>290.13</v>
      </c>
      <c r="AM144" s="4">
        <v>13.038501676027003</v>
      </c>
      <c r="AN144" s="13"/>
    </row>
    <row r="145" spans="1:40" ht="15.75" x14ac:dyDescent="0.25">
      <c r="A145" s="3">
        <v>2022</v>
      </c>
      <c r="B145" s="3">
        <v>11</v>
      </c>
      <c r="C145" s="3">
        <v>20</v>
      </c>
      <c r="D145" s="3">
        <v>22</v>
      </c>
      <c r="E145" s="3">
        <v>0</v>
      </c>
      <c r="F145" s="3">
        <v>10.64</v>
      </c>
      <c r="G145" s="3">
        <v>12.01</v>
      </c>
      <c r="H145" s="3">
        <v>283.78999999999996</v>
      </c>
      <c r="I145" s="4">
        <v>4.6743765196390008</v>
      </c>
      <c r="J145" s="13"/>
      <c r="K145" s="3">
        <v>2023</v>
      </c>
      <c r="L145" s="3">
        <v>2</v>
      </c>
      <c r="M145" s="3">
        <v>6</v>
      </c>
      <c r="N145" s="3">
        <v>22</v>
      </c>
      <c r="O145" s="3">
        <v>0</v>
      </c>
      <c r="P145" s="3">
        <v>2.11</v>
      </c>
      <c r="Q145" s="3">
        <v>7.51</v>
      </c>
      <c r="R145" s="3">
        <f t="shared" si="6"/>
        <v>275.26</v>
      </c>
      <c r="S145" s="4">
        <v>14.826211656270001</v>
      </c>
      <c r="T145" s="13"/>
      <c r="U145" s="3">
        <v>2023</v>
      </c>
      <c r="V145" s="3">
        <v>3</v>
      </c>
      <c r="W145" s="3">
        <v>20</v>
      </c>
      <c r="X145" s="3">
        <v>22</v>
      </c>
      <c r="Y145" s="3">
        <v>0</v>
      </c>
      <c r="Z145" s="3">
        <v>6.65</v>
      </c>
      <c r="AA145" s="3">
        <v>4.4000000000000004</v>
      </c>
      <c r="AB145" s="3">
        <f t="shared" si="7"/>
        <v>279.79999999999995</v>
      </c>
      <c r="AC145" s="4">
        <v>5.9401105780809997</v>
      </c>
      <c r="AD145" s="13"/>
      <c r="AE145" s="3">
        <v>2023</v>
      </c>
      <c r="AF145" s="3">
        <v>6</v>
      </c>
      <c r="AG145" s="3">
        <v>20</v>
      </c>
      <c r="AH145" s="3">
        <v>22</v>
      </c>
      <c r="AI145" s="3">
        <v>0</v>
      </c>
      <c r="AJ145" s="3">
        <v>15.8</v>
      </c>
      <c r="AK145" s="3">
        <v>1.96</v>
      </c>
      <c r="AL145" s="3">
        <f t="shared" si="8"/>
        <v>288.95</v>
      </c>
      <c r="AM145" s="4">
        <v>11.669811587185</v>
      </c>
      <c r="AN145" s="13"/>
    </row>
    <row r="146" spans="1:40" ht="15.75" x14ac:dyDescent="0.25">
      <c r="A146" s="3">
        <v>2022</v>
      </c>
      <c r="B146" s="3">
        <v>11</v>
      </c>
      <c r="C146" s="3">
        <v>20</v>
      </c>
      <c r="D146" s="3">
        <v>23</v>
      </c>
      <c r="E146" s="3">
        <v>0</v>
      </c>
      <c r="F146" s="3">
        <v>10.37</v>
      </c>
      <c r="G146" s="3">
        <v>12.02</v>
      </c>
      <c r="H146" s="3">
        <v>283.52</v>
      </c>
      <c r="I146" s="4">
        <v>3.7247396278980003</v>
      </c>
      <c r="J146" s="13"/>
      <c r="K146" s="3">
        <v>2023</v>
      </c>
      <c r="L146" s="3">
        <v>2</v>
      </c>
      <c r="M146" s="3">
        <v>6</v>
      </c>
      <c r="N146" s="3">
        <v>23</v>
      </c>
      <c r="O146" s="3">
        <v>0</v>
      </c>
      <c r="P146" s="3">
        <v>1.88</v>
      </c>
      <c r="Q146" s="3">
        <v>7.12</v>
      </c>
      <c r="R146" s="3">
        <f t="shared" si="6"/>
        <v>275.02999999999997</v>
      </c>
      <c r="S146" s="4">
        <v>14.84979031015</v>
      </c>
      <c r="T146" s="13"/>
      <c r="U146" s="3">
        <v>2023</v>
      </c>
      <c r="V146" s="3">
        <v>3</v>
      </c>
      <c r="W146" s="3">
        <v>20</v>
      </c>
      <c r="X146" s="3">
        <v>23</v>
      </c>
      <c r="Y146" s="3">
        <v>0</v>
      </c>
      <c r="Z146" s="3">
        <v>6.69</v>
      </c>
      <c r="AA146" s="3">
        <v>4.51</v>
      </c>
      <c r="AB146" s="3">
        <f t="shared" si="7"/>
        <v>279.83999999999997</v>
      </c>
      <c r="AC146" s="4">
        <v>4.2690958048747998</v>
      </c>
      <c r="AD146" s="13"/>
      <c r="AE146" s="3">
        <v>2023</v>
      </c>
      <c r="AF146" s="3">
        <v>6</v>
      </c>
      <c r="AG146" s="3">
        <v>20</v>
      </c>
      <c r="AH146" s="3">
        <v>23</v>
      </c>
      <c r="AI146" s="3">
        <v>0</v>
      </c>
      <c r="AJ146" s="3">
        <v>14.95</v>
      </c>
      <c r="AK146" s="3">
        <v>1.84</v>
      </c>
      <c r="AL146" s="3">
        <f t="shared" si="8"/>
        <v>288.09999999999997</v>
      </c>
      <c r="AM146" s="4">
        <v>9.8224487988513989</v>
      </c>
      <c r="AN146" s="13"/>
    </row>
    <row r="147" spans="1:40" ht="15.75" x14ac:dyDescent="0.25">
      <c r="A147" s="3">
        <v>2022</v>
      </c>
      <c r="B147" s="3">
        <v>11</v>
      </c>
      <c r="C147" s="3">
        <v>21</v>
      </c>
      <c r="D147" s="3">
        <v>0</v>
      </c>
      <c r="E147" s="3">
        <v>0</v>
      </c>
      <c r="F147" s="3">
        <v>10.210000000000001</v>
      </c>
      <c r="G147" s="3">
        <v>12.06</v>
      </c>
      <c r="H147" s="3">
        <v>283.35999999999996</v>
      </c>
      <c r="I147" s="4">
        <v>2.8088528793379997</v>
      </c>
      <c r="J147" s="13"/>
      <c r="K147" s="3">
        <v>2023</v>
      </c>
      <c r="L147" s="3">
        <v>2</v>
      </c>
      <c r="M147" s="3">
        <v>7</v>
      </c>
      <c r="N147" s="3">
        <v>0</v>
      </c>
      <c r="O147" s="3">
        <v>0</v>
      </c>
      <c r="P147" s="3">
        <v>1.63</v>
      </c>
      <c r="Q147" s="3">
        <v>7.07</v>
      </c>
      <c r="R147" s="3">
        <f t="shared" si="6"/>
        <v>274.77999999999997</v>
      </c>
      <c r="S147" s="4">
        <v>14.805617650633703</v>
      </c>
      <c r="T147" s="13"/>
      <c r="U147" s="3">
        <v>2023</v>
      </c>
      <c r="V147" s="3">
        <v>3</v>
      </c>
      <c r="W147" s="3">
        <v>21</v>
      </c>
      <c r="X147" s="3">
        <v>0</v>
      </c>
      <c r="Y147" s="3">
        <v>0</v>
      </c>
      <c r="Z147" s="3">
        <v>6.58</v>
      </c>
      <c r="AA147" s="3">
        <v>4.26</v>
      </c>
      <c r="AB147" s="3">
        <f t="shared" si="7"/>
        <v>279.72999999999996</v>
      </c>
      <c r="AC147" s="4">
        <v>3.9652721478470001</v>
      </c>
      <c r="AD147" s="13"/>
      <c r="AE147" s="3">
        <v>2023</v>
      </c>
      <c r="AF147" s="3">
        <v>6</v>
      </c>
      <c r="AG147" s="3">
        <v>21</v>
      </c>
      <c r="AH147" s="3">
        <v>0</v>
      </c>
      <c r="AI147" s="3">
        <v>0</v>
      </c>
      <c r="AJ147" s="3">
        <v>14.33</v>
      </c>
      <c r="AK147" s="3">
        <v>1.82</v>
      </c>
      <c r="AL147" s="3">
        <f t="shared" si="8"/>
        <v>287.47999999999996</v>
      </c>
      <c r="AM147" s="4">
        <v>7.9169510345216993</v>
      </c>
      <c r="AN147" s="13"/>
    </row>
    <row r="148" spans="1:40" ht="15.75" x14ac:dyDescent="0.25">
      <c r="A148" s="3">
        <v>2022</v>
      </c>
      <c r="B148" s="3">
        <v>11</v>
      </c>
      <c r="C148" s="3">
        <v>21</v>
      </c>
      <c r="D148" s="3">
        <v>1</v>
      </c>
      <c r="E148" s="3">
        <v>0</v>
      </c>
      <c r="F148" s="3">
        <v>9.99</v>
      </c>
      <c r="G148" s="3">
        <v>11.96</v>
      </c>
      <c r="H148" s="3">
        <v>283.14</v>
      </c>
      <c r="I148" s="4">
        <v>1.8655119720790001</v>
      </c>
      <c r="J148" s="13"/>
      <c r="K148" s="3">
        <v>2023</v>
      </c>
      <c r="L148" s="3">
        <v>2</v>
      </c>
      <c r="M148" s="3">
        <v>7</v>
      </c>
      <c r="N148" s="3">
        <v>1</v>
      </c>
      <c r="O148" s="3">
        <v>0</v>
      </c>
      <c r="P148" s="3">
        <v>1.19</v>
      </c>
      <c r="Q148" s="3">
        <v>6.76</v>
      </c>
      <c r="R148" s="3">
        <f t="shared" si="6"/>
        <v>274.33999999999997</v>
      </c>
      <c r="S148" s="4">
        <v>14.770107337447397</v>
      </c>
      <c r="T148" s="13"/>
      <c r="U148" s="3">
        <v>2023</v>
      </c>
      <c r="V148" s="3">
        <v>3</v>
      </c>
      <c r="W148" s="3">
        <v>21</v>
      </c>
      <c r="X148" s="3">
        <v>1</v>
      </c>
      <c r="Y148" s="3">
        <v>0</v>
      </c>
      <c r="Z148" s="3">
        <v>6.46</v>
      </c>
      <c r="AA148" s="3">
        <v>4.08</v>
      </c>
      <c r="AB148" s="3">
        <f t="shared" si="7"/>
        <v>279.60999999999996</v>
      </c>
      <c r="AC148" s="4">
        <v>5.3281253561607009</v>
      </c>
      <c r="AD148" s="13"/>
      <c r="AE148" s="3">
        <v>2023</v>
      </c>
      <c r="AF148" s="3">
        <v>6</v>
      </c>
      <c r="AG148" s="3">
        <v>21</v>
      </c>
      <c r="AH148" s="3">
        <v>1</v>
      </c>
      <c r="AI148" s="3">
        <v>0</v>
      </c>
      <c r="AJ148" s="3">
        <v>13.87</v>
      </c>
      <c r="AK148" s="3">
        <v>1.76</v>
      </c>
      <c r="AL148" s="3">
        <f t="shared" si="8"/>
        <v>287.02</v>
      </c>
      <c r="AM148" s="4">
        <v>6.9016251771426997</v>
      </c>
      <c r="AN148" s="13"/>
    </row>
    <row r="149" spans="1:40" ht="15.75" x14ac:dyDescent="0.25">
      <c r="A149" s="3">
        <v>2022</v>
      </c>
      <c r="B149" s="3">
        <v>11</v>
      </c>
      <c r="C149" s="3">
        <v>21</v>
      </c>
      <c r="D149" s="3">
        <v>2</v>
      </c>
      <c r="E149" s="3">
        <v>0</v>
      </c>
      <c r="F149" s="3">
        <v>9.76</v>
      </c>
      <c r="G149" s="3">
        <v>11.78</v>
      </c>
      <c r="H149" s="3">
        <v>282.90999999999997</v>
      </c>
      <c r="I149" s="4">
        <v>1.4783805207802998</v>
      </c>
      <c r="J149" s="13"/>
      <c r="K149" s="3">
        <v>2023</v>
      </c>
      <c r="L149" s="3">
        <v>2</v>
      </c>
      <c r="M149" s="3">
        <v>7</v>
      </c>
      <c r="N149" s="3">
        <v>2</v>
      </c>
      <c r="O149" s="3">
        <v>0</v>
      </c>
      <c r="P149" s="3">
        <v>0.82</v>
      </c>
      <c r="Q149" s="3">
        <v>6.68</v>
      </c>
      <c r="R149" s="3">
        <f t="shared" si="6"/>
        <v>273.96999999999997</v>
      </c>
      <c r="S149" s="4">
        <v>14.756378136028198</v>
      </c>
      <c r="T149" s="13"/>
      <c r="U149" s="3">
        <v>2023</v>
      </c>
      <c r="V149" s="3">
        <v>3</v>
      </c>
      <c r="W149" s="3">
        <v>21</v>
      </c>
      <c r="X149" s="3">
        <v>2</v>
      </c>
      <c r="Y149" s="3">
        <v>0</v>
      </c>
      <c r="Z149" s="3">
        <v>6.58</v>
      </c>
      <c r="AA149" s="3">
        <v>4.28</v>
      </c>
      <c r="AB149" s="3">
        <f t="shared" si="7"/>
        <v>279.72999999999996</v>
      </c>
      <c r="AC149" s="4">
        <v>7.3291792711478019</v>
      </c>
      <c r="AD149" s="13"/>
      <c r="AE149" s="3">
        <v>2023</v>
      </c>
      <c r="AF149" s="3">
        <v>6</v>
      </c>
      <c r="AG149" s="3">
        <v>21</v>
      </c>
      <c r="AH149" s="3">
        <v>2</v>
      </c>
      <c r="AI149" s="3">
        <v>0</v>
      </c>
      <c r="AJ149" s="3">
        <v>13.59</v>
      </c>
      <c r="AK149" s="3">
        <v>1.66</v>
      </c>
      <c r="AL149" s="3">
        <f t="shared" si="8"/>
        <v>286.73999999999995</v>
      </c>
      <c r="AM149" s="4">
        <v>6.3405538916152002</v>
      </c>
      <c r="AN149" s="13"/>
    </row>
    <row r="150" spans="1:40" ht="15.75" x14ac:dyDescent="0.25">
      <c r="A150" s="3">
        <v>2022</v>
      </c>
      <c r="B150" s="3">
        <v>11</v>
      </c>
      <c r="C150" s="3">
        <v>21</v>
      </c>
      <c r="D150" s="3">
        <v>3</v>
      </c>
      <c r="E150" s="3">
        <v>0</v>
      </c>
      <c r="F150" s="3">
        <v>9.4700000000000006</v>
      </c>
      <c r="G150" s="3">
        <v>11.51</v>
      </c>
      <c r="H150" s="3">
        <v>282.62</v>
      </c>
      <c r="I150" s="4">
        <v>1.3177739562320001</v>
      </c>
      <c r="J150" s="13"/>
      <c r="K150" s="3">
        <v>2023</v>
      </c>
      <c r="L150" s="3">
        <v>2</v>
      </c>
      <c r="M150" s="3">
        <v>7</v>
      </c>
      <c r="N150" s="3">
        <v>3</v>
      </c>
      <c r="O150" s="3">
        <v>0</v>
      </c>
      <c r="P150" s="3">
        <v>0.72</v>
      </c>
      <c r="Q150" s="3">
        <v>6.49</v>
      </c>
      <c r="R150" s="3">
        <f t="shared" si="6"/>
        <v>273.87</v>
      </c>
      <c r="S150" s="4">
        <v>14.816715305548001</v>
      </c>
      <c r="T150" s="13"/>
      <c r="U150" s="3">
        <v>2023</v>
      </c>
      <c r="V150" s="3">
        <v>3</v>
      </c>
      <c r="W150" s="3">
        <v>21</v>
      </c>
      <c r="X150" s="3">
        <v>3</v>
      </c>
      <c r="Y150" s="3">
        <v>0</v>
      </c>
      <c r="Z150" s="3">
        <v>6.64</v>
      </c>
      <c r="AA150" s="3">
        <v>4.53</v>
      </c>
      <c r="AB150" s="3">
        <f t="shared" si="7"/>
        <v>279.78999999999996</v>
      </c>
      <c r="AC150" s="4">
        <v>8.1578089336749997</v>
      </c>
      <c r="AD150" s="13"/>
      <c r="AE150" s="3">
        <v>2023</v>
      </c>
      <c r="AF150" s="3">
        <v>6</v>
      </c>
      <c r="AG150" s="3">
        <v>21</v>
      </c>
      <c r="AH150" s="3">
        <v>3</v>
      </c>
      <c r="AI150" s="3">
        <v>0</v>
      </c>
      <c r="AJ150" s="3">
        <v>13.56</v>
      </c>
      <c r="AK150" s="3">
        <v>1.57</v>
      </c>
      <c r="AL150" s="3">
        <f t="shared" si="8"/>
        <v>286.70999999999998</v>
      </c>
      <c r="AM150" s="4">
        <v>5.6861632921092005</v>
      </c>
      <c r="AN150" s="13"/>
    </row>
    <row r="151" spans="1:40" ht="15.75" x14ac:dyDescent="0.25">
      <c r="A151" s="3">
        <v>2022</v>
      </c>
      <c r="B151" s="3">
        <v>11</v>
      </c>
      <c r="C151" s="3">
        <v>21</v>
      </c>
      <c r="D151" s="3">
        <v>4</v>
      </c>
      <c r="E151" s="3">
        <v>0</v>
      </c>
      <c r="F151" s="3">
        <v>9.2899999999999991</v>
      </c>
      <c r="G151" s="3">
        <v>11.19</v>
      </c>
      <c r="H151" s="3">
        <v>282.44</v>
      </c>
      <c r="I151" s="4">
        <v>1.2979121720965001</v>
      </c>
      <c r="J151" s="13"/>
      <c r="K151" s="3">
        <v>2023</v>
      </c>
      <c r="L151" s="3">
        <v>2</v>
      </c>
      <c r="M151" s="3">
        <v>7</v>
      </c>
      <c r="N151" s="3">
        <v>4</v>
      </c>
      <c r="O151" s="3">
        <v>0</v>
      </c>
      <c r="P151" s="3">
        <v>0.93</v>
      </c>
      <c r="Q151" s="3">
        <v>6.81</v>
      </c>
      <c r="R151" s="3">
        <f t="shared" si="6"/>
        <v>274.08</v>
      </c>
      <c r="S151" s="4">
        <v>15.310681044773998</v>
      </c>
      <c r="T151" s="13"/>
      <c r="U151" s="3">
        <v>2023</v>
      </c>
      <c r="V151" s="3">
        <v>3</v>
      </c>
      <c r="W151" s="3">
        <v>21</v>
      </c>
      <c r="X151" s="3">
        <v>4</v>
      </c>
      <c r="Y151" s="3">
        <v>0</v>
      </c>
      <c r="Z151" s="3">
        <v>6.58</v>
      </c>
      <c r="AA151" s="3">
        <v>4.87</v>
      </c>
      <c r="AB151" s="3">
        <f t="shared" si="7"/>
        <v>279.72999999999996</v>
      </c>
      <c r="AC151" s="4">
        <v>8.9568980338877999</v>
      </c>
      <c r="AD151" s="13"/>
      <c r="AE151" s="3">
        <v>2023</v>
      </c>
      <c r="AF151" s="3">
        <v>6</v>
      </c>
      <c r="AG151" s="3">
        <v>21</v>
      </c>
      <c r="AH151" s="3">
        <v>4</v>
      </c>
      <c r="AI151" s="3">
        <v>1.55</v>
      </c>
      <c r="AJ151" s="3">
        <v>13.62</v>
      </c>
      <c r="AK151" s="3">
        <v>1.53</v>
      </c>
      <c r="AL151" s="3">
        <f t="shared" si="8"/>
        <v>286.77</v>
      </c>
      <c r="AM151" s="4">
        <v>5.1779159821009992</v>
      </c>
      <c r="AN151" s="13"/>
    </row>
    <row r="152" spans="1:40" ht="15.75" x14ac:dyDescent="0.25">
      <c r="A152" s="3">
        <v>2022</v>
      </c>
      <c r="B152" s="3">
        <v>11</v>
      </c>
      <c r="C152" s="3">
        <v>21</v>
      </c>
      <c r="D152" s="3">
        <v>5</v>
      </c>
      <c r="E152" s="3">
        <v>0</v>
      </c>
      <c r="F152" s="3">
        <v>9.18</v>
      </c>
      <c r="G152" s="3">
        <v>10.96</v>
      </c>
      <c r="H152" s="3">
        <v>282.33</v>
      </c>
      <c r="I152" s="4">
        <v>1.3643231159007001</v>
      </c>
      <c r="J152" s="13"/>
      <c r="K152" s="3">
        <v>2023</v>
      </c>
      <c r="L152" s="3">
        <v>2</v>
      </c>
      <c r="M152" s="3">
        <v>7</v>
      </c>
      <c r="N152" s="3">
        <v>5</v>
      </c>
      <c r="O152" s="3">
        <v>0</v>
      </c>
      <c r="P152" s="3">
        <v>1.01</v>
      </c>
      <c r="Q152" s="3">
        <v>7.1</v>
      </c>
      <c r="R152" s="3">
        <f t="shared" si="6"/>
        <v>274.15999999999997</v>
      </c>
      <c r="S152" s="4">
        <v>15.202826618424801</v>
      </c>
      <c r="T152" s="13"/>
      <c r="U152" s="3">
        <v>2023</v>
      </c>
      <c r="V152" s="3">
        <v>3</v>
      </c>
      <c r="W152" s="3">
        <v>21</v>
      </c>
      <c r="X152" s="3">
        <v>5</v>
      </c>
      <c r="Y152" s="3">
        <v>0</v>
      </c>
      <c r="Z152" s="3">
        <v>6.62</v>
      </c>
      <c r="AA152" s="3">
        <v>4.9000000000000004</v>
      </c>
      <c r="AB152" s="3">
        <f t="shared" si="7"/>
        <v>279.77</v>
      </c>
      <c r="AC152" s="4">
        <v>10.2662167907711</v>
      </c>
      <c r="AD152" s="13"/>
      <c r="AE152" s="3">
        <v>2023</v>
      </c>
      <c r="AF152" s="3">
        <v>6</v>
      </c>
      <c r="AG152" s="3">
        <v>21</v>
      </c>
      <c r="AH152" s="3">
        <v>5</v>
      </c>
      <c r="AI152" s="3">
        <v>50.33</v>
      </c>
      <c r="AJ152" s="3">
        <v>15.18</v>
      </c>
      <c r="AK152" s="3">
        <v>1.95</v>
      </c>
      <c r="AL152" s="3">
        <f t="shared" si="8"/>
        <v>288.33</v>
      </c>
      <c r="AM152" s="4">
        <v>5.3571275552013002</v>
      </c>
      <c r="AN152" s="13"/>
    </row>
    <row r="153" spans="1:40" ht="15.75" x14ac:dyDescent="0.25">
      <c r="A153" s="3">
        <v>2022</v>
      </c>
      <c r="B153" s="3">
        <v>11</v>
      </c>
      <c r="C153" s="3">
        <v>21</v>
      </c>
      <c r="D153" s="3">
        <v>6</v>
      </c>
      <c r="E153" s="3">
        <v>11.9</v>
      </c>
      <c r="F153" s="3">
        <v>9.26</v>
      </c>
      <c r="G153" s="3">
        <v>10.81</v>
      </c>
      <c r="H153" s="3">
        <v>282.40999999999997</v>
      </c>
      <c r="I153" s="4">
        <v>1.8066833143082</v>
      </c>
      <c r="J153" s="13"/>
      <c r="K153" s="3">
        <v>2023</v>
      </c>
      <c r="L153" s="3">
        <v>2</v>
      </c>
      <c r="M153" s="3">
        <v>7</v>
      </c>
      <c r="N153" s="3">
        <v>6</v>
      </c>
      <c r="O153" s="3">
        <v>3.83</v>
      </c>
      <c r="P153" s="3">
        <v>1.22</v>
      </c>
      <c r="Q153" s="3">
        <v>7.54</v>
      </c>
      <c r="R153" s="3">
        <f t="shared" si="6"/>
        <v>274.37</v>
      </c>
      <c r="S153" s="4">
        <v>15.674579169663502</v>
      </c>
      <c r="T153" s="13"/>
      <c r="U153" s="3">
        <v>2023</v>
      </c>
      <c r="V153" s="3">
        <v>3</v>
      </c>
      <c r="W153" s="3">
        <v>21</v>
      </c>
      <c r="X153" s="3">
        <v>6</v>
      </c>
      <c r="Y153" s="3">
        <v>40.299999999999997</v>
      </c>
      <c r="Z153" s="3">
        <v>6.82</v>
      </c>
      <c r="AA153" s="3">
        <v>4.59</v>
      </c>
      <c r="AB153" s="3">
        <f t="shared" si="7"/>
        <v>279.96999999999997</v>
      </c>
      <c r="AC153" s="4">
        <v>12.7108806254068</v>
      </c>
      <c r="AD153" s="13"/>
      <c r="AE153" s="3">
        <v>2023</v>
      </c>
      <c r="AF153" s="3">
        <v>6</v>
      </c>
      <c r="AG153" s="3">
        <v>21</v>
      </c>
      <c r="AH153" s="3">
        <v>6</v>
      </c>
      <c r="AI153" s="3">
        <v>146.15</v>
      </c>
      <c r="AJ153" s="3">
        <v>17.829999999999998</v>
      </c>
      <c r="AK153" s="3">
        <v>1.9</v>
      </c>
      <c r="AL153" s="3">
        <f t="shared" si="8"/>
        <v>290.97999999999996</v>
      </c>
      <c r="AM153" s="4">
        <v>6.1537110992372996</v>
      </c>
      <c r="AN153" s="13"/>
    </row>
    <row r="154" spans="1:40" ht="15.75" x14ac:dyDescent="0.25">
      <c r="A154" s="3">
        <v>2022</v>
      </c>
      <c r="B154" s="3">
        <v>11</v>
      </c>
      <c r="C154" s="3">
        <v>21</v>
      </c>
      <c r="D154" s="3">
        <v>7</v>
      </c>
      <c r="E154" s="3">
        <v>82.88</v>
      </c>
      <c r="F154" s="3">
        <v>11.1</v>
      </c>
      <c r="G154" s="3">
        <v>10.79</v>
      </c>
      <c r="H154" s="3">
        <v>284.25</v>
      </c>
      <c r="I154" s="4">
        <v>2.7927511738959998</v>
      </c>
      <c r="J154" s="13"/>
      <c r="K154" s="3">
        <v>2023</v>
      </c>
      <c r="L154" s="3">
        <v>2</v>
      </c>
      <c r="M154" s="3">
        <v>7</v>
      </c>
      <c r="N154" s="3">
        <v>7</v>
      </c>
      <c r="O154" s="3">
        <v>50.48</v>
      </c>
      <c r="P154" s="3">
        <v>1.86</v>
      </c>
      <c r="Q154" s="3">
        <v>8.44</v>
      </c>
      <c r="R154" s="3">
        <f t="shared" si="6"/>
        <v>275.01</v>
      </c>
      <c r="S154" s="4">
        <v>15.813628996575398</v>
      </c>
      <c r="T154" s="13"/>
      <c r="U154" s="3">
        <v>2023</v>
      </c>
      <c r="V154" s="3">
        <v>3</v>
      </c>
      <c r="W154" s="3">
        <v>21</v>
      </c>
      <c r="X154" s="3">
        <v>7</v>
      </c>
      <c r="Y154" s="3">
        <v>123.45</v>
      </c>
      <c r="Z154" s="3">
        <v>7.34</v>
      </c>
      <c r="AA154" s="3">
        <v>4.91</v>
      </c>
      <c r="AB154" s="3">
        <f t="shared" si="7"/>
        <v>280.48999999999995</v>
      </c>
      <c r="AC154" s="4">
        <v>16.216445356172297</v>
      </c>
      <c r="AD154" s="13"/>
      <c r="AE154" s="3">
        <v>2023</v>
      </c>
      <c r="AF154" s="3">
        <v>6</v>
      </c>
      <c r="AG154" s="3">
        <v>21</v>
      </c>
      <c r="AH154" s="3">
        <v>7</v>
      </c>
      <c r="AI154" s="3">
        <v>246.6</v>
      </c>
      <c r="AJ154" s="3">
        <v>21.69</v>
      </c>
      <c r="AK154" s="3">
        <v>1.19</v>
      </c>
      <c r="AL154" s="3">
        <f t="shared" si="8"/>
        <v>294.83999999999997</v>
      </c>
      <c r="AM154" s="4">
        <v>6.8396101936388005</v>
      </c>
      <c r="AN154" s="13"/>
    </row>
    <row r="155" spans="1:40" ht="15.75" x14ac:dyDescent="0.25">
      <c r="A155" s="3">
        <v>2022</v>
      </c>
      <c r="B155" s="3">
        <v>11</v>
      </c>
      <c r="C155" s="3">
        <v>21</v>
      </c>
      <c r="D155" s="3">
        <v>8</v>
      </c>
      <c r="E155" s="3">
        <v>162.75</v>
      </c>
      <c r="F155" s="3">
        <v>14.31</v>
      </c>
      <c r="G155" s="3">
        <v>9.94</v>
      </c>
      <c r="H155" s="3">
        <v>287.45999999999998</v>
      </c>
      <c r="I155" s="4">
        <v>3.5834262179570002</v>
      </c>
      <c r="J155" s="13"/>
      <c r="K155" s="3">
        <v>2023</v>
      </c>
      <c r="L155" s="3">
        <v>2</v>
      </c>
      <c r="M155" s="3">
        <v>7</v>
      </c>
      <c r="N155" s="3">
        <v>8</v>
      </c>
      <c r="O155" s="3">
        <v>108.4</v>
      </c>
      <c r="P155" s="3">
        <v>2.86</v>
      </c>
      <c r="Q155" s="3">
        <v>9.98</v>
      </c>
      <c r="R155" s="3">
        <f t="shared" si="6"/>
        <v>276.01</v>
      </c>
      <c r="S155" s="4">
        <v>16.201737114262897</v>
      </c>
      <c r="T155" s="13"/>
      <c r="U155" s="3">
        <v>2023</v>
      </c>
      <c r="V155" s="3">
        <v>3</v>
      </c>
      <c r="W155" s="3">
        <v>21</v>
      </c>
      <c r="X155" s="3">
        <v>8</v>
      </c>
      <c r="Y155" s="3">
        <v>188</v>
      </c>
      <c r="Z155" s="3">
        <v>8.52</v>
      </c>
      <c r="AA155" s="3">
        <v>5.1100000000000003</v>
      </c>
      <c r="AB155" s="3">
        <f t="shared" si="7"/>
        <v>281.66999999999996</v>
      </c>
      <c r="AC155" s="4">
        <v>11.6646359487046</v>
      </c>
      <c r="AD155" s="13"/>
      <c r="AE155" s="3">
        <v>2023</v>
      </c>
      <c r="AF155" s="3">
        <v>6</v>
      </c>
      <c r="AG155" s="3">
        <v>21</v>
      </c>
      <c r="AH155" s="3">
        <v>8</v>
      </c>
      <c r="AI155" s="3">
        <v>335.7</v>
      </c>
      <c r="AJ155" s="3">
        <v>26.48</v>
      </c>
      <c r="AK155" s="3">
        <v>0.68</v>
      </c>
      <c r="AL155" s="3">
        <f t="shared" si="8"/>
        <v>299.63</v>
      </c>
      <c r="AM155" s="4">
        <v>7.3301644077080983</v>
      </c>
      <c r="AN155" s="13"/>
    </row>
    <row r="156" spans="1:40" ht="15.75" x14ac:dyDescent="0.25">
      <c r="A156" s="3">
        <v>2022</v>
      </c>
      <c r="B156" s="3">
        <v>11</v>
      </c>
      <c r="C156" s="3">
        <v>21</v>
      </c>
      <c r="D156" s="3">
        <v>9</v>
      </c>
      <c r="E156" s="3">
        <v>214.1</v>
      </c>
      <c r="F156" s="3">
        <v>17.82</v>
      </c>
      <c r="G156" s="3">
        <v>9.4</v>
      </c>
      <c r="H156" s="3">
        <v>290.96999999999997</v>
      </c>
      <c r="I156" s="4">
        <v>3.4695829060390002</v>
      </c>
      <c r="J156" s="13"/>
      <c r="K156" s="3">
        <v>2023</v>
      </c>
      <c r="L156" s="3">
        <v>2</v>
      </c>
      <c r="M156" s="3">
        <v>7</v>
      </c>
      <c r="N156" s="3">
        <v>9</v>
      </c>
      <c r="O156" s="3">
        <v>164.05</v>
      </c>
      <c r="P156" s="3">
        <v>3.98</v>
      </c>
      <c r="Q156" s="3">
        <v>10.92</v>
      </c>
      <c r="R156" s="3">
        <f t="shared" si="6"/>
        <v>277.13</v>
      </c>
      <c r="S156" s="4">
        <v>16.068542538637001</v>
      </c>
      <c r="T156" s="13"/>
      <c r="U156" s="3">
        <v>2023</v>
      </c>
      <c r="V156" s="3">
        <v>3</v>
      </c>
      <c r="W156" s="3">
        <v>21</v>
      </c>
      <c r="X156" s="3">
        <v>9</v>
      </c>
      <c r="Y156" s="3">
        <v>280.85000000000002</v>
      </c>
      <c r="Z156" s="3">
        <v>10</v>
      </c>
      <c r="AA156" s="3">
        <v>5.8</v>
      </c>
      <c r="AB156" s="3">
        <f t="shared" si="7"/>
        <v>283.14999999999998</v>
      </c>
      <c r="AC156" s="4">
        <v>8.5930572506790988</v>
      </c>
      <c r="AD156" s="13"/>
      <c r="AE156" s="3">
        <v>2023</v>
      </c>
      <c r="AF156" s="3">
        <v>6</v>
      </c>
      <c r="AG156" s="3">
        <v>21</v>
      </c>
      <c r="AH156" s="3">
        <v>9</v>
      </c>
      <c r="AI156" s="3">
        <v>406.12</v>
      </c>
      <c r="AJ156" s="3">
        <v>28.95</v>
      </c>
      <c r="AK156" s="3">
        <v>2.37</v>
      </c>
      <c r="AL156" s="3">
        <f t="shared" si="8"/>
        <v>302.09999999999997</v>
      </c>
      <c r="AM156" s="4">
        <v>8.3411160573827008</v>
      </c>
      <c r="AN156" s="13"/>
    </row>
    <row r="157" spans="1:40" ht="15.75" x14ac:dyDescent="0.25">
      <c r="A157" s="3">
        <v>2022</v>
      </c>
      <c r="B157" s="3">
        <v>11</v>
      </c>
      <c r="C157" s="3">
        <v>21</v>
      </c>
      <c r="D157" s="3">
        <v>10</v>
      </c>
      <c r="E157" s="3">
        <v>268</v>
      </c>
      <c r="F157" s="3">
        <v>20.65</v>
      </c>
      <c r="G157" s="3">
        <v>7.99</v>
      </c>
      <c r="H157" s="3">
        <v>293.79999999999995</v>
      </c>
      <c r="I157" s="4">
        <v>3.032776198459</v>
      </c>
      <c r="J157" s="13"/>
      <c r="K157" s="3">
        <v>2023</v>
      </c>
      <c r="L157" s="3">
        <v>2</v>
      </c>
      <c r="M157" s="3">
        <v>7</v>
      </c>
      <c r="N157" s="3">
        <v>10</v>
      </c>
      <c r="O157" s="3">
        <v>224.3</v>
      </c>
      <c r="P157" s="3">
        <v>4.9400000000000004</v>
      </c>
      <c r="Q157" s="3">
        <v>11.02</v>
      </c>
      <c r="R157" s="3">
        <f t="shared" si="6"/>
        <v>278.08999999999997</v>
      </c>
      <c r="S157" s="4">
        <v>14.684547471399499</v>
      </c>
      <c r="T157" s="13"/>
      <c r="U157" s="3">
        <v>2023</v>
      </c>
      <c r="V157" s="3">
        <v>3</v>
      </c>
      <c r="W157" s="3">
        <v>21</v>
      </c>
      <c r="X157" s="3">
        <v>10</v>
      </c>
      <c r="Y157" s="3">
        <v>283.08</v>
      </c>
      <c r="Z157" s="3">
        <v>11.26</v>
      </c>
      <c r="AA157" s="3">
        <v>6.51</v>
      </c>
      <c r="AB157" s="3">
        <f t="shared" si="7"/>
        <v>284.40999999999997</v>
      </c>
      <c r="AC157" s="4">
        <v>5.5843247873967989</v>
      </c>
      <c r="AD157" s="13"/>
      <c r="AE157" s="3">
        <v>2023</v>
      </c>
      <c r="AF157" s="3">
        <v>6</v>
      </c>
      <c r="AG157" s="3">
        <v>21</v>
      </c>
      <c r="AH157" s="3">
        <v>10</v>
      </c>
      <c r="AI157" s="3">
        <v>454</v>
      </c>
      <c r="AJ157" s="3">
        <v>30.47</v>
      </c>
      <c r="AK157" s="3">
        <v>3.78</v>
      </c>
      <c r="AL157" s="3">
        <f t="shared" si="8"/>
        <v>303.62</v>
      </c>
      <c r="AM157" s="4">
        <v>9.576004409066698</v>
      </c>
      <c r="AN157" s="13"/>
    </row>
    <row r="158" spans="1:40" ht="15.75" x14ac:dyDescent="0.25">
      <c r="A158" s="3">
        <v>2022</v>
      </c>
      <c r="B158" s="3">
        <v>11</v>
      </c>
      <c r="C158" s="3">
        <v>21</v>
      </c>
      <c r="D158" s="3">
        <v>11</v>
      </c>
      <c r="E158" s="3">
        <v>292.10000000000002</v>
      </c>
      <c r="F158" s="3">
        <v>22.27</v>
      </c>
      <c r="G158" s="3">
        <v>7.19</v>
      </c>
      <c r="H158" s="3">
        <v>295.41999999999996</v>
      </c>
      <c r="I158" s="4">
        <v>2.8647076253639998</v>
      </c>
      <c r="J158" s="13"/>
      <c r="K158" s="3">
        <v>2023</v>
      </c>
      <c r="L158" s="3">
        <v>2</v>
      </c>
      <c r="M158" s="3">
        <v>7</v>
      </c>
      <c r="N158" s="3">
        <v>11</v>
      </c>
      <c r="O158" s="3">
        <v>242.8</v>
      </c>
      <c r="P158" s="3">
        <v>5.52</v>
      </c>
      <c r="Q158" s="3">
        <v>10.91</v>
      </c>
      <c r="R158" s="3">
        <f t="shared" si="6"/>
        <v>278.66999999999996</v>
      </c>
      <c r="S158" s="4">
        <v>12.1608591385386</v>
      </c>
      <c r="T158" s="13"/>
      <c r="U158" s="3">
        <v>2023</v>
      </c>
      <c r="V158" s="3">
        <v>3</v>
      </c>
      <c r="W158" s="3">
        <v>21</v>
      </c>
      <c r="X158" s="3">
        <v>11</v>
      </c>
      <c r="Y158" s="3">
        <v>267.3</v>
      </c>
      <c r="Z158" s="3">
        <v>12.09</v>
      </c>
      <c r="AA158" s="3">
        <v>6.7</v>
      </c>
      <c r="AB158" s="3">
        <f t="shared" si="7"/>
        <v>285.23999999999995</v>
      </c>
      <c r="AC158" s="4">
        <v>3.5656120387294399</v>
      </c>
      <c r="AD158" s="13"/>
      <c r="AE158" s="3">
        <v>2023</v>
      </c>
      <c r="AF158" s="3">
        <v>6</v>
      </c>
      <c r="AG158" s="3">
        <v>21</v>
      </c>
      <c r="AH158" s="3">
        <v>11</v>
      </c>
      <c r="AI158" s="3">
        <v>463.8</v>
      </c>
      <c r="AJ158" s="3">
        <v>31.22</v>
      </c>
      <c r="AK158" s="3">
        <v>4.8499999999999996</v>
      </c>
      <c r="AL158" s="3">
        <f t="shared" si="8"/>
        <v>304.37</v>
      </c>
      <c r="AM158" s="4">
        <v>10.096609578022699</v>
      </c>
      <c r="AN158" s="13"/>
    </row>
    <row r="159" spans="1:40" ht="15.75" x14ac:dyDescent="0.25">
      <c r="A159" s="3">
        <v>2022</v>
      </c>
      <c r="B159" s="3">
        <v>11</v>
      </c>
      <c r="C159" s="3">
        <v>21</v>
      </c>
      <c r="D159" s="3">
        <v>12</v>
      </c>
      <c r="E159" s="3">
        <v>273.35000000000002</v>
      </c>
      <c r="F159" s="3">
        <v>23.13</v>
      </c>
      <c r="G159" s="3">
        <v>6.93</v>
      </c>
      <c r="H159" s="3">
        <v>296.27999999999997</v>
      </c>
      <c r="I159" s="4">
        <v>2.7634097130599997</v>
      </c>
      <c r="J159" s="13"/>
      <c r="K159" s="3">
        <v>2023</v>
      </c>
      <c r="L159" s="3">
        <v>2</v>
      </c>
      <c r="M159" s="3">
        <v>7</v>
      </c>
      <c r="N159" s="3">
        <v>12</v>
      </c>
      <c r="O159" s="3">
        <v>223.95</v>
      </c>
      <c r="P159" s="3">
        <v>5.94</v>
      </c>
      <c r="Q159" s="3">
        <v>10.76</v>
      </c>
      <c r="R159" s="3">
        <f t="shared" si="6"/>
        <v>279.08999999999997</v>
      </c>
      <c r="S159" s="4">
        <v>8.6019600106081988</v>
      </c>
      <c r="T159" s="13"/>
      <c r="U159" s="3">
        <v>2023</v>
      </c>
      <c r="V159" s="3">
        <v>3</v>
      </c>
      <c r="W159" s="3">
        <v>21</v>
      </c>
      <c r="X159" s="3">
        <v>12</v>
      </c>
      <c r="Y159" s="3">
        <v>253.62</v>
      </c>
      <c r="Z159" s="3">
        <v>12.8</v>
      </c>
      <c r="AA159" s="3">
        <v>6.78</v>
      </c>
      <c r="AB159" s="3">
        <f t="shared" si="7"/>
        <v>285.95</v>
      </c>
      <c r="AC159" s="4">
        <v>3.0579568298326003</v>
      </c>
      <c r="AD159" s="13"/>
      <c r="AE159" s="3">
        <v>2023</v>
      </c>
      <c r="AF159" s="3">
        <v>6</v>
      </c>
      <c r="AG159" s="3">
        <v>21</v>
      </c>
      <c r="AH159" s="3">
        <v>12</v>
      </c>
      <c r="AI159" s="3">
        <v>454.77</v>
      </c>
      <c r="AJ159" s="3">
        <v>31.32</v>
      </c>
      <c r="AK159" s="3">
        <v>5.73</v>
      </c>
      <c r="AL159" s="3">
        <f t="shared" si="8"/>
        <v>304.46999999999997</v>
      </c>
      <c r="AM159" s="4">
        <v>11.271611860578698</v>
      </c>
      <c r="AN159" s="13"/>
    </row>
    <row r="160" spans="1:40" ht="15.75" x14ac:dyDescent="0.25">
      <c r="A160" s="3">
        <v>2022</v>
      </c>
      <c r="B160" s="3">
        <v>11</v>
      </c>
      <c r="C160" s="3">
        <v>21</v>
      </c>
      <c r="D160" s="3">
        <v>13</v>
      </c>
      <c r="E160" s="3">
        <v>210.05</v>
      </c>
      <c r="F160" s="3">
        <v>23.27</v>
      </c>
      <c r="G160" s="3">
        <v>6.43</v>
      </c>
      <c r="H160" s="3">
        <v>296.41999999999996</v>
      </c>
      <c r="I160" s="4">
        <v>2.6243383208169999</v>
      </c>
      <c r="J160" s="13"/>
      <c r="K160" s="3">
        <v>2023</v>
      </c>
      <c r="L160" s="3">
        <v>2</v>
      </c>
      <c r="M160" s="3">
        <v>7</v>
      </c>
      <c r="N160" s="3">
        <v>13</v>
      </c>
      <c r="O160" s="3">
        <v>183.33</v>
      </c>
      <c r="P160" s="3">
        <v>5.92</v>
      </c>
      <c r="Q160" s="3">
        <v>10.47</v>
      </c>
      <c r="R160" s="3">
        <f t="shared" si="6"/>
        <v>279.07</v>
      </c>
      <c r="S160" s="4">
        <v>5.3130695505177989</v>
      </c>
      <c r="T160" s="13"/>
      <c r="U160" s="3">
        <v>2023</v>
      </c>
      <c r="V160" s="3">
        <v>3</v>
      </c>
      <c r="W160" s="3">
        <v>21</v>
      </c>
      <c r="X160" s="3">
        <v>13</v>
      </c>
      <c r="Y160" s="3">
        <v>246.55</v>
      </c>
      <c r="Z160" s="3">
        <v>13.16</v>
      </c>
      <c r="AA160" s="3">
        <v>6.93</v>
      </c>
      <c r="AB160" s="3">
        <f t="shared" si="7"/>
        <v>286.31</v>
      </c>
      <c r="AC160" s="4">
        <v>3.7163940589011006</v>
      </c>
      <c r="AD160" s="13"/>
      <c r="AE160" s="3">
        <v>2023</v>
      </c>
      <c r="AF160" s="3">
        <v>6</v>
      </c>
      <c r="AG160" s="3">
        <v>21</v>
      </c>
      <c r="AH160" s="3">
        <v>13</v>
      </c>
      <c r="AI160" s="3">
        <v>417.1</v>
      </c>
      <c r="AJ160" s="3">
        <v>31</v>
      </c>
      <c r="AK160" s="3">
        <v>6.17</v>
      </c>
      <c r="AL160" s="3">
        <f t="shared" si="8"/>
        <v>304.14999999999998</v>
      </c>
      <c r="AM160" s="4">
        <v>12.414791878180699</v>
      </c>
      <c r="AN160" s="13"/>
    </row>
    <row r="161" spans="1:40" ht="15.75" x14ac:dyDescent="0.25">
      <c r="A161" s="3">
        <v>2022</v>
      </c>
      <c r="B161" s="3">
        <v>11</v>
      </c>
      <c r="C161" s="3">
        <v>21</v>
      </c>
      <c r="D161" s="3">
        <v>14</v>
      </c>
      <c r="E161" s="3">
        <v>131.1</v>
      </c>
      <c r="F161" s="3">
        <v>22.84</v>
      </c>
      <c r="G161" s="3">
        <v>5.51</v>
      </c>
      <c r="H161" s="3">
        <v>295.98999999999995</v>
      </c>
      <c r="I161" s="4">
        <v>2.5090309660560002</v>
      </c>
      <c r="J161" s="13"/>
      <c r="K161" s="3">
        <v>2023</v>
      </c>
      <c r="L161" s="3">
        <v>2</v>
      </c>
      <c r="M161" s="3">
        <v>7</v>
      </c>
      <c r="N161" s="3">
        <v>14</v>
      </c>
      <c r="O161" s="3">
        <v>130.80000000000001</v>
      </c>
      <c r="P161" s="3">
        <v>5.73</v>
      </c>
      <c r="Q161" s="3">
        <v>10.27</v>
      </c>
      <c r="R161" s="3">
        <f t="shared" si="6"/>
        <v>278.88</v>
      </c>
      <c r="S161" s="4">
        <v>2.8289301502529001</v>
      </c>
      <c r="T161" s="13"/>
      <c r="U161" s="3">
        <v>2023</v>
      </c>
      <c r="V161" s="3">
        <v>3</v>
      </c>
      <c r="W161" s="3">
        <v>21</v>
      </c>
      <c r="X161" s="3">
        <v>14</v>
      </c>
      <c r="Y161" s="3">
        <v>199</v>
      </c>
      <c r="Z161" s="3">
        <v>13.19</v>
      </c>
      <c r="AA161" s="3">
        <v>6.84</v>
      </c>
      <c r="AB161" s="3">
        <f t="shared" si="7"/>
        <v>286.33999999999997</v>
      </c>
      <c r="AC161" s="4">
        <v>4.5559917790314994</v>
      </c>
      <c r="AD161" s="13"/>
      <c r="AE161" s="3">
        <v>2023</v>
      </c>
      <c r="AF161" s="3">
        <v>6</v>
      </c>
      <c r="AG161" s="3">
        <v>21</v>
      </c>
      <c r="AH161" s="3">
        <v>14</v>
      </c>
      <c r="AI161" s="3">
        <v>353.83</v>
      </c>
      <c r="AJ161" s="3">
        <v>30.44</v>
      </c>
      <c r="AK161" s="3">
        <v>6.07</v>
      </c>
      <c r="AL161" s="3">
        <f t="shared" si="8"/>
        <v>303.58999999999997</v>
      </c>
      <c r="AM161" s="4">
        <v>13.4843264667977</v>
      </c>
      <c r="AN161" s="13"/>
    </row>
    <row r="162" spans="1:40" ht="15.75" x14ac:dyDescent="0.25">
      <c r="A162" s="3">
        <v>2022</v>
      </c>
      <c r="B162" s="3">
        <v>11</v>
      </c>
      <c r="C162" s="3">
        <v>21</v>
      </c>
      <c r="D162" s="3">
        <v>15</v>
      </c>
      <c r="E162" s="3">
        <v>61.08</v>
      </c>
      <c r="F162" s="3">
        <v>22.01</v>
      </c>
      <c r="G162" s="3">
        <v>4.4800000000000004</v>
      </c>
      <c r="H162" s="3">
        <v>295.15999999999997</v>
      </c>
      <c r="I162" s="4">
        <v>2.470680712379</v>
      </c>
      <c r="J162" s="13"/>
      <c r="K162" s="3">
        <v>2023</v>
      </c>
      <c r="L162" s="3">
        <v>2</v>
      </c>
      <c r="M162" s="3">
        <v>7</v>
      </c>
      <c r="N162" s="3">
        <v>15</v>
      </c>
      <c r="O162" s="3">
        <v>74.62</v>
      </c>
      <c r="P162" s="3">
        <v>4.9000000000000004</v>
      </c>
      <c r="Q162" s="3">
        <v>9.91</v>
      </c>
      <c r="R162" s="3">
        <f t="shared" si="6"/>
        <v>278.04999999999995</v>
      </c>
      <c r="S162" s="4">
        <v>3.7763377979774</v>
      </c>
      <c r="T162" s="13"/>
      <c r="U162" s="3">
        <v>2023</v>
      </c>
      <c r="V162" s="3">
        <v>3</v>
      </c>
      <c r="W162" s="3">
        <v>21</v>
      </c>
      <c r="X162" s="3">
        <v>15</v>
      </c>
      <c r="Y162" s="3">
        <v>119.65</v>
      </c>
      <c r="Z162" s="3">
        <v>12.83</v>
      </c>
      <c r="AA162" s="3">
        <v>6.67</v>
      </c>
      <c r="AB162" s="3">
        <f t="shared" si="7"/>
        <v>285.97999999999996</v>
      </c>
      <c r="AC162" s="4">
        <v>5.1862110588595005</v>
      </c>
      <c r="AD162" s="13"/>
      <c r="AE162" s="3">
        <v>2023</v>
      </c>
      <c r="AF162" s="3">
        <v>6</v>
      </c>
      <c r="AG162" s="3">
        <v>21</v>
      </c>
      <c r="AH162" s="3">
        <v>15</v>
      </c>
      <c r="AI162" s="3">
        <v>269.64999999999998</v>
      </c>
      <c r="AJ162" s="3">
        <v>29.67</v>
      </c>
      <c r="AK162" s="3">
        <v>5.86</v>
      </c>
      <c r="AL162" s="3">
        <f t="shared" si="8"/>
        <v>302.82</v>
      </c>
      <c r="AM162" s="4">
        <v>13.134469203835701</v>
      </c>
      <c r="AN162" s="13"/>
    </row>
    <row r="163" spans="1:40" ht="15.75" x14ac:dyDescent="0.25">
      <c r="A163" s="3">
        <v>2022</v>
      </c>
      <c r="B163" s="3">
        <v>11</v>
      </c>
      <c r="C163" s="3">
        <v>21</v>
      </c>
      <c r="D163" s="3">
        <v>16</v>
      </c>
      <c r="E163" s="3">
        <v>5.6</v>
      </c>
      <c r="F163" s="3">
        <v>18.23</v>
      </c>
      <c r="G163" s="3">
        <v>2.95</v>
      </c>
      <c r="H163" s="3">
        <v>291.38</v>
      </c>
      <c r="I163" s="4">
        <v>2.7077425099220003</v>
      </c>
      <c r="J163" s="13"/>
      <c r="K163" s="3">
        <v>2023</v>
      </c>
      <c r="L163" s="3">
        <v>2</v>
      </c>
      <c r="M163" s="3">
        <v>7</v>
      </c>
      <c r="N163" s="3">
        <v>16</v>
      </c>
      <c r="O163" s="3">
        <v>31.08</v>
      </c>
      <c r="P163" s="3">
        <v>3.58</v>
      </c>
      <c r="Q163" s="3">
        <v>8.2200000000000006</v>
      </c>
      <c r="R163" s="3">
        <f t="shared" si="6"/>
        <v>276.72999999999996</v>
      </c>
      <c r="S163" s="4">
        <v>4.8539104209214994</v>
      </c>
      <c r="T163" s="13"/>
      <c r="U163" s="3">
        <v>2023</v>
      </c>
      <c r="V163" s="3">
        <v>3</v>
      </c>
      <c r="W163" s="3">
        <v>21</v>
      </c>
      <c r="X163" s="3">
        <v>16</v>
      </c>
      <c r="Y163" s="3">
        <v>65.599999999999994</v>
      </c>
      <c r="Z163" s="3">
        <v>11.83</v>
      </c>
      <c r="AA163" s="3">
        <v>6.18</v>
      </c>
      <c r="AB163" s="3">
        <f t="shared" si="7"/>
        <v>284.97999999999996</v>
      </c>
      <c r="AC163" s="4">
        <v>6.1380313721189985</v>
      </c>
      <c r="AD163" s="13"/>
      <c r="AE163" s="3">
        <v>2023</v>
      </c>
      <c r="AF163" s="3">
        <v>6</v>
      </c>
      <c r="AG163" s="3">
        <v>21</v>
      </c>
      <c r="AH163" s="3">
        <v>16</v>
      </c>
      <c r="AI163" s="3">
        <v>172.48</v>
      </c>
      <c r="AJ163" s="3">
        <v>28.62</v>
      </c>
      <c r="AK163" s="3">
        <v>5.6</v>
      </c>
      <c r="AL163" s="3">
        <f t="shared" si="8"/>
        <v>301.77</v>
      </c>
      <c r="AM163" s="4">
        <v>9.7367408205026997</v>
      </c>
      <c r="AN163" s="13"/>
    </row>
    <row r="164" spans="1:40" ht="15.75" x14ac:dyDescent="0.25">
      <c r="A164" s="3">
        <v>2022</v>
      </c>
      <c r="B164" s="3">
        <v>11</v>
      </c>
      <c r="C164" s="3">
        <v>21</v>
      </c>
      <c r="D164" s="3">
        <v>17</v>
      </c>
      <c r="E164" s="3">
        <v>0</v>
      </c>
      <c r="F164" s="3">
        <v>16.73</v>
      </c>
      <c r="G164" s="3">
        <v>3.43</v>
      </c>
      <c r="H164" s="3">
        <v>289.88</v>
      </c>
      <c r="I164" s="4">
        <v>3.4936820391779997</v>
      </c>
      <c r="J164" s="13"/>
      <c r="K164" s="3">
        <v>2023</v>
      </c>
      <c r="L164" s="3">
        <v>2</v>
      </c>
      <c r="M164" s="3">
        <v>7</v>
      </c>
      <c r="N164" s="3">
        <v>17</v>
      </c>
      <c r="O164" s="3">
        <v>0</v>
      </c>
      <c r="P164" s="3">
        <v>2.57</v>
      </c>
      <c r="Q164" s="3">
        <v>6.55</v>
      </c>
      <c r="R164" s="3">
        <f t="shared" si="6"/>
        <v>275.71999999999997</v>
      </c>
      <c r="S164" s="4">
        <v>5.6879391408983002</v>
      </c>
      <c r="T164" s="13"/>
      <c r="U164" s="3">
        <v>2023</v>
      </c>
      <c r="V164" s="3">
        <v>3</v>
      </c>
      <c r="W164" s="3">
        <v>21</v>
      </c>
      <c r="X164" s="3">
        <v>17</v>
      </c>
      <c r="Y164" s="3">
        <v>9.65</v>
      </c>
      <c r="Z164" s="3">
        <v>9.1300000000000008</v>
      </c>
      <c r="AA164" s="3">
        <v>3.78</v>
      </c>
      <c r="AB164" s="3">
        <f t="shared" si="7"/>
        <v>282.27999999999997</v>
      </c>
      <c r="AC164" s="4">
        <v>6.9331787015257005</v>
      </c>
      <c r="AD164" s="13"/>
      <c r="AE164" s="3">
        <v>2023</v>
      </c>
      <c r="AF164" s="3">
        <v>6</v>
      </c>
      <c r="AG164" s="3">
        <v>21</v>
      </c>
      <c r="AH164" s="3">
        <v>17</v>
      </c>
      <c r="AI164" s="3">
        <v>75.95</v>
      </c>
      <c r="AJ164" s="3">
        <v>27.26</v>
      </c>
      <c r="AK164" s="3">
        <v>5.67</v>
      </c>
      <c r="AL164" s="3">
        <f t="shared" si="8"/>
        <v>300.40999999999997</v>
      </c>
      <c r="AM164" s="4">
        <v>11.150913906804298</v>
      </c>
      <c r="AN164" s="13"/>
    </row>
    <row r="165" spans="1:40" ht="15.75" x14ac:dyDescent="0.25">
      <c r="A165" s="3">
        <v>2022</v>
      </c>
      <c r="B165" s="3">
        <v>11</v>
      </c>
      <c r="C165" s="3">
        <v>21</v>
      </c>
      <c r="D165" s="3">
        <v>18</v>
      </c>
      <c r="E165" s="3">
        <v>0</v>
      </c>
      <c r="F165" s="3">
        <v>16.38</v>
      </c>
      <c r="G165" s="3">
        <v>4.2699999999999996</v>
      </c>
      <c r="H165" s="3">
        <v>289.52999999999997</v>
      </c>
      <c r="I165" s="4">
        <v>4.8428203789399991</v>
      </c>
      <c r="J165" s="13"/>
      <c r="K165" s="3">
        <v>2023</v>
      </c>
      <c r="L165" s="3">
        <v>2</v>
      </c>
      <c r="M165" s="3">
        <v>7</v>
      </c>
      <c r="N165" s="3">
        <v>18</v>
      </c>
      <c r="O165" s="3">
        <v>0</v>
      </c>
      <c r="P165" s="3">
        <v>2.27</v>
      </c>
      <c r="Q165" s="3">
        <v>6.09</v>
      </c>
      <c r="R165" s="3">
        <f t="shared" si="6"/>
        <v>275.41999999999996</v>
      </c>
      <c r="S165" s="4">
        <v>6.606283426183599</v>
      </c>
      <c r="T165" s="13"/>
      <c r="U165" s="3">
        <v>2023</v>
      </c>
      <c r="V165" s="3">
        <v>3</v>
      </c>
      <c r="W165" s="3">
        <v>21</v>
      </c>
      <c r="X165" s="3">
        <v>18</v>
      </c>
      <c r="Y165" s="3">
        <v>0</v>
      </c>
      <c r="Z165" s="3">
        <v>7.15</v>
      </c>
      <c r="AA165" s="3">
        <v>3.17</v>
      </c>
      <c r="AB165" s="3">
        <f t="shared" si="7"/>
        <v>280.29999999999995</v>
      </c>
      <c r="AC165" s="4">
        <v>7.8105234882303005</v>
      </c>
      <c r="AD165" s="13"/>
      <c r="AE165" s="3">
        <v>2023</v>
      </c>
      <c r="AF165" s="3">
        <v>6</v>
      </c>
      <c r="AG165" s="3">
        <v>21</v>
      </c>
      <c r="AH165" s="3">
        <v>18</v>
      </c>
      <c r="AI165" s="3">
        <v>7.38</v>
      </c>
      <c r="AJ165" s="3">
        <v>24.48</v>
      </c>
      <c r="AK165" s="3">
        <v>4.84</v>
      </c>
      <c r="AL165" s="3">
        <f t="shared" si="8"/>
        <v>297.63</v>
      </c>
      <c r="AM165" s="4">
        <v>11.564014117855102</v>
      </c>
      <c r="AN165" s="13"/>
    </row>
    <row r="166" spans="1:40" ht="15.75" x14ac:dyDescent="0.25">
      <c r="A166" s="3">
        <v>2022</v>
      </c>
      <c r="B166" s="3">
        <v>11</v>
      </c>
      <c r="C166" s="3">
        <v>21</v>
      </c>
      <c r="D166" s="3">
        <v>19</v>
      </c>
      <c r="E166" s="3">
        <v>0</v>
      </c>
      <c r="F166" s="3">
        <v>16.48</v>
      </c>
      <c r="G166" s="3">
        <v>6.07</v>
      </c>
      <c r="H166" s="3">
        <v>289.63</v>
      </c>
      <c r="I166" s="4">
        <v>5.662348502323999</v>
      </c>
      <c r="J166" s="13"/>
      <c r="K166" s="3">
        <v>2023</v>
      </c>
      <c r="L166" s="3">
        <v>2</v>
      </c>
      <c r="M166" s="3">
        <v>7</v>
      </c>
      <c r="N166" s="3">
        <v>19</v>
      </c>
      <c r="O166" s="3">
        <v>0</v>
      </c>
      <c r="P166" s="3">
        <v>2.02</v>
      </c>
      <c r="Q166" s="3">
        <v>5.63</v>
      </c>
      <c r="R166" s="3">
        <f t="shared" si="6"/>
        <v>275.16999999999996</v>
      </c>
      <c r="S166" s="4">
        <v>7.1870897732139998</v>
      </c>
      <c r="T166" s="13"/>
      <c r="U166" s="3">
        <v>2023</v>
      </c>
      <c r="V166" s="3">
        <v>3</v>
      </c>
      <c r="W166" s="3">
        <v>21</v>
      </c>
      <c r="X166" s="3">
        <v>19</v>
      </c>
      <c r="Y166" s="3">
        <v>0</v>
      </c>
      <c r="Z166" s="3">
        <v>6.17</v>
      </c>
      <c r="AA166" s="3">
        <v>2.98</v>
      </c>
      <c r="AB166" s="3">
        <f t="shared" si="7"/>
        <v>279.32</v>
      </c>
      <c r="AC166" s="4">
        <v>8.1876027049009998</v>
      </c>
      <c r="AD166" s="13"/>
      <c r="AE166" s="3">
        <v>2023</v>
      </c>
      <c r="AF166" s="3">
        <v>6</v>
      </c>
      <c r="AG166" s="3">
        <v>21</v>
      </c>
      <c r="AH166" s="3">
        <v>19</v>
      </c>
      <c r="AI166" s="3">
        <v>0</v>
      </c>
      <c r="AJ166" s="3">
        <v>22.09</v>
      </c>
      <c r="AK166" s="3">
        <v>5.05</v>
      </c>
      <c r="AL166" s="3">
        <f t="shared" si="8"/>
        <v>295.23999999999995</v>
      </c>
      <c r="AM166" s="4">
        <v>11.577113024122301</v>
      </c>
      <c r="AN166" s="13"/>
    </row>
    <row r="167" spans="1:40" ht="15.75" x14ac:dyDescent="0.25">
      <c r="A167" s="3">
        <v>2022</v>
      </c>
      <c r="B167" s="3">
        <v>11</v>
      </c>
      <c r="C167" s="3">
        <v>21</v>
      </c>
      <c r="D167" s="3">
        <v>20</v>
      </c>
      <c r="E167" s="3">
        <v>0</v>
      </c>
      <c r="F167" s="3">
        <v>16.170000000000002</v>
      </c>
      <c r="G167" s="3">
        <v>7.73</v>
      </c>
      <c r="H167" s="3">
        <v>289.32</v>
      </c>
      <c r="I167" s="4">
        <v>5.5094412670409998</v>
      </c>
      <c r="J167" s="13"/>
      <c r="K167" s="3">
        <v>2023</v>
      </c>
      <c r="L167" s="3">
        <v>2</v>
      </c>
      <c r="M167" s="3">
        <v>7</v>
      </c>
      <c r="N167" s="3">
        <v>20</v>
      </c>
      <c r="O167" s="3">
        <v>0</v>
      </c>
      <c r="P167" s="3">
        <v>1.94</v>
      </c>
      <c r="Q167" s="3">
        <v>5.6</v>
      </c>
      <c r="R167" s="3">
        <f t="shared" si="6"/>
        <v>275.08999999999997</v>
      </c>
      <c r="S167" s="4">
        <v>6.8937634415676001</v>
      </c>
      <c r="T167" s="13"/>
      <c r="U167" s="3">
        <v>2023</v>
      </c>
      <c r="V167" s="3">
        <v>3</v>
      </c>
      <c r="W167" s="3">
        <v>21</v>
      </c>
      <c r="X167" s="3">
        <v>20</v>
      </c>
      <c r="Y167" s="3">
        <v>0</v>
      </c>
      <c r="Z167" s="3">
        <v>5.4</v>
      </c>
      <c r="AA167" s="3">
        <v>2.61</v>
      </c>
      <c r="AB167" s="3">
        <f t="shared" si="7"/>
        <v>278.54999999999995</v>
      </c>
      <c r="AC167" s="4">
        <v>8.2376433395059987</v>
      </c>
      <c r="AD167" s="13"/>
      <c r="AE167" s="3">
        <v>2023</v>
      </c>
      <c r="AF167" s="3">
        <v>6</v>
      </c>
      <c r="AG167" s="3">
        <v>21</v>
      </c>
      <c r="AH167" s="3">
        <v>20</v>
      </c>
      <c r="AI167" s="3">
        <v>0</v>
      </c>
      <c r="AJ167" s="3">
        <v>20.170000000000002</v>
      </c>
      <c r="AK167" s="3">
        <v>4.0599999999999996</v>
      </c>
      <c r="AL167" s="3">
        <f t="shared" si="8"/>
        <v>293.32</v>
      </c>
      <c r="AM167" s="4">
        <v>10.932302777210001</v>
      </c>
      <c r="AN167" s="13"/>
    </row>
    <row r="168" spans="1:40" ht="15.75" x14ac:dyDescent="0.25">
      <c r="A168" s="3">
        <v>2022</v>
      </c>
      <c r="B168" s="3">
        <v>11</v>
      </c>
      <c r="C168" s="3">
        <v>21</v>
      </c>
      <c r="D168" s="3">
        <v>21</v>
      </c>
      <c r="E168" s="3">
        <v>0</v>
      </c>
      <c r="F168" s="3">
        <v>15.59</v>
      </c>
      <c r="G168" s="3">
        <v>8.81</v>
      </c>
      <c r="H168" s="3">
        <v>288.73999999999995</v>
      </c>
      <c r="I168" s="4">
        <v>5.1933748157039998</v>
      </c>
      <c r="J168" s="13"/>
      <c r="K168" s="3">
        <v>2023</v>
      </c>
      <c r="L168" s="3">
        <v>2</v>
      </c>
      <c r="M168" s="3">
        <v>7</v>
      </c>
      <c r="N168" s="3">
        <v>21</v>
      </c>
      <c r="O168" s="3">
        <v>0</v>
      </c>
      <c r="P168" s="3">
        <v>1.91</v>
      </c>
      <c r="Q168" s="3">
        <v>5.86</v>
      </c>
      <c r="R168" s="3">
        <f t="shared" si="6"/>
        <v>275.06</v>
      </c>
      <c r="S168" s="4">
        <v>5.9484757145666007</v>
      </c>
      <c r="T168" s="13"/>
      <c r="U168" s="3">
        <v>2023</v>
      </c>
      <c r="V168" s="3">
        <v>3</v>
      </c>
      <c r="W168" s="3">
        <v>21</v>
      </c>
      <c r="X168" s="3">
        <v>21</v>
      </c>
      <c r="Y168" s="3">
        <v>0</v>
      </c>
      <c r="Z168" s="3">
        <v>5.23</v>
      </c>
      <c r="AA168" s="3">
        <v>2.0699999999999998</v>
      </c>
      <c r="AB168" s="3">
        <f t="shared" si="7"/>
        <v>278.38</v>
      </c>
      <c r="AC168" s="4">
        <v>7.922722564963002</v>
      </c>
      <c r="AD168" s="13"/>
      <c r="AE168" s="3">
        <v>2023</v>
      </c>
      <c r="AF168" s="3">
        <v>6</v>
      </c>
      <c r="AG168" s="3">
        <v>21</v>
      </c>
      <c r="AH168" s="3">
        <v>21</v>
      </c>
      <c r="AI168" s="3">
        <v>0</v>
      </c>
      <c r="AJ168" s="3">
        <v>18.86</v>
      </c>
      <c r="AK168" s="3">
        <v>3.09</v>
      </c>
      <c r="AL168" s="3">
        <f t="shared" si="8"/>
        <v>292.01</v>
      </c>
      <c r="AM168" s="4">
        <v>10.777077356732001</v>
      </c>
      <c r="AN168" s="13"/>
    </row>
    <row r="169" spans="1:40" ht="15.75" x14ac:dyDescent="0.25">
      <c r="A169" s="3">
        <v>2022</v>
      </c>
      <c r="B169" s="3">
        <v>11</v>
      </c>
      <c r="C169" s="3">
        <v>21</v>
      </c>
      <c r="D169" s="3">
        <v>22</v>
      </c>
      <c r="E169" s="3">
        <v>0</v>
      </c>
      <c r="F169" s="3">
        <v>14.94</v>
      </c>
      <c r="G169" s="3">
        <v>9.0299999999999994</v>
      </c>
      <c r="H169" s="3">
        <v>288.08999999999997</v>
      </c>
      <c r="I169" s="4">
        <v>4.6730169917230002</v>
      </c>
      <c r="J169" s="13"/>
      <c r="K169" s="3">
        <v>2023</v>
      </c>
      <c r="L169" s="3">
        <v>2</v>
      </c>
      <c r="M169" s="3">
        <v>7</v>
      </c>
      <c r="N169" s="3">
        <v>22</v>
      </c>
      <c r="O169" s="3">
        <v>0</v>
      </c>
      <c r="P169" s="3">
        <v>1.9</v>
      </c>
      <c r="Q169" s="3">
        <v>5.96</v>
      </c>
      <c r="R169" s="3">
        <f t="shared" si="6"/>
        <v>275.04999999999995</v>
      </c>
      <c r="S169" s="4">
        <v>6.1338254485491994</v>
      </c>
      <c r="T169" s="13"/>
      <c r="U169" s="3">
        <v>2023</v>
      </c>
      <c r="V169" s="3">
        <v>3</v>
      </c>
      <c r="W169" s="3">
        <v>21</v>
      </c>
      <c r="X169" s="3">
        <v>22</v>
      </c>
      <c r="Y169" s="3">
        <v>0</v>
      </c>
      <c r="Z169" s="3">
        <v>5.34</v>
      </c>
      <c r="AA169" s="3">
        <v>1.52</v>
      </c>
      <c r="AB169" s="3">
        <f t="shared" si="7"/>
        <v>278.48999999999995</v>
      </c>
      <c r="AC169" s="4">
        <v>6.7386983506120002</v>
      </c>
      <c r="AD169" s="13"/>
      <c r="AE169" s="3">
        <v>2023</v>
      </c>
      <c r="AF169" s="3">
        <v>6</v>
      </c>
      <c r="AG169" s="3">
        <v>21</v>
      </c>
      <c r="AH169" s="3">
        <v>22</v>
      </c>
      <c r="AI169" s="3">
        <v>0</v>
      </c>
      <c r="AJ169" s="3">
        <v>17.98</v>
      </c>
      <c r="AK169" s="3">
        <v>2.57</v>
      </c>
      <c r="AL169" s="3">
        <f t="shared" si="8"/>
        <v>291.13</v>
      </c>
      <c r="AM169" s="4">
        <v>9.3765865955009975</v>
      </c>
      <c r="AN169" s="13"/>
    </row>
    <row r="170" spans="1:40" ht="15.75" x14ac:dyDescent="0.25">
      <c r="A170" s="3">
        <v>2022</v>
      </c>
      <c r="B170" s="3">
        <v>11</v>
      </c>
      <c r="C170" s="3">
        <v>21</v>
      </c>
      <c r="D170" s="3">
        <v>23</v>
      </c>
      <c r="E170" s="3">
        <v>0</v>
      </c>
      <c r="F170" s="3">
        <v>14.4</v>
      </c>
      <c r="G170" s="3">
        <v>8.8000000000000007</v>
      </c>
      <c r="H170" s="3">
        <v>287.54999999999995</v>
      </c>
      <c r="I170" s="4">
        <v>3.721120330922</v>
      </c>
      <c r="J170" s="13"/>
      <c r="K170" s="3">
        <v>2023</v>
      </c>
      <c r="L170" s="3">
        <v>2</v>
      </c>
      <c r="M170" s="3">
        <v>7</v>
      </c>
      <c r="N170" s="3">
        <v>23</v>
      </c>
      <c r="O170" s="3">
        <v>0</v>
      </c>
      <c r="P170" s="3">
        <v>1.82</v>
      </c>
      <c r="Q170" s="3">
        <v>6.35</v>
      </c>
      <c r="R170" s="3">
        <f t="shared" si="6"/>
        <v>274.96999999999997</v>
      </c>
      <c r="S170" s="4">
        <v>7.7279111917018</v>
      </c>
      <c r="T170" s="13"/>
      <c r="U170" s="3">
        <v>2023</v>
      </c>
      <c r="V170" s="3">
        <v>3</v>
      </c>
      <c r="W170" s="3">
        <v>21</v>
      </c>
      <c r="X170" s="3">
        <v>23</v>
      </c>
      <c r="Y170" s="3">
        <v>0</v>
      </c>
      <c r="Z170" s="3">
        <v>5.58</v>
      </c>
      <c r="AA170" s="3">
        <v>0.9</v>
      </c>
      <c r="AB170" s="3">
        <f t="shared" si="7"/>
        <v>278.72999999999996</v>
      </c>
      <c r="AC170" s="4">
        <v>4.8351456168927998</v>
      </c>
      <c r="AD170" s="13"/>
      <c r="AE170" s="3">
        <v>2023</v>
      </c>
      <c r="AF170" s="3">
        <v>6</v>
      </c>
      <c r="AG170" s="3">
        <v>21</v>
      </c>
      <c r="AH170" s="3">
        <v>23</v>
      </c>
      <c r="AI170" s="3">
        <v>0</v>
      </c>
      <c r="AJ170" s="3">
        <v>17.23</v>
      </c>
      <c r="AK170" s="3">
        <v>2.3199999999999998</v>
      </c>
      <c r="AL170" s="3">
        <f t="shared" si="8"/>
        <v>290.38</v>
      </c>
      <c r="AM170" s="4">
        <v>7.8030029963584004</v>
      </c>
      <c r="AN170" s="13"/>
    </row>
    <row r="171" spans="1:40" ht="15.75" x14ac:dyDescent="0.25">
      <c r="A171" s="3">
        <v>2022</v>
      </c>
      <c r="B171" s="3">
        <v>11</v>
      </c>
      <c r="C171" s="3">
        <v>22</v>
      </c>
      <c r="D171" s="3">
        <v>0</v>
      </c>
      <c r="E171" s="3">
        <v>0</v>
      </c>
      <c r="F171" s="3">
        <v>14.02</v>
      </c>
      <c r="G171" s="3">
        <v>8.2799999999999994</v>
      </c>
      <c r="H171" s="3">
        <f>[1]Autumn!Z507+273.15</f>
        <v>287.16999999999996</v>
      </c>
      <c r="I171" s="4">
        <v>2.8039406019999999</v>
      </c>
      <c r="J171" s="13"/>
      <c r="K171" s="3">
        <v>2023</v>
      </c>
      <c r="L171" s="3">
        <v>2</v>
      </c>
      <c r="M171" s="3">
        <v>8</v>
      </c>
      <c r="N171" s="3">
        <v>0</v>
      </c>
      <c r="O171" s="3">
        <v>0</v>
      </c>
      <c r="P171" s="3">
        <v>1.65</v>
      </c>
      <c r="Q171" s="3">
        <v>6.8</v>
      </c>
      <c r="R171" s="3">
        <f t="shared" si="6"/>
        <v>274.79999999999995</v>
      </c>
      <c r="S171" s="4">
        <v>8.3635096870000005</v>
      </c>
      <c r="T171" s="13"/>
      <c r="U171" s="3">
        <v>2023</v>
      </c>
      <c r="V171" s="3">
        <v>3</v>
      </c>
      <c r="W171" s="3">
        <v>22</v>
      </c>
      <c r="X171" s="3">
        <v>0</v>
      </c>
      <c r="Y171" s="3">
        <v>0</v>
      </c>
      <c r="Z171" s="3">
        <v>5.53</v>
      </c>
      <c r="AA171" s="3">
        <v>0.84</v>
      </c>
      <c r="AB171" s="3">
        <f t="shared" si="7"/>
        <v>278.67999999999995</v>
      </c>
      <c r="AC171" s="4">
        <v>3.169335083</v>
      </c>
      <c r="AD171" s="13"/>
      <c r="AE171" s="3">
        <v>2023</v>
      </c>
      <c r="AF171" s="3">
        <v>6</v>
      </c>
      <c r="AG171" s="3">
        <v>22</v>
      </c>
      <c r="AH171" s="3">
        <v>0</v>
      </c>
      <c r="AI171" s="3">
        <v>0</v>
      </c>
      <c r="AJ171" s="3">
        <v>16.5</v>
      </c>
      <c r="AK171" s="3">
        <v>2.17</v>
      </c>
      <c r="AL171" s="3">
        <f t="shared" si="8"/>
        <v>289.64999999999998</v>
      </c>
      <c r="AM171" s="4">
        <v>6.0260400230000002</v>
      </c>
      <c r="AN171" s="13"/>
    </row>
    <row r="172" spans="1:40" ht="15.75" x14ac:dyDescent="0.25">
      <c r="A172" s="3">
        <v>2022</v>
      </c>
      <c r="B172" s="3">
        <v>11</v>
      </c>
      <c r="C172" s="3">
        <v>22</v>
      </c>
      <c r="D172" s="3">
        <v>1</v>
      </c>
      <c r="E172" s="3">
        <v>0</v>
      </c>
      <c r="F172" s="3">
        <v>13.76</v>
      </c>
      <c r="G172" s="3">
        <v>7.52</v>
      </c>
      <c r="H172" s="3">
        <f>[1]Autumn!Z508+273.15</f>
        <v>286.90999999999997</v>
      </c>
      <c r="I172" s="4">
        <v>1.8599848619999999</v>
      </c>
      <c r="J172" s="13"/>
      <c r="K172" s="3">
        <v>2023</v>
      </c>
      <c r="L172" s="3">
        <v>2</v>
      </c>
      <c r="M172" s="3">
        <v>8</v>
      </c>
      <c r="N172" s="3">
        <v>1</v>
      </c>
      <c r="O172" s="3">
        <v>0</v>
      </c>
      <c r="P172" s="3">
        <v>1.4</v>
      </c>
      <c r="Q172" s="3">
        <v>7.23</v>
      </c>
      <c r="R172" s="3">
        <f t="shared" si="6"/>
        <v>274.54999999999995</v>
      </c>
      <c r="S172" s="4">
        <v>8.6568678099999996</v>
      </c>
      <c r="T172" s="13"/>
      <c r="U172" s="3">
        <v>2023</v>
      </c>
      <c r="V172" s="3">
        <v>3</v>
      </c>
      <c r="W172" s="3">
        <v>22</v>
      </c>
      <c r="X172" s="3">
        <v>1</v>
      </c>
      <c r="Y172" s="3">
        <v>0</v>
      </c>
      <c r="Z172" s="3">
        <v>5.39</v>
      </c>
      <c r="AA172" s="3">
        <v>0.67</v>
      </c>
      <c r="AB172" s="3">
        <f t="shared" si="7"/>
        <v>278.53999999999996</v>
      </c>
      <c r="AC172" s="4">
        <v>2.786733774</v>
      </c>
      <c r="AD172" s="13"/>
      <c r="AE172" s="3">
        <v>2023</v>
      </c>
      <c r="AF172" s="3">
        <v>6</v>
      </c>
      <c r="AG172" s="3">
        <v>22</v>
      </c>
      <c r="AH172" s="3">
        <v>1</v>
      </c>
      <c r="AI172" s="3">
        <v>0</v>
      </c>
      <c r="AJ172" s="3">
        <v>15.83</v>
      </c>
      <c r="AK172" s="3">
        <v>1.96</v>
      </c>
      <c r="AL172" s="3">
        <f t="shared" si="8"/>
        <v>288.97999999999996</v>
      </c>
      <c r="AM172" s="4">
        <v>4.9735033050000004</v>
      </c>
      <c r="AN172" s="13"/>
    </row>
    <row r="173" spans="1:40" ht="15.75" x14ac:dyDescent="0.25">
      <c r="A173" s="3">
        <v>2022</v>
      </c>
      <c r="B173" s="3">
        <v>11</v>
      </c>
      <c r="C173" s="3">
        <v>22</v>
      </c>
      <c r="D173" s="3">
        <v>2</v>
      </c>
      <c r="E173" s="3">
        <v>0</v>
      </c>
      <c r="F173" s="3">
        <v>13.48</v>
      </c>
      <c r="G173" s="3">
        <v>6.28</v>
      </c>
      <c r="H173" s="3">
        <f>[1]Autumn!Z509+273.15</f>
        <v>286.63</v>
      </c>
      <c r="I173" s="4">
        <v>1.471883174</v>
      </c>
      <c r="J173" s="13"/>
      <c r="K173" s="3">
        <v>2023</v>
      </c>
      <c r="L173" s="3">
        <v>2</v>
      </c>
      <c r="M173" s="3">
        <v>8</v>
      </c>
      <c r="N173" s="3">
        <v>2</v>
      </c>
      <c r="O173" s="3">
        <v>0</v>
      </c>
      <c r="P173" s="3">
        <v>1.35</v>
      </c>
      <c r="Q173" s="3">
        <v>7.4</v>
      </c>
      <c r="R173" s="3">
        <f t="shared" si="6"/>
        <v>274.5</v>
      </c>
      <c r="S173" s="4">
        <v>10.10790738</v>
      </c>
      <c r="T173" s="13"/>
      <c r="U173" s="3">
        <v>2023</v>
      </c>
      <c r="V173" s="3">
        <v>3</v>
      </c>
      <c r="W173" s="3">
        <v>22</v>
      </c>
      <c r="X173" s="3">
        <v>2</v>
      </c>
      <c r="Y173" s="3">
        <v>0</v>
      </c>
      <c r="Z173" s="3">
        <v>5.4</v>
      </c>
      <c r="AA173" s="3">
        <v>0.37</v>
      </c>
      <c r="AB173" s="3">
        <f t="shared" si="7"/>
        <v>278.54999999999995</v>
      </c>
      <c r="AC173" s="4">
        <v>4.097561668</v>
      </c>
      <c r="AD173" s="13"/>
      <c r="AE173" s="3">
        <v>2023</v>
      </c>
      <c r="AF173" s="3">
        <v>6</v>
      </c>
      <c r="AG173" s="3">
        <v>22</v>
      </c>
      <c r="AH173" s="3">
        <v>2</v>
      </c>
      <c r="AI173" s="3">
        <v>0</v>
      </c>
      <c r="AJ173" s="3">
        <v>15.39</v>
      </c>
      <c r="AK173" s="3">
        <v>1.78</v>
      </c>
      <c r="AL173" s="3">
        <f t="shared" si="8"/>
        <v>288.53999999999996</v>
      </c>
      <c r="AM173" s="4">
        <v>4.3276305979999998</v>
      </c>
      <c r="AN173" s="13"/>
    </row>
    <row r="174" spans="1:40" ht="15.75" x14ac:dyDescent="0.25">
      <c r="A174" s="9">
        <v>2022</v>
      </c>
      <c r="B174" s="9">
        <v>11</v>
      </c>
      <c r="C174" s="9">
        <v>22</v>
      </c>
      <c r="D174" s="9">
        <v>3</v>
      </c>
      <c r="E174" s="9">
        <v>0</v>
      </c>
      <c r="F174" s="8">
        <v>13.09</v>
      </c>
      <c r="G174" s="8">
        <v>4.46</v>
      </c>
      <c r="H174" s="3">
        <f>[1]Autumn!Z510+273.15</f>
        <v>286.23999999999995</v>
      </c>
      <c r="I174" s="4">
        <v>1.3112103349999999</v>
      </c>
      <c r="J174" s="13"/>
      <c r="K174" s="3">
        <v>2023</v>
      </c>
      <c r="L174" s="3">
        <v>2</v>
      </c>
      <c r="M174" s="3">
        <v>8</v>
      </c>
      <c r="N174" s="3">
        <v>3</v>
      </c>
      <c r="O174" s="3">
        <v>0</v>
      </c>
      <c r="P174" s="3">
        <v>1.37</v>
      </c>
      <c r="Q174" s="3">
        <v>7.5</v>
      </c>
      <c r="R174" s="3">
        <f t="shared" si="6"/>
        <v>274.52</v>
      </c>
      <c r="S174" s="4">
        <v>11.544125299999999</v>
      </c>
      <c r="T174" s="13"/>
      <c r="U174" s="3">
        <v>2023</v>
      </c>
      <c r="V174" s="3">
        <v>3</v>
      </c>
      <c r="W174" s="3">
        <v>22</v>
      </c>
      <c r="X174" s="3">
        <v>3</v>
      </c>
      <c r="Y174" s="3">
        <v>0</v>
      </c>
      <c r="Z174" s="3">
        <v>5.2</v>
      </c>
      <c r="AA174" s="3">
        <v>0.28999999999999998</v>
      </c>
      <c r="AB174" s="3">
        <f t="shared" si="7"/>
        <v>278.34999999999997</v>
      </c>
      <c r="AC174" s="4">
        <v>5.1198714189999999</v>
      </c>
      <c r="AD174" s="13"/>
      <c r="AE174" s="3">
        <v>2023</v>
      </c>
      <c r="AF174" s="3">
        <v>6</v>
      </c>
      <c r="AG174" s="3">
        <v>22</v>
      </c>
      <c r="AH174" s="3">
        <v>3</v>
      </c>
      <c r="AI174" s="3">
        <v>0</v>
      </c>
      <c r="AJ174" s="3">
        <v>15.06</v>
      </c>
      <c r="AK174" s="3">
        <v>1.68</v>
      </c>
      <c r="AL174" s="3">
        <f t="shared" si="8"/>
        <v>288.20999999999998</v>
      </c>
      <c r="AM174" s="4">
        <v>3.9218658369999999</v>
      </c>
      <c r="AN174" s="13"/>
    </row>
    <row r="175" spans="1:40" ht="15.75" x14ac:dyDescent="0.25">
      <c r="A175" s="9">
        <v>2022</v>
      </c>
      <c r="B175" s="9">
        <v>11</v>
      </c>
      <c r="C175" s="9">
        <v>22</v>
      </c>
      <c r="D175" s="9">
        <v>4</v>
      </c>
      <c r="E175" s="9">
        <v>0</v>
      </c>
      <c r="F175" s="8">
        <v>12.67</v>
      </c>
      <c r="G175" s="8">
        <v>3.38</v>
      </c>
      <c r="H175" s="3">
        <f>[1]Autumn!Z511+273.15</f>
        <v>285.82</v>
      </c>
      <c r="I175" s="4">
        <v>1.2903299989999999</v>
      </c>
      <c r="J175" s="13"/>
      <c r="K175" s="3">
        <v>2023</v>
      </c>
      <c r="L175" s="3">
        <v>2</v>
      </c>
      <c r="M175" s="3">
        <v>8</v>
      </c>
      <c r="N175" s="3">
        <v>4</v>
      </c>
      <c r="O175" s="3">
        <v>0</v>
      </c>
      <c r="P175" s="3">
        <v>1.26</v>
      </c>
      <c r="Q175" s="3">
        <v>7.37</v>
      </c>
      <c r="R175" s="3">
        <f t="shared" si="6"/>
        <v>274.40999999999997</v>
      </c>
      <c r="S175" s="4">
        <v>12.36216611</v>
      </c>
      <c r="T175" s="13"/>
      <c r="U175" s="3">
        <v>2023</v>
      </c>
      <c r="V175" s="3">
        <v>3</v>
      </c>
      <c r="W175" s="3">
        <v>22</v>
      </c>
      <c r="X175" s="3">
        <v>4</v>
      </c>
      <c r="Y175" s="3">
        <v>0</v>
      </c>
      <c r="Z175" s="3">
        <v>4.3600000000000003</v>
      </c>
      <c r="AA175" s="3">
        <v>1.46</v>
      </c>
      <c r="AB175" s="3">
        <f t="shared" si="7"/>
        <v>277.51</v>
      </c>
      <c r="AC175" s="4">
        <v>5.3201916479999998</v>
      </c>
      <c r="AD175" s="13"/>
      <c r="AE175" s="3">
        <v>2023</v>
      </c>
      <c r="AF175" s="3">
        <v>6</v>
      </c>
      <c r="AG175" s="3">
        <v>22</v>
      </c>
      <c r="AH175" s="3">
        <v>4</v>
      </c>
      <c r="AI175" s="3">
        <v>1.5</v>
      </c>
      <c r="AJ175" s="3">
        <v>14.66</v>
      </c>
      <c r="AK175" s="3">
        <v>1.75</v>
      </c>
      <c r="AL175" s="3">
        <f t="shared" si="8"/>
        <v>287.81</v>
      </c>
      <c r="AM175" s="4">
        <v>3.7253546009999998</v>
      </c>
      <c r="AN175" s="13"/>
    </row>
    <row r="176" spans="1:40" ht="15.75" x14ac:dyDescent="0.25">
      <c r="A176" s="9">
        <v>2022</v>
      </c>
      <c r="B176" s="9">
        <v>11</v>
      </c>
      <c r="C176" s="9">
        <v>22</v>
      </c>
      <c r="D176" s="9">
        <v>5</v>
      </c>
      <c r="E176" s="9">
        <v>0</v>
      </c>
      <c r="F176" s="8">
        <v>12.53</v>
      </c>
      <c r="G176" s="8">
        <v>3.03</v>
      </c>
      <c r="H176" s="3">
        <f>[1]Autumn!Z512+273.15</f>
        <v>285.67999999999995</v>
      </c>
      <c r="I176" s="4">
        <v>1.356337093</v>
      </c>
      <c r="J176" s="13"/>
      <c r="K176" s="3">
        <v>2023</v>
      </c>
      <c r="L176" s="3">
        <v>2</v>
      </c>
      <c r="M176" s="3">
        <v>8</v>
      </c>
      <c r="N176" s="3">
        <v>5</v>
      </c>
      <c r="O176" s="3">
        <v>0</v>
      </c>
      <c r="P176" s="3">
        <v>1.2</v>
      </c>
      <c r="Q176" s="3">
        <v>6.86</v>
      </c>
      <c r="R176" s="3">
        <f t="shared" si="6"/>
        <v>274.34999999999997</v>
      </c>
      <c r="S176" s="4">
        <v>13.486252390000001</v>
      </c>
      <c r="T176" s="13"/>
      <c r="U176" s="3">
        <v>2023</v>
      </c>
      <c r="V176" s="3">
        <v>3</v>
      </c>
      <c r="W176" s="3">
        <v>22</v>
      </c>
      <c r="X176" s="3">
        <v>5</v>
      </c>
      <c r="Y176" s="3">
        <v>0</v>
      </c>
      <c r="Z176" s="3">
        <v>3.94</v>
      </c>
      <c r="AA176" s="3">
        <v>1.8</v>
      </c>
      <c r="AB176" s="3">
        <f t="shared" si="7"/>
        <v>277.08999999999997</v>
      </c>
      <c r="AC176" s="4">
        <v>5.5074774260000003</v>
      </c>
      <c r="AD176" s="13"/>
      <c r="AE176" s="3">
        <v>2023</v>
      </c>
      <c r="AF176" s="3">
        <v>6</v>
      </c>
      <c r="AG176" s="3">
        <v>22</v>
      </c>
      <c r="AH176" s="3">
        <v>5</v>
      </c>
      <c r="AI176" s="3">
        <v>50.38</v>
      </c>
      <c r="AJ176" s="3">
        <v>16.29</v>
      </c>
      <c r="AK176" s="3">
        <v>1.81</v>
      </c>
      <c r="AL176" s="3">
        <f t="shared" si="8"/>
        <v>289.44</v>
      </c>
      <c r="AM176" s="4">
        <v>3.9430626609999999</v>
      </c>
      <c r="AN176" s="13"/>
    </row>
    <row r="177" spans="1:40" ht="15.75" x14ac:dyDescent="0.25">
      <c r="A177" s="9">
        <v>2022</v>
      </c>
      <c r="B177" s="9">
        <v>11</v>
      </c>
      <c r="C177" s="9">
        <v>22</v>
      </c>
      <c r="D177" s="9">
        <v>6</v>
      </c>
      <c r="E177" s="9">
        <v>10.08</v>
      </c>
      <c r="F177" s="8">
        <v>12.64</v>
      </c>
      <c r="G177" s="8">
        <v>2.81</v>
      </c>
      <c r="H177" s="3">
        <f>[1]Autumn!Z513+273.15</f>
        <v>285.78999999999996</v>
      </c>
      <c r="I177" s="4">
        <v>1.7992056679999999</v>
      </c>
      <c r="J177" s="13"/>
      <c r="K177" s="3">
        <v>2023</v>
      </c>
      <c r="L177" s="3">
        <v>2</v>
      </c>
      <c r="M177" s="3">
        <v>8</v>
      </c>
      <c r="N177" s="3">
        <v>6</v>
      </c>
      <c r="O177" s="3">
        <v>3.85</v>
      </c>
      <c r="P177" s="3">
        <v>1.28</v>
      </c>
      <c r="Q177" s="3">
        <v>6.41</v>
      </c>
      <c r="R177" s="3">
        <f t="shared" si="6"/>
        <v>274.42999999999995</v>
      </c>
      <c r="S177" s="4">
        <v>14.76139637</v>
      </c>
      <c r="T177" s="13"/>
      <c r="U177" s="3">
        <v>2023</v>
      </c>
      <c r="V177" s="3">
        <v>3</v>
      </c>
      <c r="W177" s="3">
        <v>22</v>
      </c>
      <c r="X177" s="3">
        <v>6</v>
      </c>
      <c r="Y177" s="3">
        <v>54.27</v>
      </c>
      <c r="Z177" s="3">
        <v>5.39</v>
      </c>
      <c r="AA177" s="3">
        <v>1.68</v>
      </c>
      <c r="AB177" s="3">
        <f t="shared" si="7"/>
        <v>278.53999999999996</v>
      </c>
      <c r="AC177" s="4">
        <v>6.6486702099999997</v>
      </c>
      <c r="AD177" s="13"/>
      <c r="AE177" s="3">
        <v>2023</v>
      </c>
      <c r="AF177" s="3">
        <v>6</v>
      </c>
      <c r="AG177" s="3">
        <v>22</v>
      </c>
      <c r="AH177" s="3">
        <v>6</v>
      </c>
      <c r="AI177" s="3">
        <v>146.5</v>
      </c>
      <c r="AJ177" s="3">
        <v>19.03</v>
      </c>
      <c r="AK177" s="3">
        <v>2.2599999999999998</v>
      </c>
      <c r="AL177" s="3">
        <f t="shared" si="8"/>
        <v>292.17999999999995</v>
      </c>
      <c r="AM177" s="4">
        <v>4.7935711579999998</v>
      </c>
      <c r="AN177" s="13"/>
    </row>
    <row r="178" spans="1:40" ht="15.75" x14ac:dyDescent="0.25">
      <c r="A178" s="9">
        <v>2022</v>
      </c>
      <c r="B178" s="9">
        <v>11</v>
      </c>
      <c r="C178" s="9">
        <v>22</v>
      </c>
      <c r="D178" s="9">
        <v>7</v>
      </c>
      <c r="E178" s="9">
        <v>49.3</v>
      </c>
      <c r="F178" s="8">
        <v>14.08</v>
      </c>
      <c r="G178" s="8">
        <v>2.39</v>
      </c>
      <c r="H178" s="3">
        <f>[1]Autumn!Z514+273.15</f>
        <v>287.22999999999996</v>
      </c>
      <c r="I178" s="4">
        <v>2.786446545</v>
      </c>
      <c r="J178" s="13"/>
      <c r="K178" s="3">
        <v>2023</v>
      </c>
      <c r="L178" s="3">
        <v>2</v>
      </c>
      <c r="M178" s="3">
        <v>8</v>
      </c>
      <c r="N178" s="3">
        <v>7</v>
      </c>
      <c r="O178" s="3">
        <v>50.7</v>
      </c>
      <c r="P178" s="3">
        <v>1.72</v>
      </c>
      <c r="Q178" s="3">
        <v>6.22</v>
      </c>
      <c r="R178" s="3">
        <f t="shared" si="6"/>
        <v>274.87</v>
      </c>
      <c r="S178" s="4">
        <v>15.811023309999999</v>
      </c>
      <c r="T178" s="13"/>
      <c r="U178" s="3">
        <v>2023</v>
      </c>
      <c r="V178" s="3">
        <v>3</v>
      </c>
      <c r="W178" s="3">
        <v>22</v>
      </c>
      <c r="X178" s="3">
        <v>7</v>
      </c>
      <c r="Y178" s="3">
        <v>144</v>
      </c>
      <c r="Z178" s="3">
        <v>8.7200000000000006</v>
      </c>
      <c r="AA178" s="3">
        <v>1.49</v>
      </c>
      <c r="AB178" s="3">
        <f t="shared" si="7"/>
        <v>281.87</v>
      </c>
      <c r="AC178" s="4">
        <v>8.2426813669999994</v>
      </c>
      <c r="AD178" s="13"/>
      <c r="AE178" s="3">
        <v>2023</v>
      </c>
      <c r="AF178" s="3">
        <v>6</v>
      </c>
      <c r="AG178" s="3">
        <v>22</v>
      </c>
      <c r="AH178" s="3">
        <v>7</v>
      </c>
      <c r="AI178" s="3">
        <v>246.75</v>
      </c>
      <c r="AJ178" s="3">
        <v>22.05</v>
      </c>
      <c r="AK178" s="3">
        <v>2.4500000000000002</v>
      </c>
      <c r="AL178" s="3">
        <f t="shared" si="8"/>
        <v>295.2</v>
      </c>
      <c r="AM178" s="4">
        <v>5.4844396959999999</v>
      </c>
      <c r="AN178" s="13"/>
    </row>
    <row r="179" spans="1:40" ht="15.75" x14ac:dyDescent="0.25">
      <c r="A179" s="9">
        <v>2022</v>
      </c>
      <c r="B179" s="9">
        <v>11</v>
      </c>
      <c r="C179" s="9">
        <v>22</v>
      </c>
      <c r="D179" s="9">
        <v>8</v>
      </c>
      <c r="E179" s="9">
        <v>119.12</v>
      </c>
      <c r="F179" s="8">
        <v>16.23</v>
      </c>
      <c r="G179" s="8">
        <v>2.59</v>
      </c>
      <c r="H179" s="3">
        <f>[1]Autumn!Z515+273.15</f>
        <v>289.38</v>
      </c>
      <c r="I179" s="4">
        <v>3.5764456280000001</v>
      </c>
      <c r="J179" s="13"/>
      <c r="K179" s="3">
        <v>2023</v>
      </c>
      <c r="L179" s="3">
        <v>2</v>
      </c>
      <c r="M179" s="3">
        <v>8</v>
      </c>
      <c r="N179" s="3">
        <v>8</v>
      </c>
      <c r="O179" s="3">
        <v>105.42</v>
      </c>
      <c r="P179" s="3">
        <v>2.2999999999999998</v>
      </c>
      <c r="Q179" s="3">
        <v>6.71</v>
      </c>
      <c r="R179" s="3">
        <f t="shared" si="6"/>
        <v>275.45</v>
      </c>
      <c r="S179" s="4">
        <v>17.89725215</v>
      </c>
      <c r="T179" s="13"/>
      <c r="U179" s="3">
        <v>2023</v>
      </c>
      <c r="V179" s="3">
        <v>3</v>
      </c>
      <c r="W179" s="3">
        <v>22</v>
      </c>
      <c r="X179" s="3">
        <v>8</v>
      </c>
      <c r="Y179" s="3">
        <v>233.5</v>
      </c>
      <c r="Z179" s="3">
        <v>12.98</v>
      </c>
      <c r="AA179" s="3">
        <v>1.32</v>
      </c>
      <c r="AB179" s="3">
        <f t="shared" si="7"/>
        <v>286.13</v>
      </c>
      <c r="AC179" s="4">
        <v>7.4165132519999997</v>
      </c>
      <c r="AD179" s="13"/>
      <c r="AE179" s="3">
        <v>2023</v>
      </c>
      <c r="AF179" s="3">
        <v>6</v>
      </c>
      <c r="AG179" s="3">
        <v>22</v>
      </c>
      <c r="AH179" s="3">
        <v>8</v>
      </c>
      <c r="AI179" s="3">
        <v>336.27</v>
      </c>
      <c r="AJ179" s="3">
        <v>24.94</v>
      </c>
      <c r="AK179" s="3">
        <v>2.2400000000000002</v>
      </c>
      <c r="AL179" s="3">
        <f t="shared" si="8"/>
        <v>298.08999999999997</v>
      </c>
      <c r="AM179" s="4">
        <v>5.315035247</v>
      </c>
      <c r="AN179" s="13"/>
    </row>
    <row r="180" spans="1:40" ht="15.75" x14ac:dyDescent="0.25">
      <c r="A180" s="9">
        <v>2022</v>
      </c>
      <c r="B180" s="9">
        <v>11</v>
      </c>
      <c r="C180" s="9">
        <v>22</v>
      </c>
      <c r="D180" s="9">
        <v>9</v>
      </c>
      <c r="E180" s="9">
        <v>175.05</v>
      </c>
      <c r="F180" s="8">
        <v>17.18</v>
      </c>
      <c r="G180" s="8">
        <v>3.14</v>
      </c>
      <c r="H180" s="3">
        <f>[1]Autumn!Z516+273.15</f>
        <v>290.33</v>
      </c>
      <c r="I180" s="4">
        <v>3.4639213400000002</v>
      </c>
      <c r="J180" s="13"/>
      <c r="K180" s="3">
        <v>2023</v>
      </c>
      <c r="L180" s="3">
        <v>2</v>
      </c>
      <c r="M180" s="3">
        <v>8</v>
      </c>
      <c r="N180" s="3">
        <v>9</v>
      </c>
      <c r="O180" s="3">
        <v>140.97999999999999</v>
      </c>
      <c r="P180" s="3">
        <v>3.12</v>
      </c>
      <c r="Q180" s="3">
        <v>7.74</v>
      </c>
      <c r="R180" s="3">
        <f t="shared" si="6"/>
        <v>276.27</v>
      </c>
      <c r="S180" s="4">
        <v>16.234363510000001</v>
      </c>
      <c r="T180" s="13"/>
      <c r="U180" s="3">
        <v>2023</v>
      </c>
      <c r="V180" s="3">
        <v>3</v>
      </c>
      <c r="W180" s="3">
        <v>22</v>
      </c>
      <c r="X180" s="3">
        <v>9</v>
      </c>
      <c r="Y180" s="3">
        <v>304.75</v>
      </c>
      <c r="Z180" s="3">
        <v>15.87</v>
      </c>
      <c r="AA180" s="3">
        <v>1.46</v>
      </c>
      <c r="AB180" s="3">
        <f t="shared" si="7"/>
        <v>289.02</v>
      </c>
      <c r="AC180" s="4">
        <v>6.6779008160000002</v>
      </c>
      <c r="AD180" s="13"/>
      <c r="AE180" s="3">
        <v>2023</v>
      </c>
      <c r="AF180" s="3">
        <v>6</v>
      </c>
      <c r="AG180" s="3">
        <v>22</v>
      </c>
      <c r="AH180" s="3">
        <v>9</v>
      </c>
      <c r="AI180" s="3">
        <v>406.77</v>
      </c>
      <c r="AJ180" s="3">
        <v>27.48</v>
      </c>
      <c r="AK180" s="3">
        <v>2.56</v>
      </c>
      <c r="AL180" s="3">
        <f t="shared" si="8"/>
        <v>300.63</v>
      </c>
      <c r="AM180" s="4">
        <v>6.1454714289999997</v>
      </c>
      <c r="AN180" s="13"/>
    </row>
    <row r="181" spans="1:40" ht="15.75" x14ac:dyDescent="0.25">
      <c r="A181" s="9">
        <v>2022</v>
      </c>
      <c r="B181" s="9">
        <v>11</v>
      </c>
      <c r="C181" s="9">
        <v>22</v>
      </c>
      <c r="D181" s="9">
        <v>10</v>
      </c>
      <c r="E181" s="9">
        <v>194.58</v>
      </c>
      <c r="F181" s="8">
        <v>17.760000000000002</v>
      </c>
      <c r="G181" s="8">
        <v>3.9</v>
      </c>
      <c r="H181" s="3">
        <f>[1]Autumn!Z517+273.15</f>
        <v>290.90999999999997</v>
      </c>
      <c r="I181" s="4">
        <v>3.0306430789999999</v>
      </c>
      <c r="J181" s="13"/>
      <c r="K181" s="3">
        <v>2023</v>
      </c>
      <c r="L181" s="3">
        <v>2</v>
      </c>
      <c r="M181" s="3">
        <v>8</v>
      </c>
      <c r="N181" s="3">
        <v>10</v>
      </c>
      <c r="O181" s="3">
        <v>172.4</v>
      </c>
      <c r="P181" s="3">
        <v>3.98</v>
      </c>
      <c r="Q181" s="3">
        <v>8.73</v>
      </c>
      <c r="R181" s="3">
        <f t="shared" si="6"/>
        <v>277.13</v>
      </c>
      <c r="S181" s="4">
        <v>16.22927322</v>
      </c>
      <c r="T181" s="13"/>
      <c r="U181" s="3">
        <v>2023</v>
      </c>
      <c r="V181" s="3">
        <v>3</v>
      </c>
      <c r="W181" s="3">
        <v>22</v>
      </c>
      <c r="X181" s="3">
        <v>10</v>
      </c>
      <c r="Y181" s="3">
        <v>350.02</v>
      </c>
      <c r="Z181" s="3">
        <v>18.03</v>
      </c>
      <c r="AA181" s="3">
        <v>2.5299999999999998</v>
      </c>
      <c r="AB181" s="3">
        <f t="shared" si="7"/>
        <v>291.17999999999995</v>
      </c>
      <c r="AC181" s="4">
        <v>5.3352705069999997</v>
      </c>
      <c r="AD181" s="13"/>
      <c r="AE181" s="3">
        <v>2023</v>
      </c>
      <c r="AF181" s="3">
        <v>6</v>
      </c>
      <c r="AG181" s="3">
        <v>22</v>
      </c>
      <c r="AH181" s="3">
        <v>10</v>
      </c>
      <c r="AI181" s="3">
        <v>453.48</v>
      </c>
      <c r="AJ181" s="3">
        <v>29.51</v>
      </c>
      <c r="AK181" s="3">
        <v>3.44</v>
      </c>
      <c r="AL181" s="3">
        <f t="shared" si="8"/>
        <v>302.65999999999997</v>
      </c>
      <c r="AM181" s="4">
        <v>7.588312406</v>
      </c>
      <c r="AN181" s="13"/>
    </row>
    <row r="182" spans="1:40" ht="15.75" x14ac:dyDescent="0.25">
      <c r="A182" s="9">
        <v>2022</v>
      </c>
      <c r="B182" s="9">
        <v>11</v>
      </c>
      <c r="C182" s="9">
        <v>22</v>
      </c>
      <c r="D182" s="9">
        <v>11</v>
      </c>
      <c r="E182" s="9">
        <v>199.73</v>
      </c>
      <c r="F182" s="8">
        <v>17.84</v>
      </c>
      <c r="G182" s="8">
        <v>4.1900000000000004</v>
      </c>
      <c r="H182" s="3">
        <f>[1]Autumn!Z518+273.15</f>
        <v>290.98999999999995</v>
      </c>
      <c r="I182" s="4">
        <v>2.8648609060000001</v>
      </c>
      <c r="J182" s="13"/>
      <c r="K182" s="3">
        <v>2023</v>
      </c>
      <c r="L182" s="3">
        <v>2</v>
      </c>
      <c r="M182" s="3">
        <v>8</v>
      </c>
      <c r="N182" s="3">
        <v>11</v>
      </c>
      <c r="O182" s="3">
        <v>192.38</v>
      </c>
      <c r="P182" s="3">
        <v>4.33</v>
      </c>
      <c r="Q182" s="3">
        <v>9.2899999999999991</v>
      </c>
      <c r="R182" s="3">
        <f t="shared" si="6"/>
        <v>277.47999999999996</v>
      </c>
      <c r="S182" s="4">
        <v>16.598259859999999</v>
      </c>
      <c r="T182" s="13"/>
      <c r="U182" s="3">
        <v>2023</v>
      </c>
      <c r="V182" s="3">
        <v>3</v>
      </c>
      <c r="W182" s="3">
        <v>22</v>
      </c>
      <c r="X182" s="3">
        <v>11</v>
      </c>
      <c r="Y182" s="3">
        <v>336.7</v>
      </c>
      <c r="Z182" s="3">
        <v>18.87</v>
      </c>
      <c r="AA182" s="3">
        <v>4.3899999999999997</v>
      </c>
      <c r="AB182" s="3">
        <f t="shared" si="7"/>
        <v>292.02</v>
      </c>
      <c r="AC182" s="4">
        <v>4.9141662559999997</v>
      </c>
      <c r="AD182" s="13"/>
      <c r="AE182" s="3">
        <v>2023</v>
      </c>
      <c r="AF182" s="3">
        <v>6</v>
      </c>
      <c r="AG182" s="3">
        <v>22</v>
      </c>
      <c r="AH182" s="3">
        <v>11</v>
      </c>
      <c r="AI182" s="3">
        <v>464.9</v>
      </c>
      <c r="AJ182" s="3">
        <v>31.26</v>
      </c>
      <c r="AK182" s="3">
        <v>4.21</v>
      </c>
      <c r="AL182" s="3">
        <f t="shared" si="8"/>
        <v>304.40999999999997</v>
      </c>
      <c r="AM182" s="4">
        <v>7.9878674959999998</v>
      </c>
      <c r="AN182" s="13"/>
    </row>
    <row r="183" spans="1:40" x14ac:dyDescent="0.25">
      <c r="J183" s="13"/>
      <c r="T183" s="13"/>
      <c r="AD183" s="13"/>
      <c r="AN183" s="13"/>
    </row>
    <row r="184" spans="1:40" x14ac:dyDescent="0.25">
      <c r="J184" s="13"/>
      <c r="T184" s="13"/>
      <c r="AD184" s="13"/>
      <c r="AN184" s="13"/>
    </row>
    <row r="185" spans="1:40" x14ac:dyDescent="0.25">
      <c r="J185" s="13"/>
      <c r="T185" s="13"/>
      <c r="AD185" s="13"/>
      <c r="AN185" s="13"/>
    </row>
    <row r="186" spans="1:40" x14ac:dyDescent="0.25">
      <c r="J186" s="13"/>
      <c r="T186" s="13"/>
      <c r="AD186" s="13"/>
      <c r="AN186" s="13"/>
    </row>
    <row r="187" spans="1:40" x14ac:dyDescent="0.25">
      <c r="J187" s="13"/>
      <c r="T187" s="13"/>
      <c r="AD187" s="13"/>
      <c r="AN187" s="13"/>
    </row>
    <row r="188" spans="1:40" x14ac:dyDescent="0.25">
      <c r="J188" s="13"/>
      <c r="T188" s="13"/>
      <c r="AD188" s="13"/>
      <c r="AN188" s="13"/>
    </row>
    <row r="189" spans="1:40" x14ac:dyDescent="0.25">
      <c r="J189" s="13"/>
      <c r="T189" s="13"/>
      <c r="AD189" s="13"/>
      <c r="AN189" s="13"/>
    </row>
    <row r="190" spans="1:40" x14ac:dyDescent="0.25">
      <c r="J190" s="13"/>
      <c r="T190" s="13"/>
      <c r="AD190" s="13"/>
      <c r="AN190" s="13"/>
    </row>
    <row r="191" spans="1:40" x14ac:dyDescent="0.25">
      <c r="J191" s="13"/>
      <c r="T191" s="13"/>
      <c r="AD191" s="13"/>
      <c r="AN191" s="13"/>
    </row>
    <row r="192" spans="1:40" x14ac:dyDescent="0.25">
      <c r="J192" s="13"/>
      <c r="T192" s="13"/>
      <c r="AD192" s="13"/>
      <c r="AN192" s="13"/>
    </row>
    <row r="193" spans="10:40" x14ac:dyDescent="0.25">
      <c r="J193" s="13"/>
      <c r="T193" s="13"/>
      <c r="AD193" s="13"/>
      <c r="AN193" s="13"/>
    </row>
    <row r="194" spans="10:40" x14ac:dyDescent="0.25">
      <c r="J194" s="13"/>
      <c r="T194" s="13"/>
      <c r="AD194" s="13"/>
      <c r="AN194" s="13"/>
    </row>
    <row r="195" spans="10:40" x14ac:dyDescent="0.25">
      <c r="J195" s="13"/>
      <c r="T195" s="13"/>
      <c r="AD195" s="13"/>
      <c r="AN195" s="13"/>
    </row>
    <row r="196" spans="10:40" x14ac:dyDescent="0.25">
      <c r="J196" s="13"/>
      <c r="T196" s="13"/>
      <c r="AD196" s="13"/>
      <c r="AN196" s="13"/>
    </row>
    <row r="197" spans="10:40" x14ac:dyDescent="0.25">
      <c r="J197" s="13"/>
      <c r="T197" s="13"/>
      <c r="AD197" s="13"/>
      <c r="AN197" s="13"/>
    </row>
    <row r="198" spans="10:40" x14ac:dyDescent="0.25">
      <c r="J198" s="13"/>
      <c r="T198" s="13"/>
      <c r="AD198" s="13"/>
      <c r="AN198" s="13"/>
    </row>
    <row r="199" spans="10:40" x14ac:dyDescent="0.25">
      <c r="J199" s="13"/>
      <c r="T199" s="13"/>
      <c r="AD199" s="13"/>
      <c r="AN199" s="13"/>
    </row>
    <row r="200" spans="10:40" x14ac:dyDescent="0.25">
      <c r="J200" s="13"/>
      <c r="T200" s="13"/>
      <c r="AD200" s="13"/>
      <c r="AN200" s="13"/>
    </row>
    <row r="201" spans="10:40" x14ac:dyDescent="0.25">
      <c r="J201" s="13"/>
      <c r="T201" s="13"/>
      <c r="AD201" s="13"/>
      <c r="AN201" s="13"/>
    </row>
    <row r="202" spans="10:40" x14ac:dyDescent="0.25">
      <c r="J202" s="13"/>
      <c r="T202" s="13"/>
      <c r="AD202" s="13"/>
      <c r="AN202" s="13"/>
    </row>
    <row r="203" spans="10:40" x14ac:dyDescent="0.25">
      <c r="J203" s="13"/>
      <c r="T203" s="13"/>
      <c r="AD203" s="13"/>
      <c r="AN203" s="13"/>
    </row>
    <row r="204" spans="10:40" x14ac:dyDescent="0.25">
      <c r="J204" s="13"/>
      <c r="T204" s="13"/>
      <c r="AD204" s="13"/>
      <c r="AN204" s="13"/>
    </row>
    <row r="205" spans="10:40" x14ac:dyDescent="0.25">
      <c r="J205" s="13"/>
      <c r="T205" s="13"/>
      <c r="AD205" s="13"/>
      <c r="AN205" s="13"/>
    </row>
    <row r="206" spans="10:40" x14ac:dyDescent="0.25">
      <c r="J206" s="13"/>
      <c r="T206" s="13"/>
      <c r="AD206" s="13"/>
      <c r="AN206" s="13"/>
    </row>
    <row r="207" spans="10:40" x14ac:dyDescent="0.25">
      <c r="J207" s="13"/>
      <c r="T207" s="13"/>
      <c r="AD207" s="13"/>
      <c r="AN207" s="13"/>
    </row>
    <row r="208" spans="10:40" x14ac:dyDescent="0.25">
      <c r="J208" s="13"/>
      <c r="T208" s="13"/>
      <c r="AD208" s="13"/>
      <c r="AN208" s="13"/>
    </row>
    <row r="209" spans="10:40" x14ac:dyDescent="0.25">
      <c r="J209" s="13"/>
      <c r="T209" s="13"/>
      <c r="AD209" s="13"/>
      <c r="AN209" s="13"/>
    </row>
    <row r="210" spans="10:40" x14ac:dyDescent="0.25">
      <c r="J210" s="13"/>
      <c r="T210" s="13"/>
      <c r="AD210" s="13"/>
      <c r="AN210" s="13"/>
    </row>
    <row r="211" spans="10:40" x14ac:dyDescent="0.25">
      <c r="J211" s="13"/>
      <c r="T211" s="13"/>
      <c r="AD211" s="13"/>
      <c r="AN211" s="13"/>
    </row>
    <row r="212" spans="10:40" x14ac:dyDescent="0.25">
      <c r="J212" s="13"/>
      <c r="T212" s="13"/>
      <c r="AD212" s="13"/>
      <c r="AN212" s="13"/>
    </row>
    <row r="213" spans="10:40" x14ac:dyDescent="0.25">
      <c r="J213" s="13"/>
      <c r="T213" s="13"/>
      <c r="AD213" s="13"/>
      <c r="AN213" s="13"/>
    </row>
    <row r="214" spans="10:40" x14ac:dyDescent="0.25">
      <c r="J214" s="13"/>
      <c r="T214" s="13"/>
      <c r="AD214" s="13"/>
      <c r="AN214" s="13"/>
    </row>
    <row r="215" spans="10:40" x14ac:dyDescent="0.25">
      <c r="J215" s="13"/>
      <c r="T215" s="13"/>
      <c r="AD215" s="13"/>
      <c r="AN215" s="13"/>
    </row>
    <row r="216" spans="10:40" x14ac:dyDescent="0.25">
      <c r="J216" s="13"/>
      <c r="T216" s="13"/>
      <c r="AD216" s="13"/>
      <c r="AN216" s="13"/>
    </row>
    <row r="217" spans="10:40" x14ac:dyDescent="0.25">
      <c r="J217" s="13"/>
      <c r="T217" s="13"/>
      <c r="AD217" s="13"/>
      <c r="AN217" s="13"/>
    </row>
    <row r="218" spans="10:40" x14ac:dyDescent="0.25">
      <c r="J218" s="13"/>
      <c r="T218" s="13"/>
      <c r="AD218" s="13"/>
      <c r="AN218" s="13"/>
    </row>
    <row r="219" spans="10:40" x14ac:dyDescent="0.25">
      <c r="J219" s="13"/>
      <c r="T219" s="13"/>
      <c r="AD219" s="13"/>
      <c r="AN219" s="13"/>
    </row>
    <row r="220" spans="10:40" x14ac:dyDescent="0.25">
      <c r="J220" s="13"/>
      <c r="T220" s="13"/>
      <c r="AD220" s="13"/>
      <c r="AN220" s="13"/>
    </row>
    <row r="221" spans="10:40" x14ac:dyDescent="0.25">
      <c r="J221" s="13"/>
      <c r="T221" s="13"/>
      <c r="AD221" s="13"/>
      <c r="AN221" s="13"/>
    </row>
    <row r="222" spans="10:40" x14ac:dyDescent="0.25">
      <c r="J222" s="13"/>
      <c r="T222" s="13"/>
      <c r="AD222" s="13"/>
      <c r="AN222" s="13"/>
    </row>
    <row r="223" spans="10:40" x14ac:dyDescent="0.25">
      <c r="J223" s="13"/>
      <c r="T223" s="13"/>
      <c r="AD223" s="13"/>
      <c r="AN223" s="13"/>
    </row>
    <row r="224" spans="10:40" x14ac:dyDescent="0.25">
      <c r="J224" s="13"/>
      <c r="T224" s="13"/>
      <c r="AD224" s="13"/>
      <c r="AN224" s="13"/>
    </row>
    <row r="225" spans="10:40" x14ac:dyDescent="0.25">
      <c r="J225" s="13"/>
      <c r="T225" s="13"/>
      <c r="AD225" s="13"/>
      <c r="AN225" s="13"/>
    </row>
    <row r="226" spans="10:40" x14ac:dyDescent="0.25">
      <c r="J226" s="13"/>
      <c r="T226" s="13"/>
      <c r="AD226" s="13"/>
      <c r="AN226" s="13"/>
    </row>
    <row r="227" spans="10:40" x14ac:dyDescent="0.25">
      <c r="J227" s="13"/>
      <c r="T227" s="13"/>
      <c r="AD227" s="13"/>
      <c r="AN227" s="13"/>
    </row>
    <row r="228" spans="10:40" x14ac:dyDescent="0.25">
      <c r="J228" s="13"/>
      <c r="T228" s="13"/>
      <c r="AD228" s="13"/>
      <c r="AN228" s="13"/>
    </row>
    <row r="229" spans="10:40" x14ac:dyDescent="0.25">
      <c r="J229" s="13"/>
      <c r="T229" s="13"/>
      <c r="AD229" s="13"/>
      <c r="AN229" s="13"/>
    </row>
    <row r="230" spans="10:40" x14ac:dyDescent="0.25">
      <c r="J230" s="13"/>
      <c r="T230" s="13"/>
      <c r="AD230" s="13"/>
      <c r="AN230" s="13"/>
    </row>
    <row r="231" spans="10:40" x14ac:dyDescent="0.25">
      <c r="J231" s="13"/>
      <c r="T231" s="13"/>
      <c r="AD231" s="13"/>
      <c r="AN231" s="13"/>
    </row>
    <row r="232" spans="10:40" x14ac:dyDescent="0.25">
      <c r="J232" s="13"/>
      <c r="T232" s="13"/>
      <c r="AD232" s="13"/>
      <c r="AN232" s="13"/>
    </row>
    <row r="233" spans="10:40" x14ac:dyDescent="0.25">
      <c r="J233" s="13"/>
      <c r="T233" s="13"/>
      <c r="AD233" s="13"/>
      <c r="AN233" s="13"/>
    </row>
    <row r="234" spans="10:40" x14ac:dyDescent="0.25">
      <c r="J234" s="13"/>
      <c r="T234" s="13"/>
      <c r="AD234" s="13"/>
      <c r="AN234" s="13"/>
    </row>
    <row r="235" spans="10:40" x14ac:dyDescent="0.25">
      <c r="J235" s="13"/>
      <c r="T235" s="13"/>
      <c r="AD235" s="13"/>
      <c r="AN235" s="13"/>
    </row>
    <row r="236" spans="10:40" x14ac:dyDescent="0.25">
      <c r="J236" s="13"/>
      <c r="T236" s="13"/>
      <c r="AD236" s="13"/>
      <c r="AN236" s="13"/>
    </row>
    <row r="237" spans="10:40" x14ac:dyDescent="0.25">
      <c r="J237" s="13"/>
      <c r="T237" s="13"/>
      <c r="AD237" s="13"/>
      <c r="AN237" s="13"/>
    </row>
    <row r="238" spans="10:40" x14ac:dyDescent="0.25">
      <c r="J238" s="13"/>
      <c r="T238" s="13"/>
      <c r="AD238" s="13"/>
      <c r="AN238" s="13"/>
    </row>
    <row r="239" spans="10:40" x14ac:dyDescent="0.25">
      <c r="J239" s="13"/>
      <c r="T239" s="13"/>
      <c r="AD239" s="13"/>
      <c r="AN239" s="13"/>
    </row>
    <row r="240" spans="10:40" x14ac:dyDescent="0.25">
      <c r="J240" s="13"/>
      <c r="T240" s="13"/>
      <c r="AD240" s="13"/>
      <c r="AN240" s="13"/>
    </row>
    <row r="241" spans="10:40" x14ac:dyDescent="0.25">
      <c r="J241" s="13"/>
      <c r="T241" s="13"/>
      <c r="AD241" s="13"/>
      <c r="AN241" s="13"/>
    </row>
    <row r="242" spans="10:40" x14ac:dyDescent="0.25">
      <c r="J242" s="13"/>
      <c r="T242" s="13"/>
      <c r="AD242" s="13"/>
      <c r="AN242" s="13"/>
    </row>
    <row r="243" spans="10:40" x14ac:dyDescent="0.25">
      <c r="J243" s="13"/>
      <c r="T243" s="13"/>
      <c r="AD243" s="13"/>
      <c r="AN243" s="13"/>
    </row>
    <row r="244" spans="10:40" x14ac:dyDescent="0.25">
      <c r="J244" s="13"/>
      <c r="T244" s="13"/>
      <c r="AD244" s="13"/>
      <c r="AN244" s="13"/>
    </row>
    <row r="245" spans="10:40" x14ac:dyDescent="0.25">
      <c r="J245" s="13"/>
      <c r="T245" s="13"/>
      <c r="AD245" s="13"/>
      <c r="AN245" s="13"/>
    </row>
    <row r="246" spans="10:40" x14ac:dyDescent="0.25">
      <c r="J246" s="13"/>
      <c r="T246" s="13"/>
      <c r="AD246" s="13"/>
      <c r="AN246" s="13"/>
    </row>
    <row r="247" spans="10:40" x14ac:dyDescent="0.25">
      <c r="J247" s="13"/>
      <c r="T247" s="13"/>
      <c r="AD247" s="13"/>
      <c r="AN247" s="13"/>
    </row>
    <row r="248" spans="10:40" x14ac:dyDescent="0.25">
      <c r="J248" s="13"/>
      <c r="T248" s="13"/>
      <c r="AD248" s="13"/>
      <c r="AN248" s="13"/>
    </row>
    <row r="249" spans="10:40" x14ac:dyDescent="0.25">
      <c r="J249" s="13"/>
      <c r="T249" s="13"/>
      <c r="AD249" s="13"/>
      <c r="AN249" s="13"/>
    </row>
    <row r="250" spans="10:40" x14ac:dyDescent="0.25">
      <c r="J250" s="13"/>
      <c r="T250" s="13"/>
      <c r="AD250" s="13"/>
      <c r="AN250" s="13"/>
    </row>
    <row r="251" spans="10:40" x14ac:dyDescent="0.25">
      <c r="J251" s="13"/>
      <c r="T251" s="13"/>
      <c r="AD251" s="13"/>
      <c r="AN251" s="13"/>
    </row>
    <row r="252" spans="10:40" x14ac:dyDescent="0.25">
      <c r="J252" s="13"/>
      <c r="T252" s="13"/>
      <c r="AD252" s="13"/>
      <c r="AN252" s="13"/>
    </row>
    <row r="253" spans="10:40" x14ac:dyDescent="0.25">
      <c r="J253" s="13"/>
      <c r="T253" s="13"/>
      <c r="AD253" s="13"/>
      <c r="AN253" s="13"/>
    </row>
    <row r="254" spans="10:40" x14ac:dyDescent="0.25">
      <c r="J254" s="13"/>
      <c r="T254" s="13"/>
      <c r="AD254" s="13"/>
      <c r="AN254" s="13"/>
    </row>
    <row r="255" spans="10:40" x14ac:dyDescent="0.25">
      <c r="J255" s="13"/>
      <c r="T255" s="13"/>
      <c r="AD255" s="13"/>
      <c r="AN255" s="13"/>
    </row>
    <row r="256" spans="10:40" x14ac:dyDescent="0.25">
      <c r="J256" s="13"/>
      <c r="T256" s="13"/>
      <c r="AD256" s="13"/>
      <c r="AN256" s="13"/>
    </row>
    <row r="257" spans="10:40" x14ac:dyDescent="0.25">
      <c r="J257" s="13"/>
      <c r="T257" s="13"/>
      <c r="AD257" s="13"/>
      <c r="AN257" s="13"/>
    </row>
    <row r="258" spans="10:40" x14ac:dyDescent="0.25">
      <c r="J258" s="13"/>
      <c r="T258" s="13"/>
      <c r="AD258" s="13"/>
      <c r="AN258" s="13"/>
    </row>
    <row r="259" spans="10:40" x14ac:dyDescent="0.25">
      <c r="J259" s="13"/>
      <c r="T259" s="13"/>
      <c r="AD259" s="13"/>
      <c r="AN259" s="13"/>
    </row>
    <row r="260" spans="10:40" x14ac:dyDescent="0.25">
      <c r="J260" s="13"/>
      <c r="T260" s="13"/>
      <c r="AD260" s="13"/>
      <c r="AN260" s="13"/>
    </row>
    <row r="261" spans="10:40" x14ac:dyDescent="0.25">
      <c r="J261" s="13"/>
      <c r="T261" s="13"/>
      <c r="AD261" s="13"/>
      <c r="AN261" s="13"/>
    </row>
    <row r="262" spans="10:40" x14ac:dyDescent="0.25">
      <c r="J262" s="13"/>
      <c r="T262" s="13"/>
      <c r="AD262" s="13"/>
      <c r="AN262" s="13"/>
    </row>
    <row r="263" spans="10:40" x14ac:dyDescent="0.25">
      <c r="J263" s="13"/>
      <c r="T263" s="13"/>
      <c r="AD263" s="13"/>
      <c r="AN263" s="13"/>
    </row>
    <row r="264" spans="10:40" x14ac:dyDescent="0.25">
      <c r="J264" s="13"/>
      <c r="T264" s="13"/>
      <c r="AD264" s="13"/>
      <c r="AN264" s="13"/>
    </row>
    <row r="265" spans="10:40" x14ac:dyDescent="0.25">
      <c r="J265" s="13"/>
      <c r="T265" s="13"/>
      <c r="AD265" s="13"/>
      <c r="AN265" s="13"/>
    </row>
    <row r="266" spans="10:40" x14ac:dyDescent="0.25">
      <c r="J266" s="13"/>
      <c r="T266" s="13"/>
      <c r="AD266" s="13"/>
      <c r="AN266" s="13"/>
    </row>
    <row r="267" spans="10:40" x14ac:dyDescent="0.25">
      <c r="J267" s="13"/>
      <c r="T267" s="13"/>
      <c r="AD267" s="13"/>
      <c r="AN267" s="13"/>
    </row>
    <row r="268" spans="10:40" x14ac:dyDescent="0.25">
      <c r="J268" s="13"/>
      <c r="T268" s="13"/>
      <c r="AD268" s="13"/>
      <c r="AN268" s="13"/>
    </row>
    <row r="269" spans="10:40" x14ac:dyDescent="0.25">
      <c r="J269" s="13"/>
      <c r="T269" s="13"/>
      <c r="AD269" s="13"/>
      <c r="AN269" s="13"/>
    </row>
    <row r="270" spans="10:40" x14ac:dyDescent="0.25">
      <c r="J270" s="13"/>
      <c r="T270" s="13"/>
      <c r="AD270" s="13"/>
      <c r="AN270" s="13"/>
    </row>
    <row r="271" spans="10:40" x14ac:dyDescent="0.25">
      <c r="J271" s="13"/>
      <c r="T271" s="13"/>
      <c r="AD271" s="13"/>
      <c r="AN271" s="13"/>
    </row>
    <row r="272" spans="10:40" x14ac:dyDescent="0.25">
      <c r="J272" s="13"/>
      <c r="T272" s="13"/>
      <c r="AD272" s="13"/>
      <c r="AN272" s="13"/>
    </row>
    <row r="273" spans="10:40" x14ac:dyDescent="0.25">
      <c r="J273" s="13"/>
      <c r="T273" s="13"/>
      <c r="AD273" s="13"/>
      <c r="AN273" s="13"/>
    </row>
    <row r="274" spans="10:40" x14ac:dyDescent="0.25">
      <c r="J274" s="13"/>
      <c r="T274" s="13"/>
      <c r="AD274" s="13"/>
      <c r="AN274" s="13"/>
    </row>
    <row r="275" spans="10:40" x14ac:dyDescent="0.25">
      <c r="J275" s="13"/>
      <c r="T275" s="13"/>
      <c r="AD275" s="13"/>
      <c r="AN275" s="13"/>
    </row>
    <row r="276" spans="10:40" x14ac:dyDescent="0.25">
      <c r="J276" s="13"/>
      <c r="T276" s="13"/>
      <c r="AD276" s="13"/>
      <c r="AN276" s="13"/>
    </row>
    <row r="277" spans="10:40" x14ac:dyDescent="0.25">
      <c r="J277" s="13"/>
      <c r="T277" s="13"/>
      <c r="AD277" s="13"/>
      <c r="AN277" s="13"/>
    </row>
    <row r="278" spans="10:40" x14ac:dyDescent="0.25">
      <c r="J278" s="13"/>
      <c r="T278" s="13"/>
      <c r="AD278" s="13"/>
      <c r="AN278" s="13"/>
    </row>
    <row r="279" spans="10:40" x14ac:dyDescent="0.25">
      <c r="J279" s="13"/>
      <c r="T279" s="13"/>
      <c r="AD279" s="13"/>
      <c r="AN279" s="13"/>
    </row>
    <row r="280" spans="10:40" x14ac:dyDescent="0.25">
      <c r="J280" s="13"/>
      <c r="T280" s="13"/>
      <c r="AD280" s="13"/>
      <c r="AN280" s="13"/>
    </row>
    <row r="281" spans="10:40" x14ac:dyDescent="0.25">
      <c r="J281" s="13"/>
      <c r="T281" s="13"/>
      <c r="AD281" s="13"/>
      <c r="AN281" s="13"/>
    </row>
    <row r="282" spans="10:40" x14ac:dyDescent="0.25">
      <c r="J282" s="13"/>
      <c r="T282" s="13"/>
      <c r="AD282" s="13"/>
      <c r="AN282" s="13"/>
    </row>
    <row r="283" spans="10:40" x14ac:dyDescent="0.25">
      <c r="J283" s="13"/>
      <c r="T283" s="13"/>
      <c r="AD283" s="13"/>
      <c r="AN283" s="13"/>
    </row>
    <row r="284" spans="10:40" x14ac:dyDescent="0.25">
      <c r="J284" s="13"/>
      <c r="T284" s="13"/>
      <c r="AD284" s="13"/>
      <c r="AN284" s="13"/>
    </row>
    <row r="285" spans="10:40" x14ac:dyDescent="0.25">
      <c r="J285" s="13"/>
      <c r="T285" s="13"/>
      <c r="AD285" s="13"/>
      <c r="AN285" s="13"/>
    </row>
    <row r="286" spans="10:40" x14ac:dyDescent="0.25">
      <c r="J286" s="13"/>
      <c r="T286" s="13"/>
      <c r="AD286" s="13"/>
      <c r="AN286" s="13"/>
    </row>
    <row r="287" spans="10:40" x14ac:dyDescent="0.25">
      <c r="J287" s="13"/>
      <c r="T287" s="13"/>
      <c r="AD287" s="13"/>
      <c r="AN287" s="13"/>
    </row>
    <row r="288" spans="10:40" x14ac:dyDescent="0.25">
      <c r="J288" s="13"/>
      <c r="T288" s="13"/>
      <c r="AD288" s="13"/>
      <c r="AN288" s="13"/>
    </row>
    <row r="289" spans="10:40" x14ac:dyDescent="0.25">
      <c r="J289" s="13"/>
      <c r="T289" s="13"/>
      <c r="AD289" s="13"/>
      <c r="AN289" s="13"/>
    </row>
    <row r="290" spans="10:40" x14ac:dyDescent="0.25">
      <c r="J290" s="13"/>
      <c r="T290" s="13"/>
      <c r="AD290" s="13"/>
      <c r="AN290" s="13"/>
    </row>
    <row r="291" spans="10:40" x14ac:dyDescent="0.25">
      <c r="J291" s="13"/>
      <c r="T291" s="13"/>
      <c r="AD291" s="13"/>
      <c r="AN291" s="13"/>
    </row>
    <row r="292" spans="10:40" x14ac:dyDescent="0.25">
      <c r="J292" s="13"/>
      <c r="T292" s="13"/>
      <c r="AD292" s="13"/>
      <c r="AN292" s="13"/>
    </row>
    <row r="293" spans="10:40" x14ac:dyDescent="0.25">
      <c r="J293" s="13"/>
      <c r="T293" s="13"/>
      <c r="AD293" s="13"/>
      <c r="AN293" s="13"/>
    </row>
    <row r="294" spans="10:40" x14ac:dyDescent="0.25">
      <c r="J294" s="13"/>
      <c r="T294" s="13"/>
      <c r="AD294" s="13"/>
      <c r="AN294" s="13"/>
    </row>
    <row r="295" spans="10:40" x14ac:dyDescent="0.25">
      <c r="J295" s="13"/>
      <c r="T295" s="13"/>
      <c r="AD295" s="13"/>
      <c r="AN295" s="13"/>
    </row>
    <row r="296" spans="10:40" x14ac:dyDescent="0.25">
      <c r="J296" s="13"/>
      <c r="T296" s="13"/>
      <c r="AD296" s="13"/>
      <c r="AN296" s="13"/>
    </row>
    <row r="297" spans="10:40" x14ac:dyDescent="0.25">
      <c r="J297" s="13"/>
      <c r="T297" s="13"/>
      <c r="AD297" s="13"/>
      <c r="AN297" s="13"/>
    </row>
    <row r="298" spans="10:40" x14ac:dyDescent="0.25">
      <c r="J298" s="13"/>
      <c r="T298" s="13"/>
      <c r="AD298" s="13"/>
      <c r="AN298" s="13"/>
    </row>
    <row r="299" spans="10:40" x14ac:dyDescent="0.25">
      <c r="J299" s="13"/>
      <c r="T299" s="13"/>
      <c r="AD299" s="13"/>
      <c r="AN299" s="13"/>
    </row>
    <row r="300" spans="10:40" x14ac:dyDescent="0.25">
      <c r="J300" s="13"/>
      <c r="T300" s="13"/>
      <c r="AD300" s="13"/>
      <c r="AN300" s="13"/>
    </row>
    <row r="301" spans="10:40" x14ac:dyDescent="0.25">
      <c r="J301" s="13"/>
      <c r="T301" s="13"/>
      <c r="AD301" s="13"/>
      <c r="AN301" s="13"/>
    </row>
    <row r="302" spans="10:40" x14ac:dyDescent="0.25">
      <c r="J302" s="13"/>
      <c r="T302" s="13"/>
      <c r="AD302" s="13"/>
      <c r="AN302" s="13"/>
    </row>
    <row r="303" spans="10:40" x14ac:dyDescent="0.25">
      <c r="J303" s="13"/>
      <c r="T303" s="13"/>
      <c r="AD303" s="13"/>
      <c r="AN303" s="13"/>
    </row>
    <row r="304" spans="10:40" x14ac:dyDescent="0.25">
      <c r="J304" s="13"/>
      <c r="T304" s="13"/>
      <c r="AD304" s="13"/>
      <c r="AN304" s="13"/>
    </row>
    <row r="305" spans="10:40" x14ac:dyDescent="0.25">
      <c r="J305" s="13"/>
      <c r="T305" s="13"/>
      <c r="AD305" s="13"/>
      <c r="AN305" s="13"/>
    </row>
    <row r="306" spans="10:40" x14ac:dyDescent="0.25">
      <c r="J306" s="13"/>
      <c r="T306" s="13"/>
      <c r="AD306" s="13"/>
      <c r="AN306" s="13"/>
    </row>
    <row r="307" spans="10:40" x14ac:dyDescent="0.25">
      <c r="J307" s="13"/>
      <c r="T307" s="13"/>
      <c r="AD307" s="13"/>
      <c r="AN307" s="13"/>
    </row>
    <row r="308" spans="10:40" x14ac:dyDescent="0.25">
      <c r="J308" s="13"/>
      <c r="T308" s="13"/>
      <c r="AD308" s="13"/>
      <c r="AN308" s="13"/>
    </row>
    <row r="309" spans="10:40" x14ac:dyDescent="0.25">
      <c r="J309" s="13"/>
      <c r="T309" s="13"/>
      <c r="AD309" s="13"/>
      <c r="AN309" s="13"/>
    </row>
    <row r="310" spans="10:40" x14ac:dyDescent="0.25">
      <c r="J310" s="13"/>
      <c r="T310" s="13"/>
      <c r="AD310" s="13"/>
      <c r="AN310" s="13"/>
    </row>
    <row r="311" spans="10:40" x14ac:dyDescent="0.25">
      <c r="J311" s="13"/>
      <c r="T311" s="13"/>
      <c r="AD311" s="13"/>
      <c r="AN311" s="13"/>
    </row>
    <row r="312" spans="10:40" x14ac:dyDescent="0.25">
      <c r="J312" s="13"/>
      <c r="T312" s="13"/>
      <c r="AD312" s="13"/>
      <c r="AN312" s="13"/>
    </row>
    <row r="313" spans="10:40" x14ac:dyDescent="0.25">
      <c r="J313" s="13"/>
      <c r="T313" s="13"/>
      <c r="AD313" s="13"/>
      <c r="AN313" s="13"/>
    </row>
    <row r="314" spans="10:40" x14ac:dyDescent="0.25">
      <c r="J314" s="13"/>
      <c r="T314" s="13"/>
      <c r="AD314" s="13"/>
      <c r="AN314" s="13"/>
    </row>
    <row r="315" spans="10:40" x14ac:dyDescent="0.25">
      <c r="J315" s="13"/>
      <c r="T315" s="13"/>
      <c r="AD315" s="13"/>
      <c r="AN315" s="13"/>
    </row>
    <row r="316" spans="10:40" x14ac:dyDescent="0.25">
      <c r="J316" s="13"/>
      <c r="T316" s="13"/>
      <c r="AD316" s="13"/>
      <c r="AN316" s="13"/>
    </row>
    <row r="317" spans="10:40" x14ac:dyDescent="0.25">
      <c r="J317" s="13"/>
      <c r="T317" s="13"/>
      <c r="AD317" s="13"/>
      <c r="AN317" s="13"/>
    </row>
    <row r="318" spans="10:40" x14ac:dyDescent="0.25">
      <c r="J318" s="13"/>
      <c r="T318" s="13"/>
      <c r="AD318" s="13"/>
      <c r="AN318" s="13"/>
    </row>
    <row r="319" spans="10:40" x14ac:dyDescent="0.25">
      <c r="J319" s="13"/>
      <c r="T319" s="13"/>
      <c r="AD319" s="13"/>
      <c r="AN319" s="13"/>
    </row>
    <row r="320" spans="10:40" x14ac:dyDescent="0.25">
      <c r="J320" s="13"/>
      <c r="T320" s="13"/>
      <c r="AD320" s="13"/>
      <c r="AN320" s="13"/>
    </row>
    <row r="321" spans="10:40" x14ac:dyDescent="0.25">
      <c r="J321" s="13"/>
      <c r="T321" s="13"/>
      <c r="AD321" s="13"/>
      <c r="AN321" s="13"/>
    </row>
    <row r="322" spans="10:40" x14ac:dyDescent="0.25">
      <c r="J322" s="13"/>
      <c r="T322" s="13"/>
      <c r="AD322" s="13"/>
      <c r="AN322" s="13"/>
    </row>
    <row r="323" spans="10:40" x14ac:dyDescent="0.25">
      <c r="J323" s="13"/>
      <c r="T323" s="13"/>
      <c r="AD323" s="13"/>
      <c r="AN323" s="13"/>
    </row>
    <row r="324" spans="10:40" x14ac:dyDescent="0.25">
      <c r="J324" s="13"/>
      <c r="T324" s="13"/>
      <c r="AD324" s="13"/>
      <c r="AN324" s="13"/>
    </row>
    <row r="325" spans="10:40" x14ac:dyDescent="0.25">
      <c r="J325" s="13"/>
      <c r="T325" s="13"/>
      <c r="AD325" s="13"/>
      <c r="AN325" s="13"/>
    </row>
    <row r="326" spans="10:40" x14ac:dyDescent="0.25">
      <c r="J326" s="13"/>
      <c r="T326" s="13"/>
      <c r="AD326" s="13"/>
      <c r="AN326" s="13"/>
    </row>
    <row r="327" spans="10:40" x14ac:dyDescent="0.25">
      <c r="J327" s="13"/>
      <c r="T327" s="13"/>
      <c r="AD327" s="13"/>
      <c r="AN327" s="13"/>
    </row>
    <row r="328" spans="10:40" x14ac:dyDescent="0.25">
      <c r="J328" s="13"/>
      <c r="T328" s="13"/>
      <c r="AD328" s="13"/>
      <c r="AN328" s="13"/>
    </row>
    <row r="329" spans="10:40" x14ac:dyDescent="0.25">
      <c r="J329" s="13"/>
      <c r="T329" s="13"/>
      <c r="AD329" s="13"/>
      <c r="AN329" s="13"/>
    </row>
    <row r="330" spans="10:40" x14ac:dyDescent="0.25">
      <c r="J330" s="13"/>
      <c r="T330" s="13"/>
      <c r="AD330" s="13"/>
      <c r="AN330" s="13"/>
    </row>
    <row r="331" spans="10:40" x14ac:dyDescent="0.25">
      <c r="J331" s="13"/>
      <c r="T331" s="13"/>
      <c r="AD331" s="13"/>
      <c r="AN331" s="13"/>
    </row>
    <row r="332" spans="10:40" x14ac:dyDescent="0.25">
      <c r="J332" s="13"/>
      <c r="T332" s="13"/>
      <c r="AD332" s="13"/>
      <c r="AN332" s="13"/>
    </row>
    <row r="333" spans="10:40" x14ac:dyDescent="0.25">
      <c r="J333" s="13"/>
      <c r="T333" s="13"/>
      <c r="AD333" s="13"/>
      <c r="AN333" s="13"/>
    </row>
    <row r="334" spans="10:40" x14ac:dyDescent="0.25">
      <c r="J334" s="13"/>
      <c r="T334" s="13"/>
      <c r="AD334" s="13"/>
      <c r="AN334" s="13"/>
    </row>
    <row r="335" spans="10:40" x14ac:dyDescent="0.25">
      <c r="J335" s="13"/>
      <c r="T335" s="13"/>
      <c r="AD335" s="13"/>
      <c r="AN335" s="13"/>
    </row>
    <row r="336" spans="10:40" x14ac:dyDescent="0.25">
      <c r="J336" s="13"/>
      <c r="T336" s="13"/>
      <c r="AD336" s="13"/>
      <c r="AN336" s="13"/>
    </row>
    <row r="337" spans="10:40" x14ac:dyDescent="0.25">
      <c r="J337" s="13"/>
      <c r="T337" s="13"/>
      <c r="AD337" s="13"/>
      <c r="AN337" s="13"/>
    </row>
    <row r="338" spans="10:40" x14ac:dyDescent="0.25">
      <c r="J338" s="13"/>
      <c r="T338" s="13"/>
      <c r="AD338" s="13"/>
      <c r="AN338" s="13"/>
    </row>
    <row r="339" spans="10:40" ht="15.75" x14ac:dyDescent="0.25">
      <c r="J339" s="13"/>
      <c r="T339" s="13"/>
      <c r="U339" s="3"/>
      <c r="V339" s="3"/>
      <c r="W339" s="3"/>
      <c r="X339" s="3"/>
      <c r="Y339" s="3"/>
      <c r="Z339" s="3"/>
      <c r="AA339" s="3"/>
      <c r="AB339" s="3"/>
      <c r="AC339" s="4"/>
      <c r="AD339" s="13"/>
      <c r="AN339" s="13"/>
    </row>
    <row r="340" spans="10:40" ht="15.75" x14ac:dyDescent="0.25">
      <c r="J340" s="13"/>
      <c r="T340" s="13"/>
      <c r="U340" s="3"/>
      <c r="V340" s="3"/>
      <c r="W340" s="3"/>
      <c r="X340" s="3"/>
      <c r="Y340" s="3"/>
      <c r="Z340" s="3"/>
      <c r="AA340" s="3"/>
      <c r="AB340" s="3"/>
      <c r="AC340" s="4"/>
      <c r="AD340" s="13"/>
      <c r="AN340" s="13"/>
    </row>
    <row r="341" spans="10:40" ht="15.75" x14ac:dyDescent="0.25">
      <c r="J341" s="13"/>
      <c r="T341" s="13"/>
      <c r="U341" s="3"/>
      <c r="V341" s="3"/>
      <c r="W341" s="3"/>
      <c r="X341" s="3"/>
      <c r="Y341" s="3"/>
      <c r="Z341" s="3"/>
      <c r="AA341" s="3"/>
      <c r="AB341" s="3"/>
      <c r="AC341" s="4"/>
      <c r="AD341" s="13"/>
      <c r="AN341" s="13"/>
    </row>
    <row r="342" spans="10:40" ht="15.75" x14ac:dyDescent="0.25">
      <c r="J342" s="13"/>
      <c r="T342" s="13"/>
      <c r="U342" s="3"/>
      <c r="V342" s="3"/>
      <c r="W342" s="3"/>
      <c r="X342" s="3"/>
      <c r="Y342" s="3"/>
      <c r="Z342" s="3"/>
      <c r="AA342" s="3"/>
      <c r="AB342" s="3"/>
      <c r="AC342" s="4"/>
      <c r="AD342" s="13"/>
      <c r="AN342" s="13"/>
    </row>
    <row r="343" spans="10:40" ht="15.75" x14ac:dyDescent="0.25">
      <c r="J343" s="13"/>
      <c r="T343" s="13"/>
      <c r="U343" s="3"/>
      <c r="V343" s="3"/>
      <c r="W343" s="3"/>
      <c r="X343" s="3"/>
      <c r="Y343" s="3"/>
      <c r="Z343" s="3"/>
      <c r="AA343" s="3"/>
      <c r="AB343" s="3"/>
      <c r="AC343" s="4"/>
      <c r="AD343" s="13"/>
      <c r="AN343" s="13"/>
    </row>
    <row r="344" spans="10:40" ht="15.75" x14ac:dyDescent="0.25">
      <c r="J344" s="13"/>
      <c r="T344" s="13"/>
      <c r="U344" s="3"/>
      <c r="V344" s="3"/>
      <c r="W344" s="3"/>
      <c r="X344" s="3"/>
      <c r="Y344" s="3"/>
      <c r="Z344" s="3"/>
      <c r="AA344" s="3"/>
      <c r="AB344" s="3"/>
      <c r="AC344" s="4"/>
      <c r="AD344" s="13"/>
      <c r="AN344" s="13"/>
    </row>
    <row r="345" spans="10:40" ht="15.75" x14ac:dyDescent="0.25">
      <c r="J345" s="13"/>
      <c r="T345" s="13"/>
      <c r="U345" s="3"/>
      <c r="V345" s="3"/>
      <c r="W345" s="3"/>
      <c r="X345" s="3"/>
      <c r="Y345" s="3"/>
      <c r="Z345" s="3"/>
      <c r="AA345" s="3"/>
      <c r="AB345" s="3"/>
      <c r="AC345" s="4"/>
      <c r="AD345" s="13"/>
      <c r="AN345" s="13"/>
    </row>
    <row r="346" spans="10:40" ht="15.75" x14ac:dyDescent="0.25">
      <c r="J346" s="13"/>
      <c r="T346" s="13"/>
      <c r="U346" s="3"/>
      <c r="V346" s="3"/>
      <c r="W346" s="3"/>
      <c r="X346" s="3"/>
      <c r="Y346" s="3"/>
      <c r="Z346" s="3"/>
      <c r="AA346" s="3"/>
      <c r="AB346" s="3"/>
      <c r="AC346" s="4"/>
      <c r="AD346" s="13"/>
      <c r="AN346" s="13"/>
    </row>
    <row r="347" spans="10:40" ht="15.75" x14ac:dyDescent="0.25">
      <c r="J347" s="13"/>
      <c r="T347" s="13"/>
      <c r="U347" s="3"/>
      <c r="V347" s="3"/>
      <c r="W347" s="3"/>
      <c r="X347" s="3"/>
      <c r="Y347" s="3"/>
      <c r="Z347" s="3"/>
      <c r="AA347" s="3"/>
      <c r="AB347" s="3"/>
      <c r="AC347" s="4"/>
      <c r="AD347" s="13"/>
      <c r="AN347" s="13"/>
    </row>
    <row r="348" spans="10:40" ht="15.75" x14ac:dyDescent="0.25">
      <c r="J348" s="13"/>
      <c r="T348" s="13"/>
      <c r="U348" s="3"/>
      <c r="V348" s="3"/>
      <c r="W348" s="3"/>
      <c r="X348" s="3"/>
      <c r="Y348" s="3"/>
      <c r="Z348" s="3"/>
      <c r="AA348" s="3"/>
      <c r="AB348" s="3"/>
      <c r="AC348" s="4"/>
      <c r="AD348" s="13"/>
      <c r="AN348" s="13"/>
    </row>
    <row r="349" spans="10:40" ht="15.75" x14ac:dyDescent="0.25">
      <c r="J349" s="13"/>
      <c r="T349" s="13"/>
      <c r="U349" s="3"/>
      <c r="V349" s="3"/>
      <c r="W349" s="3"/>
      <c r="X349" s="3"/>
      <c r="Y349" s="3"/>
      <c r="Z349" s="3"/>
      <c r="AA349" s="3"/>
      <c r="AB349" s="3"/>
      <c r="AC349" s="4"/>
      <c r="AD349" s="13"/>
      <c r="AN349" s="13"/>
    </row>
    <row r="350" spans="10:40" ht="15.75" x14ac:dyDescent="0.25">
      <c r="J350" s="13"/>
      <c r="T350" s="13"/>
      <c r="U350" s="3"/>
      <c r="V350" s="3"/>
      <c r="W350" s="3"/>
      <c r="X350" s="3"/>
      <c r="Y350" s="3"/>
      <c r="Z350" s="3"/>
      <c r="AA350" s="3"/>
      <c r="AB350" s="3"/>
      <c r="AC350" s="4"/>
      <c r="AD350" s="13"/>
      <c r="AN350" s="13"/>
    </row>
    <row r="351" spans="10:40" ht="15.75" x14ac:dyDescent="0.25">
      <c r="J351" s="13"/>
      <c r="T351" s="13"/>
      <c r="U351" s="3"/>
      <c r="V351" s="3"/>
      <c r="W351" s="3"/>
      <c r="X351" s="3"/>
      <c r="Y351" s="3"/>
      <c r="Z351" s="3"/>
      <c r="AA351" s="3"/>
      <c r="AB351" s="3"/>
      <c r="AC351" s="4"/>
      <c r="AD351" s="13"/>
      <c r="AN351" s="13"/>
    </row>
    <row r="352" spans="10:40" ht="15.75" x14ac:dyDescent="0.25">
      <c r="J352" s="13"/>
      <c r="T352" s="13"/>
      <c r="U352" s="3"/>
      <c r="V352" s="3"/>
      <c r="W352" s="3"/>
      <c r="X352" s="3"/>
      <c r="Y352" s="3"/>
      <c r="Z352" s="3"/>
      <c r="AA352" s="3"/>
      <c r="AB352" s="3"/>
      <c r="AC352" s="4"/>
      <c r="AD352" s="13"/>
      <c r="AN352" s="13"/>
    </row>
    <row r="353" spans="10:40" ht="15.75" x14ac:dyDescent="0.25">
      <c r="J353" s="13"/>
      <c r="T353" s="13"/>
      <c r="U353" s="3"/>
      <c r="V353" s="3"/>
      <c r="W353" s="3"/>
      <c r="X353" s="3"/>
      <c r="Y353" s="3"/>
      <c r="Z353" s="3"/>
      <c r="AA353" s="3"/>
      <c r="AB353" s="3"/>
      <c r="AC353" s="4"/>
      <c r="AD353" s="13"/>
      <c r="AN353" s="13"/>
    </row>
    <row r="354" spans="10:40" ht="15.75" x14ac:dyDescent="0.25">
      <c r="J354" s="13"/>
      <c r="T354" s="13"/>
      <c r="U354" s="3"/>
      <c r="V354" s="3"/>
      <c r="W354" s="3"/>
      <c r="X354" s="3"/>
      <c r="Y354" s="3"/>
      <c r="Z354" s="3"/>
      <c r="AA354" s="3"/>
      <c r="AB354" s="3"/>
      <c r="AC354" s="4"/>
      <c r="AD354" s="13"/>
      <c r="AN354" s="13"/>
    </row>
    <row r="355" spans="10:40" ht="15.75" x14ac:dyDescent="0.25">
      <c r="J355" s="13"/>
      <c r="T355" s="13"/>
      <c r="U355" s="3"/>
      <c r="V355" s="3"/>
      <c r="W355" s="3"/>
      <c r="X355" s="3"/>
      <c r="Y355" s="3"/>
      <c r="Z355" s="3"/>
      <c r="AA355" s="3"/>
      <c r="AB355" s="3"/>
      <c r="AC355" s="4"/>
      <c r="AD355" s="13"/>
      <c r="AN355" s="13"/>
    </row>
    <row r="356" spans="10:40" ht="15.75" x14ac:dyDescent="0.25">
      <c r="J356" s="13"/>
      <c r="T356" s="13"/>
      <c r="U356" s="3"/>
      <c r="V356" s="3"/>
      <c r="W356" s="3"/>
      <c r="X356" s="3"/>
      <c r="Y356" s="3"/>
      <c r="Z356" s="3"/>
      <c r="AA356" s="3"/>
      <c r="AB356" s="3"/>
      <c r="AC356" s="4"/>
      <c r="AD356" s="13"/>
      <c r="AN356" s="13"/>
    </row>
    <row r="357" spans="10:40" ht="15.75" x14ac:dyDescent="0.25">
      <c r="J357" s="13"/>
      <c r="T357" s="13"/>
      <c r="U357" s="3"/>
      <c r="V357" s="3"/>
      <c r="W357" s="3"/>
      <c r="X357" s="3"/>
      <c r="Y357" s="3"/>
      <c r="Z357" s="3"/>
      <c r="AA357" s="3"/>
      <c r="AB357" s="3"/>
      <c r="AC357" s="4"/>
      <c r="AD357" s="13"/>
      <c r="AN357" s="13"/>
    </row>
    <row r="358" spans="10:40" ht="15.75" x14ac:dyDescent="0.25">
      <c r="J358" s="13"/>
      <c r="T358" s="13"/>
      <c r="U358" s="3"/>
      <c r="V358" s="3"/>
      <c r="W358" s="3"/>
      <c r="X358" s="3"/>
      <c r="Y358" s="3"/>
      <c r="Z358" s="3"/>
      <c r="AA358" s="3"/>
      <c r="AB358" s="3"/>
      <c r="AC358" s="4"/>
      <c r="AD358" s="13"/>
      <c r="AN358" s="13"/>
    </row>
    <row r="359" spans="10:40" ht="15.75" x14ac:dyDescent="0.25">
      <c r="J359" s="13"/>
      <c r="T359" s="13"/>
      <c r="U359" s="3"/>
      <c r="V359" s="3"/>
      <c r="W359" s="3"/>
      <c r="X359" s="3"/>
      <c r="Y359" s="3"/>
      <c r="Z359" s="3"/>
      <c r="AA359" s="3"/>
      <c r="AB359" s="3"/>
      <c r="AC359" s="4"/>
      <c r="AD359" s="13"/>
      <c r="AN359" s="13"/>
    </row>
    <row r="360" spans="10:40" ht="15.75" x14ac:dyDescent="0.25">
      <c r="J360" s="13"/>
      <c r="T360" s="13"/>
      <c r="U360" s="3"/>
      <c r="V360" s="3"/>
      <c r="W360" s="3"/>
      <c r="X360" s="3"/>
      <c r="Y360" s="3"/>
      <c r="Z360" s="3"/>
      <c r="AA360" s="3"/>
      <c r="AB360" s="3"/>
      <c r="AC360" s="4"/>
      <c r="AD360" s="13"/>
      <c r="AN360" s="13"/>
    </row>
    <row r="361" spans="10:40" ht="15.75" x14ac:dyDescent="0.25">
      <c r="J361" s="13"/>
      <c r="T361" s="13"/>
      <c r="U361" s="3"/>
      <c r="V361" s="3"/>
      <c r="W361" s="3"/>
      <c r="X361" s="3"/>
      <c r="Y361" s="3"/>
      <c r="Z361" s="3"/>
      <c r="AA361" s="3"/>
      <c r="AB361" s="3"/>
      <c r="AC361" s="4"/>
      <c r="AD361" s="13"/>
      <c r="AN361" s="13"/>
    </row>
    <row r="362" spans="10:40" ht="15.75" x14ac:dyDescent="0.25">
      <c r="J362" s="13"/>
      <c r="T362" s="13"/>
      <c r="U362" s="3"/>
      <c r="V362" s="3"/>
      <c r="W362" s="3"/>
      <c r="X362" s="3"/>
      <c r="Y362" s="3"/>
      <c r="Z362" s="3"/>
      <c r="AA362" s="3"/>
      <c r="AB362" s="3"/>
      <c r="AC362" s="4"/>
      <c r="AD362" s="13"/>
      <c r="AN362" s="13"/>
    </row>
    <row r="363" spans="10:40" ht="15.75" x14ac:dyDescent="0.25">
      <c r="J363" s="13"/>
      <c r="T363" s="13"/>
      <c r="U363" s="3"/>
      <c r="V363" s="3"/>
      <c r="W363" s="3"/>
      <c r="X363" s="3"/>
      <c r="Y363" s="3"/>
      <c r="Z363" s="3"/>
      <c r="AA363" s="3"/>
      <c r="AB363" s="3"/>
      <c r="AC363" s="4"/>
      <c r="AD363" s="13"/>
      <c r="AN363" s="13"/>
    </row>
    <row r="364" spans="10:40" ht="15.75" x14ac:dyDescent="0.25">
      <c r="J364" s="13"/>
      <c r="T364" s="13"/>
      <c r="U364" s="3"/>
      <c r="V364" s="3"/>
      <c r="W364" s="3"/>
      <c r="X364" s="3"/>
      <c r="Y364" s="3"/>
      <c r="Z364" s="3"/>
      <c r="AA364" s="3"/>
      <c r="AB364" s="3"/>
      <c r="AC364" s="4"/>
      <c r="AD364" s="13"/>
      <c r="AN364" s="13"/>
    </row>
    <row r="365" spans="10:40" ht="15.75" x14ac:dyDescent="0.25">
      <c r="J365" s="13"/>
      <c r="T365" s="13"/>
      <c r="U365" s="3"/>
      <c r="V365" s="3"/>
      <c r="W365" s="3"/>
      <c r="X365" s="3"/>
      <c r="Y365" s="3"/>
      <c r="Z365" s="3"/>
      <c r="AA365" s="3"/>
      <c r="AB365" s="3"/>
      <c r="AC365" s="4"/>
      <c r="AD365" s="13"/>
      <c r="AN365" s="13"/>
    </row>
    <row r="366" spans="10:40" ht="15.75" x14ac:dyDescent="0.25">
      <c r="J366" s="13"/>
      <c r="T366" s="13"/>
      <c r="U366" s="3"/>
      <c r="V366" s="3"/>
      <c r="W366" s="3"/>
      <c r="X366" s="3"/>
      <c r="Y366" s="3"/>
      <c r="Z366" s="3"/>
      <c r="AA366" s="3"/>
      <c r="AB366" s="3"/>
      <c r="AC366" s="4"/>
      <c r="AD366" s="13"/>
      <c r="AN366" s="13"/>
    </row>
    <row r="367" spans="10:40" ht="15.75" x14ac:dyDescent="0.25">
      <c r="J367" s="13"/>
      <c r="T367" s="13"/>
      <c r="U367" s="3"/>
      <c r="V367" s="3"/>
      <c r="W367" s="3"/>
      <c r="X367" s="3"/>
      <c r="Y367" s="3"/>
      <c r="Z367" s="3"/>
      <c r="AA367" s="3"/>
      <c r="AB367" s="3"/>
      <c r="AC367" s="4"/>
      <c r="AD367" s="13"/>
      <c r="AN367" s="13"/>
    </row>
    <row r="368" spans="10:40" ht="15.75" x14ac:dyDescent="0.25">
      <c r="J368" s="13"/>
      <c r="T368" s="13"/>
      <c r="U368" s="3"/>
      <c r="V368" s="3"/>
      <c r="W368" s="3"/>
      <c r="X368" s="3"/>
      <c r="Y368" s="3"/>
      <c r="Z368" s="3"/>
      <c r="AA368" s="3"/>
      <c r="AB368" s="3"/>
      <c r="AC368" s="4"/>
      <c r="AD368" s="13"/>
      <c r="AN368" s="13"/>
    </row>
    <row r="369" spans="10:40" ht="15.75" x14ac:dyDescent="0.25">
      <c r="J369" s="13"/>
      <c r="T369" s="13"/>
      <c r="U369" s="3"/>
      <c r="V369" s="3"/>
      <c r="W369" s="3"/>
      <c r="X369" s="3"/>
      <c r="Y369" s="3"/>
      <c r="Z369" s="3"/>
      <c r="AA369" s="3"/>
      <c r="AB369" s="3"/>
      <c r="AC369" s="4"/>
      <c r="AD369" s="13"/>
      <c r="AN369" s="13"/>
    </row>
    <row r="370" spans="10:40" ht="15.75" x14ac:dyDescent="0.25">
      <c r="J370" s="13"/>
      <c r="T370" s="13"/>
      <c r="U370" s="3"/>
      <c r="V370" s="3"/>
      <c r="W370" s="3"/>
      <c r="X370" s="3"/>
      <c r="Y370" s="3"/>
      <c r="Z370" s="3"/>
      <c r="AA370" s="3"/>
      <c r="AB370" s="3"/>
      <c r="AC370" s="4"/>
      <c r="AD370" s="13"/>
      <c r="AN370" s="13"/>
    </row>
    <row r="371" spans="10:40" ht="15.75" x14ac:dyDescent="0.25">
      <c r="J371" s="13"/>
      <c r="T371" s="13"/>
      <c r="U371" s="3"/>
      <c r="V371" s="3"/>
      <c r="W371" s="3"/>
      <c r="X371" s="3"/>
      <c r="Y371" s="3"/>
      <c r="Z371" s="3"/>
      <c r="AA371" s="3"/>
      <c r="AB371" s="3"/>
      <c r="AC371" s="4"/>
      <c r="AD371" s="13"/>
      <c r="AN371" s="13"/>
    </row>
    <row r="372" spans="10:40" ht="15.75" x14ac:dyDescent="0.25">
      <c r="J372" s="13"/>
      <c r="T372" s="13"/>
      <c r="U372" s="3"/>
      <c r="V372" s="3"/>
      <c r="W372" s="3"/>
      <c r="X372" s="3"/>
      <c r="Y372" s="3"/>
      <c r="Z372" s="3"/>
      <c r="AA372" s="3"/>
      <c r="AB372" s="3"/>
      <c r="AC372" s="4"/>
      <c r="AD372" s="13"/>
      <c r="AN372" s="13"/>
    </row>
    <row r="373" spans="10:40" ht="15.75" x14ac:dyDescent="0.25">
      <c r="J373" s="13"/>
      <c r="T373" s="13"/>
      <c r="U373" s="3"/>
      <c r="V373" s="3"/>
      <c r="W373" s="3"/>
      <c r="X373" s="3"/>
      <c r="Y373" s="3"/>
      <c r="Z373" s="3"/>
      <c r="AA373" s="3"/>
      <c r="AB373" s="3"/>
      <c r="AC373" s="4"/>
      <c r="AD373" s="13"/>
      <c r="AN373" s="13"/>
    </row>
    <row r="374" spans="10:40" ht="15.75" x14ac:dyDescent="0.25">
      <c r="J374" s="13"/>
      <c r="T374" s="13"/>
      <c r="U374" s="3"/>
      <c r="V374" s="3"/>
      <c r="W374" s="3"/>
      <c r="X374" s="3"/>
      <c r="Y374" s="3"/>
      <c r="Z374" s="3"/>
      <c r="AA374" s="3"/>
      <c r="AB374" s="3"/>
      <c r="AC374" s="4"/>
      <c r="AD374" s="13"/>
      <c r="AN374" s="13"/>
    </row>
    <row r="375" spans="10:40" ht="15.75" x14ac:dyDescent="0.25">
      <c r="J375" s="13"/>
      <c r="T375" s="13"/>
      <c r="U375" s="3"/>
      <c r="V375" s="3"/>
      <c r="W375" s="3"/>
      <c r="X375" s="3"/>
      <c r="Y375" s="3"/>
      <c r="Z375" s="3"/>
      <c r="AA375" s="3"/>
      <c r="AB375" s="3"/>
      <c r="AC375" s="4"/>
      <c r="AD375" s="13"/>
      <c r="AN375" s="13"/>
    </row>
    <row r="376" spans="10:40" ht="15.75" x14ac:dyDescent="0.25">
      <c r="J376" s="13"/>
      <c r="T376" s="13"/>
      <c r="U376" s="3"/>
      <c r="V376" s="3"/>
      <c r="W376" s="3"/>
      <c r="X376" s="3"/>
      <c r="Y376" s="3"/>
      <c r="Z376" s="3"/>
      <c r="AA376" s="3"/>
      <c r="AB376" s="3"/>
      <c r="AC376" s="4"/>
      <c r="AD376" s="13"/>
      <c r="AN376" s="13"/>
    </row>
    <row r="377" spans="10:40" ht="15.75" x14ac:dyDescent="0.25">
      <c r="J377" s="13"/>
      <c r="T377" s="13"/>
      <c r="U377" s="3"/>
      <c r="V377" s="3"/>
      <c r="W377" s="3"/>
      <c r="X377" s="3"/>
      <c r="Y377" s="3"/>
      <c r="Z377" s="3"/>
      <c r="AA377" s="3"/>
      <c r="AB377" s="3"/>
      <c r="AC377" s="4"/>
      <c r="AD377" s="13"/>
      <c r="AN377" s="13"/>
    </row>
    <row r="378" spans="10:40" ht="15.75" x14ac:dyDescent="0.25">
      <c r="J378" s="13"/>
      <c r="T378" s="13"/>
      <c r="U378" s="3"/>
      <c r="V378" s="3"/>
      <c r="W378" s="3"/>
      <c r="X378" s="3"/>
      <c r="Y378" s="3"/>
      <c r="Z378" s="3"/>
      <c r="AA378" s="3"/>
      <c r="AB378" s="3"/>
      <c r="AC378" s="4"/>
      <c r="AD378" s="13"/>
      <c r="AN378" s="13"/>
    </row>
    <row r="379" spans="10:40" ht="15.75" x14ac:dyDescent="0.25">
      <c r="J379" s="13"/>
      <c r="T379" s="13"/>
      <c r="U379" s="3"/>
      <c r="V379" s="3"/>
      <c r="W379" s="3"/>
      <c r="X379" s="3"/>
      <c r="Y379" s="3"/>
      <c r="Z379" s="3"/>
      <c r="AA379" s="3"/>
      <c r="AB379" s="3"/>
      <c r="AC379" s="4"/>
      <c r="AD379" s="13"/>
      <c r="AN379" s="13"/>
    </row>
    <row r="380" spans="10:40" ht="15.75" x14ac:dyDescent="0.25">
      <c r="J380" s="13"/>
      <c r="T380" s="13"/>
      <c r="U380" s="3"/>
      <c r="V380" s="3"/>
      <c r="W380" s="3"/>
      <c r="X380" s="3"/>
      <c r="Y380" s="3"/>
      <c r="Z380" s="3"/>
      <c r="AA380" s="3"/>
      <c r="AB380" s="3"/>
      <c r="AC380" s="4"/>
      <c r="AD380" s="13"/>
      <c r="AN380" s="13"/>
    </row>
    <row r="381" spans="10:40" ht="15.75" x14ac:dyDescent="0.25">
      <c r="J381" s="13"/>
      <c r="T381" s="13"/>
      <c r="U381" s="3"/>
      <c r="V381" s="3"/>
      <c r="W381" s="3"/>
      <c r="X381" s="3"/>
      <c r="Y381" s="3"/>
      <c r="Z381" s="3"/>
      <c r="AA381" s="3"/>
      <c r="AB381" s="3"/>
      <c r="AC381" s="4"/>
      <c r="AD381" s="13"/>
      <c r="AN381" s="13"/>
    </row>
    <row r="382" spans="10:40" ht="15.75" x14ac:dyDescent="0.25">
      <c r="J382" s="13"/>
      <c r="T382" s="13"/>
      <c r="U382" s="3"/>
      <c r="V382" s="3"/>
      <c r="W382" s="3"/>
      <c r="X382" s="3"/>
      <c r="Y382" s="3"/>
      <c r="Z382" s="3"/>
      <c r="AA382" s="3"/>
      <c r="AB382" s="3"/>
      <c r="AC382" s="4"/>
      <c r="AD382" s="13"/>
      <c r="AN382" s="13"/>
    </row>
    <row r="383" spans="10:40" ht="15.75" x14ac:dyDescent="0.25">
      <c r="J383" s="13"/>
      <c r="T383" s="13"/>
      <c r="U383" s="3"/>
      <c r="V383" s="3"/>
      <c r="W383" s="3"/>
      <c r="X383" s="3"/>
      <c r="Y383" s="3"/>
      <c r="Z383" s="3"/>
      <c r="AA383" s="3"/>
      <c r="AB383" s="3"/>
      <c r="AC383" s="4"/>
      <c r="AD383" s="13"/>
      <c r="AN383" s="13"/>
    </row>
    <row r="384" spans="10:40" ht="15.75" x14ac:dyDescent="0.25">
      <c r="J384" s="13"/>
      <c r="T384" s="13"/>
      <c r="U384" s="3"/>
      <c r="V384" s="3"/>
      <c r="W384" s="3"/>
      <c r="X384" s="3"/>
      <c r="Y384" s="3"/>
      <c r="Z384" s="3"/>
      <c r="AA384" s="3"/>
      <c r="AB384" s="3"/>
      <c r="AC384" s="4"/>
      <c r="AD384" s="13"/>
      <c r="AN384" s="13"/>
    </row>
    <row r="385" spans="10:40" ht="15.75" x14ac:dyDescent="0.25">
      <c r="J385" s="13"/>
      <c r="T385" s="13"/>
      <c r="U385" s="3"/>
      <c r="V385" s="3"/>
      <c r="W385" s="3"/>
      <c r="X385" s="3"/>
      <c r="Y385" s="3"/>
      <c r="Z385" s="3"/>
      <c r="AA385" s="3"/>
      <c r="AB385" s="3"/>
      <c r="AC385" s="4"/>
      <c r="AD385" s="13"/>
      <c r="AN385" s="13"/>
    </row>
    <row r="386" spans="10:40" ht="15.75" x14ac:dyDescent="0.25">
      <c r="J386" s="13"/>
      <c r="T386" s="13"/>
      <c r="U386" s="3"/>
      <c r="V386" s="3"/>
      <c r="W386" s="3"/>
      <c r="X386" s="3"/>
      <c r="Y386" s="3"/>
      <c r="Z386" s="3"/>
      <c r="AA386" s="3"/>
      <c r="AB386" s="3"/>
      <c r="AC386" s="4"/>
      <c r="AD386" s="13"/>
      <c r="AN386" s="13"/>
    </row>
    <row r="387" spans="10:40" ht="15.75" x14ac:dyDescent="0.25">
      <c r="J387" s="13"/>
      <c r="T387" s="13"/>
      <c r="U387" s="3"/>
      <c r="V387" s="3"/>
      <c r="W387" s="3"/>
      <c r="X387" s="3"/>
      <c r="Y387" s="3"/>
      <c r="Z387" s="3"/>
      <c r="AA387" s="3"/>
      <c r="AB387" s="3"/>
      <c r="AC387" s="4"/>
      <c r="AD387" s="13"/>
      <c r="AN387" s="13"/>
    </row>
    <row r="388" spans="10:40" ht="15.75" x14ac:dyDescent="0.25">
      <c r="J388" s="13"/>
      <c r="T388" s="13"/>
      <c r="U388" s="3"/>
      <c r="V388" s="3"/>
      <c r="W388" s="3"/>
      <c r="X388" s="3"/>
      <c r="Y388" s="3"/>
      <c r="Z388" s="3"/>
      <c r="AA388" s="3"/>
      <c r="AB388" s="3"/>
      <c r="AC388" s="4"/>
      <c r="AD388" s="13"/>
      <c r="AN388" s="13"/>
    </row>
    <row r="389" spans="10:40" ht="15.75" x14ac:dyDescent="0.25">
      <c r="J389" s="13"/>
      <c r="T389" s="13"/>
      <c r="U389" s="3"/>
      <c r="V389" s="3"/>
      <c r="W389" s="3"/>
      <c r="X389" s="3"/>
      <c r="Y389" s="3"/>
      <c r="Z389" s="3"/>
      <c r="AA389" s="3"/>
      <c r="AB389" s="3"/>
      <c r="AC389" s="4"/>
      <c r="AD389" s="13"/>
      <c r="AN389" s="13"/>
    </row>
    <row r="390" spans="10:40" ht="15.75" x14ac:dyDescent="0.25">
      <c r="J390" s="13"/>
      <c r="T390" s="13"/>
      <c r="U390" s="3"/>
      <c r="V390" s="3"/>
      <c r="W390" s="3"/>
      <c r="X390" s="3"/>
      <c r="Y390" s="3"/>
      <c r="Z390" s="3"/>
      <c r="AA390" s="3"/>
      <c r="AB390" s="3"/>
      <c r="AC390" s="4"/>
      <c r="AD390" s="13"/>
      <c r="AN390" s="13"/>
    </row>
    <row r="391" spans="10:40" ht="15.75" x14ac:dyDescent="0.25">
      <c r="J391" s="13"/>
      <c r="T391" s="13"/>
      <c r="U391" s="3"/>
      <c r="V391" s="3"/>
      <c r="W391" s="3"/>
      <c r="X391" s="3"/>
      <c r="Y391" s="3"/>
      <c r="Z391" s="3"/>
      <c r="AA391" s="3"/>
      <c r="AB391" s="3"/>
      <c r="AC391" s="4"/>
      <c r="AD391" s="13"/>
      <c r="AN391" s="13"/>
    </row>
    <row r="392" spans="10:40" ht="15.75" x14ac:dyDescent="0.25">
      <c r="J392" s="13"/>
      <c r="T392" s="13"/>
      <c r="U392" s="3"/>
      <c r="V392" s="3"/>
      <c r="W392" s="3"/>
      <c r="X392" s="3"/>
      <c r="Y392" s="3"/>
      <c r="Z392" s="3"/>
      <c r="AA392" s="3"/>
      <c r="AB392" s="3"/>
      <c r="AC392" s="4"/>
      <c r="AD392" s="13"/>
      <c r="AN392" s="13"/>
    </row>
    <row r="393" spans="10:40" ht="15.75" x14ac:dyDescent="0.25">
      <c r="J393" s="13"/>
      <c r="T393" s="13"/>
      <c r="U393" s="3"/>
      <c r="V393" s="3"/>
      <c r="W393" s="3"/>
      <c r="X393" s="3"/>
      <c r="Y393" s="3"/>
      <c r="Z393" s="3"/>
      <c r="AA393" s="3"/>
      <c r="AB393" s="3"/>
      <c r="AC393" s="4"/>
      <c r="AD393" s="13"/>
      <c r="AN393" s="13"/>
    </row>
    <row r="394" spans="10:40" ht="15.75" x14ac:dyDescent="0.25">
      <c r="J394" s="13"/>
      <c r="T394" s="13"/>
      <c r="U394" s="3"/>
      <c r="V394" s="3"/>
      <c r="W394" s="3"/>
      <c r="X394" s="3"/>
      <c r="Y394" s="3"/>
      <c r="Z394" s="3"/>
      <c r="AA394" s="3"/>
      <c r="AB394" s="3"/>
      <c r="AC394" s="4"/>
      <c r="AD394" s="13"/>
      <c r="AN394" s="13"/>
    </row>
    <row r="395" spans="10:40" ht="15.75" x14ac:dyDescent="0.25">
      <c r="J395" s="13"/>
      <c r="T395" s="13"/>
      <c r="U395" s="3"/>
      <c r="V395" s="3"/>
      <c r="W395" s="3"/>
      <c r="X395" s="3"/>
      <c r="Y395" s="3"/>
      <c r="Z395" s="3"/>
      <c r="AA395" s="3"/>
      <c r="AB395" s="3"/>
      <c r="AC395" s="4"/>
      <c r="AD395" s="13"/>
      <c r="AN395" s="13"/>
    </row>
    <row r="396" spans="10:40" ht="15.75" x14ac:dyDescent="0.25">
      <c r="J396" s="13"/>
      <c r="T396" s="13"/>
      <c r="U396" s="3"/>
      <c r="V396" s="3"/>
      <c r="W396" s="3"/>
      <c r="X396" s="3"/>
      <c r="Y396" s="3"/>
      <c r="Z396" s="3"/>
      <c r="AA396" s="3"/>
      <c r="AB396" s="3"/>
      <c r="AC396" s="4"/>
      <c r="AD396" s="13"/>
      <c r="AN396" s="13"/>
    </row>
    <row r="397" spans="10:40" ht="15.75" x14ac:dyDescent="0.25">
      <c r="J397" s="13"/>
      <c r="T397" s="13"/>
      <c r="U397" s="3"/>
      <c r="V397" s="3"/>
      <c r="W397" s="3"/>
      <c r="X397" s="3"/>
      <c r="Y397" s="3"/>
      <c r="Z397" s="3"/>
      <c r="AA397" s="3"/>
      <c r="AB397" s="3"/>
      <c r="AC397" s="4"/>
      <c r="AD397" s="13"/>
      <c r="AN397" s="13"/>
    </row>
    <row r="398" spans="10:40" ht="15.75" x14ac:dyDescent="0.25">
      <c r="J398" s="13"/>
      <c r="T398" s="13"/>
      <c r="U398" s="3"/>
      <c r="V398" s="3"/>
      <c r="W398" s="3"/>
      <c r="X398" s="3"/>
      <c r="Y398" s="3"/>
      <c r="Z398" s="3"/>
      <c r="AA398" s="3"/>
      <c r="AB398" s="3"/>
      <c r="AC398" s="4"/>
      <c r="AD398" s="13"/>
      <c r="AN398" s="13"/>
    </row>
    <row r="399" spans="10:40" ht="15.75" x14ac:dyDescent="0.25">
      <c r="J399" s="13"/>
      <c r="T399" s="13"/>
      <c r="U399" s="3"/>
      <c r="V399" s="3"/>
      <c r="W399" s="3"/>
      <c r="X399" s="3"/>
      <c r="Y399" s="3"/>
      <c r="Z399" s="3"/>
      <c r="AA399" s="3"/>
      <c r="AB399" s="3"/>
      <c r="AC399" s="4"/>
      <c r="AD399" s="13"/>
      <c r="AN399" s="13"/>
    </row>
    <row r="400" spans="10:40" ht="15.75" x14ac:dyDescent="0.25">
      <c r="J400" s="13"/>
      <c r="T400" s="13"/>
      <c r="U400" s="3"/>
      <c r="V400" s="3"/>
      <c r="W400" s="3"/>
      <c r="X400" s="3"/>
      <c r="Y400" s="3"/>
      <c r="Z400" s="3"/>
      <c r="AA400" s="3"/>
      <c r="AB400" s="3"/>
      <c r="AC400" s="4"/>
      <c r="AD400" s="13"/>
      <c r="AN400" s="13"/>
    </row>
    <row r="401" spans="10:40" ht="15.75" x14ac:dyDescent="0.25">
      <c r="J401" s="13"/>
      <c r="T401" s="13"/>
      <c r="U401" s="3"/>
      <c r="V401" s="3"/>
      <c r="W401" s="3"/>
      <c r="X401" s="3"/>
      <c r="Y401" s="3"/>
      <c r="Z401" s="3"/>
      <c r="AA401" s="3"/>
      <c r="AB401" s="3"/>
      <c r="AC401" s="4"/>
      <c r="AD401" s="13"/>
      <c r="AN401" s="13"/>
    </row>
    <row r="402" spans="10:40" ht="15.75" x14ac:dyDescent="0.25">
      <c r="J402" s="13"/>
      <c r="T402" s="13"/>
      <c r="U402" s="3"/>
      <c r="V402" s="3"/>
      <c r="W402" s="3"/>
      <c r="X402" s="3"/>
      <c r="Y402" s="3"/>
      <c r="Z402" s="3"/>
      <c r="AA402" s="3"/>
      <c r="AB402" s="3"/>
      <c r="AC402" s="4"/>
      <c r="AD402" s="13"/>
      <c r="AN402" s="13"/>
    </row>
    <row r="403" spans="10:40" ht="15.75" x14ac:dyDescent="0.25">
      <c r="J403" s="13"/>
      <c r="T403" s="13"/>
      <c r="U403" s="3"/>
      <c r="V403" s="3"/>
      <c r="W403" s="3"/>
      <c r="X403" s="3"/>
      <c r="Y403" s="3"/>
      <c r="Z403" s="3"/>
      <c r="AA403" s="3"/>
      <c r="AB403" s="3"/>
      <c r="AC403" s="4"/>
      <c r="AD403" s="13"/>
      <c r="AN403" s="13"/>
    </row>
    <row r="404" spans="10:40" ht="15.75" x14ac:dyDescent="0.25">
      <c r="J404" s="13"/>
      <c r="T404" s="13"/>
      <c r="U404" s="3"/>
      <c r="V404" s="3"/>
      <c r="W404" s="3"/>
      <c r="X404" s="3"/>
      <c r="Y404" s="3"/>
      <c r="Z404" s="3"/>
      <c r="AA404" s="3"/>
      <c r="AB404" s="3"/>
      <c r="AC404" s="4"/>
      <c r="AD404" s="13"/>
      <c r="AN404" s="13"/>
    </row>
    <row r="405" spans="10:40" ht="15.75" x14ac:dyDescent="0.25">
      <c r="J405" s="13"/>
      <c r="T405" s="13"/>
      <c r="U405" s="3"/>
      <c r="V405" s="3"/>
      <c r="W405" s="3"/>
      <c r="X405" s="3"/>
      <c r="Y405" s="3"/>
      <c r="Z405" s="3"/>
      <c r="AA405" s="3"/>
      <c r="AB405" s="3"/>
      <c r="AC405" s="4"/>
      <c r="AD405" s="13"/>
      <c r="AN405" s="13"/>
    </row>
    <row r="406" spans="10:40" ht="15.75" x14ac:dyDescent="0.25">
      <c r="J406" s="13"/>
      <c r="T406" s="13"/>
      <c r="U406" s="3"/>
      <c r="V406" s="3"/>
      <c r="W406" s="3"/>
      <c r="X406" s="3"/>
      <c r="Y406" s="3"/>
      <c r="Z406" s="3"/>
      <c r="AA406" s="3"/>
      <c r="AB406" s="3"/>
      <c r="AC406" s="4"/>
      <c r="AD406" s="13"/>
      <c r="AN406" s="13"/>
    </row>
    <row r="407" spans="10:40" ht="15.75" x14ac:dyDescent="0.25">
      <c r="J407" s="13"/>
      <c r="T407" s="13"/>
      <c r="U407" s="3"/>
      <c r="V407" s="3"/>
      <c r="W407" s="3"/>
      <c r="X407" s="3"/>
      <c r="Y407" s="3"/>
      <c r="Z407" s="3"/>
      <c r="AA407" s="3"/>
      <c r="AB407" s="3"/>
      <c r="AC407" s="4"/>
      <c r="AD407" s="13"/>
      <c r="AN407" s="13"/>
    </row>
    <row r="408" spans="10:40" ht="15.75" x14ac:dyDescent="0.25">
      <c r="J408" s="13"/>
      <c r="T408" s="13"/>
      <c r="U408" s="3"/>
      <c r="V408" s="3"/>
      <c r="W408" s="3"/>
      <c r="X408" s="3"/>
      <c r="Y408" s="3"/>
      <c r="Z408" s="3"/>
      <c r="AA408" s="3"/>
      <c r="AB408" s="3"/>
      <c r="AC408" s="4"/>
      <c r="AD408" s="13"/>
      <c r="AN408" s="13"/>
    </row>
    <row r="409" spans="10:40" ht="15.75" x14ac:dyDescent="0.25">
      <c r="J409" s="13"/>
      <c r="T409" s="13"/>
      <c r="U409" s="3"/>
      <c r="V409" s="3"/>
      <c r="W409" s="3"/>
      <c r="X409" s="3"/>
      <c r="Y409" s="3"/>
      <c r="Z409" s="3"/>
      <c r="AA409" s="3"/>
      <c r="AB409" s="3"/>
      <c r="AC409" s="4"/>
      <c r="AD409" s="13"/>
      <c r="AN409" s="13"/>
    </row>
    <row r="410" spans="10:40" ht="15.75" x14ac:dyDescent="0.25">
      <c r="J410" s="13"/>
      <c r="T410" s="13"/>
      <c r="U410" s="3"/>
      <c r="V410" s="3"/>
      <c r="W410" s="3"/>
      <c r="X410" s="3"/>
      <c r="Y410" s="3"/>
      <c r="Z410" s="3"/>
      <c r="AA410" s="3"/>
      <c r="AB410" s="3"/>
      <c r="AC410" s="4"/>
      <c r="AD410" s="13"/>
      <c r="AN410" s="13"/>
    </row>
    <row r="411" spans="10:40" ht="15.75" x14ac:dyDescent="0.25">
      <c r="J411" s="13"/>
      <c r="T411" s="13"/>
      <c r="U411" s="3"/>
      <c r="V411" s="3"/>
      <c r="W411" s="3"/>
      <c r="X411" s="3"/>
      <c r="Y411" s="3"/>
      <c r="Z411" s="3"/>
      <c r="AA411" s="3"/>
      <c r="AB411" s="3"/>
      <c r="AC411" s="4"/>
      <c r="AD411" s="13"/>
      <c r="AN411" s="13"/>
    </row>
    <row r="412" spans="10:40" ht="15.75" x14ac:dyDescent="0.25">
      <c r="J412" s="13"/>
      <c r="T412" s="13"/>
      <c r="U412" s="3"/>
      <c r="V412" s="3"/>
      <c r="W412" s="3"/>
      <c r="X412" s="3"/>
      <c r="Y412" s="3"/>
      <c r="Z412" s="3"/>
      <c r="AA412" s="3"/>
      <c r="AB412" s="3"/>
      <c r="AC412" s="4"/>
      <c r="AD412" s="13"/>
      <c r="AN412" s="13"/>
    </row>
    <row r="413" spans="10:40" ht="15.75" x14ac:dyDescent="0.25">
      <c r="J413" s="13"/>
      <c r="T413" s="13"/>
      <c r="U413" s="3"/>
      <c r="V413" s="3"/>
      <c r="W413" s="3"/>
      <c r="X413" s="3"/>
      <c r="Y413" s="3"/>
      <c r="Z413" s="3"/>
      <c r="AA413" s="3"/>
      <c r="AB413" s="3"/>
      <c r="AC413" s="4"/>
      <c r="AD413" s="13"/>
      <c r="AN413" s="13"/>
    </row>
    <row r="414" spans="10:40" ht="15.75" x14ac:dyDescent="0.25">
      <c r="J414" s="13"/>
      <c r="T414" s="13"/>
      <c r="U414" s="3"/>
      <c r="V414" s="3"/>
      <c r="W414" s="3"/>
      <c r="X414" s="3"/>
      <c r="Y414" s="3"/>
      <c r="Z414" s="3"/>
      <c r="AA414" s="3"/>
      <c r="AB414" s="3"/>
      <c r="AC414" s="4"/>
      <c r="AD414" s="13"/>
      <c r="AN414" s="13"/>
    </row>
    <row r="415" spans="10:40" ht="15.75" x14ac:dyDescent="0.25">
      <c r="J415" s="13"/>
      <c r="T415" s="13"/>
      <c r="U415" s="3"/>
      <c r="V415" s="3"/>
      <c r="W415" s="3"/>
      <c r="X415" s="3"/>
      <c r="Y415" s="3"/>
      <c r="Z415" s="3"/>
      <c r="AA415" s="3"/>
      <c r="AB415" s="3"/>
      <c r="AC415" s="4"/>
      <c r="AD415" s="13"/>
      <c r="AN415" s="13"/>
    </row>
    <row r="416" spans="10:40" ht="15.75" x14ac:dyDescent="0.25">
      <c r="J416" s="13"/>
      <c r="T416" s="13"/>
      <c r="U416" s="3"/>
      <c r="V416" s="3"/>
      <c r="W416" s="3"/>
      <c r="X416" s="3"/>
      <c r="Y416" s="3"/>
      <c r="Z416" s="3"/>
      <c r="AA416" s="3"/>
      <c r="AB416" s="3"/>
      <c r="AC416" s="4"/>
      <c r="AD416" s="13"/>
      <c r="AN416" s="13"/>
    </row>
    <row r="417" spans="10:40" ht="15.75" x14ac:dyDescent="0.25">
      <c r="J417" s="13"/>
      <c r="T417" s="13"/>
      <c r="U417" s="3"/>
      <c r="V417" s="3"/>
      <c r="W417" s="3"/>
      <c r="X417" s="3"/>
      <c r="Y417" s="3"/>
      <c r="Z417" s="3"/>
      <c r="AA417" s="3"/>
      <c r="AB417" s="3"/>
      <c r="AC417" s="4"/>
      <c r="AD417" s="13"/>
      <c r="AN417" s="13"/>
    </row>
    <row r="418" spans="10:40" ht="15.75" x14ac:dyDescent="0.25">
      <c r="J418" s="13"/>
      <c r="T418" s="13"/>
      <c r="U418" s="3"/>
      <c r="V418" s="3"/>
      <c r="W418" s="3"/>
      <c r="X418" s="3"/>
      <c r="Y418" s="3"/>
      <c r="Z418" s="3"/>
      <c r="AA418" s="3"/>
      <c r="AB418" s="3"/>
      <c r="AC418" s="4"/>
      <c r="AD418" s="13"/>
      <c r="AN418" s="13"/>
    </row>
    <row r="419" spans="10:40" ht="15.75" x14ac:dyDescent="0.25">
      <c r="J419" s="13"/>
      <c r="T419" s="13"/>
      <c r="U419" s="3"/>
      <c r="V419" s="3"/>
      <c r="W419" s="3"/>
      <c r="X419" s="3"/>
      <c r="Y419" s="3"/>
      <c r="Z419" s="3"/>
      <c r="AA419" s="3"/>
      <c r="AB419" s="3"/>
      <c r="AC419" s="4"/>
      <c r="AD419" s="13"/>
      <c r="AN419" s="13"/>
    </row>
    <row r="420" spans="10:40" ht="15.75" x14ac:dyDescent="0.25">
      <c r="J420" s="13"/>
      <c r="T420" s="13"/>
      <c r="U420" s="3"/>
      <c r="V420" s="3"/>
      <c r="W420" s="3"/>
      <c r="X420" s="3"/>
      <c r="Y420" s="3"/>
      <c r="Z420" s="3"/>
      <c r="AA420" s="3"/>
      <c r="AB420" s="3"/>
      <c r="AC420" s="4"/>
      <c r="AD420" s="13"/>
      <c r="AN420" s="13"/>
    </row>
    <row r="421" spans="10:40" ht="15.75" x14ac:dyDescent="0.25">
      <c r="J421" s="13"/>
      <c r="T421" s="13"/>
      <c r="U421" s="3"/>
      <c r="V421" s="3"/>
      <c r="W421" s="3"/>
      <c r="X421" s="3"/>
      <c r="Y421" s="3"/>
      <c r="Z421" s="3"/>
      <c r="AA421" s="3"/>
      <c r="AB421" s="3"/>
      <c r="AC421" s="4"/>
      <c r="AD421" s="13"/>
      <c r="AN421" s="13"/>
    </row>
    <row r="422" spans="10:40" ht="15.75" x14ac:dyDescent="0.25">
      <c r="J422" s="13"/>
      <c r="T422" s="13"/>
      <c r="U422" s="3"/>
      <c r="V422" s="3"/>
      <c r="W422" s="3"/>
      <c r="X422" s="3"/>
      <c r="Y422" s="3"/>
      <c r="Z422" s="3"/>
      <c r="AA422" s="3"/>
      <c r="AB422" s="3"/>
      <c r="AC422" s="4"/>
      <c r="AD422" s="13"/>
      <c r="AN422" s="13"/>
    </row>
    <row r="423" spans="10:40" ht="15.75" x14ac:dyDescent="0.25">
      <c r="J423" s="13"/>
      <c r="T423" s="13"/>
      <c r="U423" s="3"/>
      <c r="V423" s="3"/>
      <c r="W423" s="3"/>
      <c r="X423" s="3"/>
      <c r="Y423" s="3"/>
      <c r="Z423" s="3"/>
      <c r="AA423" s="3"/>
      <c r="AB423" s="3"/>
      <c r="AC423" s="4"/>
      <c r="AD423" s="13"/>
      <c r="AN423" s="13"/>
    </row>
    <row r="424" spans="10:40" ht="15.75" x14ac:dyDescent="0.25">
      <c r="J424" s="13"/>
      <c r="T424" s="13"/>
      <c r="U424" s="3"/>
      <c r="V424" s="3"/>
      <c r="W424" s="3"/>
      <c r="X424" s="3"/>
      <c r="Y424" s="3"/>
      <c r="Z424" s="3"/>
      <c r="AA424" s="3"/>
      <c r="AB424" s="3"/>
      <c r="AC424" s="4"/>
      <c r="AD424" s="13"/>
      <c r="AN424" s="13"/>
    </row>
    <row r="425" spans="10:40" ht="15.75" x14ac:dyDescent="0.25">
      <c r="J425" s="13"/>
      <c r="T425" s="13"/>
      <c r="U425" s="3"/>
      <c r="V425" s="3"/>
      <c r="W425" s="3"/>
      <c r="X425" s="3"/>
      <c r="Y425" s="3"/>
      <c r="Z425" s="3"/>
      <c r="AA425" s="3"/>
      <c r="AB425" s="3"/>
      <c r="AC425" s="4"/>
      <c r="AD425" s="13"/>
      <c r="AN425" s="13"/>
    </row>
    <row r="426" spans="10:40" ht="15.75" x14ac:dyDescent="0.25">
      <c r="J426" s="13"/>
      <c r="T426" s="13"/>
      <c r="U426" s="3"/>
      <c r="V426" s="3"/>
      <c r="W426" s="3"/>
      <c r="X426" s="3"/>
      <c r="Y426" s="3"/>
      <c r="Z426" s="3"/>
      <c r="AA426" s="3"/>
      <c r="AB426" s="3"/>
      <c r="AC426" s="4"/>
      <c r="AD426" s="13"/>
      <c r="AN426" s="13"/>
    </row>
    <row r="427" spans="10:40" ht="15.75" x14ac:dyDescent="0.25">
      <c r="J427" s="13"/>
      <c r="T427" s="13"/>
      <c r="U427" s="3"/>
      <c r="V427" s="3"/>
      <c r="W427" s="3"/>
      <c r="X427" s="3"/>
      <c r="Y427" s="3"/>
      <c r="Z427" s="3"/>
      <c r="AA427" s="3"/>
      <c r="AB427" s="3"/>
      <c r="AC427" s="4"/>
      <c r="AD427" s="13"/>
      <c r="AN427" s="13"/>
    </row>
    <row r="428" spans="10:40" ht="15.75" x14ac:dyDescent="0.25">
      <c r="J428" s="13"/>
      <c r="T428" s="13"/>
      <c r="U428" s="3"/>
      <c r="V428" s="3"/>
      <c r="W428" s="3"/>
      <c r="X428" s="3"/>
      <c r="Y428" s="3"/>
      <c r="Z428" s="3"/>
      <c r="AA428" s="3"/>
      <c r="AB428" s="3"/>
      <c r="AC428" s="4"/>
      <c r="AD428" s="13"/>
      <c r="AN428" s="13"/>
    </row>
    <row r="429" spans="10:40" ht="15.75" x14ac:dyDescent="0.25">
      <c r="J429" s="13"/>
      <c r="T429" s="13"/>
      <c r="U429" s="3"/>
      <c r="V429" s="3"/>
      <c r="W429" s="3"/>
      <c r="X429" s="3"/>
      <c r="Y429" s="3"/>
      <c r="Z429" s="3"/>
      <c r="AA429" s="3"/>
      <c r="AB429" s="3"/>
      <c r="AC429" s="4"/>
      <c r="AD429" s="13"/>
      <c r="AN429" s="13"/>
    </row>
    <row r="430" spans="10:40" ht="15.75" x14ac:dyDescent="0.25">
      <c r="J430" s="13"/>
      <c r="T430" s="13"/>
      <c r="U430" s="3"/>
      <c r="V430" s="3"/>
      <c r="W430" s="3"/>
      <c r="X430" s="3"/>
      <c r="Y430" s="3"/>
      <c r="Z430" s="3"/>
      <c r="AA430" s="3"/>
      <c r="AB430" s="3"/>
      <c r="AC430" s="4"/>
      <c r="AD430" s="13"/>
      <c r="AN430" s="13"/>
    </row>
    <row r="431" spans="10:40" ht="15.75" x14ac:dyDescent="0.25">
      <c r="J431" s="13"/>
      <c r="T431" s="13"/>
      <c r="U431" s="3"/>
      <c r="V431" s="3"/>
      <c r="W431" s="3"/>
      <c r="X431" s="3"/>
      <c r="Y431" s="3"/>
      <c r="Z431" s="3"/>
      <c r="AA431" s="3"/>
      <c r="AB431" s="3"/>
      <c r="AC431" s="4"/>
      <c r="AD431" s="13"/>
      <c r="AN431" s="13"/>
    </row>
    <row r="432" spans="10:40" ht="15.75" x14ac:dyDescent="0.25">
      <c r="J432" s="13"/>
      <c r="T432" s="13"/>
      <c r="U432" s="3"/>
      <c r="V432" s="3"/>
      <c r="W432" s="3"/>
      <c r="X432" s="3"/>
      <c r="Y432" s="3"/>
      <c r="Z432" s="3"/>
      <c r="AA432" s="3"/>
      <c r="AB432" s="3"/>
      <c r="AC432" s="4"/>
      <c r="AD432" s="13"/>
      <c r="AN432" s="13"/>
    </row>
    <row r="433" spans="10:40" ht="15.75" x14ac:dyDescent="0.25">
      <c r="J433" s="13"/>
      <c r="T433" s="13"/>
      <c r="U433" s="3"/>
      <c r="V433" s="3"/>
      <c r="W433" s="3"/>
      <c r="X433" s="3"/>
      <c r="Y433" s="3"/>
      <c r="Z433" s="3"/>
      <c r="AA433" s="3"/>
      <c r="AB433" s="3"/>
      <c r="AC433" s="4"/>
      <c r="AD433" s="13"/>
      <c r="AN433" s="13"/>
    </row>
    <row r="434" spans="10:40" ht="15.75" x14ac:dyDescent="0.25">
      <c r="J434" s="13"/>
      <c r="T434" s="13"/>
      <c r="U434" s="3"/>
      <c r="V434" s="3"/>
      <c r="W434" s="3"/>
      <c r="X434" s="3"/>
      <c r="Y434" s="3"/>
      <c r="Z434" s="3"/>
      <c r="AA434" s="3"/>
      <c r="AB434" s="3"/>
      <c r="AC434" s="4"/>
      <c r="AD434" s="13"/>
      <c r="AN434" s="13"/>
    </row>
    <row r="435" spans="10:40" ht="15.75" x14ac:dyDescent="0.25">
      <c r="J435" s="13"/>
      <c r="T435" s="13"/>
      <c r="U435" s="3"/>
      <c r="V435" s="3"/>
      <c r="W435" s="3"/>
      <c r="X435" s="3"/>
      <c r="Y435" s="3"/>
      <c r="Z435" s="3"/>
      <c r="AA435" s="3"/>
      <c r="AB435" s="3"/>
      <c r="AC435" s="4"/>
      <c r="AD435" s="13"/>
      <c r="AN435" s="13"/>
    </row>
    <row r="436" spans="10:40" ht="15.75" x14ac:dyDescent="0.25">
      <c r="J436" s="13"/>
      <c r="T436" s="13"/>
      <c r="U436" s="3"/>
      <c r="V436" s="3"/>
      <c r="W436" s="3"/>
      <c r="X436" s="3"/>
      <c r="Y436" s="3"/>
      <c r="Z436" s="3"/>
      <c r="AA436" s="3"/>
      <c r="AB436" s="3"/>
      <c r="AC436" s="4"/>
      <c r="AD436" s="13"/>
      <c r="AN436" s="13"/>
    </row>
    <row r="437" spans="10:40" ht="15.75" x14ac:dyDescent="0.25">
      <c r="J437" s="13"/>
      <c r="T437" s="13"/>
      <c r="U437" s="3"/>
      <c r="V437" s="3"/>
      <c r="W437" s="3"/>
      <c r="X437" s="3"/>
      <c r="Y437" s="3"/>
      <c r="Z437" s="3"/>
      <c r="AA437" s="3"/>
      <c r="AB437" s="3"/>
      <c r="AC437" s="4"/>
      <c r="AD437" s="13"/>
      <c r="AN437" s="13"/>
    </row>
    <row r="438" spans="10:40" ht="15.75" x14ac:dyDescent="0.25">
      <c r="J438" s="13"/>
      <c r="T438" s="13"/>
      <c r="U438" s="3"/>
      <c r="V438" s="3"/>
      <c r="W438" s="3"/>
      <c r="X438" s="3"/>
      <c r="Y438" s="3"/>
      <c r="Z438" s="3"/>
      <c r="AA438" s="3"/>
      <c r="AB438" s="3"/>
      <c r="AC438" s="4"/>
      <c r="AD438" s="13"/>
      <c r="AN438" s="13"/>
    </row>
    <row r="439" spans="10:40" ht="15.75" x14ac:dyDescent="0.25">
      <c r="J439" s="13"/>
      <c r="T439" s="13"/>
      <c r="U439" s="3"/>
      <c r="V439" s="3"/>
      <c r="W439" s="3"/>
      <c r="X439" s="3"/>
      <c r="Y439" s="3"/>
      <c r="Z439" s="3"/>
      <c r="AA439" s="3"/>
      <c r="AB439" s="3"/>
      <c r="AC439" s="4"/>
      <c r="AD439" s="13"/>
      <c r="AN439" s="13"/>
    </row>
    <row r="440" spans="10:40" ht="15.75" x14ac:dyDescent="0.25">
      <c r="J440" s="13"/>
      <c r="T440" s="13"/>
      <c r="U440" s="3"/>
      <c r="V440" s="3"/>
      <c r="W440" s="3"/>
      <c r="X440" s="3"/>
      <c r="Y440" s="3"/>
      <c r="Z440" s="3"/>
      <c r="AA440" s="3"/>
      <c r="AB440" s="3"/>
      <c r="AC440" s="4"/>
      <c r="AD440" s="13"/>
      <c r="AN440" s="13"/>
    </row>
    <row r="441" spans="10:40" ht="15.75" x14ac:dyDescent="0.25">
      <c r="J441" s="13"/>
      <c r="T441" s="13"/>
      <c r="U441" s="3"/>
      <c r="V441" s="3"/>
      <c r="W441" s="3"/>
      <c r="X441" s="3"/>
      <c r="Y441" s="3"/>
      <c r="Z441" s="3"/>
      <c r="AA441" s="3"/>
      <c r="AB441" s="3"/>
      <c r="AC441" s="4"/>
      <c r="AD441" s="13"/>
      <c r="AN441" s="13"/>
    </row>
    <row r="442" spans="10:40" ht="15.75" x14ac:dyDescent="0.25">
      <c r="J442" s="13"/>
      <c r="T442" s="13"/>
      <c r="U442" s="3"/>
      <c r="V442" s="3"/>
      <c r="W442" s="3"/>
      <c r="X442" s="3"/>
      <c r="Y442" s="3"/>
      <c r="Z442" s="3"/>
      <c r="AA442" s="3"/>
      <c r="AB442" s="3"/>
      <c r="AC442" s="4"/>
      <c r="AD442" s="13"/>
      <c r="AN442" s="13"/>
    </row>
    <row r="443" spans="10:40" ht="15.75" x14ac:dyDescent="0.25">
      <c r="J443" s="13"/>
      <c r="T443" s="13"/>
      <c r="U443" s="3"/>
      <c r="V443" s="3"/>
      <c r="W443" s="3"/>
      <c r="X443" s="3"/>
      <c r="Y443" s="3"/>
      <c r="Z443" s="3"/>
      <c r="AA443" s="3"/>
      <c r="AB443" s="3"/>
      <c r="AC443" s="4"/>
      <c r="AD443" s="13"/>
      <c r="AN443" s="13"/>
    </row>
    <row r="444" spans="10:40" ht="15.75" x14ac:dyDescent="0.25">
      <c r="J444" s="13"/>
      <c r="T444" s="13"/>
      <c r="U444" s="3"/>
      <c r="V444" s="3"/>
      <c r="W444" s="3"/>
      <c r="X444" s="3"/>
      <c r="Y444" s="3"/>
      <c r="Z444" s="3"/>
      <c r="AA444" s="3"/>
      <c r="AB444" s="3"/>
      <c r="AC444" s="4"/>
      <c r="AD444" s="13"/>
      <c r="AN444" s="13"/>
    </row>
    <row r="445" spans="10:40" ht="15.75" x14ac:dyDescent="0.25">
      <c r="J445" s="13"/>
      <c r="T445" s="13"/>
      <c r="U445" s="3"/>
      <c r="V445" s="3"/>
      <c r="W445" s="3"/>
      <c r="X445" s="3"/>
      <c r="Y445" s="3"/>
      <c r="Z445" s="3"/>
      <c r="AA445" s="3"/>
      <c r="AB445" s="3"/>
      <c r="AC445" s="4"/>
      <c r="AD445" s="13"/>
      <c r="AN445" s="13"/>
    </row>
    <row r="446" spans="10:40" ht="15.75" x14ac:dyDescent="0.25">
      <c r="J446" s="13"/>
      <c r="T446" s="13"/>
      <c r="U446" s="3"/>
      <c r="V446" s="3"/>
      <c r="W446" s="3"/>
      <c r="X446" s="3"/>
      <c r="Y446" s="3"/>
      <c r="Z446" s="3"/>
      <c r="AA446" s="3"/>
      <c r="AB446" s="3"/>
      <c r="AC446" s="4"/>
      <c r="AD446" s="13"/>
      <c r="AN446" s="13"/>
    </row>
    <row r="447" spans="10:40" ht="15.75" x14ac:dyDescent="0.25">
      <c r="J447" s="13"/>
      <c r="T447" s="13"/>
      <c r="U447" s="3"/>
      <c r="V447" s="3"/>
      <c r="W447" s="3"/>
      <c r="X447" s="3"/>
      <c r="Y447" s="3"/>
      <c r="Z447" s="3"/>
      <c r="AA447" s="3"/>
      <c r="AB447" s="3"/>
      <c r="AC447" s="4"/>
      <c r="AD447" s="13"/>
      <c r="AN447" s="13"/>
    </row>
    <row r="448" spans="10:40" ht="15.75" x14ac:dyDescent="0.25">
      <c r="J448" s="13"/>
      <c r="T448" s="13"/>
      <c r="U448" s="3"/>
      <c r="V448" s="3"/>
      <c r="W448" s="3"/>
      <c r="X448" s="3"/>
      <c r="Y448" s="3"/>
      <c r="Z448" s="3"/>
      <c r="AA448" s="3"/>
      <c r="AB448" s="3"/>
      <c r="AC448" s="4"/>
      <c r="AD448" s="13"/>
      <c r="AN448" s="13"/>
    </row>
    <row r="449" spans="10:40" ht="15.75" x14ac:dyDescent="0.25">
      <c r="J449" s="13"/>
      <c r="T449" s="13"/>
      <c r="U449" s="3"/>
      <c r="V449" s="3"/>
      <c r="W449" s="3"/>
      <c r="X449" s="3"/>
      <c r="Y449" s="3"/>
      <c r="Z449" s="3"/>
      <c r="AA449" s="3"/>
      <c r="AB449" s="3"/>
      <c r="AC449" s="4"/>
      <c r="AD449" s="13"/>
      <c r="AN449" s="13"/>
    </row>
    <row r="450" spans="10:40" ht="15.75" x14ac:dyDescent="0.25">
      <c r="J450" s="13"/>
      <c r="T450" s="13"/>
      <c r="U450" s="3"/>
      <c r="V450" s="3"/>
      <c r="W450" s="3"/>
      <c r="X450" s="3"/>
      <c r="Y450" s="3"/>
      <c r="Z450" s="3"/>
      <c r="AA450" s="3"/>
      <c r="AB450" s="3"/>
      <c r="AC450" s="4"/>
      <c r="AD450" s="13"/>
      <c r="AN450" s="13"/>
    </row>
    <row r="451" spans="10:40" ht="15.75" x14ac:dyDescent="0.25">
      <c r="J451" s="13"/>
      <c r="T451" s="13"/>
      <c r="U451" s="3"/>
      <c r="V451" s="3"/>
      <c r="W451" s="3"/>
      <c r="X451" s="3"/>
      <c r="Y451" s="3"/>
      <c r="Z451" s="3"/>
      <c r="AA451" s="3"/>
      <c r="AB451" s="3"/>
      <c r="AC451" s="4"/>
      <c r="AD451" s="13"/>
      <c r="AN451" s="13"/>
    </row>
    <row r="452" spans="10:40" ht="15.75" x14ac:dyDescent="0.25">
      <c r="J452" s="13"/>
      <c r="T452" s="13"/>
      <c r="U452" s="3"/>
      <c r="V452" s="3"/>
      <c r="W452" s="3"/>
      <c r="X452" s="3"/>
      <c r="Y452" s="3"/>
      <c r="Z452" s="3"/>
      <c r="AA452" s="3"/>
      <c r="AB452" s="3"/>
      <c r="AC452" s="4"/>
      <c r="AD452" s="13"/>
      <c r="AN452" s="13"/>
    </row>
    <row r="453" spans="10:40" ht="15.75" x14ac:dyDescent="0.25">
      <c r="J453" s="13"/>
      <c r="T453" s="13"/>
      <c r="U453" s="3"/>
      <c r="V453" s="3"/>
      <c r="W453" s="3"/>
      <c r="X453" s="3"/>
      <c r="Y453" s="3"/>
      <c r="Z453" s="3"/>
      <c r="AA453" s="3"/>
      <c r="AB453" s="3"/>
      <c r="AC453" s="4"/>
      <c r="AD453" s="13"/>
      <c r="AN453" s="13"/>
    </row>
    <row r="454" spans="10:40" ht="15.75" x14ac:dyDescent="0.25">
      <c r="J454" s="13"/>
      <c r="T454" s="13"/>
      <c r="U454" s="3"/>
      <c r="V454" s="3"/>
      <c r="W454" s="3"/>
      <c r="X454" s="3"/>
      <c r="Y454" s="3"/>
      <c r="Z454" s="3"/>
      <c r="AA454" s="3"/>
      <c r="AB454" s="3"/>
      <c r="AC454" s="4"/>
      <c r="AD454" s="13"/>
      <c r="AN454" s="13"/>
    </row>
    <row r="455" spans="10:40" ht="15.75" x14ac:dyDescent="0.25">
      <c r="J455" s="13"/>
      <c r="T455" s="13"/>
      <c r="U455" s="3"/>
      <c r="V455" s="3"/>
      <c r="W455" s="3"/>
      <c r="X455" s="3"/>
      <c r="Y455" s="3"/>
      <c r="Z455" s="3"/>
      <c r="AA455" s="3"/>
      <c r="AB455" s="3"/>
      <c r="AC455" s="4"/>
      <c r="AD455" s="13"/>
      <c r="AN455" s="13"/>
    </row>
    <row r="456" spans="10:40" ht="15.75" x14ac:dyDescent="0.25">
      <c r="J456" s="13"/>
      <c r="T456" s="13"/>
      <c r="U456" s="3"/>
      <c r="V456" s="3"/>
      <c r="W456" s="3"/>
      <c r="X456" s="3"/>
      <c r="Y456" s="3"/>
      <c r="Z456" s="3"/>
      <c r="AA456" s="3"/>
      <c r="AB456" s="3"/>
      <c r="AC456" s="4"/>
      <c r="AD456" s="13"/>
      <c r="AN456" s="13"/>
    </row>
    <row r="457" spans="10:40" ht="15.75" x14ac:dyDescent="0.25">
      <c r="J457" s="13"/>
      <c r="T457" s="13"/>
      <c r="U457" s="3"/>
      <c r="V457" s="3"/>
      <c r="W457" s="3"/>
      <c r="X457" s="3"/>
      <c r="Y457" s="3"/>
      <c r="Z457" s="3"/>
      <c r="AA457" s="3"/>
      <c r="AB457" s="3"/>
      <c r="AC457" s="4"/>
      <c r="AD457" s="13"/>
      <c r="AN457" s="13"/>
    </row>
    <row r="458" spans="10:40" ht="15.75" x14ac:dyDescent="0.25">
      <c r="J458" s="13"/>
      <c r="T458" s="13"/>
      <c r="U458" s="3"/>
      <c r="V458" s="3"/>
      <c r="W458" s="3"/>
      <c r="X458" s="3"/>
      <c r="Y458" s="3"/>
      <c r="Z458" s="3"/>
      <c r="AA458" s="3"/>
      <c r="AB458" s="3"/>
      <c r="AC458" s="4"/>
      <c r="AD458" s="13"/>
      <c r="AN458" s="13"/>
    </row>
    <row r="459" spans="10:40" ht="15.75" x14ac:dyDescent="0.25">
      <c r="J459" s="13"/>
      <c r="T459" s="13"/>
      <c r="U459" s="3"/>
      <c r="V459" s="3"/>
      <c r="W459" s="3"/>
      <c r="X459" s="3"/>
      <c r="Y459" s="3"/>
      <c r="Z459" s="3"/>
      <c r="AA459" s="3"/>
      <c r="AB459" s="3"/>
      <c r="AC459" s="4"/>
      <c r="AD459" s="13"/>
      <c r="AN459" s="13"/>
    </row>
    <row r="460" spans="10:40" ht="15.75" x14ac:dyDescent="0.25">
      <c r="J460" s="13"/>
      <c r="T460" s="13"/>
      <c r="U460" s="3"/>
      <c r="V460" s="3"/>
      <c r="W460" s="3"/>
      <c r="X460" s="3"/>
      <c r="Y460" s="3"/>
      <c r="Z460" s="3"/>
      <c r="AA460" s="3"/>
      <c r="AB460" s="3"/>
      <c r="AC460" s="4"/>
      <c r="AD460" s="13"/>
      <c r="AN460" s="13"/>
    </row>
    <row r="461" spans="10:40" ht="15.75" x14ac:dyDescent="0.25">
      <c r="J461" s="13"/>
      <c r="T461" s="13"/>
      <c r="U461" s="3"/>
      <c r="V461" s="3"/>
      <c r="W461" s="3"/>
      <c r="X461" s="3"/>
      <c r="Y461" s="3"/>
      <c r="Z461" s="3"/>
      <c r="AA461" s="3"/>
      <c r="AB461" s="3"/>
      <c r="AC461" s="4"/>
      <c r="AD461" s="13"/>
      <c r="AN461" s="13"/>
    </row>
    <row r="462" spans="10:40" ht="15.75" x14ac:dyDescent="0.25">
      <c r="J462" s="13"/>
      <c r="T462" s="13"/>
      <c r="U462" s="3"/>
      <c r="V462" s="3"/>
      <c r="W462" s="3"/>
      <c r="X462" s="3"/>
      <c r="Y462" s="3"/>
      <c r="Z462" s="3"/>
      <c r="AA462" s="3"/>
      <c r="AB462" s="3"/>
      <c r="AC462" s="4"/>
      <c r="AD462" s="13"/>
      <c r="AN462" s="13"/>
    </row>
    <row r="463" spans="10:40" ht="15.75" x14ac:dyDescent="0.25">
      <c r="J463" s="13"/>
      <c r="T463" s="13"/>
      <c r="U463" s="3"/>
      <c r="V463" s="3"/>
      <c r="W463" s="3"/>
      <c r="X463" s="3"/>
      <c r="Y463" s="3"/>
      <c r="Z463" s="3"/>
      <c r="AA463" s="3"/>
      <c r="AB463" s="3"/>
      <c r="AC463" s="4"/>
      <c r="AD463" s="13"/>
      <c r="AN463" s="13"/>
    </row>
    <row r="464" spans="10:40" ht="15.75" x14ac:dyDescent="0.25">
      <c r="J464" s="13"/>
      <c r="T464" s="13"/>
      <c r="U464" s="3"/>
      <c r="V464" s="3"/>
      <c r="W464" s="3"/>
      <c r="X464" s="3"/>
      <c r="Y464" s="3"/>
      <c r="Z464" s="3"/>
      <c r="AA464" s="3"/>
      <c r="AB464" s="3"/>
      <c r="AC464" s="4"/>
      <c r="AD464" s="13"/>
      <c r="AN464" s="13"/>
    </row>
    <row r="465" spans="10:40" ht="15.75" x14ac:dyDescent="0.25">
      <c r="J465" s="13"/>
      <c r="T465" s="13"/>
      <c r="U465" s="3"/>
      <c r="V465" s="3"/>
      <c r="W465" s="3"/>
      <c r="X465" s="3"/>
      <c r="Y465" s="3"/>
      <c r="Z465" s="3"/>
      <c r="AA465" s="3"/>
      <c r="AB465" s="3"/>
      <c r="AC465" s="4"/>
      <c r="AD465" s="13"/>
      <c r="AN465" s="13"/>
    </row>
    <row r="466" spans="10:40" ht="15.75" x14ac:dyDescent="0.25">
      <c r="J466" s="13"/>
      <c r="T466" s="13"/>
      <c r="U466" s="3"/>
      <c r="V466" s="3"/>
      <c r="W466" s="3"/>
      <c r="X466" s="3"/>
      <c r="Y466" s="3"/>
      <c r="Z466" s="3"/>
      <c r="AA466" s="3"/>
      <c r="AB466" s="3"/>
      <c r="AC466" s="4"/>
      <c r="AD466" s="13"/>
      <c r="AN466" s="13"/>
    </row>
    <row r="467" spans="10:40" ht="15.75" x14ac:dyDescent="0.25">
      <c r="J467" s="13"/>
      <c r="T467" s="13"/>
      <c r="U467" s="3"/>
      <c r="V467" s="3"/>
      <c r="W467" s="3"/>
      <c r="X467" s="3"/>
      <c r="Y467" s="3"/>
      <c r="Z467" s="3"/>
      <c r="AA467" s="3"/>
      <c r="AB467" s="3"/>
      <c r="AC467" s="4"/>
      <c r="AD467" s="13"/>
      <c r="AN467" s="13"/>
    </row>
    <row r="468" spans="10:40" ht="15.75" x14ac:dyDescent="0.25">
      <c r="J468" s="13"/>
      <c r="T468" s="13"/>
      <c r="U468" s="3"/>
      <c r="V468" s="3"/>
      <c r="W468" s="3"/>
      <c r="X468" s="3"/>
      <c r="Y468" s="3"/>
      <c r="Z468" s="3"/>
      <c r="AA468" s="3"/>
      <c r="AB468" s="3"/>
      <c r="AC468" s="4"/>
      <c r="AD468" s="13"/>
      <c r="AN468" s="13"/>
    </row>
    <row r="469" spans="10:40" ht="15.75" x14ac:dyDescent="0.25">
      <c r="J469" s="13"/>
      <c r="T469" s="13"/>
      <c r="U469" s="3"/>
      <c r="V469" s="3"/>
      <c r="W469" s="3"/>
      <c r="X469" s="3"/>
      <c r="Y469" s="3"/>
      <c r="Z469" s="3"/>
      <c r="AA469" s="3"/>
      <c r="AB469" s="3"/>
      <c r="AC469" s="4"/>
      <c r="AD469" s="13"/>
      <c r="AN469" s="13"/>
    </row>
    <row r="470" spans="10:40" ht="15.75" x14ac:dyDescent="0.25">
      <c r="J470" s="13"/>
      <c r="T470" s="13"/>
      <c r="U470" s="3"/>
      <c r="V470" s="3"/>
      <c r="W470" s="3"/>
      <c r="X470" s="3"/>
      <c r="Y470" s="3"/>
      <c r="Z470" s="3"/>
      <c r="AA470" s="3"/>
      <c r="AB470" s="3"/>
      <c r="AC470" s="4"/>
      <c r="AD470" s="13"/>
      <c r="AN470" s="13"/>
    </row>
    <row r="471" spans="10:40" ht="15.75" x14ac:dyDescent="0.25">
      <c r="J471" s="13"/>
      <c r="T471" s="13"/>
      <c r="U471" s="3"/>
      <c r="V471" s="3"/>
      <c r="W471" s="3"/>
      <c r="X471" s="3"/>
      <c r="Y471" s="3"/>
      <c r="Z471" s="3"/>
      <c r="AA471" s="3"/>
      <c r="AB471" s="3"/>
      <c r="AC471" s="4"/>
      <c r="AD471" s="13"/>
      <c r="AN471" s="13"/>
    </row>
    <row r="472" spans="10:40" ht="15.75" x14ac:dyDescent="0.25">
      <c r="J472" s="13"/>
      <c r="T472" s="13"/>
      <c r="U472" s="3"/>
      <c r="V472" s="3"/>
      <c r="W472" s="3"/>
      <c r="X472" s="3"/>
      <c r="Y472" s="3"/>
      <c r="Z472" s="3"/>
      <c r="AA472" s="3"/>
      <c r="AB472" s="3"/>
      <c r="AC472" s="4"/>
      <c r="AD472" s="13"/>
      <c r="AN472" s="13"/>
    </row>
    <row r="473" spans="10:40" ht="15.75" x14ac:dyDescent="0.25">
      <c r="J473" s="13"/>
      <c r="T473" s="13"/>
      <c r="U473" s="3"/>
      <c r="V473" s="3"/>
      <c r="W473" s="3"/>
      <c r="X473" s="3"/>
      <c r="Y473" s="3"/>
      <c r="Z473" s="3"/>
      <c r="AA473" s="3"/>
      <c r="AB473" s="3"/>
      <c r="AC473" s="4"/>
      <c r="AD473" s="13"/>
      <c r="AN473" s="13"/>
    </row>
    <row r="474" spans="10:40" ht="15.75" x14ac:dyDescent="0.25">
      <c r="J474" s="13"/>
      <c r="T474" s="13"/>
      <c r="U474" s="3"/>
      <c r="V474" s="3"/>
      <c r="W474" s="3"/>
      <c r="X474" s="3"/>
      <c r="Y474" s="3"/>
      <c r="Z474" s="3"/>
      <c r="AA474" s="3"/>
      <c r="AB474" s="3"/>
      <c r="AC474" s="4"/>
      <c r="AD474" s="13"/>
      <c r="AN474" s="13"/>
    </row>
    <row r="475" spans="10:40" ht="15.75" x14ac:dyDescent="0.25">
      <c r="J475" s="13"/>
      <c r="T475" s="13"/>
      <c r="U475" s="3"/>
      <c r="V475" s="3"/>
      <c r="W475" s="3"/>
      <c r="X475" s="3"/>
      <c r="Y475" s="3"/>
      <c r="Z475" s="3"/>
      <c r="AA475" s="3"/>
      <c r="AB475" s="3"/>
      <c r="AC475" s="4"/>
      <c r="AD475" s="13"/>
      <c r="AN475" s="13"/>
    </row>
    <row r="476" spans="10:40" ht="15.75" x14ac:dyDescent="0.25">
      <c r="J476" s="13"/>
      <c r="T476" s="13"/>
      <c r="U476" s="3"/>
      <c r="V476" s="3"/>
      <c r="W476" s="3"/>
      <c r="X476" s="3"/>
      <c r="Y476" s="3"/>
      <c r="Z476" s="3"/>
      <c r="AA476" s="3"/>
      <c r="AB476" s="3"/>
      <c r="AC476" s="4"/>
      <c r="AD476" s="13"/>
      <c r="AN476" s="13"/>
    </row>
    <row r="477" spans="10:40" ht="15.75" x14ac:dyDescent="0.25">
      <c r="J477" s="13"/>
      <c r="T477" s="13"/>
      <c r="U477" s="3"/>
      <c r="V477" s="3"/>
      <c r="W477" s="3"/>
      <c r="X477" s="3"/>
      <c r="Y477" s="3"/>
      <c r="Z477" s="3"/>
      <c r="AA477" s="3"/>
      <c r="AB477" s="3"/>
      <c r="AC477" s="4"/>
      <c r="AD477" s="13"/>
      <c r="AN477" s="13"/>
    </row>
    <row r="478" spans="10:40" ht="15.75" x14ac:dyDescent="0.25">
      <c r="J478" s="13"/>
      <c r="T478" s="13"/>
      <c r="U478" s="3"/>
      <c r="V478" s="3"/>
      <c r="W478" s="3"/>
      <c r="X478" s="3"/>
      <c r="Y478" s="3"/>
      <c r="Z478" s="3"/>
      <c r="AA478" s="3"/>
      <c r="AB478" s="3"/>
      <c r="AC478" s="4"/>
      <c r="AD478" s="13"/>
      <c r="AN478" s="13"/>
    </row>
    <row r="479" spans="10:40" ht="15.75" x14ac:dyDescent="0.25">
      <c r="J479" s="13"/>
      <c r="T479" s="13"/>
      <c r="U479" s="3"/>
      <c r="V479" s="3"/>
      <c r="W479" s="3"/>
      <c r="X479" s="3"/>
      <c r="Y479" s="3"/>
      <c r="Z479" s="3"/>
      <c r="AA479" s="3"/>
      <c r="AB479" s="3"/>
      <c r="AC479" s="4"/>
      <c r="AD479" s="13"/>
      <c r="AN479" s="13"/>
    </row>
    <row r="480" spans="10:40" ht="15.75" x14ac:dyDescent="0.25">
      <c r="J480" s="13"/>
      <c r="T480" s="13"/>
      <c r="U480" s="3"/>
      <c r="V480" s="3"/>
      <c r="W480" s="3"/>
      <c r="X480" s="3"/>
      <c r="Y480" s="3"/>
      <c r="Z480" s="3"/>
      <c r="AA480" s="3"/>
      <c r="AB480" s="3"/>
      <c r="AC480" s="4"/>
      <c r="AD480" s="13"/>
      <c r="AN480" s="13"/>
    </row>
    <row r="481" spans="10:40" ht="15.75" x14ac:dyDescent="0.25">
      <c r="J481" s="13"/>
      <c r="T481" s="13"/>
      <c r="U481" s="3"/>
      <c r="V481" s="3"/>
      <c r="W481" s="3"/>
      <c r="X481" s="3"/>
      <c r="Y481" s="3"/>
      <c r="Z481" s="3"/>
      <c r="AA481" s="3"/>
      <c r="AB481" s="3"/>
      <c r="AC481" s="4"/>
      <c r="AD481" s="13"/>
      <c r="AN481" s="13"/>
    </row>
    <row r="482" spans="10:40" ht="15.75" x14ac:dyDescent="0.25">
      <c r="J482" s="13"/>
      <c r="T482" s="13"/>
      <c r="U482" s="3"/>
      <c r="V482" s="3"/>
      <c r="W482" s="3"/>
      <c r="X482" s="3"/>
      <c r="Y482" s="3"/>
      <c r="Z482" s="3"/>
      <c r="AA482" s="3"/>
      <c r="AB482" s="3"/>
      <c r="AC482" s="4"/>
      <c r="AD482" s="13"/>
      <c r="AN482" s="13"/>
    </row>
    <row r="483" spans="10:40" ht="15.75" x14ac:dyDescent="0.25">
      <c r="J483" s="13"/>
      <c r="K483" s="3"/>
      <c r="L483" s="3"/>
      <c r="M483" s="3"/>
      <c r="N483" s="3"/>
      <c r="O483" s="3"/>
      <c r="P483" s="3"/>
      <c r="Q483" s="3"/>
      <c r="R483" s="3"/>
      <c r="T483" s="13"/>
      <c r="U483" s="3"/>
      <c r="V483" s="3"/>
      <c r="W483" s="3"/>
      <c r="X483" s="3"/>
      <c r="Y483" s="3"/>
      <c r="Z483" s="3"/>
      <c r="AA483" s="3"/>
      <c r="AB483" s="3"/>
      <c r="AC483" s="4"/>
      <c r="AD483" s="13"/>
      <c r="AN483" s="13"/>
    </row>
    <row r="484" spans="10:40" ht="15.75" x14ac:dyDescent="0.25">
      <c r="J484" s="13"/>
      <c r="K484" s="3"/>
      <c r="L484" s="3"/>
      <c r="M484" s="3"/>
      <c r="N484" s="3"/>
      <c r="O484" s="3"/>
      <c r="P484" s="3"/>
      <c r="Q484" s="3"/>
      <c r="R484" s="3"/>
      <c r="T484" s="13"/>
      <c r="U484" s="3"/>
      <c r="V484" s="3"/>
      <c r="W484" s="3"/>
      <c r="X484" s="3"/>
      <c r="Y484" s="3"/>
      <c r="Z484" s="3"/>
      <c r="AA484" s="3"/>
      <c r="AB484" s="3"/>
      <c r="AC484" s="4"/>
      <c r="AD484" s="13"/>
      <c r="AN484" s="13"/>
    </row>
    <row r="485" spans="10:40" ht="15.75" x14ac:dyDescent="0.25">
      <c r="J485" s="13"/>
      <c r="K485" s="3"/>
      <c r="L485" s="3"/>
      <c r="M485" s="3"/>
      <c r="N485" s="3"/>
      <c r="O485" s="3"/>
      <c r="P485" s="3"/>
      <c r="Q485" s="3"/>
      <c r="R485" s="3"/>
      <c r="T485" s="13"/>
      <c r="U485" s="3"/>
      <c r="V485" s="3"/>
      <c r="W485" s="3"/>
      <c r="X485" s="3"/>
      <c r="Y485" s="3"/>
      <c r="Z485" s="3"/>
      <c r="AA485" s="3"/>
      <c r="AB485" s="3"/>
      <c r="AC485" s="4"/>
      <c r="AD485" s="13"/>
      <c r="AN485" s="13"/>
    </row>
    <row r="486" spans="10:40" ht="15.75" x14ac:dyDescent="0.25">
      <c r="J486" s="13"/>
      <c r="K486" s="3"/>
      <c r="L486" s="3"/>
      <c r="M486" s="3"/>
      <c r="N486" s="3"/>
      <c r="O486" s="3"/>
      <c r="P486" s="3"/>
      <c r="Q486" s="3"/>
      <c r="R486" s="3"/>
      <c r="T486" s="13"/>
      <c r="U486" s="3"/>
      <c r="V486" s="3"/>
      <c r="W486" s="3"/>
      <c r="X486" s="3"/>
      <c r="Y486" s="3"/>
      <c r="Z486" s="3"/>
      <c r="AA486" s="3"/>
      <c r="AB486" s="3"/>
      <c r="AC486" s="4"/>
      <c r="AD486" s="13"/>
      <c r="AN486" s="13"/>
    </row>
    <row r="487" spans="10:40" ht="15.75" x14ac:dyDescent="0.25">
      <c r="J487" s="13"/>
      <c r="K487" s="3"/>
      <c r="L487" s="3"/>
      <c r="M487" s="3"/>
      <c r="N487" s="3"/>
      <c r="O487" s="3"/>
      <c r="P487" s="3"/>
      <c r="Q487" s="3"/>
      <c r="R487" s="3"/>
      <c r="T487" s="13"/>
      <c r="U487" s="3"/>
      <c r="V487" s="3"/>
      <c r="W487" s="3"/>
      <c r="X487" s="3"/>
      <c r="Y487" s="3"/>
      <c r="Z487" s="3"/>
      <c r="AA487" s="3"/>
      <c r="AB487" s="3"/>
      <c r="AC487" s="4"/>
      <c r="AD487" s="13"/>
      <c r="AN487" s="13"/>
    </row>
    <row r="488" spans="10:40" ht="15.75" x14ac:dyDescent="0.25">
      <c r="J488" s="13"/>
      <c r="K488" s="3"/>
      <c r="L488" s="3"/>
      <c r="M488" s="3"/>
      <c r="N488" s="3"/>
      <c r="O488" s="3"/>
      <c r="P488" s="3"/>
      <c r="Q488" s="3"/>
      <c r="R488" s="3"/>
      <c r="T488" s="13"/>
      <c r="U488" s="3"/>
      <c r="V488" s="3"/>
      <c r="W488" s="3"/>
      <c r="X488" s="3"/>
      <c r="Y488" s="3"/>
      <c r="Z488" s="3"/>
      <c r="AA488" s="3"/>
      <c r="AB488" s="3"/>
      <c r="AC488" s="4"/>
      <c r="AD488" s="13"/>
      <c r="AN488" s="13"/>
    </row>
    <row r="489" spans="10:40" ht="15.75" x14ac:dyDescent="0.25">
      <c r="J489" s="13"/>
      <c r="K489" s="3"/>
      <c r="L489" s="3"/>
      <c r="M489" s="3"/>
      <c r="N489" s="3"/>
      <c r="O489" s="3"/>
      <c r="P489" s="3"/>
      <c r="Q489" s="3"/>
      <c r="R489" s="3"/>
      <c r="T489" s="13"/>
      <c r="U489" s="3"/>
      <c r="V489" s="3"/>
      <c r="W489" s="3"/>
      <c r="X489" s="3"/>
      <c r="Y489" s="3"/>
      <c r="Z489" s="3"/>
      <c r="AA489" s="3"/>
      <c r="AB489" s="3"/>
      <c r="AC489" s="4"/>
      <c r="AD489" s="13"/>
      <c r="AN489" s="13"/>
    </row>
    <row r="490" spans="10:40" ht="15.75" x14ac:dyDescent="0.25">
      <c r="J490" s="13"/>
      <c r="K490" s="3"/>
      <c r="L490" s="3"/>
      <c r="M490" s="3"/>
      <c r="N490" s="3"/>
      <c r="O490" s="3"/>
      <c r="P490" s="3"/>
      <c r="Q490" s="3"/>
      <c r="R490" s="3"/>
      <c r="T490" s="13"/>
      <c r="U490" s="3"/>
      <c r="V490" s="3"/>
      <c r="W490" s="3"/>
      <c r="X490" s="3"/>
      <c r="Y490" s="3"/>
      <c r="Z490" s="3"/>
      <c r="AA490" s="3"/>
      <c r="AB490" s="3"/>
      <c r="AC490" s="4"/>
      <c r="AD490" s="13"/>
      <c r="AN490" s="13"/>
    </row>
    <row r="491" spans="10:40" ht="15.75" x14ac:dyDescent="0.25">
      <c r="J491" s="13"/>
      <c r="K491" s="3"/>
      <c r="L491" s="3"/>
      <c r="M491" s="3"/>
      <c r="N491" s="3"/>
      <c r="O491" s="3"/>
      <c r="P491" s="3"/>
      <c r="Q491" s="3"/>
      <c r="R491" s="3"/>
      <c r="T491" s="13"/>
      <c r="U491" s="3"/>
      <c r="V491" s="3"/>
      <c r="W491" s="3"/>
      <c r="X491" s="3"/>
      <c r="Y491" s="3"/>
      <c r="Z491" s="3"/>
      <c r="AA491" s="3"/>
      <c r="AB491" s="3"/>
      <c r="AC491" s="4"/>
      <c r="AD491" s="13"/>
      <c r="AN491" s="13"/>
    </row>
    <row r="492" spans="10:40" ht="15.75" x14ac:dyDescent="0.25">
      <c r="J492" s="13"/>
      <c r="K492" s="3"/>
      <c r="L492" s="3"/>
      <c r="M492" s="3"/>
      <c r="N492" s="3"/>
      <c r="O492" s="3"/>
      <c r="P492" s="3"/>
      <c r="Q492" s="3"/>
      <c r="R492" s="3"/>
      <c r="T492" s="13"/>
      <c r="U492" s="3"/>
      <c r="V492" s="3"/>
      <c r="W492" s="3"/>
      <c r="X492" s="3"/>
      <c r="Y492" s="3"/>
      <c r="Z492" s="3"/>
      <c r="AA492" s="3"/>
      <c r="AB492" s="3"/>
      <c r="AC492" s="4"/>
      <c r="AD492" s="13"/>
      <c r="AN492" s="13"/>
    </row>
    <row r="493" spans="10:40" ht="15.75" x14ac:dyDescent="0.25">
      <c r="J493" s="13"/>
      <c r="K493" s="3"/>
      <c r="L493" s="3"/>
      <c r="M493" s="3"/>
      <c r="N493" s="3"/>
      <c r="O493" s="3"/>
      <c r="P493" s="3"/>
      <c r="Q493" s="3"/>
      <c r="R493" s="3"/>
      <c r="T493" s="13"/>
      <c r="U493" s="3"/>
      <c r="V493" s="3"/>
      <c r="W493" s="3"/>
      <c r="X493" s="3"/>
      <c r="Y493" s="3"/>
      <c r="Z493" s="3"/>
      <c r="AA493" s="3"/>
      <c r="AB493" s="3"/>
      <c r="AC493" s="4"/>
      <c r="AD493" s="13"/>
      <c r="AN493" s="13"/>
    </row>
    <row r="494" spans="10:40" ht="15.75" x14ac:dyDescent="0.25">
      <c r="J494" s="13"/>
      <c r="K494" s="3"/>
      <c r="L494" s="3"/>
      <c r="M494" s="3"/>
      <c r="N494" s="3"/>
      <c r="O494" s="3"/>
      <c r="P494" s="3"/>
      <c r="Q494" s="3"/>
      <c r="R494" s="3"/>
      <c r="T494" s="13"/>
      <c r="U494" s="3"/>
      <c r="V494" s="3"/>
      <c r="W494" s="3"/>
      <c r="X494" s="3"/>
      <c r="Y494" s="3"/>
      <c r="Z494" s="3"/>
      <c r="AA494" s="3"/>
      <c r="AB494" s="3"/>
      <c r="AC494" s="4"/>
      <c r="AD494" s="13"/>
      <c r="AN494" s="13"/>
    </row>
    <row r="495" spans="10:40" ht="15.75" x14ac:dyDescent="0.25">
      <c r="J495" s="13"/>
      <c r="K495" s="3"/>
      <c r="L495" s="3"/>
      <c r="M495" s="3"/>
      <c r="N495" s="3"/>
      <c r="O495" s="3"/>
      <c r="P495" s="3"/>
      <c r="Q495" s="3"/>
      <c r="R495" s="3"/>
      <c r="T495" s="13"/>
      <c r="U495" s="3"/>
      <c r="V495" s="3"/>
      <c r="W495" s="3"/>
      <c r="X495" s="3"/>
      <c r="Y495" s="3"/>
      <c r="Z495" s="3"/>
      <c r="AA495" s="3"/>
      <c r="AB495" s="3"/>
      <c r="AC495" s="4"/>
      <c r="AD495" s="13"/>
      <c r="AN495" s="13"/>
    </row>
    <row r="496" spans="10:40" ht="15.75" x14ac:dyDescent="0.25">
      <c r="J496" s="13"/>
      <c r="K496" s="3"/>
      <c r="L496" s="3"/>
      <c r="M496" s="3"/>
      <c r="N496" s="3"/>
      <c r="O496" s="3"/>
      <c r="P496" s="3"/>
      <c r="Q496" s="3"/>
      <c r="R496" s="3"/>
      <c r="T496" s="13"/>
      <c r="U496" s="3"/>
      <c r="V496" s="3"/>
      <c r="W496" s="3"/>
      <c r="X496" s="3"/>
      <c r="Y496" s="3"/>
      <c r="Z496" s="3"/>
      <c r="AA496" s="3"/>
      <c r="AB496" s="3"/>
      <c r="AC496" s="4"/>
      <c r="AD496" s="13"/>
      <c r="AN496" s="13"/>
    </row>
    <row r="497" spans="10:40" ht="15.75" x14ac:dyDescent="0.25">
      <c r="J497" s="13"/>
      <c r="K497" s="3"/>
      <c r="L497" s="3"/>
      <c r="M497" s="3"/>
      <c r="N497" s="3"/>
      <c r="O497" s="3"/>
      <c r="P497" s="3"/>
      <c r="Q497" s="3"/>
      <c r="R497" s="3"/>
      <c r="T497" s="13"/>
      <c r="U497" s="3"/>
      <c r="V497" s="3"/>
      <c r="W497" s="3"/>
      <c r="X497" s="3"/>
      <c r="Y497" s="3"/>
      <c r="Z497" s="3"/>
      <c r="AA497" s="3"/>
      <c r="AB497" s="3"/>
      <c r="AC497" s="4"/>
      <c r="AD497" s="13"/>
      <c r="AN497" s="13"/>
    </row>
    <row r="498" spans="10:40" ht="15.75" x14ac:dyDescent="0.25">
      <c r="J498" s="13"/>
      <c r="K498" s="3"/>
      <c r="L498" s="3"/>
      <c r="M498" s="3"/>
      <c r="N498" s="3"/>
      <c r="O498" s="3"/>
      <c r="P498" s="3"/>
      <c r="Q498" s="3"/>
      <c r="R498" s="3"/>
      <c r="T498" s="13"/>
      <c r="U498" s="3"/>
      <c r="V498" s="3"/>
      <c r="W498" s="3"/>
      <c r="X498" s="3"/>
      <c r="Y498" s="3"/>
      <c r="Z498" s="3"/>
      <c r="AA498" s="3"/>
      <c r="AB498" s="3"/>
      <c r="AC498" s="4"/>
      <c r="AD498" s="13"/>
      <c r="AN498" s="13"/>
    </row>
    <row r="499" spans="10:40" ht="15.75" x14ac:dyDescent="0.25">
      <c r="J499" s="13"/>
      <c r="K499" s="3"/>
      <c r="L499" s="3"/>
      <c r="M499" s="3"/>
      <c r="N499" s="3"/>
      <c r="O499" s="3"/>
      <c r="P499" s="3"/>
      <c r="Q499" s="3"/>
      <c r="R499" s="3"/>
      <c r="T499" s="13"/>
      <c r="U499" s="3"/>
      <c r="V499" s="3"/>
      <c r="W499" s="3"/>
      <c r="X499" s="3"/>
      <c r="Y499" s="3"/>
      <c r="Z499" s="3"/>
      <c r="AA499" s="3"/>
      <c r="AB499" s="3"/>
      <c r="AC499" s="4"/>
      <c r="AD499" s="13"/>
      <c r="AN499" s="13"/>
    </row>
    <row r="500" spans="10:40" ht="15.75" x14ac:dyDescent="0.25">
      <c r="J500" s="13"/>
      <c r="K500" s="3"/>
      <c r="L500" s="3"/>
      <c r="M500" s="3"/>
      <c r="N500" s="3"/>
      <c r="O500" s="3"/>
      <c r="P500" s="3"/>
      <c r="Q500" s="3"/>
      <c r="R500" s="3"/>
      <c r="T500" s="13"/>
      <c r="U500" s="3"/>
      <c r="V500" s="3"/>
      <c r="W500" s="3"/>
      <c r="X500" s="3"/>
      <c r="Y500" s="3"/>
      <c r="Z500" s="3"/>
      <c r="AA500" s="3"/>
      <c r="AB500" s="3"/>
      <c r="AC500" s="4"/>
      <c r="AD500" s="13"/>
      <c r="AN500" s="13"/>
    </row>
    <row r="501" spans="10:40" ht="15.75" x14ac:dyDescent="0.25">
      <c r="J501" s="13"/>
      <c r="K501" s="3"/>
      <c r="L501" s="3"/>
      <c r="M501" s="3"/>
      <c r="N501" s="3"/>
      <c r="O501" s="3"/>
      <c r="P501" s="3"/>
      <c r="Q501" s="3"/>
      <c r="R501" s="3"/>
      <c r="T501" s="13"/>
      <c r="U501" s="3"/>
      <c r="V501" s="3"/>
      <c r="W501" s="3"/>
      <c r="X501" s="3"/>
      <c r="Y501" s="3"/>
      <c r="Z501" s="3"/>
      <c r="AA501" s="3"/>
      <c r="AB501" s="3"/>
      <c r="AC501" s="4"/>
      <c r="AD501" s="13"/>
      <c r="AN501" s="13"/>
    </row>
    <row r="502" spans="10:40" ht="15.75" x14ac:dyDescent="0.25">
      <c r="J502" s="13"/>
      <c r="K502" s="3"/>
      <c r="L502" s="3"/>
      <c r="M502" s="3"/>
      <c r="N502" s="3"/>
      <c r="O502" s="3"/>
      <c r="P502" s="3"/>
      <c r="Q502" s="3"/>
      <c r="R502" s="3"/>
      <c r="T502" s="13"/>
      <c r="U502" s="3"/>
      <c r="V502" s="3"/>
      <c r="W502" s="3"/>
      <c r="X502" s="3"/>
      <c r="Y502" s="3"/>
      <c r="Z502" s="3"/>
      <c r="AA502" s="3"/>
      <c r="AB502" s="3"/>
      <c r="AC502" s="4"/>
      <c r="AD502" s="13"/>
      <c r="AN502" s="13"/>
    </row>
    <row r="503" spans="10:40" ht="15.75" x14ac:dyDescent="0.25">
      <c r="J503" s="13"/>
      <c r="K503" s="3"/>
      <c r="L503" s="3"/>
      <c r="M503" s="3"/>
      <c r="N503" s="3"/>
      <c r="O503" s="3"/>
      <c r="P503" s="3"/>
      <c r="Q503" s="3"/>
      <c r="R503" s="3"/>
      <c r="T503" s="13"/>
      <c r="U503" s="3"/>
      <c r="V503" s="3"/>
      <c r="W503" s="3"/>
      <c r="X503" s="3"/>
      <c r="Y503" s="3"/>
      <c r="Z503" s="3"/>
      <c r="AA503" s="3"/>
      <c r="AB503" s="3"/>
      <c r="AC503" s="4"/>
      <c r="AD503" s="13"/>
      <c r="AN503" s="13"/>
    </row>
    <row r="504" spans="10:40" ht="15.75" x14ac:dyDescent="0.25">
      <c r="J504" s="13"/>
      <c r="K504" s="3"/>
      <c r="L504" s="3"/>
      <c r="M504" s="3"/>
      <c r="N504" s="3"/>
      <c r="O504" s="3"/>
      <c r="P504" s="3"/>
      <c r="Q504" s="3"/>
      <c r="R504" s="3"/>
      <c r="T504" s="13"/>
      <c r="U504" s="3"/>
      <c r="V504" s="3"/>
      <c r="W504" s="3"/>
      <c r="X504" s="3"/>
      <c r="Y504" s="3"/>
      <c r="Z504" s="3"/>
      <c r="AA504" s="3"/>
      <c r="AB504" s="3"/>
      <c r="AC504" s="4"/>
      <c r="AD504" s="13"/>
      <c r="AN504" s="13"/>
    </row>
    <row r="505" spans="10:40" ht="15.75" x14ac:dyDescent="0.25">
      <c r="J505" s="13"/>
      <c r="K505" s="3"/>
      <c r="L505" s="3"/>
      <c r="M505" s="3"/>
      <c r="N505" s="3"/>
      <c r="O505" s="3"/>
      <c r="P505" s="3"/>
      <c r="Q505" s="3"/>
      <c r="R505" s="3"/>
      <c r="T505" s="13"/>
      <c r="U505" s="3"/>
      <c r="V505" s="3"/>
      <c r="W505" s="3"/>
      <c r="X505" s="3"/>
      <c r="Y505" s="3"/>
      <c r="Z505" s="3"/>
      <c r="AA505" s="3"/>
      <c r="AB505" s="3"/>
      <c r="AC505" s="4"/>
      <c r="AD505" s="13"/>
      <c r="AN505" s="13"/>
    </row>
    <row r="506" spans="10:40" ht="15.75" x14ac:dyDescent="0.25">
      <c r="J506" s="13"/>
      <c r="K506" s="3"/>
      <c r="L506" s="3"/>
      <c r="M506" s="3"/>
      <c r="N506" s="3"/>
      <c r="O506" s="3"/>
      <c r="P506" s="3"/>
      <c r="Q506" s="3"/>
      <c r="R506" s="3"/>
      <c r="T506" s="13"/>
      <c r="U506" s="3"/>
      <c r="V506" s="3"/>
      <c r="W506" s="3"/>
      <c r="X506" s="3"/>
      <c r="Y506" s="3"/>
      <c r="Z506" s="3"/>
      <c r="AA506" s="3"/>
      <c r="AB506" s="3"/>
      <c r="AC506" s="4"/>
      <c r="AD506" s="13"/>
      <c r="AN506" s="13"/>
    </row>
    <row r="507" spans="10:40" ht="15.75" x14ac:dyDescent="0.25">
      <c r="J507" s="13"/>
      <c r="K507" s="3"/>
      <c r="L507" s="3"/>
      <c r="M507" s="3"/>
      <c r="N507" s="3"/>
      <c r="O507" s="3"/>
      <c r="P507" s="3"/>
      <c r="Q507" s="3"/>
      <c r="R507" s="3"/>
      <c r="S507" s="4"/>
      <c r="T507" s="13"/>
      <c r="U507" s="3"/>
      <c r="V507" s="3"/>
      <c r="W507" s="3"/>
      <c r="X507" s="3"/>
      <c r="Y507" s="3"/>
      <c r="Z507" s="3"/>
      <c r="AA507" s="3"/>
      <c r="AB507" s="3"/>
      <c r="AC507" s="4"/>
      <c r="AD507" s="13"/>
      <c r="AE507" s="3"/>
      <c r="AF507" s="3"/>
      <c r="AG507" s="3"/>
      <c r="AH507" s="3"/>
      <c r="AI507" s="3"/>
      <c r="AJ507" s="3"/>
      <c r="AK507" s="3"/>
      <c r="AL507" s="3"/>
      <c r="AM507" s="4"/>
      <c r="AN507" s="13"/>
    </row>
    <row r="508" spans="10:40" ht="15.75" x14ac:dyDescent="0.25">
      <c r="J508" s="13"/>
      <c r="K508" s="3"/>
      <c r="L508" s="3"/>
      <c r="M508" s="3"/>
      <c r="N508" s="3"/>
      <c r="O508" s="3"/>
      <c r="P508" s="3"/>
      <c r="Q508" s="3"/>
      <c r="R508" s="3"/>
      <c r="S508" s="4"/>
      <c r="T508" s="13"/>
      <c r="U508" s="3"/>
      <c r="V508" s="3"/>
      <c r="W508" s="3"/>
      <c r="X508" s="3"/>
      <c r="Y508" s="3"/>
      <c r="Z508" s="3"/>
      <c r="AA508" s="3"/>
      <c r="AB508" s="3"/>
      <c r="AC508" s="4"/>
      <c r="AD508" s="13"/>
      <c r="AE508" s="3"/>
      <c r="AF508" s="3"/>
      <c r="AG508" s="3"/>
      <c r="AH508" s="3"/>
      <c r="AI508" s="3"/>
      <c r="AJ508" s="3"/>
      <c r="AK508" s="3"/>
      <c r="AL508" s="3"/>
      <c r="AM508" s="4"/>
      <c r="AN508" s="13"/>
    </row>
    <row r="509" spans="10:40" ht="15.75" x14ac:dyDescent="0.25">
      <c r="J509" s="13"/>
      <c r="K509" s="3"/>
      <c r="L509" s="3"/>
      <c r="M509" s="3"/>
      <c r="N509" s="3"/>
      <c r="O509" s="3"/>
      <c r="P509" s="3"/>
      <c r="Q509" s="3"/>
      <c r="R509" s="3"/>
      <c r="S509" s="4"/>
      <c r="T509" s="13"/>
      <c r="U509" s="3"/>
      <c r="V509" s="3"/>
      <c r="W509" s="3"/>
      <c r="X509" s="3"/>
      <c r="Y509" s="3"/>
      <c r="Z509" s="3"/>
      <c r="AA509" s="3"/>
      <c r="AB509" s="3"/>
      <c r="AC509" s="4"/>
      <c r="AD509" s="13"/>
      <c r="AE509" s="3"/>
      <c r="AF509" s="3"/>
      <c r="AG509" s="3"/>
      <c r="AH509" s="3"/>
      <c r="AI509" s="3"/>
      <c r="AJ509" s="3"/>
      <c r="AK509" s="3"/>
      <c r="AL509" s="3"/>
      <c r="AM509" s="4"/>
      <c r="AN509" s="13"/>
    </row>
    <row r="510" spans="10:40" ht="15.75" x14ac:dyDescent="0.25">
      <c r="J510" s="13"/>
      <c r="K510" s="3"/>
      <c r="L510" s="3"/>
      <c r="M510" s="3"/>
      <c r="N510" s="3"/>
      <c r="O510" s="3"/>
      <c r="P510" s="3"/>
      <c r="Q510" s="3"/>
      <c r="R510" s="3"/>
      <c r="S510" s="4"/>
      <c r="T510" s="13"/>
      <c r="U510" s="3"/>
      <c r="V510" s="3"/>
      <c r="W510" s="3"/>
      <c r="X510" s="3"/>
      <c r="Y510" s="3"/>
      <c r="Z510" s="3"/>
      <c r="AA510" s="3"/>
      <c r="AB510" s="3"/>
      <c r="AC510" s="4"/>
      <c r="AD510" s="13"/>
      <c r="AE510" s="3"/>
      <c r="AF510" s="3"/>
      <c r="AG510" s="3"/>
      <c r="AH510" s="3"/>
      <c r="AI510" s="3"/>
      <c r="AJ510" s="3"/>
      <c r="AK510" s="3"/>
      <c r="AL510" s="3"/>
      <c r="AM510" s="4"/>
      <c r="AN510" s="13"/>
    </row>
    <row r="511" spans="10:40" ht="15.75" x14ac:dyDescent="0.25">
      <c r="J511" s="13"/>
      <c r="K511" s="3"/>
      <c r="L511" s="3"/>
      <c r="M511" s="3"/>
      <c r="N511" s="3"/>
      <c r="O511" s="3"/>
      <c r="P511" s="3"/>
      <c r="Q511" s="3"/>
      <c r="R511" s="3"/>
      <c r="S511" s="4"/>
      <c r="T511" s="13"/>
      <c r="U511" s="3"/>
      <c r="V511" s="3"/>
      <c r="W511" s="3"/>
      <c r="X511" s="3"/>
      <c r="Y511" s="3"/>
      <c r="Z511" s="3"/>
      <c r="AA511" s="3"/>
      <c r="AB511" s="3"/>
      <c r="AC511" s="4"/>
      <c r="AD511" s="13"/>
      <c r="AE511" s="3"/>
      <c r="AF511" s="3"/>
      <c r="AG511" s="3"/>
      <c r="AH511" s="3"/>
      <c r="AI511" s="3"/>
      <c r="AJ511" s="3"/>
      <c r="AK511" s="3"/>
      <c r="AL511" s="3"/>
      <c r="AM511" s="4"/>
      <c r="AN511" s="13"/>
    </row>
    <row r="512" spans="10:40" ht="15.75" x14ac:dyDescent="0.25">
      <c r="J512" s="13"/>
      <c r="K512" s="3"/>
      <c r="L512" s="3"/>
      <c r="M512" s="3"/>
      <c r="N512" s="3"/>
      <c r="O512" s="3"/>
      <c r="P512" s="3"/>
      <c r="Q512" s="3"/>
      <c r="R512" s="3"/>
      <c r="S512" s="4"/>
      <c r="T512" s="13"/>
      <c r="U512" s="3"/>
      <c r="V512" s="3"/>
      <c r="W512" s="3"/>
      <c r="X512" s="3"/>
      <c r="Y512" s="3"/>
      <c r="Z512" s="3"/>
      <c r="AA512" s="3"/>
      <c r="AB512" s="3"/>
      <c r="AC512" s="4"/>
      <c r="AD512" s="13"/>
      <c r="AE512" s="3"/>
      <c r="AF512" s="3"/>
      <c r="AG512" s="3"/>
      <c r="AH512" s="3"/>
      <c r="AI512" s="3"/>
      <c r="AJ512" s="3"/>
      <c r="AK512" s="3"/>
      <c r="AL512" s="3"/>
      <c r="AM512" s="4"/>
      <c r="AN512" s="13"/>
    </row>
    <row r="513" spans="10:40" ht="15.75" x14ac:dyDescent="0.25">
      <c r="J513" s="13"/>
      <c r="K513" s="3"/>
      <c r="L513" s="3"/>
      <c r="M513" s="3"/>
      <c r="N513" s="3"/>
      <c r="O513" s="3"/>
      <c r="P513" s="3"/>
      <c r="Q513" s="3"/>
      <c r="R513" s="3"/>
      <c r="S513" s="4"/>
      <c r="T513" s="13"/>
      <c r="U513" s="3"/>
      <c r="V513" s="3"/>
      <c r="W513" s="3"/>
      <c r="X513" s="3"/>
      <c r="Y513" s="3"/>
      <c r="Z513" s="3"/>
      <c r="AA513" s="3"/>
      <c r="AB513" s="3"/>
      <c r="AC513" s="4"/>
      <c r="AD513" s="13"/>
      <c r="AE513" s="3"/>
      <c r="AF513" s="3"/>
      <c r="AG513" s="3"/>
      <c r="AH513" s="3"/>
      <c r="AI513" s="3"/>
      <c r="AJ513" s="3"/>
      <c r="AK513" s="3"/>
      <c r="AL513" s="3"/>
      <c r="AM513" s="4"/>
      <c r="AN513" s="13"/>
    </row>
    <row r="514" spans="10:40" ht="15.75" x14ac:dyDescent="0.25">
      <c r="J514" s="13"/>
      <c r="K514" s="3"/>
      <c r="L514" s="3"/>
      <c r="M514" s="3"/>
      <c r="N514" s="3"/>
      <c r="O514" s="3"/>
      <c r="P514" s="3"/>
      <c r="Q514" s="3"/>
      <c r="R514" s="3"/>
      <c r="S514" s="4"/>
      <c r="T514" s="13"/>
      <c r="U514" s="3"/>
      <c r="V514" s="3"/>
      <c r="W514" s="3"/>
      <c r="X514" s="3"/>
      <c r="Y514" s="3"/>
      <c r="Z514" s="3"/>
      <c r="AA514" s="3"/>
      <c r="AB514" s="3"/>
      <c r="AC514" s="4"/>
      <c r="AD514" s="13"/>
      <c r="AE514" s="3"/>
      <c r="AF514" s="3"/>
      <c r="AG514" s="3"/>
      <c r="AH514" s="3"/>
      <c r="AI514" s="3"/>
      <c r="AJ514" s="3"/>
      <c r="AK514" s="3"/>
      <c r="AL514" s="3"/>
      <c r="AM514" s="4"/>
      <c r="AN514" s="13"/>
    </row>
    <row r="515" spans="10:40" ht="15.75" x14ac:dyDescent="0.25">
      <c r="J515" s="13"/>
      <c r="K515" s="3"/>
      <c r="L515" s="3"/>
      <c r="M515" s="3"/>
      <c r="N515" s="3"/>
      <c r="O515" s="3"/>
      <c r="P515" s="3"/>
      <c r="Q515" s="3"/>
      <c r="R515" s="3"/>
      <c r="S515" s="4"/>
      <c r="T515" s="13"/>
      <c r="U515" s="3"/>
      <c r="V515" s="3"/>
      <c r="W515" s="3"/>
      <c r="X515" s="3"/>
      <c r="Y515" s="3"/>
      <c r="Z515" s="3"/>
      <c r="AA515" s="3"/>
      <c r="AB515" s="3"/>
      <c r="AC515" s="4"/>
      <c r="AD515" s="13"/>
      <c r="AE515" s="3"/>
      <c r="AF515" s="3"/>
      <c r="AG515" s="3"/>
      <c r="AH515" s="3"/>
      <c r="AI515" s="3"/>
      <c r="AJ515" s="3"/>
      <c r="AK515" s="3"/>
      <c r="AL515" s="3"/>
      <c r="AM515" s="4"/>
      <c r="AN515" s="13"/>
    </row>
    <row r="516" spans="10:40" ht="15.75" x14ac:dyDescent="0.25">
      <c r="J516" s="13"/>
      <c r="K516" s="3"/>
      <c r="L516" s="3"/>
      <c r="M516" s="3"/>
      <c r="N516" s="3"/>
      <c r="O516" s="3"/>
      <c r="P516" s="3"/>
      <c r="Q516" s="3"/>
      <c r="R516" s="3"/>
      <c r="S516" s="4"/>
      <c r="T516" s="13"/>
      <c r="U516" s="3"/>
      <c r="V516" s="3"/>
      <c r="W516" s="3"/>
      <c r="X516" s="3"/>
      <c r="Y516" s="3"/>
      <c r="Z516" s="3"/>
      <c r="AA516" s="3"/>
      <c r="AB516" s="3"/>
      <c r="AC516" s="4"/>
      <c r="AD516" s="13"/>
      <c r="AE516" s="3"/>
      <c r="AF516" s="3"/>
      <c r="AG516" s="3"/>
      <c r="AH516" s="3"/>
      <c r="AI516" s="3"/>
      <c r="AJ516" s="3"/>
      <c r="AK516" s="3"/>
      <c r="AL516" s="3"/>
      <c r="AM516" s="4"/>
      <c r="AN516" s="13"/>
    </row>
    <row r="517" spans="10:40" ht="15.75" x14ac:dyDescent="0.25">
      <c r="J517" s="13"/>
      <c r="K517" s="3"/>
      <c r="L517" s="3"/>
      <c r="M517" s="3"/>
      <c r="N517" s="3"/>
      <c r="O517" s="3"/>
      <c r="P517" s="3"/>
      <c r="Q517" s="3"/>
      <c r="R517" s="3"/>
      <c r="S517" s="4"/>
      <c r="T517" s="13"/>
      <c r="U517" s="3"/>
      <c r="V517" s="3"/>
      <c r="W517" s="3"/>
      <c r="X517" s="3"/>
      <c r="Y517" s="3"/>
      <c r="Z517" s="3"/>
      <c r="AA517" s="3"/>
      <c r="AB517" s="3"/>
      <c r="AC517" s="4"/>
      <c r="AD517" s="13"/>
      <c r="AE517" s="3"/>
      <c r="AF517" s="3"/>
      <c r="AG517" s="3"/>
      <c r="AH517" s="3"/>
      <c r="AI517" s="3"/>
      <c r="AJ517" s="3"/>
      <c r="AK517" s="3"/>
      <c r="AL517" s="3"/>
      <c r="AM517" s="4"/>
      <c r="AN517" s="13"/>
    </row>
    <row r="518" spans="10:40" ht="15.75" x14ac:dyDescent="0.25">
      <c r="J518" s="13"/>
      <c r="K518" s="3"/>
      <c r="L518" s="3"/>
      <c r="M518" s="3"/>
      <c r="N518" s="3"/>
      <c r="O518" s="3"/>
      <c r="P518" s="3"/>
      <c r="Q518" s="3"/>
      <c r="R518" s="3"/>
      <c r="S518" s="4"/>
      <c r="T518" s="13"/>
      <c r="U518" s="3"/>
      <c r="V518" s="3"/>
      <c r="W518" s="3"/>
      <c r="X518" s="3"/>
      <c r="Y518" s="3"/>
      <c r="Z518" s="3"/>
      <c r="AA518" s="3"/>
      <c r="AB518" s="3"/>
      <c r="AC518" s="4"/>
      <c r="AD518" s="13"/>
      <c r="AE518" s="3"/>
      <c r="AF518" s="3"/>
      <c r="AG518" s="3"/>
      <c r="AH518" s="3"/>
      <c r="AI518" s="3"/>
      <c r="AJ518" s="3"/>
      <c r="AK518" s="3"/>
      <c r="AL518" s="3"/>
      <c r="AM518" s="4"/>
      <c r="AN518" s="13"/>
    </row>
    <row r="519" spans="10:40" ht="15.75" x14ac:dyDescent="0.25">
      <c r="J519" s="13"/>
      <c r="K519" s="3"/>
      <c r="L519" s="3"/>
      <c r="M519" s="3"/>
      <c r="N519" s="3"/>
      <c r="O519" s="3"/>
      <c r="P519" s="3"/>
      <c r="Q519" s="3"/>
      <c r="R519" s="3"/>
      <c r="S519" s="4"/>
      <c r="T519" s="13"/>
      <c r="U519" s="3"/>
      <c r="V519" s="3"/>
      <c r="W519" s="3"/>
      <c r="X519" s="3"/>
      <c r="Y519" s="3"/>
      <c r="Z519" s="3"/>
      <c r="AA519" s="3"/>
      <c r="AB519" s="3"/>
      <c r="AC519" s="4"/>
      <c r="AD519" s="13"/>
      <c r="AE519" s="3"/>
      <c r="AF519" s="3"/>
      <c r="AG519" s="3"/>
      <c r="AH519" s="3"/>
      <c r="AI519" s="3"/>
      <c r="AJ519" s="3"/>
      <c r="AK519" s="3"/>
      <c r="AL519" s="3"/>
      <c r="AM519" s="4"/>
      <c r="AN519" s="13"/>
    </row>
    <row r="520" spans="10:40" ht="15.75" x14ac:dyDescent="0.25">
      <c r="J520" s="13"/>
      <c r="K520" s="3"/>
      <c r="L520" s="3"/>
      <c r="M520" s="3"/>
      <c r="N520" s="3"/>
      <c r="O520" s="3"/>
      <c r="P520" s="3"/>
      <c r="Q520" s="3"/>
      <c r="R520" s="3"/>
      <c r="S520" s="4"/>
      <c r="T520" s="13"/>
      <c r="U520" s="3"/>
      <c r="V520" s="3"/>
      <c r="W520" s="3"/>
      <c r="X520" s="3"/>
      <c r="Y520" s="3"/>
      <c r="Z520" s="3"/>
      <c r="AA520" s="3"/>
      <c r="AB520" s="3"/>
      <c r="AC520" s="4"/>
      <c r="AD520" s="13"/>
      <c r="AE520" s="3"/>
      <c r="AF520" s="3"/>
      <c r="AG520" s="3"/>
      <c r="AH520" s="3"/>
      <c r="AI520" s="3"/>
      <c r="AJ520" s="3"/>
      <c r="AK520" s="3"/>
      <c r="AL520" s="3"/>
      <c r="AM520" s="4"/>
      <c r="AN520" s="13"/>
    </row>
    <row r="521" spans="10:40" ht="15.75" x14ac:dyDescent="0.25">
      <c r="J521" s="13"/>
      <c r="K521" s="3"/>
      <c r="L521" s="3"/>
      <c r="M521" s="3"/>
      <c r="N521" s="3"/>
      <c r="O521" s="3"/>
      <c r="P521" s="3"/>
      <c r="Q521" s="3"/>
      <c r="R521" s="3"/>
      <c r="S521" s="4"/>
      <c r="T521" s="13"/>
      <c r="U521" s="3"/>
      <c r="V521" s="3"/>
      <c r="W521" s="3"/>
      <c r="X521" s="3"/>
      <c r="Y521" s="3"/>
      <c r="Z521" s="3"/>
      <c r="AA521" s="3"/>
      <c r="AB521" s="3"/>
      <c r="AC521" s="4"/>
      <c r="AD521" s="13"/>
      <c r="AE521" s="3"/>
      <c r="AF521" s="3"/>
      <c r="AG521" s="3"/>
      <c r="AH521" s="3"/>
      <c r="AI521" s="3"/>
      <c r="AJ521" s="3"/>
      <c r="AK521" s="3"/>
      <c r="AL521" s="3"/>
      <c r="AM521" s="4"/>
      <c r="AN521" s="13"/>
    </row>
    <row r="522" spans="10:40" ht="15.75" x14ac:dyDescent="0.25">
      <c r="J522" s="13"/>
      <c r="K522" s="3"/>
      <c r="L522" s="3"/>
      <c r="M522" s="3"/>
      <c r="N522" s="3"/>
      <c r="O522" s="3"/>
      <c r="P522" s="3"/>
      <c r="Q522" s="3"/>
      <c r="R522" s="3"/>
      <c r="S522" s="4"/>
      <c r="T522" s="13"/>
      <c r="U522" s="3"/>
      <c r="V522" s="3"/>
      <c r="W522" s="3"/>
      <c r="X522" s="3"/>
      <c r="Y522" s="3"/>
      <c r="Z522" s="3"/>
      <c r="AA522" s="3"/>
      <c r="AB522" s="3"/>
      <c r="AC522" s="4"/>
      <c r="AD522" s="13"/>
      <c r="AE522" s="3"/>
      <c r="AF522" s="3"/>
      <c r="AG522" s="3"/>
      <c r="AH522" s="3"/>
      <c r="AI522" s="3"/>
      <c r="AJ522" s="3"/>
      <c r="AK522" s="3"/>
      <c r="AL522" s="3"/>
      <c r="AM522" s="4"/>
      <c r="AN522" s="13"/>
    </row>
    <row r="523" spans="10:40" ht="15.75" x14ac:dyDescent="0.25">
      <c r="J523" s="13"/>
      <c r="K523" s="3"/>
      <c r="L523" s="3"/>
      <c r="M523" s="3"/>
      <c r="N523" s="3"/>
      <c r="O523" s="3"/>
      <c r="P523" s="3"/>
      <c r="Q523" s="3"/>
      <c r="R523" s="3"/>
      <c r="S523" s="4"/>
      <c r="T523" s="13"/>
      <c r="U523" s="3"/>
      <c r="V523" s="3"/>
      <c r="W523" s="3"/>
      <c r="X523" s="3"/>
      <c r="Y523" s="3"/>
      <c r="Z523" s="3"/>
      <c r="AA523" s="3"/>
      <c r="AB523" s="3"/>
      <c r="AC523" s="4"/>
      <c r="AD523" s="13"/>
      <c r="AE523" s="3"/>
      <c r="AF523" s="3"/>
      <c r="AG523" s="3"/>
      <c r="AH523" s="3"/>
      <c r="AI523" s="3"/>
      <c r="AJ523" s="3"/>
      <c r="AK523" s="3"/>
      <c r="AL523" s="3"/>
      <c r="AM523" s="4"/>
      <c r="AN523" s="13"/>
    </row>
    <row r="524" spans="10:40" ht="15.75" x14ac:dyDescent="0.25">
      <c r="J524" s="13"/>
      <c r="K524" s="3"/>
      <c r="L524" s="3"/>
      <c r="M524" s="3"/>
      <c r="N524" s="3"/>
      <c r="O524" s="3"/>
      <c r="P524" s="3"/>
      <c r="Q524" s="3"/>
      <c r="R524" s="3"/>
      <c r="S524" s="4"/>
      <c r="T524" s="13"/>
      <c r="U524" s="3"/>
      <c r="V524" s="3"/>
      <c r="W524" s="3"/>
      <c r="X524" s="3"/>
      <c r="Y524" s="3"/>
      <c r="Z524" s="3"/>
      <c r="AA524" s="3"/>
      <c r="AB524" s="3"/>
      <c r="AC524" s="4"/>
      <c r="AD524" s="13"/>
      <c r="AE524" s="3"/>
      <c r="AF524" s="3"/>
      <c r="AG524" s="3"/>
      <c r="AH524" s="3"/>
      <c r="AI524" s="3"/>
      <c r="AJ524" s="3"/>
      <c r="AK524" s="3"/>
      <c r="AL524" s="3"/>
      <c r="AM524" s="4"/>
      <c r="AN524" s="13"/>
    </row>
    <row r="525" spans="10:40" ht="15.75" x14ac:dyDescent="0.25">
      <c r="J525" s="13"/>
      <c r="K525" s="3"/>
      <c r="L525" s="3"/>
      <c r="M525" s="3"/>
      <c r="N525" s="3"/>
      <c r="O525" s="3"/>
      <c r="P525" s="3"/>
      <c r="Q525" s="3"/>
      <c r="R525" s="3"/>
      <c r="S525" s="4"/>
      <c r="T525" s="13"/>
      <c r="U525" s="3"/>
      <c r="V525" s="3"/>
      <c r="W525" s="3"/>
      <c r="X525" s="3"/>
      <c r="Y525" s="3"/>
      <c r="Z525" s="3"/>
      <c r="AA525" s="3"/>
      <c r="AB525" s="3"/>
      <c r="AC525" s="4"/>
      <c r="AD525" s="13"/>
      <c r="AE525" s="3"/>
      <c r="AF525" s="3"/>
      <c r="AG525" s="3"/>
      <c r="AH525" s="3"/>
      <c r="AI525" s="3"/>
      <c r="AJ525" s="3"/>
      <c r="AK525" s="3"/>
      <c r="AL525" s="3"/>
      <c r="AM525" s="4"/>
      <c r="AN525" s="13"/>
    </row>
    <row r="526" spans="10:40" ht="15.75" x14ac:dyDescent="0.25">
      <c r="J526" s="13"/>
      <c r="K526" s="3"/>
      <c r="L526" s="3"/>
      <c r="M526" s="3"/>
      <c r="N526" s="3"/>
      <c r="O526" s="3"/>
      <c r="P526" s="3"/>
      <c r="Q526" s="3"/>
      <c r="R526" s="3"/>
      <c r="S526" s="4"/>
      <c r="T526" s="13"/>
      <c r="U526" s="3"/>
      <c r="V526" s="3"/>
      <c r="W526" s="3"/>
      <c r="X526" s="3"/>
      <c r="Y526" s="3"/>
      <c r="Z526" s="3"/>
      <c r="AA526" s="3"/>
      <c r="AB526" s="3"/>
      <c r="AC526" s="4"/>
      <c r="AD526" s="13"/>
      <c r="AE526" s="3"/>
      <c r="AF526" s="3"/>
      <c r="AG526" s="3"/>
      <c r="AH526" s="3"/>
      <c r="AI526" s="3"/>
      <c r="AJ526" s="3"/>
      <c r="AK526" s="3"/>
      <c r="AL526" s="3"/>
      <c r="AM526" s="4"/>
      <c r="AN526" s="13"/>
    </row>
    <row r="527" spans="10:40" ht="15.75" x14ac:dyDescent="0.25">
      <c r="J527" s="13"/>
      <c r="K527" s="3"/>
      <c r="L527" s="3"/>
      <c r="M527" s="3"/>
      <c r="N527" s="3"/>
      <c r="O527" s="3"/>
      <c r="P527" s="3"/>
      <c r="Q527" s="3"/>
      <c r="R527" s="3"/>
      <c r="S527" s="4"/>
      <c r="T527" s="13"/>
      <c r="U527" s="3"/>
      <c r="V527" s="3"/>
      <c r="W527" s="3"/>
      <c r="X527" s="3"/>
      <c r="Y527" s="3"/>
      <c r="Z527" s="3"/>
      <c r="AA527" s="3"/>
      <c r="AB527" s="3"/>
      <c r="AC527" s="4"/>
      <c r="AD527" s="13"/>
      <c r="AE527" s="3"/>
      <c r="AF527" s="3"/>
      <c r="AG527" s="3"/>
      <c r="AH527" s="3"/>
      <c r="AI527" s="3"/>
      <c r="AJ527" s="3"/>
      <c r="AK527" s="3"/>
      <c r="AL527" s="3"/>
      <c r="AM527" s="4"/>
      <c r="AN527" s="13"/>
    </row>
    <row r="528" spans="10:40" ht="15.75" x14ac:dyDescent="0.25">
      <c r="J528" s="13"/>
      <c r="K528" s="3"/>
      <c r="L528" s="3"/>
      <c r="M528" s="3"/>
      <c r="N528" s="3"/>
      <c r="O528" s="3"/>
      <c r="P528" s="3"/>
      <c r="Q528" s="3"/>
      <c r="R528" s="3"/>
      <c r="S528" s="4"/>
      <c r="T528" s="13"/>
      <c r="U528" s="3"/>
      <c r="V528" s="3"/>
      <c r="W528" s="3"/>
      <c r="X528" s="3"/>
      <c r="Y528" s="3"/>
      <c r="Z528" s="3"/>
      <c r="AA528" s="3"/>
      <c r="AB528" s="3"/>
      <c r="AC528" s="4"/>
      <c r="AD528" s="13"/>
      <c r="AE528" s="3"/>
      <c r="AF528" s="3"/>
      <c r="AG528" s="3"/>
      <c r="AH528" s="3"/>
      <c r="AI528" s="3"/>
      <c r="AJ528" s="3"/>
      <c r="AK528" s="3"/>
      <c r="AL528" s="3"/>
      <c r="AM528" s="4"/>
      <c r="AN528" s="13"/>
    </row>
    <row r="529" spans="10:40" ht="15.75" x14ac:dyDescent="0.25">
      <c r="J529" s="13"/>
      <c r="K529" s="3"/>
      <c r="L529" s="3"/>
      <c r="M529" s="3"/>
      <c r="N529" s="3"/>
      <c r="O529" s="3"/>
      <c r="P529" s="3"/>
      <c r="Q529" s="3"/>
      <c r="R529" s="3"/>
      <c r="S529" s="4"/>
      <c r="T529" s="13"/>
      <c r="U529" s="3"/>
      <c r="V529" s="3"/>
      <c r="W529" s="3"/>
      <c r="X529" s="3"/>
      <c r="Y529" s="3"/>
      <c r="Z529" s="3"/>
      <c r="AA529" s="3"/>
      <c r="AB529" s="3"/>
      <c r="AC529" s="4"/>
      <c r="AD529" s="13"/>
      <c r="AE529" s="3"/>
      <c r="AF529" s="3"/>
      <c r="AG529" s="3"/>
      <c r="AH529" s="3"/>
      <c r="AI529" s="3"/>
      <c r="AJ529" s="3"/>
      <c r="AK529" s="3"/>
      <c r="AL529" s="3"/>
      <c r="AM529" s="4"/>
      <c r="AN529" s="13"/>
    </row>
    <row r="530" spans="10:40" ht="15.75" x14ac:dyDescent="0.25">
      <c r="J530" s="13"/>
      <c r="K530" s="3"/>
      <c r="L530" s="3"/>
      <c r="M530" s="3"/>
      <c r="N530" s="3"/>
      <c r="O530" s="3"/>
      <c r="P530" s="3"/>
      <c r="Q530" s="3"/>
      <c r="R530" s="3"/>
      <c r="S530" s="4"/>
      <c r="T530" s="13"/>
      <c r="U530" s="3"/>
      <c r="V530" s="3"/>
      <c r="W530" s="3"/>
      <c r="X530" s="3"/>
      <c r="Y530" s="3"/>
      <c r="Z530" s="3"/>
      <c r="AA530" s="3"/>
      <c r="AB530" s="3"/>
      <c r="AC530" s="4"/>
      <c r="AD530" s="13"/>
      <c r="AE530" s="3"/>
      <c r="AF530" s="3"/>
      <c r="AG530" s="3"/>
      <c r="AH530" s="3"/>
      <c r="AI530" s="3"/>
      <c r="AJ530" s="3"/>
      <c r="AK530" s="3"/>
      <c r="AL530" s="3"/>
      <c r="AM530" s="4"/>
      <c r="AN530" s="13"/>
    </row>
    <row r="531" spans="10:40" ht="15.75" x14ac:dyDescent="0.25">
      <c r="J531" s="13"/>
      <c r="K531" s="3"/>
      <c r="L531" s="3"/>
      <c r="M531" s="3"/>
      <c r="N531" s="3"/>
      <c r="O531" s="3"/>
      <c r="P531" s="3"/>
      <c r="Q531" s="3"/>
      <c r="R531" s="3"/>
      <c r="S531" s="4"/>
      <c r="T531" s="13"/>
      <c r="U531" s="3"/>
      <c r="V531" s="3"/>
      <c r="W531" s="3"/>
      <c r="X531" s="3"/>
      <c r="Y531" s="3"/>
      <c r="Z531" s="3"/>
      <c r="AA531" s="3"/>
      <c r="AB531" s="3"/>
      <c r="AC531" s="4"/>
      <c r="AD531" s="13"/>
      <c r="AE531" s="3"/>
      <c r="AF531" s="3"/>
      <c r="AG531" s="3"/>
      <c r="AH531" s="3"/>
      <c r="AI531" s="3"/>
      <c r="AJ531" s="3"/>
      <c r="AK531" s="3"/>
      <c r="AL531" s="3"/>
      <c r="AM531" s="4"/>
      <c r="AN531" s="13"/>
    </row>
    <row r="532" spans="10:40" ht="15.75" x14ac:dyDescent="0.25">
      <c r="J532" s="13"/>
      <c r="K532" s="3"/>
      <c r="L532" s="3"/>
      <c r="M532" s="3"/>
      <c r="N532" s="3"/>
      <c r="O532" s="3"/>
      <c r="P532" s="3"/>
      <c r="Q532" s="3"/>
      <c r="R532" s="3"/>
      <c r="S532" s="4"/>
      <c r="T532" s="13"/>
      <c r="U532" s="3"/>
      <c r="V532" s="3"/>
      <c r="W532" s="3"/>
      <c r="X532" s="3"/>
      <c r="Y532" s="3"/>
      <c r="Z532" s="3"/>
      <c r="AA532" s="3"/>
      <c r="AB532" s="3"/>
      <c r="AC532" s="4"/>
      <c r="AD532" s="13"/>
      <c r="AE532" s="3"/>
      <c r="AF532" s="3"/>
      <c r="AG532" s="3"/>
      <c r="AH532" s="3"/>
      <c r="AI532" s="3"/>
      <c r="AJ532" s="3"/>
      <c r="AK532" s="3"/>
      <c r="AL532" s="3"/>
      <c r="AM532" s="4"/>
      <c r="AN532" s="13"/>
    </row>
    <row r="533" spans="10:40" ht="15.75" x14ac:dyDescent="0.25">
      <c r="J533" s="13"/>
      <c r="K533" s="3"/>
      <c r="L533" s="3"/>
      <c r="M533" s="3"/>
      <c r="N533" s="3"/>
      <c r="O533" s="3"/>
      <c r="P533" s="3"/>
      <c r="Q533" s="3"/>
      <c r="R533" s="3"/>
      <c r="S533" s="4"/>
      <c r="T533" s="13"/>
      <c r="U533" s="3"/>
      <c r="V533" s="3"/>
      <c r="W533" s="3"/>
      <c r="X533" s="3"/>
      <c r="Y533" s="3"/>
      <c r="Z533" s="3"/>
      <c r="AA533" s="3"/>
      <c r="AB533" s="3"/>
      <c r="AC533" s="4"/>
      <c r="AD533" s="13"/>
      <c r="AE533" s="3"/>
      <c r="AF533" s="3"/>
      <c r="AG533" s="3"/>
      <c r="AH533" s="3"/>
      <c r="AI533" s="3"/>
      <c r="AJ533" s="3"/>
      <c r="AK533" s="3"/>
      <c r="AL533" s="3"/>
      <c r="AM533" s="4"/>
      <c r="AN533" s="13"/>
    </row>
    <row r="534" spans="10:40" ht="15.75" x14ac:dyDescent="0.25">
      <c r="J534" s="13"/>
      <c r="K534" s="3"/>
      <c r="L534" s="3"/>
      <c r="M534" s="3"/>
      <c r="N534" s="3"/>
      <c r="O534" s="3"/>
      <c r="P534" s="3"/>
      <c r="Q534" s="3"/>
      <c r="R534" s="3"/>
      <c r="S534" s="4"/>
      <c r="T534" s="13"/>
      <c r="U534" s="3"/>
      <c r="V534" s="3"/>
      <c r="W534" s="3"/>
      <c r="X534" s="3"/>
      <c r="Y534" s="3"/>
      <c r="Z534" s="3"/>
      <c r="AA534" s="3"/>
      <c r="AB534" s="3"/>
      <c r="AC534" s="4"/>
      <c r="AD534" s="13"/>
      <c r="AE534" s="3"/>
      <c r="AF534" s="3"/>
      <c r="AG534" s="3"/>
      <c r="AH534" s="3"/>
      <c r="AI534" s="3"/>
      <c r="AJ534" s="3"/>
      <c r="AK534" s="3"/>
      <c r="AL534" s="3"/>
      <c r="AM534" s="4"/>
      <c r="AN534" s="13"/>
    </row>
    <row r="535" spans="10:40" ht="15.75" x14ac:dyDescent="0.25">
      <c r="J535" s="13"/>
      <c r="K535" s="3"/>
      <c r="L535" s="3"/>
      <c r="M535" s="3"/>
      <c r="N535" s="3"/>
      <c r="O535" s="3"/>
      <c r="P535" s="3"/>
      <c r="Q535" s="3"/>
      <c r="R535" s="3"/>
      <c r="S535" s="4"/>
      <c r="T535" s="13"/>
      <c r="U535" s="3"/>
      <c r="V535" s="3"/>
      <c r="W535" s="3"/>
      <c r="X535" s="3"/>
      <c r="Y535" s="3"/>
      <c r="Z535" s="3"/>
      <c r="AA535" s="3"/>
      <c r="AB535" s="3"/>
      <c r="AC535" s="4"/>
      <c r="AD535" s="13"/>
      <c r="AE535" s="3"/>
      <c r="AF535" s="3"/>
      <c r="AG535" s="3"/>
      <c r="AH535" s="3"/>
      <c r="AI535" s="3"/>
      <c r="AJ535" s="3"/>
      <c r="AK535" s="3"/>
      <c r="AL535" s="3"/>
      <c r="AM535" s="4"/>
      <c r="AN535" s="13"/>
    </row>
    <row r="536" spans="10:40" ht="15.75" x14ac:dyDescent="0.25">
      <c r="J536" s="13"/>
      <c r="K536" s="3"/>
      <c r="L536" s="3"/>
      <c r="M536" s="3"/>
      <c r="N536" s="3"/>
      <c r="O536" s="3"/>
      <c r="P536" s="3"/>
      <c r="Q536" s="3"/>
      <c r="R536" s="3"/>
      <c r="S536" s="4"/>
      <c r="T536" s="13"/>
      <c r="U536" s="3"/>
      <c r="V536" s="3"/>
      <c r="W536" s="3"/>
      <c r="X536" s="3"/>
      <c r="Y536" s="3"/>
      <c r="Z536" s="3"/>
      <c r="AA536" s="3"/>
      <c r="AB536" s="3"/>
      <c r="AC536" s="4"/>
      <c r="AD536" s="13"/>
      <c r="AE536" s="3"/>
      <c r="AF536" s="3"/>
      <c r="AG536" s="3"/>
      <c r="AH536" s="3"/>
      <c r="AI536" s="3"/>
      <c r="AJ536" s="3"/>
      <c r="AK536" s="3"/>
      <c r="AL536" s="3"/>
      <c r="AM536" s="4"/>
      <c r="AN536" s="13"/>
    </row>
    <row r="537" spans="10:40" ht="15.75" x14ac:dyDescent="0.25">
      <c r="J537" s="13"/>
      <c r="K537" s="3"/>
      <c r="L537" s="3"/>
      <c r="M537" s="3"/>
      <c r="N537" s="3"/>
      <c r="O537" s="3"/>
      <c r="P537" s="3"/>
      <c r="Q537" s="3"/>
      <c r="R537" s="3"/>
      <c r="S537" s="4"/>
      <c r="T537" s="13"/>
      <c r="U537" s="3"/>
      <c r="V537" s="3"/>
      <c r="W537" s="3"/>
      <c r="X537" s="3"/>
      <c r="Y537" s="3"/>
      <c r="Z537" s="3"/>
      <c r="AA537" s="3"/>
      <c r="AB537" s="3"/>
      <c r="AC537" s="4"/>
      <c r="AD537" s="13"/>
      <c r="AE537" s="3"/>
      <c r="AF537" s="3"/>
      <c r="AG537" s="3"/>
      <c r="AH537" s="3"/>
      <c r="AI537" s="3"/>
      <c r="AJ537" s="3"/>
      <c r="AK537" s="3"/>
      <c r="AL537" s="3"/>
      <c r="AM537" s="4"/>
      <c r="AN537" s="13"/>
    </row>
    <row r="538" spans="10:40" ht="15.75" x14ac:dyDescent="0.25">
      <c r="J538" s="13"/>
      <c r="K538" s="3"/>
      <c r="L538" s="3"/>
      <c r="M538" s="3"/>
      <c r="N538" s="3"/>
      <c r="O538" s="3"/>
      <c r="P538" s="3"/>
      <c r="Q538" s="3"/>
      <c r="R538" s="3"/>
      <c r="S538" s="4"/>
      <c r="T538" s="13"/>
      <c r="U538" s="3"/>
      <c r="V538" s="3"/>
      <c r="W538" s="3"/>
      <c r="X538" s="3"/>
      <c r="Y538" s="3"/>
      <c r="Z538" s="3"/>
      <c r="AA538" s="3"/>
      <c r="AB538" s="3"/>
      <c r="AC538" s="4"/>
      <c r="AD538" s="13"/>
      <c r="AE538" s="3"/>
      <c r="AF538" s="3"/>
      <c r="AG538" s="3"/>
      <c r="AH538" s="3"/>
      <c r="AI538" s="3"/>
      <c r="AJ538" s="3"/>
      <c r="AK538" s="3"/>
      <c r="AL538" s="3"/>
      <c r="AM538" s="4"/>
      <c r="AN538" s="13"/>
    </row>
    <row r="539" spans="10:40" ht="15.75" x14ac:dyDescent="0.25">
      <c r="J539" s="13"/>
      <c r="K539" s="3"/>
      <c r="L539" s="3"/>
      <c r="M539" s="3"/>
      <c r="N539" s="3"/>
      <c r="O539" s="3"/>
      <c r="P539" s="3"/>
      <c r="Q539" s="3"/>
      <c r="R539" s="3"/>
      <c r="S539" s="4"/>
      <c r="T539" s="13"/>
      <c r="U539" s="3"/>
      <c r="V539" s="3"/>
      <c r="W539" s="3"/>
      <c r="X539" s="3"/>
      <c r="Y539" s="3"/>
      <c r="Z539" s="3"/>
      <c r="AA539" s="3"/>
      <c r="AB539" s="3"/>
      <c r="AC539" s="4"/>
      <c r="AD539" s="13"/>
      <c r="AE539" s="3"/>
      <c r="AF539" s="3"/>
      <c r="AG539" s="3"/>
      <c r="AH539" s="3"/>
      <c r="AI539" s="3"/>
      <c r="AJ539" s="3"/>
      <c r="AK539" s="3"/>
      <c r="AL539" s="3"/>
      <c r="AM539" s="4"/>
      <c r="AN539" s="13"/>
    </row>
    <row r="540" spans="10:40" ht="15.75" x14ac:dyDescent="0.25">
      <c r="J540" s="13"/>
      <c r="K540" s="3"/>
      <c r="L540" s="3"/>
      <c r="M540" s="3"/>
      <c r="N540" s="3"/>
      <c r="O540" s="3"/>
      <c r="P540" s="3"/>
      <c r="Q540" s="3"/>
      <c r="R540" s="3"/>
      <c r="S540" s="4"/>
      <c r="T540" s="13"/>
      <c r="U540" s="3"/>
      <c r="V540" s="3"/>
      <c r="W540" s="3"/>
      <c r="X540" s="3"/>
      <c r="Y540" s="3"/>
      <c r="Z540" s="3"/>
      <c r="AA540" s="3"/>
      <c r="AB540" s="3"/>
      <c r="AC540" s="4"/>
      <c r="AD540" s="13"/>
      <c r="AE540" s="3"/>
      <c r="AF540" s="3"/>
      <c r="AG540" s="3"/>
      <c r="AH540" s="3"/>
      <c r="AI540" s="3"/>
      <c r="AJ540" s="3"/>
      <c r="AK540" s="3"/>
      <c r="AL540" s="3"/>
      <c r="AM540" s="4"/>
      <c r="AN540" s="13"/>
    </row>
    <row r="541" spans="10:40" ht="15.75" x14ac:dyDescent="0.25">
      <c r="J541" s="13"/>
      <c r="K541" s="3"/>
      <c r="L541" s="3"/>
      <c r="M541" s="3"/>
      <c r="N541" s="3"/>
      <c r="O541" s="3"/>
      <c r="P541" s="3"/>
      <c r="Q541" s="3"/>
      <c r="R541" s="3"/>
      <c r="S541" s="4"/>
      <c r="T541" s="13"/>
      <c r="U541" s="3"/>
      <c r="V541" s="3"/>
      <c r="W541" s="3"/>
      <c r="X541" s="3"/>
      <c r="Y541" s="3"/>
      <c r="Z541" s="3"/>
      <c r="AA541" s="3"/>
      <c r="AB541" s="3"/>
      <c r="AC541" s="4"/>
      <c r="AD541" s="13"/>
      <c r="AE541" s="3"/>
      <c r="AF541" s="3"/>
      <c r="AG541" s="3"/>
      <c r="AH541" s="3"/>
      <c r="AI541" s="3"/>
      <c r="AJ541" s="3"/>
      <c r="AK541" s="3"/>
      <c r="AL541" s="3"/>
      <c r="AM541" s="4"/>
      <c r="AN541" s="13"/>
    </row>
    <row r="542" spans="10:40" ht="15.75" x14ac:dyDescent="0.25">
      <c r="J542" s="13"/>
      <c r="K542" s="3"/>
      <c r="L542" s="3"/>
      <c r="M542" s="3"/>
      <c r="N542" s="3"/>
      <c r="O542" s="3"/>
      <c r="P542" s="3"/>
      <c r="Q542" s="3"/>
      <c r="R542" s="3"/>
      <c r="S542" s="4"/>
      <c r="T542" s="13"/>
      <c r="U542" s="3"/>
      <c r="V542" s="3"/>
      <c r="W542" s="3"/>
      <c r="X542" s="3"/>
      <c r="Y542" s="3"/>
      <c r="Z542" s="3"/>
      <c r="AA542" s="3"/>
      <c r="AB542" s="3"/>
      <c r="AC542" s="4"/>
      <c r="AD542" s="13"/>
      <c r="AE542" s="3"/>
      <c r="AF542" s="3"/>
      <c r="AG542" s="3"/>
      <c r="AH542" s="3"/>
      <c r="AI542" s="3"/>
      <c r="AJ542" s="3"/>
      <c r="AK542" s="3"/>
      <c r="AL542" s="3"/>
      <c r="AM542" s="4"/>
      <c r="AN542" s="13"/>
    </row>
    <row r="543" spans="10:40" ht="15.75" x14ac:dyDescent="0.25">
      <c r="J543" s="13"/>
      <c r="K543" s="3"/>
      <c r="L543" s="3"/>
      <c r="M543" s="3"/>
      <c r="N543" s="3"/>
      <c r="O543" s="3"/>
      <c r="P543" s="3"/>
      <c r="Q543" s="3"/>
      <c r="R543" s="3"/>
      <c r="S543" s="4"/>
      <c r="T543" s="13"/>
      <c r="U543" s="3"/>
      <c r="V543" s="3"/>
      <c r="W543" s="3"/>
      <c r="X543" s="3"/>
      <c r="Y543" s="3"/>
      <c r="Z543" s="3"/>
      <c r="AA543" s="3"/>
      <c r="AB543" s="3"/>
      <c r="AC543" s="4"/>
      <c r="AD543" s="13"/>
      <c r="AE543" s="3"/>
      <c r="AF543" s="3"/>
      <c r="AG543" s="3"/>
      <c r="AH543" s="3"/>
      <c r="AI543" s="3"/>
      <c r="AJ543" s="3"/>
      <c r="AK543" s="3"/>
      <c r="AL543" s="3"/>
      <c r="AM543" s="4"/>
      <c r="AN543" s="13"/>
    </row>
    <row r="544" spans="10:40" ht="15.75" x14ac:dyDescent="0.25">
      <c r="J544" s="13"/>
      <c r="K544" s="3"/>
      <c r="L544" s="3"/>
      <c r="M544" s="3"/>
      <c r="N544" s="3"/>
      <c r="O544" s="3"/>
      <c r="P544" s="3"/>
      <c r="Q544" s="3"/>
      <c r="R544" s="3"/>
      <c r="S544" s="4"/>
      <c r="T544" s="13"/>
      <c r="U544" s="3"/>
      <c r="V544" s="3"/>
      <c r="W544" s="3"/>
      <c r="X544" s="3"/>
      <c r="Y544" s="3"/>
      <c r="Z544" s="3"/>
      <c r="AA544" s="3"/>
      <c r="AB544" s="3"/>
      <c r="AC544" s="4"/>
      <c r="AD544" s="13"/>
      <c r="AE544" s="3"/>
      <c r="AF544" s="3"/>
      <c r="AG544" s="3"/>
      <c r="AH544" s="3"/>
      <c r="AI544" s="3"/>
      <c r="AJ544" s="3"/>
      <c r="AK544" s="3"/>
      <c r="AL544" s="3"/>
      <c r="AM544" s="4"/>
      <c r="AN544" s="13"/>
    </row>
    <row r="545" spans="10:40" ht="15.75" x14ac:dyDescent="0.25">
      <c r="J545" s="13"/>
      <c r="K545" s="3"/>
      <c r="L545" s="3"/>
      <c r="M545" s="3"/>
      <c r="N545" s="3"/>
      <c r="O545" s="3"/>
      <c r="P545" s="3"/>
      <c r="Q545" s="3"/>
      <c r="R545" s="3"/>
      <c r="S545" s="4"/>
      <c r="T545" s="13"/>
      <c r="U545" s="3"/>
      <c r="V545" s="3"/>
      <c r="W545" s="3"/>
      <c r="X545" s="3"/>
      <c r="Y545" s="3"/>
      <c r="Z545" s="3"/>
      <c r="AA545" s="3"/>
      <c r="AB545" s="3"/>
      <c r="AC545" s="4"/>
      <c r="AD545" s="13"/>
      <c r="AE545" s="3"/>
      <c r="AF545" s="3"/>
      <c r="AG545" s="3"/>
      <c r="AH545" s="3"/>
      <c r="AI545" s="3"/>
      <c r="AJ545" s="3"/>
      <c r="AK545" s="3"/>
      <c r="AL545" s="3"/>
      <c r="AM545" s="4"/>
      <c r="AN545" s="13"/>
    </row>
    <row r="546" spans="10:40" ht="15.75" x14ac:dyDescent="0.25">
      <c r="J546" s="13"/>
      <c r="K546" s="3"/>
      <c r="L546" s="3"/>
      <c r="M546" s="3"/>
      <c r="N546" s="3"/>
      <c r="O546" s="3"/>
      <c r="P546" s="3"/>
      <c r="Q546" s="3"/>
      <c r="R546" s="3"/>
      <c r="S546" s="4"/>
      <c r="T546" s="13"/>
      <c r="U546" s="3"/>
      <c r="V546" s="3"/>
      <c r="W546" s="3"/>
      <c r="X546" s="3"/>
      <c r="Y546" s="3"/>
      <c r="Z546" s="3"/>
      <c r="AA546" s="3"/>
      <c r="AB546" s="3"/>
      <c r="AC546" s="4"/>
      <c r="AD546" s="13"/>
      <c r="AE546" s="3"/>
      <c r="AF546" s="3"/>
      <c r="AG546" s="3"/>
      <c r="AH546" s="3"/>
      <c r="AI546" s="3"/>
      <c r="AJ546" s="3"/>
      <c r="AK546" s="3"/>
      <c r="AL546" s="3"/>
      <c r="AM546" s="4"/>
      <c r="AN546" s="13"/>
    </row>
    <row r="547" spans="10:40" ht="15.75" x14ac:dyDescent="0.25">
      <c r="J547" s="13"/>
      <c r="K547" s="3"/>
      <c r="L547" s="3"/>
      <c r="M547" s="3"/>
      <c r="N547" s="3"/>
      <c r="O547" s="3"/>
      <c r="P547" s="3"/>
      <c r="Q547" s="3"/>
      <c r="R547" s="3"/>
      <c r="S547" s="4"/>
      <c r="T547" s="13"/>
      <c r="U547" s="3"/>
      <c r="V547" s="3"/>
      <c r="W547" s="3"/>
      <c r="X547" s="3"/>
      <c r="Y547" s="3"/>
      <c r="Z547" s="3"/>
      <c r="AA547" s="3"/>
      <c r="AB547" s="3"/>
      <c r="AC547" s="4"/>
      <c r="AD547" s="13"/>
      <c r="AE547" s="3"/>
      <c r="AF547" s="3"/>
      <c r="AG547" s="3"/>
      <c r="AH547" s="3"/>
      <c r="AI547" s="3"/>
      <c r="AJ547" s="3"/>
      <c r="AK547" s="3"/>
      <c r="AL547" s="3"/>
      <c r="AM547" s="4"/>
      <c r="AN547" s="13"/>
    </row>
    <row r="548" spans="10:40" ht="15.75" x14ac:dyDescent="0.25">
      <c r="J548" s="13"/>
      <c r="K548" s="3"/>
      <c r="L548" s="3"/>
      <c r="M548" s="3"/>
      <c r="N548" s="3"/>
      <c r="O548" s="3"/>
      <c r="P548" s="3"/>
      <c r="Q548" s="3"/>
      <c r="R548" s="3"/>
      <c r="S548" s="4"/>
      <c r="T548" s="13"/>
      <c r="U548" s="3"/>
      <c r="V548" s="3"/>
      <c r="W548" s="3"/>
      <c r="X548" s="3"/>
      <c r="Y548" s="3"/>
      <c r="Z548" s="3"/>
      <c r="AA548" s="3"/>
      <c r="AB548" s="3"/>
      <c r="AC548" s="4"/>
      <c r="AD548" s="13"/>
      <c r="AE548" s="3"/>
      <c r="AF548" s="3"/>
      <c r="AG548" s="3"/>
      <c r="AH548" s="3"/>
      <c r="AI548" s="3"/>
      <c r="AJ548" s="3"/>
      <c r="AK548" s="3"/>
      <c r="AL548" s="3"/>
      <c r="AM548" s="4"/>
      <c r="AN548" s="13"/>
    </row>
    <row r="549" spans="10:40" ht="15.75" x14ac:dyDescent="0.25">
      <c r="J549" s="13"/>
      <c r="K549" s="3"/>
      <c r="L549" s="3"/>
      <c r="M549" s="3"/>
      <c r="N549" s="3"/>
      <c r="O549" s="3"/>
      <c r="P549" s="3"/>
      <c r="Q549" s="3"/>
      <c r="R549" s="3"/>
      <c r="S549" s="4"/>
      <c r="T549" s="13"/>
      <c r="U549" s="3"/>
      <c r="V549" s="3"/>
      <c r="W549" s="3"/>
      <c r="X549" s="3"/>
      <c r="Y549" s="3"/>
      <c r="Z549" s="3"/>
      <c r="AA549" s="3"/>
      <c r="AB549" s="3"/>
      <c r="AC549" s="4"/>
      <c r="AD549" s="13"/>
      <c r="AE549" s="3"/>
      <c r="AF549" s="3"/>
      <c r="AG549" s="3"/>
      <c r="AH549" s="3"/>
      <c r="AI549" s="3"/>
      <c r="AJ549" s="3"/>
      <c r="AK549" s="3"/>
      <c r="AL549" s="3"/>
      <c r="AM549" s="4"/>
      <c r="AN549" s="13"/>
    </row>
    <row r="550" spans="10:40" ht="15.75" x14ac:dyDescent="0.25">
      <c r="J550" s="13"/>
      <c r="K550" s="3"/>
      <c r="L550" s="3"/>
      <c r="M550" s="3"/>
      <c r="N550" s="3"/>
      <c r="O550" s="3"/>
      <c r="P550" s="3"/>
      <c r="Q550" s="3"/>
      <c r="R550" s="3"/>
      <c r="S550" s="4"/>
      <c r="T550" s="13"/>
      <c r="U550" s="3"/>
      <c r="V550" s="3"/>
      <c r="W550" s="3"/>
      <c r="X550" s="3"/>
      <c r="Y550" s="3"/>
      <c r="Z550" s="3"/>
      <c r="AA550" s="3"/>
      <c r="AB550" s="3"/>
      <c r="AC550" s="4"/>
      <c r="AD550" s="13"/>
      <c r="AE550" s="3"/>
      <c r="AF550" s="3"/>
      <c r="AG550" s="3"/>
      <c r="AH550" s="3"/>
      <c r="AI550" s="3"/>
      <c r="AJ550" s="3"/>
      <c r="AK550" s="3"/>
      <c r="AL550" s="3"/>
      <c r="AM550" s="4"/>
      <c r="AN550" s="13"/>
    </row>
    <row r="551" spans="10:40" ht="15.75" x14ac:dyDescent="0.25">
      <c r="J551" s="13"/>
      <c r="K551" s="3"/>
      <c r="L551" s="3"/>
      <c r="M551" s="3"/>
      <c r="N551" s="3"/>
      <c r="O551" s="3"/>
      <c r="P551" s="3"/>
      <c r="Q551" s="3"/>
      <c r="R551" s="3"/>
      <c r="S551" s="4"/>
      <c r="T551" s="13"/>
      <c r="U551" s="3"/>
      <c r="V551" s="3"/>
      <c r="W551" s="3"/>
      <c r="X551" s="3"/>
      <c r="Y551" s="3"/>
      <c r="Z551" s="3"/>
      <c r="AA551" s="3"/>
      <c r="AB551" s="3"/>
      <c r="AC551" s="4"/>
      <c r="AD551" s="13"/>
      <c r="AE551" s="3"/>
      <c r="AF551" s="3"/>
      <c r="AG551" s="3"/>
      <c r="AH551" s="3"/>
      <c r="AI551" s="3"/>
      <c r="AJ551" s="3"/>
      <c r="AK551" s="3"/>
      <c r="AL551" s="3"/>
      <c r="AM551" s="4"/>
      <c r="AN551" s="13"/>
    </row>
    <row r="552" spans="10:40" ht="15.75" x14ac:dyDescent="0.25">
      <c r="J552" s="13"/>
      <c r="K552" s="3"/>
      <c r="L552" s="3"/>
      <c r="M552" s="3"/>
      <c r="N552" s="3"/>
      <c r="O552" s="3"/>
      <c r="P552" s="3"/>
      <c r="Q552" s="3"/>
      <c r="R552" s="3"/>
      <c r="S552" s="4"/>
      <c r="T552" s="13"/>
      <c r="U552" s="3"/>
      <c r="V552" s="3"/>
      <c r="W552" s="3"/>
      <c r="X552" s="3"/>
      <c r="Y552" s="3"/>
      <c r="Z552" s="3"/>
      <c r="AA552" s="3"/>
      <c r="AB552" s="3"/>
      <c r="AC552" s="4"/>
      <c r="AD552" s="13"/>
      <c r="AE552" s="3"/>
      <c r="AF552" s="3"/>
      <c r="AG552" s="3"/>
      <c r="AH552" s="3"/>
      <c r="AI552" s="3"/>
      <c r="AJ552" s="3"/>
      <c r="AK552" s="3"/>
      <c r="AL552" s="3"/>
      <c r="AM552" s="4"/>
      <c r="AN552" s="13"/>
    </row>
    <row r="553" spans="10:40" ht="15.75" x14ac:dyDescent="0.25">
      <c r="J553" s="13"/>
      <c r="K553" s="3"/>
      <c r="L553" s="3"/>
      <c r="M553" s="3"/>
      <c r="N553" s="3"/>
      <c r="O553" s="3"/>
      <c r="P553" s="3"/>
      <c r="Q553" s="3"/>
      <c r="R553" s="3"/>
      <c r="S553" s="4"/>
      <c r="T553" s="13"/>
      <c r="U553" s="3"/>
      <c r="V553" s="3"/>
      <c r="W553" s="3"/>
      <c r="X553" s="3"/>
      <c r="Y553" s="3"/>
      <c r="Z553" s="3"/>
      <c r="AA553" s="3"/>
      <c r="AB553" s="3"/>
      <c r="AC553" s="4"/>
      <c r="AD553" s="13"/>
      <c r="AE553" s="3"/>
      <c r="AF553" s="3"/>
      <c r="AG553" s="3"/>
      <c r="AH553" s="3"/>
      <c r="AI553" s="3"/>
      <c r="AJ553" s="3"/>
      <c r="AK553" s="3"/>
      <c r="AL553" s="3"/>
      <c r="AM553" s="4"/>
      <c r="AN553" s="13"/>
    </row>
    <row r="554" spans="10:40" ht="15.75" x14ac:dyDescent="0.25">
      <c r="J554" s="13"/>
      <c r="K554" s="3"/>
      <c r="L554" s="3"/>
      <c r="M554" s="3"/>
      <c r="N554" s="3"/>
      <c r="O554" s="3"/>
      <c r="P554" s="3"/>
      <c r="Q554" s="3"/>
      <c r="R554" s="3"/>
      <c r="S554" s="4"/>
      <c r="T554" s="13"/>
      <c r="U554" s="3"/>
      <c r="V554" s="3"/>
      <c r="W554" s="3"/>
      <c r="X554" s="3"/>
      <c r="Y554" s="3"/>
      <c r="Z554" s="3"/>
      <c r="AA554" s="3"/>
      <c r="AB554" s="3"/>
      <c r="AC554" s="4"/>
      <c r="AD554" s="13"/>
      <c r="AE554" s="3"/>
      <c r="AF554" s="3"/>
      <c r="AG554" s="3"/>
      <c r="AH554" s="3"/>
      <c r="AI554" s="3"/>
      <c r="AJ554" s="3"/>
      <c r="AK554" s="3"/>
      <c r="AL554" s="3"/>
      <c r="AM554" s="4"/>
      <c r="AN554" s="13"/>
    </row>
    <row r="555" spans="10:40" ht="15.75" x14ac:dyDescent="0.25">
      <c r="J555" s="13"/>
      <c r="K555" s="3"/>
      <c r="L555" s="3"/>
      <c r="M555" s="3"/>
      <c r="N555" s="3"/>
      <c r="O555" s="3"/>
      <c r="P555" s="3"/>
      <c r="Q555" s="3"/>
      <c r="R555" s="3"/>
      <c r="S555" s="4"/>
      <c r="T555" s="13"/>
      <c r="U555" s="3"/>
      <c r="V555" s="3"/>
      <c r="W555" s="3"/>
      <c r="X555" s="3"/>
      <c r="Y555" s="3"/>
      <c r="Z555" s="3"/>
      <c r="AA555" s="3"/>
      <c r="AB555" s="3"/>
      <c r="AC555" s="4"/>
      <c r="AD555" s="13"/>
      <c r="AE555" s="3"/>
      <c r="AF555" s="3"/>
      <c r="AG555" s="3"/>
      <c r="AH555" s="3"/>
      <c r="AI555" s="3"/>
      <c r="AJ555" s="3"/>
      <c r="AK555" s="3"/>
      <c r="AL555" s="3"/>
      <c r="AM555" s="4"/>
      <c r="AN555" s="13"/>
    </row>
    <row r="556" spans="10:40" ht="15.75" x14ac:dyDescent="0.25">
      <c r="J556" s="13"/>
      <c r="K556" s="3"/>
      <c r="L556" s="3"/>
      <c r="M556" s="3"/>
      <c r="N556" s="3"/>
      <c r="O556" s="3"/>
      <c r="P556" s="3"/>
      <c r="Q556" s="3"/>
      <c r="R556" s="3"/>
      <c r="S556" s="4"/>
      <c r="T556" s="13"/>
      <c r="U556" s="3"/>
      <c r="V556" s="3"/>
      <c r="W556" s="3"/>
      <c r="X556" s="3"/>
      <c r="Y556" s="3"/>
      <c r="Z556" s="3"/>
      <c r="AA556" s="3"/>
      <c r="AB556" s="3"/>
      <c r="AC556" s="4"/>
      <c r="AD556" s="13"/>
      <c r="AE556" s="3"/>
      <c r="AF556" s="3"/>
      <c r="AG556" s="3"/>
      <c r="AH556" s="3"/>
      <c r="AI556" s="3"/>
      <c r="AJ556" s="3"/>
      <c r="AK556" s="3"/>
      <c r="AL556" s="3"/>
      <c r="AM556" s="4"/>
      <c r="AN556" s="13"/>
    </row>
    <row r="557" spans="10:40" ht="15.75" x14ac:dyDescent="0.25">
      <c r="J557" s="13"/>
      <c r="K557" s="3"/>
      <c r="L557" s="3"/>
      <c r="M557" s="3"/>
      <c r="N557" s="3"/>
      <c r="O557" s="3"/>
      <c r="P557" s="3"/>
      <c r="Q557" s="3"/>
      <c r="R557" s="3"/>
      <c r="S557" s="4"/>
      <c r="T557" s="13"/>
      <c r="U557" s="3"/>
      <c r="V557" s="3"/>
      <c r="W557" s="3"/>
      <c r="X557" s="3"/>
      <c r="Y557" s="3"/>
      <c r="Z557" s="3"/>
      <c r="AA557" s="3"/>
      <c r="AB557" s="3"/>
      <c r="AC557" s="4"/>
      <c r="AD557" s="13"/>
      <c r="AE557" s="3"/>
      <c r="AF557" s="3"/>
      <c r="AG557" s="3"/>
      <c r="AH557" s="3"/>
      <c r="AI557" s="3"/>
      <c r="AJ557" s="3"/>
      <c r="AK557" s="3"/>
      <c r="AL557" s="3"/>
      <c r="AM557" s="4"/>
      <c r="AN557" s="13"/>
    </row>
    <row r="558" spans="10:40" ht="15.75" x14ac:dyDescent="0.25">
      <c r="J558" s="13"/>
      <c r="K558" s="3"/>
      <c r="L558" s="3"/>
      <c r="M558" s="3"/>
      <c r="N558" s="3"/>
      <c r="O558" s="3"/>
      <c r="P558" s="3"/>
      <c r="Q558" s="3"/>
      <c r="R558" s="3"/>
      <c r="S558" s="4"/>
      <c r="T558" s="13"/>
      <c r="U558" s="3"/>
      <c r="V558" s="3"/>
      <c r="W558" s="3"/>
      <c r="X558" s="3"/>
      <c r="Y558" s="3"/>
      <c r="Z558" s="3"/>
      <c r="AA558" s="3"/>
      <c r="AB558" s="3"/>
      <c r="AC558" s="4"/>
      <c r="AD558" s="13"/>
      <c r="AE558" s="3"/>
      <c r="AF558" s="3"/>
      <c r="AG558" s="3"/>
      <c r="AH558" s="3"/>
      <c r="AI558" s="3"/>
      <c r="AJ558" s="3"/>
      <c r="AK558" s="3"/>
      <c r="AL558" s="3"/>
      <c r="AM558" s="4"/>
      <c r="AN558" s="13"/>
    </row>
    <row r="559" spans="10:40" ht="15.75" x14ac:dyDescent="0.25">
      <c r="J559" s="13"/>
      <c r="K559" s="3"/>
      <c r="L559" s="3"/>
      <c r="M559" s="3"/>
      <c r="N559" s="3"/>
      <c r="O559" s="3"/>
      <c r="P559" s="3"/>
      <c r="Q559" s="3"/>
      <c r="R559" s="3"/>
      <c r="S559" s="4"/>
      <c r="T559" s="13"/>
      <c r="U559" s="3"/>
      <c r="V559" s="3"/>
      <c r="W559" s="3"/>
      <c r="X559" s="3"/>
      <c r="Y559" s="3"/>
      <c r="Z559" s="3"/>
      <c r="AA559" s="3"/>
      <c r="AB559" s="3"/>
      <c r="AC559" s="4"/>
      <c r="AD559" s="13"/>
      <c r="AE559" s="3"/>
      <c r="AF559" s="3"/>
      <c r="AG559" s="3"/>
      <c r="AH559" s="3"/>
      <c r="AI559" s="3"/>
      <c r="AJ559" s="3"/>
      <c r="AK559" s="3"/>
      <c r="AL559" s="3"/>
      <c r="AM559" s="4"/>
      <c r="AN559" s="13"/>
    </row>
    <row r="560" spans="10:40" ht="15.75" x14ac:dyDescent="0.25">
      <c r="J560" s="13"/>
      <c r="K560" s="3"/>
      <c r="L560" s="3"/>
      <c r="M560" s="3"/>
      <c r="N560" s="3"/>
      <c r="O560" s="3"/>
      <c r="P560" s="3"/>
      <c r="Q560" s="3"/>
      <c r="R560" s="3"/>
      <c r="S560" s="4"/>
      <c r="T560" s="13"/>
      <c r="U560" s="3"/>
      <c r="V560" s="3"/>
      <c r="W560" s="3"/>
      <c r="X560" s="3"/>
      <c r="Y560" s="3"/>
      <c r="Z560" s="3"/>
      <c r="AA560" s="3"/>
      <c r="AB560" s="3"/>
      <c r="AC560" s="4"/>
      <c r="AD560" s="13"/>
      <c r="AE560" s="3"/>
      <c r="AF560" s="3"/>
      <c r="AG560" s="3"/>
      <c r="AH560" s="3"/>
      <c r="AI560" s="3"/>
      <c r="AJ560" s="3"/>
      <c r="AK560" s="3"/>
      <c r="AL560" s="3"/>
      <c r="AM560" s="4"/>
      <c r="AN560" s="13"/>
    </row>
    <row r="561" spans="10:40" ht="15.75" x14ac:dyDescent="0.25">
      <c r="J561" s="13"/>
      <c r="K561" s="3"/>
      <c r="L561" s="3"/>
      <c r="M561" s="3"/>
      <c r="N561" s="3"/>
      <c r="O561" s="3"/>
      <c r="P561" s="3"/>
      <c r="Q561" s="3"/>
      <c r="R561" s="3"/>
      <c r="S561" s="4"/>
      <c r="T561" s="13"/>
      <c r="U561" s="3"/>
      <c r="V561" s="3"/>
      <c r="W561" s="3"/>
      <c r="X561" s="3"/>
      <c r="Y561" s="3"/>
      <c r="Z561" s="3"/>
      <c r="AA561" s="3"/>
      <c r="AB561" s="3"/>
      <c r="AC561" s="4"/>
      <c r="AD561" s="13"/>
      <c r="AE561" s="3"/>
      <c r="AF561" s="3"/>
      <c r="AG561" s="3"/>
      <c r="AH561" s="3"/>
      <c r="AI561" s="3"/>
      <c r="AJ561" s="3"/>
      <c r="AK561" s="3"/>
      <c r="AL561" s="3"/>
      <c r="AM561" s="4"/>
      <c r="AN561" s="13"/>
    </row>
    <row r="562" spans="10:40" ht="15.75" x14ac:dyDescent="0.25">
      <c r="J562" s="13"/>
      <c r="K562" s="3"/>
      <c r="L562" s="3"/>
      <c r="M562" s="3"/>
      <c r="N562" s="3"/>
      <c r="O562" s="3"/>
      <c r="P562" s="3"/>
      <c r="Q562" s="3"/>
      <c r="R562" s="3"/>
      <c r="S562" s="4"/>
      <c r="T562" s="13"/>
      <c r="U562" s="3"/>
      <c r="V562" s="3"/>
      <c r="W562" s="3"/>
      <c r="X562" s="3"/>
      <c r="Y562" s="3"/>
      <c r="Z562" s="3"/>
      <c r="AA562" s="3"/>
      <c r="AB562" s="3"/>
      <c r="AC562" s="4"/>
      <c r="AD562" s="13"/>
      <c r="AE562" s="3"/>
      <c r="AF562" s="3"/>
      <c r="AG562" s="3"/>
      <c r="AH562" s="3"/>
      <c r="AI562" s="3"/>
      <c r="AJ562" s="3"/>
      <c r="AK562" s="3"/>
      <c r="AL562" s="3"/>
      <c r="AM562" s="4"/>
      <c r="AN562" s="13"/>
    </row>
    <row r="563" spans="10:40" ht="15.75" x14ac:dyDescent="0.25">
      <c r="J563" s="13"/>
      <c r="K563" s="3"/>
      <c r="L563" s="3"/>
      <c r="M563" s="3"/>
      <c r="N563" s="3"/>
      <c r="O563" s="3"/>
      <c r="P563" s="3"/>
      <c r="Q563" s="3"/>
      <c r="R563" s="3"/>
      <c r="S563" s="4"/>
      <c r="T563" s="13"/>
      <c r="U563" s="3"/>
      <c r="V563" s="3"/>
      <c r="W563" s="3"/>
      <c r="X563" s="3"/>
      <c r="Y563" s="3"/>
      <c r="Z563" s="3"/>
      <c r="AA563" s="3"/>
      <c r="AB563" s="3"/>
      <c r="AC563" s="4"/>
      <c r="AD563" s="13"/>
      <c r="AE563" s="3"/>
      <c r="AF563" s="3"/>
      <c r="AG563" s="3"/>
      <c r="AH563" s="3"/>
      <c r="AI563" s="3"/>
      <c r="AJ563" s="3"/>
      <c r="AK563" s="3"/>
      <c r="AL563" s="3"/>
      <c r="AM563" s="4"/>
      <c r="AN563" s="13"/>
    </row>
    <row r="564" spans="10:40" ht="15.75" x14ac:dyDescent="0.25">
      <c r="J564" s="13"/>
      <c r="K564" s="3"/>
      <c r="L564" s="3"/>
      <c r="M564" s="3"/>
      <c r="N564" s="3"/>
      <c r="O564" s="3"/>
      <c r="P564" s="3"/>
      <c r="Q564" s="3"/>
      <c r="R564" s="3"/>
      <c r="S564" s="4"/>
      <c r="T564" s="13"/>
      <c r="U564" s="3"/>
      <c r="V564" s="3"/>
      <c r="W564" s="3"/>
      <c r="X564" s="3"/>
      <c r="Y564" s="3"/>
      <c r="Z564" s="3"/>
      <c r="AA564" s="3"/>
      <c r="AB564" s="3"/>
      <c r="AC564" s="4"/>
      <c r="AD564" s="13"/>
      <c r="AE564" s="3"/>
      <c r="AF564" s="3"/>
      <c r="AG564" s="3"/>
      <c r="AH564" s="3"/>
      <c r="AI564" s="3"/>
      <c r="AJ564" s="3"/>
      <c r="AK564" s="3"/>
      <c r="AL564" s="3"/>
      <c r="AM564" s="4"/>
      <c r="AN564" s="13"/>
    </row>
    <row r="565" spans="10:40" ht="15.75" x14ac:dyDescent="0.25">
      <c r="J565" s="13"/>
      <c r="K565" s="3"/>
      <c r="L565" s="3"/>
      <c r="M565" s="3"/>
      <c r="N565" s="3"/>
      <c r="O565" s="3"/>
      <c r="P565" s="3"/>
      <c r="Q565" s="3"/>
      <c r="R565" s="3"/>
      <c r="S565" s="4"/>
      <c r="T565" s="13"/>
      <c r="U565" s="3"/>
      <c r="V565" s="3"/>
      <c r="W565" s="3"/>
      <c r="X565" s="3"/>
      <c r="Y565" s="3"/>
      <c r="Z565" s="3"/>
      <c r="AA565" s="3"/>
      <c r="AB565" s="3"/>
      <c r="AC565" s="4"/>
      <c r="AD565" s="13"/>
      <c r="AE565" s="3"/>
      <c r="AF565" s="3"/>
      <c r="AG565" s="3"/>
      <c r="AH565" s="3"/>
      <c r="AI565" s="3"/>
      <c r="AJ565" s="3"/>
      <c r="AK565" s="3"/>
      <c r="AL565" s="3"/>
      <c r="AM565" s="4"/>
      <c r="AN565" s="13"/>
    </row>
    <row r="566" spans="10:40" ht="15.75" x14ac:dyDescent="0.25">
      <c r="J566" s="13"/>
      <c r="K566" s="3"/>
      <c r="L566" s="3"/>
      <c r="M566" s="3"/>
      <c r="N566" s="3"/>
      <c r="O566" s="3"/>
      <c r="P566" s="3"/>
      <c r="Q566" s="3"/>
      <c r="R566" s="3"/>
      <c r="S566" s="4"/>
      <c r="T566" s="13"/>
      <c r="U566" s="3"/>
      <c r="V566" s="3"/>
      <c r="W566" s="3"/>
      <c r="X566" s="3"/>
      <c r="Y566" s="3"/>
      <c r="Z566" s="3"/>
      <c r="AA566" s="3"/>
      <c r="AB566" s="3"/>
      <c r="AC566" s="4"/>
      <c r="AD566" s="13"/>
      <c r="AE566" s="3"/>
      <c r="AF566" s="3"/>
      <c r="AG566" s="3"/>
      <c r="AH566" s="3"/>
      <c r="AI566" s="3"/>
      <c r="AJ566" s="3"/>
      <c r="AK566" s="3"/>
      <c r="AL566" s="3"/>
      <c r="AM566" s="4"/>
      <c r="AN566" s="13"/>
    </row>
    <row r="567" spans="10:40" ht="15.75" x14ac:dyDescent="0.25">
      <c r="J567" s="13"/>
      <c r="K567" s="3"/>
      <c r="L567" s="3"/>
      <c r="M567" s="3"/>
      <c r="N567" s="3"/>
      <c r="O567" s="3"/>
      <c r="P567" s="3"/>
      <c r="Q567" s="3"/>
      <c r="R567" s="3"/>
      <c r="S567" s="4"/>
      <c r="T567" s="13"/>
      <c r="U567" s="3"/>
      <c r="V567" s="3"/>
      <c r="W567" s="3"/>
      <c r="X567" s="3"/>
      <c r="Y567" s="3"/>
      <c r="Z567" s="3"/>
      <c r="AA567" s="3"/>
      <c r="AB567" s="3"/>
      <c r="AC567" s="4"/>
      <c r="AD567" s="13"/>
      <c r="AE567" s="3"/>
      <c r="AF567" s="3"/>
      <c r="AG567" s="3"/>
      <c r="AH567" s="3"/>
      <c r="AI567" s="3"/>
      <c r="AJ567" s="3"/>
      <c r="AK567" s="3"/>
      <c r="AL567" s="3"/>
      <c r="AM567" s="4"/>
      <c r="AN567" s="13"/>
    </row>
    <row r="568" spans="10:40" ht="15.75" x14ac:dyDescent="0.25">
      <c r="J568" s="13"/>
      <c r="K568" s="3"/>
      <c r="L568" s="3"/>
      <c r="M568" s="3"/>
      <c r="N568" s="3"/>
      <c r="O568" s="3"/>
      <c r="P568" s="3"/>
      <c r="Q568" s="3"/>
      <c r="R568" s="3"/>
      <c r="S568" s="4"/>
      <c r="T568" s="13"/>
      <c r="U568" s="3"/>
      <c r="V568" s="3"/>
      <c r="W568" s="3"/>
      <c r="X568" s="3"/>
      <c r="Y568" s="3"/>
      <c r="Z568" s="3"/>
      <c r="AA568" s="3"/>
      <c r="AB568" s="3"/>
      <c r="AC568" s="4"/>
      <c r="AD568" s="13"/>
      <c r="AE568" s="3"/>
      <c r="AF568" s="3"/>
      <c r="AG568" s="3"/>
      <c r="AH568" s="3"/>
      <c r="AI568" s="3"/>
      <c r="AJ568" s="3"/>
      <c r="AK568" s="3"/>
      <c r="AL568" s="3"/>
      <c r="AM568" s="4"/>
      <c r="AN568" s="13"/>
    </row>
    <row r="569" spans="10:40" ht="15.75" x14ac:dyDescent="0.25">
      <c r="J569" s="13"/>
      <c r="K569" s="3"/>
      <c r="L569" s="3"/>
      <c r="M569" s="3"/>
      <c r="N569" s="3"/>
      <c r="O569" s="3"/>
      <c r="P569" s="3"/>
      <c r="Q569" s="3"/>
      <c r="R569" s="3"/>
      <c r="S569" s="4"/>
      <c r="T569" s="13"/>
      <c r="U569" s="3"/>
      <c r="V569" s="3"/>
      <c r="W569" s="3"/>
      <c r="X569" s="3"/>
      <c r="Y569" s="3"/>
      <c r="Z569" s="3"/>
      <c r="AA569" s="3"/>
      <c r="AB569" s="3"/>
      <c r="AC569" s="4"/>
      <c r="AD569" s="13"/>
      <c r="AE569" s="3"/>
      <c r="AF569" s="3"/>
      <c r="AG569" s="3"/>
      <c r="AH569" s="3"/>
      <c r="AI569" s="3"/>
      <c r="AJ569" s="3"/>
      <c r="AK569" s="3"/>
      <c r="AL569" s="3"/>
      <c r="AM569" s="4"/>
      <c r="AN569" s="13"/>
    </row>
    <row r="570" spans="10:40" ht="15.75" x14ac:dyDescent="0.25">
      <c r="J570" s="13"/>
      <c r="K570" s="3"/>
      <c r="L570" s="3"/>
      <c r="M570" s="3"/>
      <c r="N570" s="3"/>
      <c r="O570" s="3"/>
      <c r="P570" s="3"/>
      <c r="Q570" s="3"/>
      <c r="R570" s="3"/>
      <c r="S570" s="4"/>
      <c r="T570" s="13"/>
      <c r="U570" s="3"/>
      <c r="V570" s="3"/>
      <c r="W570" s="3"/>
      <c r="X570" s="3"/>
      <c r="Y570" s="3"/>
      <c r="Z570" s="3"/>
      <c r="AA570" s="3"/>
      <c r="AB570" s="3"/>
      <c r="AC570" s="4"/>
      <c r="AD570" s="13"/>
      <c r="AE570" s="3"/>
      <c r="AF570" s="3"/>
      <c r="AG570" s="3"/>
      <c r="AH570" s="3"/>
      <c r="AI570" s="3"/>
      <c r="AJ570" s="3"/>
      <c r="AK570" s="3"/>
      <c r="AL570" s="3"/>
      <c r="AM570" s="4"/>
      <c r="AN570" s="13"/>
    </row>
    <row r="571" spans="10:40" ht="15.75" x14ac:dyDescent="0.25">
      <c r="J571" s="13"/>
      <c r="K571" s="3"/>
      <c r="L571" s="3"/>
      <c r="M571" s="3"/>
      <c r="N571" s="3"/>
      <c r="O571" s="3"/>
      <c r="P571" s="3"/>
      <c r="Q571" s="3"/>
      <c r="R571" s="3"/>
      <c r="S571" s="4"/>
      <c r="T571" s="13"/>
      <c r="U571" s="3"/>
      <c r="V571" s="3"/>
      <c r="W571" s="3"/>
      <c r="X571" s="3"/>
      <c r="Y571" s="3"/>
      <c r="Z571" s="3"/>
      <c r="AA571" s="3"/>
      <c r="AB571" s="3"/>
      <c r="AC571" s="4"/>
      <c r="AD571" s="13"/>
      <c r="AE571" s="3"/>
      <c r="AF571" s="3"/>
      <c r="AG571" s="3"/>
      <c r="AH571" s="3"/>
      <c r="AI571" s="3"/>
      <c r="AJ571" s="3"/>
      <c r="AK571" s="3"/>
      <c r="AL571" s="3"/>
      <c r="AM571" s="4"/>
      <c r="AN571" s="13"/>
    </row>
    <row r="572" spans="10:40" ht="15.75" x14ac:dyDescent="0.25">
      <c r="J572" s="13"/>
      <c r="K572" s="3"/>
      <c r="L572" s="3"/>
      <c r="M572" s="3"/>
      <c r="N572" s="3"/>
      <c r="O572" s="3"/>
      <c r="P572" s="3"/>
      <c r="Q572" s="3"/>
      <c r="R572" s="3"/>
      <c r="S572" s="4"/>
      <c r="T572" s="13"/>
      <c r="U572" s="3"/>
      <c r="V572" s="3"/>
      <c r="W572" s="3"/>
      <c r="X572" s="3"/>
      <c r="Y572" s="3"/>
      <c r="Z572" s="3"/>
      <c r="AA572" s="3"/>
      <c r="AB572" s="3"/>
      <c r="AC572" s="4"/>
      <c r="AD572" s="13"/>
      <c r="AE572" s="3"/>
      <c r="AF572" s="3"/>
      <c r="AG572" s="3"/>
      <c r="AH572" s="3"/>
      <c r="AI572" s="3"/>
      <c r="AJ572" s="3"/>
      <c r="AK572" s="3"/>
      <c r="AL572" s="3"/>
      <c r="AM572" s="4"/>
      <c r="AN572" s="13"/>
    </row>
    <row r="573" spans="10:40" ht="15.75" x14ac:dyDescent="0.25">
      <c r="J573" s="13"/>
      <c r="K573" s="3"/>
      <c r="L573" s="3"/>
      <c r="M573" s="3"/>
      <c r="N573" s="3"/>
      <c r="O573" s="3"/>
      <c r="P573" s="3"/>
      <c r="Q573" s="3"/>
      <c r="R573" s="3"/>
      <c r="S573" s="4"/>
      <c r="T573" s="13"/>
      <c r="U573" s="3"/>
      <c r="V573" s="3"/>
      <c r="W573" s="3"/>
      <c r="X573" s="3"/>
      <c r="Y573" s="3"/>
      <c r="Z573" s="3"/>
      <c r="AA573" s="3"/>
      <c r="AB573" s="3"/>
      <c r="AC573" s="4"/>
      <c r="AD573" s="13"/>
      <c r="AE573" s="3"/>
      <c r="AF573" s="3"/>
      <c r="AG573" s="3"/>
      <c r="AH573" s="3"/>
      <c r="AI573" s="3"/>
      <c r="AJ573" s="3"/>
      <c r="AK573" s="3"/>
      <c r="AL573" s="3"/>
      <c r="AM573" s="4"/>
      <c r="AN573" s="13"/>
    </row>
    <row r="574" spans="10:40" ht="15.75" x14ac:dyDescent="0.25">
      <c r="J574" s="13"/>
      <c r="K574" s="3"/>
      <c r="L574" s="3"/>
      <c r="M574" s="3"/>
      <c r="N574" s="3"/>
      <c r="O574" s="3"/>
      <c r="P574" s="3"/>
      <c r="Q574" s="3"/>
      <c r="R574" s="3"/>
      <c r="S574" s="4"/>
      <c r="T574" s="13"/>
      <c r="U574" s="3"/>
      <c r="V574" s="3"/>
      <c r="W574" s="3"/>
      <c r="X574" s="3"/>
      <c r="Y574" s="3"/>
      <c r="Z574" s="3"/>
      <c r="AA574" s="3"/>
      <c r="AB574" s="3"/>
      <c r="AC574" s="4"/>
      <c r="AD574" s="13"/>
      <c r="AE574" s="3"/>
      <c r="AF574" s="3"/>
      <c r="AG574" s="3"/>
      <c r="AH574" s="3"/>
      <c r="AI574" s="3"/>
      <c r="AJ574" s="3"/>
      <c r="AK574" s="3"/>
      <c r="AL574" s="3"/>
      <c r="AM574" s="4"/>
      <c r="AN574" s="13"/>
    </row>
    <row r="575" spans="10:40" ht="15.75" x14ac:dyDescent="0.25">
      <c r="J575" s="13"/>
      <c r="K575" s="3"/>
      <c r="L575" s="3"/>
      <c r="M575" s="3"/>
      <c r="N575" s="3"/>
      <c r="O575" s="3"/>
      <c r="P575" s="3"/>
      <c r="Q575" s="3"/>
      <c r="R575" s="3"/>
      <c r="S575" s="4"/>
      <c r="T575" s="13"/>
      <c r="U575" s="3"/>
      <c r="V575" s="3"/>
      <c r="W575" s="3"/>
      <c r="X575" s="3"/>
      <c r="Y575" s="3"/>
      <c r="Z575" s="3"/>
      <c r="AA575" s="3"/>
      <c r="AB575" s="3"/>
      <c r="AC575" s="4"/>
      <c r="AD575" s="13"/>
      <c r="AE575" s="3"/>
      <c r="AF575" s="3"/>
      <c r="AG575" s="3"/>
      <c r="AH575" s="3"/>
      <c r="AI575" s="3"/>
      <c r="AJ575" s="3"/>
      <c r="AK575" s="3"/>
      <c r="AL575" s="3"/>
      <c r="AM575" s="4"/>
      <c r="AN575" s="13"/>
    </row>
    <row r="576" spans="10:40" ht="15.75" x14ac:dyDescent="0.25">
      <c r="J576" s="13"/>
      <c r="K576" s="3"/>
      <c r="L576" s="3"/>
      <c r="M576" s="3"/>
      <c r="N576" s="3"/>
      <c r="O576" s="3"/>
      <c r="P576" s="3"/>
      <c r="Q576" s="3"/>
      <c r="R576" s="3"/>
      <c r="S576" s="4"/>
      <c r="T576" s="13"/>
      <c r="U576" s="3"/>
      <c r="V576" s="3"/>
      <c r="W576" s="3"/>
      <c r="X576" s="3"/>
      <c r="Y576" s="3"/>
      <c r="Z576" s="3"/>
      <c r="AA576" s="3"/>
      <c r="AB576" s="3"/>
      <c r="AC576" s="4"/>
      <c r="AD576" s="13"/>
      <c r="AE576" s="3"/>
      <c r="AF576" s="3"/>
      <c r="AG576" s="3"/>
      <c r="AH576" s="3"/>
      <c r="AI576" s="3"/>
      <c r="AJ576" s="3"/>
      <c r="AK576" s="3"/>
      <c r="AL576" s="3"/>
      <c r="AM576" s="4"/>
      <c r="AN576" s="13"/>
    </row>
    <row r="577" spans="10:40" ht="15.75" x14ac:dyDescent="0.25">
      <c r="J577" s="13"/>
      <c r="K577" s="3"/>
      <c r="L577" s="3"/>
      <c r="M577" s="3"/>
      <c r="N577" s="3"/>
      <c r="O577" s="3"/>
      <c r="P577" s="3"/>
      <c r="Q577" s="3"/>
      <c r="R577" s="3"/>
      <c r="S577" s="4"/>
      <c r="T577" s="13"/>
      <c r="U577" s="3"/>
      <c r="V577" s="3"/>
      <c r="W577" s="3"/>
      <c r="X577" s="3"/>
      <c r="Y577" s="3"/>
      <c r="Z577" s="3"/>
      <c r="AA577" s="3"/>
      <c r="AB577" s="3"/>
      <c r="AC577" s="4"/>
      <c r="AD577" s="13"/>
      <c r="AE577" s="3"/>
      <c r="AF577" s="3"/>
      <c r="AG577" s="3"/>
      <c r="AH577" s="3"/>
      <c r="AI577" s="3"/>
      <c r="AJ577" s="3"/>
      <c r="AK577" s="3"/>
      <c r="AL577" s="3"/>
      <c r="AM577" s="4"/>
      <c r="AN577" s="13"/>
    </row>
    <row r="578" spans="10:40" ht="15.75" x14ac:dyDescent="0.25">
      <c r="J578" s="13"/>
      <c r="K578" s="3"/>
      <c r="L578" s="3"/>
      <c r="M578" s="3"/>
      <c r="N578" s="3"/>
      <c r="O578" s="3"/>
      <c r="P578" s="3"/>
      <c r="Q578" s="3"/>
      <c r="R578" s="3"/>
      <c r="S578" s="4"/>
      <c r="T578" s="13"/>
      <c r="U578" s="3"/>
      <c r="V578" s="3"/>
      <c r="W578" s="3"/>
      <c r="X578" s="3"/>
      <c r="Y578" s="3"/>
      <c r="Z578" s="3"/>
      <c r="AA578" s="3"/>
      <c r="AB578" s="3"/>
      <c r="AC578" s="4"/>
      <c r="AD578" s="13"/>
      <c r="AE578" s="3"/>
      <c r="AF578" s="3"/>
      <c r="AG578" s="3"/>
      <c r="AH578" s="3"/>
      <c r="AI578" s="3"/>
      <c r="AJ578" s="3"/>
      <c r="AK578" s="3"/>
      <c r="AL578" s="3"/>
      <c r="AM578" s="4"/>
      <c r="AN578" s="13"/>
    </row>
    <row r="579" spans="10:40" ht="15.75" x14ac:dyDescent="0.25">
      <c r="J579" s="13"/>
      <c r="K579" s="3"/>
      <c r="L579" s="3"/>
      <c r="M579" s="3"/>
      <c r="N579" s="3"/>
      <c r="O579" s="3"/>
      <c r="P579" s="3"/>
      <c r="Q579" s="3"/>
      <c r="R579" s="3"/>
      <c r="S579" s="4"/>
      <c r="T579" s="13"/>
      <c r="U579" s="3"/>
      <c r="V579" s="3"/>
      <c r="W579" s="3"/>
      <c r="X579" s="3"/>
      <c r="Y579" s="3"/>
      <c r="Z579" s="3"/>
      <c r="AA579" s="3"/>
      <c r="AB579" s="3"/>
      <c r="AC579" s="4"/>
      <c r="AD579" s="13"/>
      <c r="AE579" s="3"/>
      <c r="AF579" s="3"/>
      <c r="AG579" s="3"/>
      <c r="AH579" s="3"/>
      <c r="AI579" s="3"/>
      <c r="AJ579" s="3"/>
      <c r="AK579" s="3"/>
      <c r="AL579" s="3"/>
      <c r="AM579" s="4"/>
      <c r="AN579" s="13"/>
    </row>
    <row r="580" spans="10:40" ht="15.75" x14ac:dyDescent="0.25">
      <c r="J580" s="13"/>
      <c r="K580" s="3"/>
      <c r="L580" s="3"/>
      <c r="M580" s="3"/>
      <c r="N580" s="3"/>
      <c r="O580" s="3"/>
      <c r="P580" s="3"/>
      <c r="Q580" s="3"/>
      <c r="R580" s="3"/>
      <c r="S580" s="4"/>
      <c r="T580" s="13"/>
      <c r="U580" s="3"/>
      <c r="V580" s="3"/>
      <c r="W580" s="3"/>
      <c r="X580" s="3"/>
      <c r="Y580" s="3"/>
      <c r="Z580" s="3"/>
      <c r="AA580" s="3"/>
      <c r="AB580" s="3"/>
      <c r="AC580" s="4"/>
      <c r="AD580" s="13"/>
      <c r="AE580" s="3"/>
      <c r="AF580" s="3"/>
      <c r="AG580" s="3"/>
      <c r="AH580" s="3"/>
      <c r="AI580" s="3"/>
      <c r="AJ580" s="3"/>
      <c r="AK580" s="3"/>
      <c r="AL580" s="3"/>
      <c r="AM580" s="4"/>
      <c r="AN580" s="13"/>
    </row>
    <row r="581" spans="10:40" ht="15.75" x14ac:dyDescent="0.25">
      <c r="J581" s="13"/>
      <c r="K581" s="3"/>
      <c r="L581" s="3"/>
      <c r="M581" s="3"/>
      <c r="N581" s="3"/>
      <c r="O581" s="3"/>
      <c r="P581" s="3"/>
      <c r="Q581" s="3"/>
      <c r="R581" s="3"/>
      <c r="S581" s="4"/>
      <c r="T581" s="13"/>
      <c r="U581" s="3"/>
      <c r="V581" s="3"/>
      <c r="W581" s="3"/>
      <c r="X581" s="3"/>
      <c r="Y581" s="3"/>
      <c r="Z581" s="3"/>
      <c r="AA581" s="3"/>
      <c r="AB581" s="3"/>
      <c r="AC581" s="4"/>
      <c r="AD581" s="13"/>
      <c r="AE581" s="3"/>
      <c r="AF581" s="3"/>
      <c r="AG581" s="3"/>
      <c r="AH581" s="3"/>
      <c r="AI581" s="3"/>
      <c r="AJ581" s="3"/>
      <c r="AK581" s="3"/>
      <c r="AL581" s="3"/>
      <c r="AM581" s="4"/>
      <c r="AN581" s="13"/>
    </row>
    <row r="582" spans="10:40" ht="15.75" x14ac:dyDescent="0.25">
      <c r="J582" s="13"/>
      <c r="K582" s="3"/>
      <c r="L582" s="3"/>
      <c r="M582" s="3"/>
      <c r="N582" s="3"/>
      <c r="O582" s="3"/>
      <c r="P582" s="3"/>
      <c r="Q582" s="3"/>
      <c r="R582" s="3"/>
      <c r="S582" s="4"/>
      <c r="T582" s="13"/>
      <c r="U582" s="3"/>
      <c r="V582" s="3"/>
      <c r="W582" s="3"/>
      <c r="X582" s="3"/>
      <c r="Y582" s="3"/>
      <c r="Z582" s="3"/>
      <c r="AA582" s="3"/>
      <c r="AB582" s="3"/>
      <c r="AC582" s="4"/>
      <c r="AD582" s="13"/>
      <c r="AE582" s="3"/>
      <c r="AF582" s="3"/>
      <c r="AG582" s="3"/>
      <c r="AH582" s="3"/>
      <c r="AI582" s="3"/>
      <c r="AJ582" s="3"/>
      <c r="AK582" s="3"/>
      <c r="AL582" s="3"/>
      <c r="AM582" s="4"/>
      <c r="AN582" s="13"/>
    </row>
    <row r="583" spans="10:40" ht="15.75" x14ac:dyDescent="0.25">
      <c r="J583" s="13"/>
      <c r="K583" s="3"/>
      <c r="L583" s="3"/>
      <c r="M583" s="3"/>
      <c r="N583" s="3"/>
      <c r="O583" s="3"/>
      <c r="P583" s="3"/>
      <c r="Q583" s="3"/>
      <c r="R583" s="3"/>
      <c r="S583" s="4"/>
      <c r="T583" s="13"/>
      <c r="U583" s="3"/>
      <c r="V583" s="3"/>
      <c r="W583" s="3"/>
      <c r="X583" s="3"/>
      <c r="Y583" s="3"/>
      <c r="Z583" s="3"/>
      <c r="AA583" s="3"/>
      <c r="AB583" s="3"/>
      <c r="AC583" s="4"/>
      <c r="AD583" s="13"/>
      <c r="AE583" s="3"/>
      <c r="AF583" s="3"/>
      <c r="AG583" s="3"/>
      <c r="AH583" s="3"/>
      <c r="AI583" s="3"/>
      <c r="AJ583" s="3"/>
      <c r="AK583" s="3"/>
      <c r="AL583" s="3"/>
      <c r="AM583" s="4"/>
      <c r="AN583" s="13"/>
    </row>
    <row r="584" spans="10:40" ht="15.75" x14ac:dyDescent="0.25">
      <c r="J584" s="13"/>
      <c r="K584" s="3"/>
      <c r="L584" s="3"/>
      <c r="M584" s="3"/>
      <c r="N584" s="3"/>
      <c r="O584" s="3"/>
      <c r="P584" s="3"/>
      <c r="Q584" s="3"/>
      <c r="R584" s="3"/>
      <c r="S584" s="4"/>
      <c r="T584" s="13"/>
      <c r="U584" s="3"/>
      <c r="V584" s="3"/>
      <c r="W584" s="3"/>
      <c r="X584" s="3"/>
      <c r="Y584" s="3"/>
      <c r="Z584" s="3"/>
      <c r="AA584" s="3"/>
      <c r="AB584" s="3"/>
      <c r="AC584" s="4"/>
      <c r="AD584" s="13"/>
      <c r="AE584" s="3"/>
      <c r="AF584" s="3"/>
      <c r="AG584" s="3"/>
      <c r="AH584" s="3"/>
      <c r="AI584" s="3"/>
      <c r="AJ584" s="3"/>
      <c r="AK584" s="3"/>
      <c r="AL584" s="3"/>
      <c r="AM584" s="4"/>
      <c r="AN584" s="13"/>
    </row>
    <row r="585" spans="10:40" ht="15.75" x14ac:dyDescent="0.25">
      <c r="J585" s="13"/>
      <c r="K585" s="3"/>
      <c r="L585" s="3"/>
      <c r="M585" s="3"/>
      <c r="N585" s="3"/>
      <c r="O585" s="3"/>
      <c r="P585" s="3"/>
      <c r="Q585" s="3"/>
      <c r="R585" s="3"/>
      <c r="S585" s="4"/>
      <c r="T585" s="13"/>
      <c r="U585" s="3"/>
      <c r="V585" s="3"/>
      <c r="W585" s="3"/>
      <c r="X585" s="3"/>
      <c r="Y585" s="3"/>
      <c r="Z585" s="3"/>
      <c r="AA585" s="3"/>
      <c r="AB585" s="3"/>
      <c r="AC585" s="4"/>
      <c r="AD585" s="13"/>
      <c r="AE585" s="3"/>
      <c r="AF585" s="3"/>
      <c r="AG585" s="3"/>
      <c r="AH585" s="3"/>
      <c r="AI585" s="3"/>
      <c r="AJ585" s="3"/>
      <c r="AK585" s="3"/>
      <c r="AL585" s="3"/>
      <c r="AM585" s="4"/>
      <c r="AN585" s="13"/>
    </row>
    <row r="586" spans="10:40" ht="15.75" x14ac:dyDescent="0.25">
      <c r="J586" s="13"/>
      <c r="K586" s="3"/>
      <c r="L586" s="3"/>
      <c r="M586" s="3"/>
      <c r="N586" s="3"/>
      <c r="O586" s="3"/>
      <c r="P586" s="3"/>
      <c r="Q586" s="3"/>
      <c r="R586" s="3"/>
      <c r="S586" s="4"/>
      <c r="T586" s="13"/>
      <c r="U586" s="3"/>
      <c r="V586" s="3"/>
      <c r="W586" s="3"/>
      <c r="X586" s="3"/>
      <c r="Y586" s="3"/>
      <c r="Z586" s="3"/>
      <c r="AA586" s="3"/>
      <c r="AB586" s="3"/>
      <c r="AC586" s="4"/>
      <c r="AD586" s="13"/>
      <c r="AE586" s="3"/>
      <c r="AF586" s="3"/>
      <c r="AG586" s="3"/>
      <c r="AH586" s="3"/>
      <c r="AI586" s="3"/>
      <c r="AJ586" s="3"/>
      <c r="AK586" s="3"/>
      <c r="AL586" s="3"/>
      <c r="AM586" s="4"/>
      <c r="AN586" s="13"/>
    </row>
    <row r="587" spans="10:40" ht="15.75" x14ac:dyDescent="0.25">
      <c r="J587" s="13"/>
      <c r="K587" s="3"/>
      <c r="L587" s="3"/>
      <c r="M587" s="3"/>
      <c r="N587" s="3"/>
      <c r="O587" s="3"/>
      <c r="P587" s="3"/>
      <c r="Q587" s="3"/>
      <c r="R587" s="3"/>
      <c r="S587" s="4"/>
      <c r="T587" s="13"/>
      <c r="U587" s="3"/>
      <c r="V587" s="3"/>
      <c r="W587" s="3"/>
      <c r="X587" s="3"/>
      <c r="Y587" s="3"/>
      <c r="Z587" s="3"/>
      <c r="AA587" s="3"/>
      <c r="AB587" s="3"/>
      <c r="AC587" s="4"/>
      <c r="AD587" s="13"/>
      <c r="AE587" s="3"/>
      <c r="AF587" s="3"/>
      <c r="AG587" s="3"/>
      <c r="AH587" s="3"/>
      <c r="AI587" s="3"/>
      <c r="AJ587" s="3"/>
      <c r="AK587" s="3"/>
      <c r="AL587" s="3"/>
      <c r="AM587" s="4"/>
      <c r="AN587" s="13"/>
    </row>
    <row r="588" spans="10:40" ht="15.75" x14ac:dyDescent="0.25">
      <c r="J588" s="13"/>
      <c r="K588" s="3"/>
      <c r="L588" s="3"/>
      <c r="M588" s="3"/>
      <c r="N588" s="3"/>
      <c r="O588" s="3"/>
      <c r="P588" s="3"/>
      <c r="Q588" s="3"/>
      <c r="R588" s="3"/>
      <c r="S588" s="4"/>
      <c r="T588" s="13"/>
      <c r="U588" s="3"/>
      <c r="V588" s="3"/>
      <c r="W588" s="3"/>
      <c r="X588" s="3"/>
      <c r="Y588" s="3"/>
      <c r="Z588" s="3"/>
      <c r="AA588" s="3"/>
      <c r="AB588" s="3"/>
      <c r="AC588" s="4"/>
      <c r="AD588" s="13"/>
      <c r="AE588" s="3"/>
      <c r="AF588" s="3"/>
      <c r="AG588" s="3"/>
      <c r="AH588" s="3"/>
      <c r="AI588" s="3"/>
      <c r="AJ588" s="3"/>
      <c r="AK588" s="3"/>
      <c r="AL588" s="3"/>
      <c r="AM588" s="4"/>
      <c r="AN588" s="13"/>
    </row>
    <row r="589" spans="10:40" ht="15.75" x14ac:dyDescent="0.25">
      <c r="J589" s="13"/>
      <c r="K589" s="3"/>
      <c r="L589" s="3"/>
      <c r="M589" s="3"/>
      <c r="N589" s="3"/>
      <c r="O589" s="3"/>
      <c r="P589" s="3"/>
      <c r="Q589" s="3"/>
      <c r="R589" s="3"/>
      <c r="S589" s="4"/>
      <c r="T589" s="13"/>
      <c r="U589" s="3"/>
      <c r="V589" s="3"/>
      <c r="W589" s="3"/>
      <c r="X589" s="3"/>
      <c r="Y589" s="3"/>
      <c r="Z589" s="3"/>
      <c r="AA589" s="3"/>
      <c r="AB589" s="3"/>
      <c r="AC589" s="4"/>
      <c r="AD589" s="13"/>
      <c r="AE589" s="3"/>
      <c r="AF589" s="3"/>
      <c r="AG589" s="3"/>
      <c r="AH589" s="3"/>
      <c r="AI589" s="3"/>
      <c r="AJ589" s="3"/>
      <c r="AK589" s="3"/>
      <c r="AL589" s="3"/>
      <c r="AM589" s="4"/>
      <c r="AN589" s="13"/>
    </row>
    <row r="590" spans="10:40" ht="15.75" x14ac:dyDescent="0.25">
      <c r="J590" s="13"/>
      <c r="K590" s="3"/>
      <c r="L590" s="3"/>
      <c r="M590" s="3"/>
      <c r="N590" s="3"/>
      <c r="O590" s="3"/>
      <c r="P590" s="3"/>
      <c r="Q590" s="3"/>
      <c r="R590" s="3"/>
      <c r="S590" s="4"/>
      <c r="T590" s="13"/>
      <c r="U590" s="3"/>
      <c r="V590" s="3"/>
      <c r="W590" s="3"/>
      <c r="X590" s="3"/>
      <c r="Y590" s="3"/>
      <c r="Z590" s="3"/>
      <c r="AA590" s="3"/>
      <c r="AB590" s="3"/>
      <c r="AC590" s="4"/>
      <c r="AD590" s="13"/>
      <c r="AE590" s="3"/>
      <c r="AF590" s="3"/>
      <c r="AG590" s="3"/>
      <c r="AH590" s="3"/>
      <c r="AI590" s="3"/>
      <c r="AJ590" s="3"/>
      <c r="AK590" s="3"/>
      <c r="AL590" s="3"/>
      <c r="AM590" s="4"/>
      <c r="AN590" s="13"/>
    </row>
    <row r="591" spans="10:40" ht="15.75" x14ac:dyDescent="0.25">
      <c r="J591" s="13"/>
      <c r="K591" s="3"/>
      <c r="L591" s="3"/>
      <c r="M591" s="3"/>
      <c r="N591" s="3"/>
      <c r="O591" s="3"/>
      <c r="P591" s="3"/>
      <c r="Q591" s="3"/>
      <c r="R591" s="3"/>
      <c r="S591" s="4"/>
      <c r="T591" s="13"/>
      <c r="U591" s="3"/>
      <c r="V591" s="3"/>
      <c r="W591" s="3"/>
      <c r="X591" s="3"/>
      <c r="Y591" s="3"/>
      <c r="Z591" s="3"/>
      <c r="AA591" s="3"/>
      <c r="AB591" s="3"/>
      <c r="AC591" s="4"/>
      <c r="AD591" s="13"/>
      <c r="AE591" s="3"/>
      <c r="AF591" s="3"/>
      <c r="AG591" s="3"/>
      <c r="AH591" s="3"/>
      <c r="AI591" s="3"/>
      <c r="AJ591" s="3"/>
      <c r="AK591" s="3"/>
      <c r="AL591" s="3"/>
      <c r="AM591" s="4"/>
      <c r="AN591" s="13"/>
    </row>
    <row r="592" spans="10:40" ht="15.75" x14ac:dyDescent="0.25">
      <c r="J592" s="13"/>
      <c r="K592" s="3"/>
      <c r="L592" s="3"/>
      <c r="M592" s="3"/>
      <c r="N592" s="3"/>
      <c r="O592" s="3"/>
      <c r="P592" s="3"/>
      <c r="Q592" s="3"/>
      <c r="R592" s="3"/>
      <c r="S592" s="4"/>
      <c r="T592" s="13"/>
      <c r="U592" s="3"/>
      <c r="V592" s="3"/>
      <c r="W592" s="3"/>
      <c r="X592" s="3"/>
      <c r="Y592" s="3"/>
      <c r="Z592" s="3"/>
      <c r="AA592" s="3"/>
      <c r="AB592" s="3"/>
      <c r="AC592" s="4"/>
      <c r="AD592" s="13"/>
      <c r="AE592" s="3"/>
      <c r="AF592" s="3"/>
      <c r="AG592" s="3"/>
      <c r="AH592" s="3"/>
      <c r="AI592" s="3"/>
      <c r="AJ592" s="3"/>
      <c r="AK592" s="3"/>
      <c r="AL592" s="3"/>
      <c r="AM592" s="4"/>
      <c r="AN592" s="13"/>
    </row>
    <row r="593" spans="10:40" ht="15.75" x14ac:dyDescent="0.25">
      <c r="J593" s="13"/>
      <c r="K593" s="3"/>
      <c r="L593" s="3"/>
      <c r="M593" s="3"/>
      <c r="N593" s="3"/>
      <c r="O593" s="3"/>
      <c r="P593" s="3"/>
      <c r="Q593" s="3"/>
      <c r="R593" s="3"/>
      <c r="S593" s="4"/>
      <c r="T593" s="13"/>
      <c r="U593" s="3"/>
      <c r="V593" s="3"/>
      <c r="W593" s="3"/>
      <c r="X593" s="3"/>
      <c r="Y593" s="3"/>
      <c r="Z593" s="3"/>
      <c r="AA593" s="3"/>
      <c r="AB593" s="3"/>
      <c r="AC593" s="4"/>
      <c r="AD593" s="13"/>
      <c r="AE593" s="3"/>
      <c r="AF593" s="3"/>
      <c r="AG593" s="3"/>
      <c r="AH593" s="3"/>
      <c r="AI593" s="3"/>
      <c r="AJ593" s="3"/>
      <c r="AK593" s="3"/>
      <c r="AL593" s="3"/>
      <c r="AM593" s="4"/>
      <c r="AN593" s="13"/>
    </row>
    <row r="594" spans="10:40" ht="15.75" x14ac:dyDescent="0.25">
      <c r="J594" s="13"/>
      <c r="K594" s="3"/>
      <c r="L594" s="3"/>
      <c r="M594" s="3"/>
      <c r="N594" s="3"/>
      <c r="O594" s="3"/>
      <c r="P594" s="3"/>
      <c r="Q594" s="3"/>
      <c r="R594" s="3"/>
      <c r="S594" s="4"/>
      <c r="T594" s="13"/>
      <c r="U594" s="3"/>
      <c r="V594" s="3"/>
      <c r="W594" s="3"/>
      <c r="X594" s="3"/>
      <c r="Y594" s="3"/>
      <c r="Z594" s="3"/>
      <c r="AA594" s="3"/>
      <c r="AB594" s="3"/>
      <c r="AC594" s="4"/>
      <c r="AD594" s="13"/>
      <c r="AE594" s="3"/>
      <c r="AF594" s="3"/>
      <c r="AG594" s="3"/>
      <c r="AH594" s="3"/>
      <c r="AI594" s="3"/>
      <c r="AJ594" s="3"/>
      <c r="AK594" s="3"/>
      <c r="AL594" s="3"/>
      <c r="AM594" s="4"/>
      <c r="AN594" s="13"/>
    </row>
    <row r="595" spans="10:40" ht="15.75" x14ac:dyDescent="0.25">
      <c r="J595" s="13"/>
      <c r="K595" s="3"/>
      <c r="L595" s="3"/>
      <c r="M595" s="3"/>
      <c r="N595" s="3"/>
      <c r="O595" s="3"/>
      <c r="P595" s="3"/>
      <c r="Q595" s="3"/>
      <c r="R595" s="3"/>
      <c r="S595" s="4"/>
      <c r="T595" s="13"/>
      <c r="U595" s="3"/>
      <c r="V595" s="3"/>
      <c r="W595" s="3"/>
      <c r="X595" s="3"/>
      <c r="Y595" s="3"/>
      <c r="Z595" s="3"/>
      <c r="AA595" s="3"/>
      <c r="AB595" s="3"/>
      <c r="AC595" s="4"/>
      <c r="AD595" s="13"/>
      <c r="AE595" s="3"/>
      <c r="AF595" s="3"/>
      <c r="AG595" s="3"/>
      <c r="AH595" s="3"/>
      <c r="AI595" s="3"/>
      <c r="AJ595" s="3"/>
      <c r="AK595" s="3"/>
      <c r="AL595" s="3"/>
      <c r="AM595" s="4"/>
      <c r="AN595" s="13"/>
    </row>
    <row r="596" spans="10:40" ht="15.75" x14ac:dyDescent="0.25">
      <c r="J596" s="13"/>
      <c r="K596" s="3"/>
      <c r="L596" s="3"/>
      <c r="M596" s="3"/>
      <c r="N596" s="3"/>
      <c r="O596" s="3"/>
      <c r="P596" s="3"/>
      <c r="Q596" s="3"/>
      <c r="R596" s="3"/>
      <c r="S596" s="4"/>
      <c r="T596" s="13"/>
      <c r="U596" s="3"/>
      <c r="V596" s="3"/>
      <c r="W596" s="3"/>
      <c r="X596" s="3"/>
      <c r="Y596" s="3"/>
      <c r="Z596" s="3"/>
      <c r="AA596" s="3"/>
      <c r="AB596" s="3"/>
      <c r="AC596" s="4"/>
      <c r="AD596" s="13"/>
      <c r="AE596" s="3"/>
      <c r="AF596" s="3"/>
      <c r="AG596" s="3"/>
      <c r="AH596" s="3"/>
      <c r="AI596" s="3"/>
      <c r="AJ596" s="3"/>
      <c r="AK596" s="3"/>
      <c r="AL596" s="3"/>
      <c r="AM596" s="4"/>
      <c r="AN596" s="13"/>
    </row>
    <row r="597" spans="10:40" ht="15.75" x14ac:dyDescent="0.25">
      <c r="J597" s="13"/>
      <c r="K597" s="3"/>
      <c r="L597" s="3"/>
      <c r="M597" s="3"/>
      <c r="N597" s="3"/>
      <c r="O597" s="3"/>
      <c r="P597" s="3"/>
      <c r="Q597" s="3"/>
      <c r="R597" s="3"/>
      <c r="S597" s="4"/>
      <c r="T597" s="13"/>
      <c r="U597" s="3"/>
      <c r="V597" s="3"/>
      <c r="W597" s="3"/>
      <c r="X597" s="3"/>
      <c r="Y597" s="3"/>
      <c r="Z597" s="3"/>
      <c r="AA597" s="3"/>
      <c r="AB597" s="3"/>
      <c r="AC597" s="4"/>
      <c r="AD597" s="13"/>
      <c r="AE597" s="3"/>
      <c r="AF597" s="3"/>
      <c r="AG597" s="3"/>
      <c r="AH597" s="3"/>
      <c r="AI597" s="3"/>
      <c r="AJ597" s="3"/>
      <c r="AK597" s="3"/>
      <c r="AL597" s="3"/>
      <c r="AM597" s="4"/>
      <c r="AN597" s="13"/>
    </row>
    <row r="598" spans="10:40" ht="15.75" x14ac:dyDescent="0.25">
      <c r="J598" s="13"/>
      <c r="K598" s="3"/>
      <c r="L598" s="3"/>
      <c r="M598" s="3"/>
      <c r="N598" s="3"/>
      <c r="O598" s="3"/>
      <c r="P598" s="3"/>
      <c r="Q598" s="3"/>
      <c r="R598" s="3"/>
      <c r="S598" s="4"/>
      <c r="T598" s="13"/>
      <c r="U598" s="3"/>
      <c r="V598" s="3"/>
      <c r="W598" s="3"/>
      <c r="X598" s="3"/>
      <c r="Y598" s="3"/>
      <c r="Z598" s="3"/>
      <c r="AA598" s="3"/>
      <c r="AB598" s="3"/>
      <c r="AC598" s="4"/>
      <c r="AD598" s="13"/>
      <c r="AE598" s="3"/>
      <c r="AF598" s="3"/>
      <c r="AG598" s="3"/>
      <c r="AH598" s="3"/>
      <c r="AI598" s="3"/>
      <c r="AJ598" s="3"/>
      <c r="AK598" s="3"/>
      <c r="AL598" s="3"/>
      <c r="AM598" s="4"/>
      <c r="AN598" s="13"/>
    </row>
    <row r="599" spans="10:40" ht="15.75" x14ac:dyDescent="0.25">
      <c r="J599" s="13"/>
      <c r="K599" s="3"/>
      <c r="L599" s="3"/>
      <c r="M599" s="3"/>
      <c r="N599" s="3"/>
      <c r="O599" s="3"/>
      <c r="P599" s="3"/>
      <c r="Q599" s="3"/>
      <c r="R599" s="3"/>
      <c r="S599" s="4"/>
      <c r="T599" s="13"/>
      <c r="U599" s="3"/>
      <c r="V599" s="3"/>
      <c r="W599" s="3"/>
      <c r="X599" s="3"/>
      <c r="Y599" s="3"/>
      <c r="Z599" s="3"/>
      <c r="AA599" s="3"/>
      <c r="AB599" s="3"/>
      <c r="AC599" s="4"/>
      <c r="AD599" s="13"/>
      <c r="AE599" s="3"/>
      <c r="AF599" s="3"/>
      <c r="AG599" s="3"/>
      <c r="AH599" s="3"/>
      <c r="AI599" s="3"/>
      <c r="AJ599" s="3"/>
      <c r="AK599" s="3"/>
      <c r="AL599" s="3"/>
      <c r="AM599" s="4"/>
      <c r="AN599" s="13"/>
    </row>
    <row r="600" spans="10:40" ht="15.75" x14ac:dyDescent="0.25">
      <c r="J600" s="13"/>
      <c r="K600" s="3"/>
      <c r="L600" s="3"/>
      <c r="M600" s="3"/>
      <c r="N600" s="3"/>
      <c r="O600" s="3"/>
      <c r="P600" s="3"/>
      <c r="Q600" s="3"/>
      <c r="R600" s="3"/>
      <c r="S600" s="4"/>
      <c r="T600" s="13"/>
      <c r="U600" s="3"/>
      <c r="V600" s="3"/>
      <c r="W600" s="3"/>
      <c r="X600" s="3"/>
      <c r="Y600" s="3"/>
      <c r="Z600" s="3"/>
      <c r="AA600" s="3"/>
      <c r="AB600" s="3"/>
      <c r="AC600" s="4"/>
      <c r="AD600" s="13"/>
      <c r="AE600" s="3"/>
      <c r="AF600" s="3"/>
      <c r="AG600" s="3"/>
      <c r="AH600" s="3"/>
      <c r="AI600" s="3"/>
      <c r="AJ600" s="3"/>
      <c r="AK600" s="3"/>
      <c r="AL600" s="3"/>
      <c r="AM600" s="4"/>
      <c r="AN600" s="13"/>
    </row>
    <row r="601" spans="10:40" ht="15.75" x14ac:dyDescent="0.25">
      <c r="J601" s="13"/>
      <c r="K601" s="3"/>
      <c r="L601" s="3"/>
      <c r="M601" s="3"/>
      <c r="N601" s="3"/>
      <c r="O601" s="3"/>
      <c r="P601" s="3"/>
      <c r="Q601" s="3"/>
      <c r="R601" s="3"/>
      <c r="S601" s="4"/>
      <c r="T601" s="13"/>
      <c r="U601" s="3"/>
      <c r="V601" s="3"/>
      <c r="W601" s="3"/>
      <c r="X601" s="3"/>
      <c r="Y601" s="3"/>
      <c r="Z601" s="3"/>
      <c r="AA601" s="3"/>
      <c r="AB601" s="3"/>
      <c r="AC601" s="4"/>
      <c r="AD601" s="13"/>
      <c r="AE601" s="3"/>
      <c r="AF601" s="3"/>
      <c r="AG601" s="3"/>
      <c r="AH601" s="3"/>
      <c r="AI601" s="3"/>
      <c r="AJ601" s="3"/>
      <c r="AK601" s="3"/>
      <c r="AL601" s="3"/>
      <c r="AM601" s="4"/>
      <c r="AN601" s="13"/>
    </row>
    <row r="602" spans="10:40" ht="15.75" x14ac:dyDescent="0.25">
      <c r="J602" s="13"/>
      <c r="K602" s="3"/>
      <c r="L602" s="3"/>
      <c r="M602" s="3"/>
      <c r="N602" s="3"/>
      <c r="O602" s="3"/>
      <c r="P602" s="3"/>
      <c r="Q602" s="3"/>
      <c r="R602" s="3"/>
      <c r="S602" s="4"/>
      <c r="T602" s="13"/>
      <c r="U602" s="3"/>
      <c r="V602" s="3"/>
      <c r="W602" s="3"/>
      <c r="X602" s="3"/>
      <c r="Y602" s="3"/>
      <c r="Z602" s="3"/>
      <c r="AA602" s="3"/>
      <c r="AB602" s="3"/>
      <c r="AC602" s="4"/>
      <c r="AD602" s="13"/>
      <c r="AE602" s="3"/>
      <c r="AF602" s="3"/>
      <c r="AG602" s="3"/>
      <c r="AH602" s="3"/>
      <c r="AI602" s="3"/>
      <c r="AJ602" s="3"/>
      <c r="AK602" s="3"/>
      <c r="AL602" s="3"/>
      <c r="AM602" s="4"/>
      <c r="AN602" s="13"/>
    </row>
    <row r="603" spans="10:40" ht="15.75" x14ac:dyDescent="0.25">
      <c r="J603" s="13"/>
      <c r="K603" s="3"/>
      <c r="L603" s="3"/>
      <c r="M603" s="3"/>
      <c r="N603" s="3"/>
      <c r="O603" s="3"/>
      <c r="P603" s="3"/>
      <c r="Q603" s="3"/>
      <c r="R603" s="3"/>
      <c r="S603" s="4"/>
      <c r="T603" s="13"/>
      <c r="U603" s="3"/>
      <c r="V603" s="3"/>
      <c r="W603" s="3"/>
      <c r="X603" s="3"/>
      <c r="Y603" s="3"/>
      <c r="Z603" s="3"/>
      <c r="AA603" s="3"/>
      <c r="AB603" s="3"/>
      <c r="AC603" s="4"/>
      <c r="AD603" s="13"/>
      <c r="AE603" s="3"/>
      <c r="AF603" s="3"/>
      <c r="AG603" s="3"/>
      <c r="AH603" s="3"/>
      <c r="AI603" s="3"/>
      <c r="AJ603" s="3"/>
      <c r="AK603" s="3"/>
      <c r="AL603" s="3"/>
      <c r="AM603" s="4"/>
      <c r="AN603" s="13"/>
    </row>
    <row r="604" spans="10:40" ht="15.75" x14ac:dyDescent="0.25">
      <c r="J604" s="13"/>
      <c r="K604" s="3"/>
      <c r="L604" s="3"/>
      <c r="M604" s="3"/>
      <c r="N604" s="3"/>
      <c r="O604" s="3"/>
      <c r="P604" s="3"/>
      <c r="Q604" s="3"/>
      <c r="R604" s="3"/>
      <c r="S604" s="4"/>
      <c r="T604" s="13"/>
      <c r="U604" s="3"/>
      <c r="V604" s="3"/>
      <c r="W604" s="3"/>
      <c r="X604" s="3"/>
      <c r="Y604" s="3"/>
      <c r="Z604" s="3"/>
      <c r="AA604" s="3"/>
      <c r="AB604" s="3"/>
      <c r="AC604" s="4"/>
      <c r="AD604" s="13"/>
      <c r="AE604" s="3"/>
      <c r="AF604" s="3"/>
      <c r="AG604" s="3"/>
      <c r="AH604" s="3"/>
      <c r="AI604" s="3"/>
      <c r="AJ604" s="3"/>
      <c r="AK604" s="3"/>
      <c r="AL604" s="3"/>
      <c r="AM604" s="4"/>
      <c r="AN604" s="13"/>
    </row>
    <row r="605" spans="10:40" ht="15.75" x14ac:dyDescent="0.25">
      <c r="J605" s="13"/>
      <c r="K605" s="3"/>
      <c r="L605" s="3"/>
      <c r="M605" s="3"/>
      <c r="N605" s="3"/>
      <c r="O605" s="3"/>
      <c r="P605" s="3"/>
      <c r="Q605" s="3"/>
      <c r="R605" s="3"/>
      <c r="S605" s="4"/>
      <c r="T605" s="13"/>
      <c r="U605" s="3"/>
      <c r="V605" s="3"/>
      <c r="W605" s="3"/>
      <c r="X605" s="3"/>
      <c r="Y605" s="3"/>
      <c r="Z605" s="3"/>
      <c r="AA605" s="3"/>
      <c r="AB605" s="3"/>
      <c r="AC605" s="4"/>
      <c r="AD605" s="13"/>
      <c r="AE605" s="3"/>
      <c r="AF605" s="3"/>
      <c r="AG605" s="3"/>
      <c r="AH605" s="3"/>
      <c r="AI605" s="3"/>
      <c r="AJ605" s="3"/>
      <c r="AK605" s="3"/>
      <c r="AL605" s="3"/>
      <c r="AM605" s="4"/>
      <c r="AN605" s="13"/>
    </row>
    <row r="606" spans="10:40" ht="15.75" x14ac:dyDescent="0.25">
      <c r="J606" s="13"/>
      <c r="K606" s="3"/>
      <c r="L606" s="3"/>
      <c r="M606" s="3"/>
      <c r="N606" s="3"/>
      <c r="O606" s="3"/>
      <c r="P606" s="3"/>
      <c r="Q606" s="3"/>
      <c r="R606" s="3"/>
      <c r="S606" s="4"/>
      <c r="T606" s="13"/>
      <c r="U606" s="3"/>
      <c r="V606" s="3"/>
      <c r="W606" s="3"/>
      <c r="X606" s="3"/>
      <c r="Y606" s="3"/>
      <c r="Z606" s="3"/>
      <c r="AA606" s="3"/>
      <c r="AB606" s="3"/>
      <c r="AC606" s="4"/>
      <c r="AD606" s="13"/>
      <c r="AE606" s="3"/>
      <c r="AF606" s="3"/>
      <c r="AG606" s="3"/>
      <c r="AH606" s="3"/>
      <c r="AI606" s="3"/>
      <c r="AJ606" s="3"/>
      <c r="AK606" s="3"/>
      <c r="AL606" s="3"/>
      <c r="AM606" s="4"/>
      <c r="AN606" s="13"/>
    </row>
    <row r="607" spans="10:40" ht="15.75" x14ac:dyDescent="0.25">
      <c r="J607" s="13"/>
      <c r="K607" s="3"/>
      <c r="L607" s="3"/>
      <c r="M607" s="3"/>
      <c r="N607" s="3"/>
      <c r="O607" s="3"/>
      <c r="P607" s="3"/>
      <c r="Q607" s="3"/>
      <c r="R607" s="3"/>
      <c r="S607" s="4"/>
      <c r="T607" s="13"/>
      <c r="U607" s="3"/>
      <c r="V607" s="3"/>
      <c r="W607" s="3"/>
      <c r="X607" s="3"/>
      <c r="Y607" s="3"/>
      <c r="Z607" s="3"/>
      <c r="AA607" s="3"/>
      <c r="AB607" s="3"/>
      <c r="AC607" s="4"/>
      <c r="AD607" s="13"/>
      <c r="AE607" s="3"/>
      <c r="AF607" s="3"/>
      <c r="AG607" s="3"/>
      <c r="AH607" s="3"/>
      <c r="AI607" s="3"/>
      <c r="AJ607" s="3"/>
      <c r="AK607" s="3"/>
      <c r="AL607" s="3"/>
      <c r="AM607" s="4"/>
      <c r="AN607" s="13"/>
    </row>
    <row r="608" spans="10:40" ht="15.75" x14ac:dyDescent="0.25">
      <c r="J608" s="13"/>
      <c r="K608" s="3"/>
      <c r="L608" s="3"/>
      <c r="M608" s="3"/>
      <c r="N608" s="3"/>
      <c r="O608" s="3"/>
      <c r="P608" s="3"/>
      <c r="Q608" s="3"/>
      <c r="R608" s="3"/>
      <c r="S608" s="4"/>
      <c r="T608" s="13"/>
      <c r="U608" s="3"/>
      <c r="V608" s="3"/>
      <c r="W608" s="3"/>
      <c r="X608" s="3"/>
      <c r="Y608" s="3"/>
      <c r="Z608" s="3"/>
      <c r="AA608" s="3"/>
      <c r="AB608" s="3"/>
      <c r="AC608" s="4"/>
      <c r="AD608" s="13"/>
      <c r="AE608" s="3"/>
      <c r="AF608" s="3"/>
      <c r="AG608" s="3"/>
      <c r="AH608" s="3"/>
      <c r="AI608" s="3"/>
      <c r="AJ608" s="3"/>
      <c r="AK608" s="3"/>
      <c r="AL608" s="3"/>
      <c r="AM608" s="4"/>
      <c r="AN608" s="13"/>
    </row>
    <row r="609" spans="10:40" ht="15.75" x14ac:dyDescent="0.25">
      <c r="J609" s="13"/>
      <c r="K609" s="3"/>
      <c r="L609" s="3"/>
      <c r="M609" s="3"/>
      <c r="N609" s="3"/>
      <c r="O609" s="3"/>
      <c r="P609" s="3"/>
      <c r="Q609" s="3"/>
      <c r="R609" s="3"/>
      <c r="S609" s="4"/>
      <c r="T609" s="13"/>
      <c r="U609" s="3"/>
      <c r="V609" s="3"/>
      <c r="W609" s="3"/>
      <c r="X609" s="3"/>
      <c r="Y609" s="3"/>
      <c r="Z609" s="3"/>
      <c r="AA609" s="3"/>
      <c r="AB609" s="3"/>
      <c r="AC609" s="4"/>
      <c r="AD609" s="13"/>
      <c r="AE609" s="3"/>
      <c r="AF609" s="3"/>
      <c r="AG609" s="3"/>
      <c r="AH609" s="3"/>
      <c r="AI609" s="3"/>
      <c r="AJ609" s="3"/>
      <c r="AK609" s="3"/>
      <c r="AL609" s="3"/>
      <c r="AM609" s="4"/>
      <c r="AN609" s="13"/>
    </row>
    <row r="610" spans="10:40" ht="15.75" x14ac:dyDescent="0.25">
      <c r="J610" s="13"/>
      <c r="K610" s="3"/>
      <c r="L610" s="3"/>
      <c r="M610" s="3"/>
      <c r="N610" s="3"/>
      <c r="O610" s="3"/>
      <c r="P610" s="3"/>
      <c r="Q610" s="3"/>
      <c r="R610" s="3"/>
      <c r="S610" s="4"/>
      <c r="T610" s="13"/>
      <c r="U610" s="3"/>
      <c r="V610" s="3"/>
      <c r="W610" s="3"/>
      <c r="X610" s="3"/>
      <c r="Y610" s="3"/>
      <c r="Z610" s="3"/>
      <c r="AA610" s="3"/>
      <c r="AB610" s="3"/>
      <c r="AC610" s="4"/>
      <c r="AD610" s="13"/>
      <c r="AE610" s="3"/>
      <c r="AF610" s="3"/>
      <c r="AG610" s="3"/>
      <c r="AH610" s="3"/>
      <c r="AI610" s="3"/>
      <c r="AJ610" s="3"/>
      <c r="AK610" s="3"/>
      <c r="AL610" s="3"/>
      <c r="AM610" s="4"/>
      <c r="AN610" s="13"/>
    </row>
    <row r="611" spans="10:40" ht="15.75" x14ac:dyDescent="0.25">
      <c r="J611" s="13"/>
      <c r="K611" s="3"/>
      <c r="L611" s="3"/>
      <c r="M611" s="3"/>
      <c r="N611" s="3"/>
      <c r="O611" s="3"/>
      <c r="P611" s="3"/>
      <c r="Q611" s="3"/>
      <c r="R611" s="3"/>
      <c r="S611" s="4"/>
      <c r="T611" s="13"/>
      <c r="U611" s="3"/>
      <c r="V611" s="3"/>
      <c r="W611" s="3"/>
      <c r="X611" s="3"/>
      <c r="Y611" s="3"/>
      <c r="Z611" s="3"/>
      <c r="AA611" s="3"/>
      <c r="AB611" s="3"/>
      <c r="AC611" s="4"/>
      <c r="AD611" s="13"/>
      <c r="AE611" s="3"/>
      <c r="AF611" s="3"/>
      <c r="AG611" s="3"/>
      <c r="AH611" s="3"/>
      <c r="AI611" s="3"/>
      <c r="AJ611" s="3"/>
      <c r="AK611" s="3"/>
      <c r="AL611" s="3"/>
      <c r="AM611" s="4"/>
      <c r="AN611" s="13"/>
    </row>
    <row r="612" spans="10:40" ht="15.75" x14ac:dyDescent="0.25">
      <c r="J612" s="13"/>
      <c r="K612" s="3"/>
      <c r="L612" s="3"/>
      <c r="M612" s="3"/>
      <c r="N612" s="3"/>
      <c r="O612" s="3"/>
      <c r="P612" s="3"/>
      <c r="Q612" s="3"/>
      <c r="R612" s="3"/>
      <c r="S612" s="4"/>
      <c r="T612" s="13"/>
      <c r="U612" s="3"/>
      <c r="V612" s="3"/>
      <c r="W612" s="3"/>
      <c r="X612" s="3"/>
      <c r="Y612" s="3"/>
      <c r="Z612" s="3"/>
      <c r="AA612" s="3"/>
      <c r="AB612" s="3"/>
      <c r="AC612" s="4"/>
      <c r="AD612" s="13"/>
      <c r="AE612" s="3"/>
      <c r="AF612" s="3"/>
      <c r="AG612" s="3"/>
      <c r="AH612" s="3"/>
      <c r="AI612" s="3"/>
      <c r="AJ612" s="3"/>
      <c r="AK612" s="3"/>
      <c r="AL612" s="3"/>
      <c r="AM612" s="4"/>
      <c r="AN612" s="13"/>
    </row>
    <row r="613" spans="10:40" ht="15.75" x14ac:dyDescent="0.25">
      <c r="J613" s="13"/>
      <c r="K613" s="3"/>
      <c r="L613" s="3"/>
      <c r="M613" s="3"/>
      <c r="N613" s="3"/>
      <c r="O613" s="3"/>
      <c r="P613" s="3"/>
      <c r="Q613" s="3"/>
      <c r="R613" s="3"/>
      <c r="S613" s="4"/>
      <c r="T613" s="13"/>
      <c r="U613" s="3"/>
      <c r="V613" s="3"/>
      <c r="W613" s="3"/>
      <c r="X613" s="3"/>
      <c r="Y613" s="3"/>
      <c r="Z613" s="3"/>
      <c r="AA613" s="3"/>
      <c r="AB613" s="3"/>
      <c r="AC613" s="4"/>
      <c r="AD613" s="13"/>
      <c r="AE613" s="3"/>
      <c r="AF613" s="3"/>
      <c r="AG613" s="3"/>
      <c r="AH613" s="3"/>
      <c r="AI613" s="3"/>
      <c r="AJ613" s="3"/>
      <c r="AK613" s="3"/>
      <c r="AL613" s="3"/>
      <c r="AM613" s="4"/>
      <c r="AN613" s="13"/>
    </row>
    <row r="614" spans="10:40" ht="15.75" x14ac:dyDescent="0.25">
      <c r="J614" s="13"/>
      <c r="K614" s="3"/>
      <c r="L614" s="3"/>
      <c r="M614" s="3"/>
      <c r="N614" s="3"/>
      <c r="O614" s="3"/>
      <c r="P614" s="3"/>
      <c r="Q614" s="3"/>
      <c r="R614" s="3"/>
      <c r="S614" s="4"/>
      <c r="T614" s="13"/>
      <c r="U614" s="3"/>
      <c r="V614" s="3"/>
      <c r="W614" s="3"/>
      <c r="X614" s="3"/>
      <c r="Y614" s="3"/>
      <c r="Z614" s="3"/>
      <c r="AA614" s="3"/>
      <c r="AB614" s="3"/>
      <c r="AC614" s="4"/>
      <c r="AD614" s="13"/>
      <c r="AE614" s="3"/>
      <c r="AF614" s="3"/>
      <c r="AG614" s="3"/>
      <c r="AH614" s="3"/>
      <c r="AI614" s="3"/>
      <c r="AJ614" s="3"/>
      <c r="AK614" s="3"/>
      <c r="AL614" s="3"/>
      <c r="AM614" s="4"/>
      <c r="AN614" s="13"/>
    </row>
    <row r="615" spans="10:40" ht="15.75" x14ac:dyDescent="0.25">
      <c r="J615" s="13"/>
      <c r="K615" s="3"/>
      <c r="L615" s="3"/>
      <c r="M615" s="3"/>
      <c r="N615" s="3"/>
      <c r="O615" s="3"/>
      <c r="P615" s="3"/>
      <c r="Q615" s="3"/>
      <c r="R615" s="3"/>
      <c r="S615" s="4"/>
      <c r="T615" s="13"/>
      <c r="U615" s="3"/>
      <c r="V615" s="3"/>
      <c r="W615" s="3"/>
      <c r="X615" s="3"/>
      <c r="Y615" s="3"/>
      <c r="Z615" s="3"/>
      <c r="AA615" s="3"/>
      <c r="AB615" s="3"/>
      <c r="AC615" s="4"/>
      <c r="AD615" s="13"/>
      <c r="AE615" s="3"/>
      <c r="AF615" s="3"/>
      <c r="AG615" s="3"/>
      <c r="AH615" s="3"/>
      <c r="AI615" s="3"/>
      <c r="AJ615" s="3"/>
      <c r="AK615" s="3"/>
      <c r="AL615" s="3"/>
      <c r="AM615" s="4"/>
      <c r="AN615" s="13"/>
    </row>
    <row r="616" spans="10:40" ht="15.75" x14ac:dyDescent="0.25">
      <c r="J616" s="13"/>
      <c r="K616" s="3"/>
      <c r="L616" s="3"/>
      <c r="M616" s="3"/>
      <c r="N616" s="3"/>
      <c r="O616" s="3"/>
      <c r="P616" s="3"/>
      <c r="Q616" s="3"/>
      <c r="R616" s="3"/>
      <c r="S616" s="4"/>
      <c r="T616" s="13"/>
      <c r="U616" s="3"/>
      <c r="V616" s="3"/>
      <c r="W616" s="3"/>
      <c r="X616" s="3"/>
      <c r="Y616" s="3"/>
      <c r="Z616" s="3"/>
      <c r="AA616" s="3"/>
      <c r="AB616" s="3"/>
      <c r="AC616" s="4"/>
      <c r="AD616" s="13"/>
      <c r="AE616" s="3"/>
      <c r="AF616" s="3"/>
      <c r="AG616" s="3"/>
      <c r="AH616" s="3"/>
      <c r="AI616" s="3"/>
      <c r="AJ616" s="3"/>
      <c r="AK616" s="3"/>
      <c r="AL616" s="3"/>
      <c r="AM616" s="4"/>
      <c r="AN616" s="13"/>
    </row>
    <row r="617" spans="10:40" ht="15.75" x14ac:dyDescent="0.25">
      <c r="J617" s="13"/>
      <c r="K617" s="3"/>
      <c r="L617" s="3"/>
      <c r="M617" s="3"/>
      <c r="N617" s="3"/>
      <c r="O617" s="3"/>
      <c r="P617" s="3"/>
      <c r="Q617" s="3"/>
      <c r="R617" s="3"/>
      <c r="S617" s="4"/>
      <c r="T617" s="13"/>
      <c r="U617" s="3"/>
      <c r="V617" s="3"/>
      <c r="W617" s="3"/>
      <c r="X617" s="3"/>
      <c r="Y617" s="3"/>
      <c r="Z617" s="3"/>
      <c r="AA617" s="3"/>
      <c r="AB617" s="3"/>
      <c r="AC617" s="4"/>
      <c r="AD617" s="13"/>
      <c r="AE617" s="3"/>
      <c r="AF617" s="3"/>
      <c r="AG617" s="3"/>
      <c r="AH617" s="3"/>
      <c r="AI617" s="3"/>
      <c r="AJ617" s="3"/>
      <c r="AK617" s="3"/>
      <c r="AL617" s="3"/>
      <c r="AM617" s="4"/>
      <c r="AN617" s="13"/>
    </row>
    <row r="618" spans="10:40" ht="15.75" x14ac:dyDescent="0.25">
      <c r="J618" s="13"/>
      <c r="K618" s="3"/>
      <c r="L618" s="3"/>
      <c r="M618" s="3"/>
      <c r="N618" s="3"/>
      <c r="O618" s="3"/>
      <c r="P618" s="3"/>
      <c r="Q618" s="3"/>
      <c r="R618" s="3"/>
      <c r="S618" s="4"/>
      <c r="T618" s="13"/>
      <c r="U618" s="3"/>
      <c r="V618" s="3"/>
      <c r="W618" s="3"/>
      <c r="X618" s="3"/>
      <c r="Y618" s="3"/>
      <c r="Z618" s="3"/>
      <c r="AA618" s="3"/>
      <c r="AB618" s="3"/>
      <c r="AC618" s="4"/>
      <c r="AD618" s="13"/>
      <c r="AE618" s="3"/>
      <c r="AF618" s="3"/>
      <c r="AG618" s="3"/>
      <c r="AH618" s="3"/>
      <c r="AI618" s="3"/>
      <c r="AJ618" s="3"/>
      <c r="AK618" s="3"/>
      <c r="AL618" s="3"/>
      <c r="AM618" s="4"/>
      <c r="AN618" s="13"/>
    </row>
    <row r="619" spans="10:40" ht="15.75" x14ac:dyDescent="0.25">
      <c r="J619" s="13"/>
      <c r="K619" s="3"/>
      <c r="L619" s="3"/>
      <c r="M619" s="3"/>
      <c r="N619" s="3"/>
      <c r="O619" s="3"/>
      <c r="P619" s="3"/>
      <c r="Q619" s="3"/>
      <c r="R619" s="3"/>
      <c r="S619" s="4"/>
      <c r="T619" s="13"/>
      <c r="U619" s="3"/>
      <c r="V619" s="3"/>
      <c r="W619" s="3"/>
      <c r="X619" s="3"/>
      <c r="Y619" s="3"/>
      <c r="Z619" s="3"/>
      <c r="AA619" s="3"/>
      <c r="AB619" s="3"/>
      <c r="AC619" s="4"/>
      <c r="AD619" s="13"/>
      <c r="AE619" s="3"/>
      <c r="AF619" s="3"/>
      <c r="AG619" s="3"/>
      <c r="AH619" s="3"/>
      <c r="AI619" s="3"/>
      <c r="AJ619" s="3"/>
      <c r="AK619" s="3"/>
      <c r="AL619" s="3"/>
      <c r="AM619" s="4"/>
      <c r="AN619" s="13"/>
    </row>
    <row r="620" spans="10:40" ht="15.75" x14ac:dyDescent="0.25">
      <c r="J620" s="13"/>
      <c r="K620" s="3"/>
      <c r="L620" s="3"/>
      <c r="M620" s="3"/>
      <c r="N620" s="3"/>
      <c r="O620" s="3"/>
      <c r="P620" s="3"/>
      <c r="Q620" s="3"/>
      <c r="R620" s="3"/>
      <c r="S620" s="4"/>
      <c r="T620" s="13"/>
      <c r="U620" s="3"/>
      <c r="V620" s="3"/>
      <c r="W620" s="3"/>
      <c r="X620" s="3"/>
      <c r="Y620" s="3"/>
      <c r="Z620" s="3"/>
      <c r="AA620" s="3"/>
      <c r="AB620" s="3"/>
      <c r="AC620" s="4"/>
      <c r="AD620" s="13"/>
      <c r="AE620" s="3"/>
      <c r="AF620" s="3"/>
      <c r="AG620" s="3"/>
      <c r="AH620" s="3"/>
      <c r="AI620" s="3"/>
      <c r="AJ620" s="3"/>
      <c r="AK620" s="3"/>
      <c r="AL620" s="3"/>
      <c r="AM620" s="4"/>
      <c r="AN620" s="13"/>
    </row>
    <row r="621" spans="10:40" ht="15.75" x14ac:dyDescent="0.25">
      <c r="J621" s="13"/>
      <c r="K621" s="3"/>
      <c r="L621" s="3"/>
      <c r="M621" s="3"/>
      <c r="N621" s="3"/>
      <c r="O621" s="3"/>
      <c r="P621" s="3"/>
      <c r="Q621" s="3"/>
      <c r="R621" s="3"/>
      <c r="S621" s="4"/>
      <c r="T621" s="13"/>
      <c r="U621" s="3"/>
      <c r="V621" s="3"/>
      <c r="W621" s="3"/>
      <c r="X621" s="3"/>
      <c r="Y621" s="3"/>
      <c r="Z621" s="3"/>
      <c r="AA621" s="3"/>
      <c r="AB621" s="3"/>
      <c r="AC621" s="4"/>
      <c r="AD621" s="13"/>
      <c r="AE621" s="3"/>
      <c r="AF621" s="3"/>
      <c r="AG621" s="3"/>
      <c r="AH621" s="3"/>
      <c r="AI621" s="3"/>
      <c r="AJ621" s="3"/>
      <c r="AK621" s="3"/>
      <c r="AL621" s="3"/>
      <c r="AM621" s="4"/>
      <c r="AN621" s="13"/>
    </row>
    <row r="622" spans="10:40" ht="15.75" x14ac:dyDescent="0.25">
      <c r="J622" s="13"/>
      <c r="K622" s="3"/>
      <c r="L622" s="3"/>
      <c r="M622" s="3"/>
      <c r="N622" s="3"/>
      <c r="O622" s="3"/>
      <c r="P622" s="3"/>
      <c r="Q622" s="3"/>
      <c r="R622" s="3"/>
      <c r="S622" s="4"/>
      <c r="T622" s="13"/>
      <c r="U622" s="3"/>
      <c r="V622" s="3"/>
      <c r="W622" s="3"/>
      <c r="X622" s="3"/>
      <c r="Y622" s="3"/>
      <c r="Z622" s="3"/>
      <c r="AA622" s="3"/>
      <c r="AB622" s="3"/>
      <c r="AC622" s="4"/>
      <c r="AD622" s="13"/>
      <c r="AE622" s="3"/>
      <c r="AF622" s="3"/>
      <c r="AG622" s="3"/>
      <c r="AH622" s="3"/>
      <c r="AI622" s="3"/>
      <c r="AJ622" s="3"/>
      <c r="AK622" s="3"/>
      <c r="AL622" s="3"/>
      <c r="AM622" s="4"/>
      <c r="AN622" s="13"/>
    </row>
    <row r="623" spans="10:40" ht="15.75" x14ac:dyDescent="0.25">
      <c r="J623" s="13"/>
      <c r="K623" s="3"/>
      <c r="L623" s="3"/>
      <c r="M623" s="3"/>
      <c r="N623" s="3"/>
      <c r="O623" s="3"/>
      <c r="P623" s="3"/>
      <c r="Q623" s="3"/>
      <c r="R623" s="3"/>
      <c r="S623" s="4"/>
      <c r="T623" s="13"/>
      <c r="U623" s="3"/>
      <c r="V623" s="3"/>
      <c r="W623" s="3"/>
      <c r="X623" s="3"/>
      <c r="Y623" s="3"/>
      <c r="Z623" s="3"/>
      <c r="AA623" s="3"/>
      <c r="AB623" s="3"/>
      <c r="AC623" s="4"/>
      <c r="AD623" s="13"/>
      <c r="AE623" s="3"/>
      <c r="AF623" s="3"/>
      <c r="AG623" s="3"/>
      <c r="AH623" s="3"/>
      <c r="AI623" s="3"/>
      <c r="AJ623" s="3"/>
      <c r="AK623" s="3"/>
      <c r="AL623" s="3"/>
      <c r="AM623" s="4"/>
      <c r="AN623" s="13"/>
    </row>
    <row r="624" spans="10:40" ht="15.75" x14ac:dyDescent="0.25">
      <c r="J624" s="13"/>
      <c r="K624" s="3"/>
      <c r="L624" s="3"/>
      <c r="M624" s="3"/>
      <c r="N624" s="3"/>
      <c r="O624" s="3"/>
      <c r="P624" s="3"/>
      <c r="Q624" s="3"/>
      <c r="R624" s="3"/>
      <c r="S624" s="4"/>
      <c r="T624" s="13"/>
      <c r="U624" s="3"/>
      <c r="V624" s="3"/>
      <c r="W624" s="3"/>
      <c r="X624" s="3"/>
      <c r="Y624" s="3"/>
      <c r="Z624" s="3"/>
      <c r="AA624" s="3"/>
      <c r="AB624" s="3"/>
      <c r="AC624" s="4"/>
      <c r="AD624" s="13"/>
      <c r="AE624" s="3"/>
      <c r="AF624" s="3"/>
      <c r="AG624" s="3"/>
      <c r="AH624" s="3"/>
      <c r="AI624" s="3"/>
      <c r="AJ624" s="3"/>
      <c r="AK624" s="3"/>
      <c r="AL624" s="3"/>
      <c r="AM624" s="4"/>
      <c r="AN624" s="13"/>
    </row>
    <row r="625" spans="10:40" ht="15.75" x14ac:dyDescent="0.25">
      <c r="J625" s="13"/>
      <c r="K625" s="3"/>
      <c r="L625" s="3"/>
      <c r="M625" s="3"/>
      <c r="N625" s="3"/>
      <c r="O625" s="3"/>
      <c r="P625" s="3"/>
      <c r="Q625" s="3"/>
      <c r="R625" s="3"/>
      <c r="S625" s="4"/>
      <c r="T625" s="13"/>
      <c r="U625" s="3"/>
      <c r="V625" s="3"/>
      <c r="W625" s="3"/>
      <c r="X625" s="3"/>
      <c r="Y625" s="3"/>
      <c r="Z625" s="3"/>
      <c r="AA625" s="3"/>
      <c r="AB625" s="3"/>
      <c r="AC625" s="4"/>
      <c r="AD625" s="13"/>
      <c r="AE625" s="3"/>
      <c r="AF625" s="3"/>
      <c r="AG625" s="3"/>
      <c r="AH625" s="3"/>
      <c r="AI625" s="3"/>
      <c r="AJ625" s="3"/>
      <c r="AK625" s="3"/>
      <c r="AL625" s="3"/>
      <c r="AM625" s="4"/>
      <c r="AN625" s="13"/>
    </row>
    <row r="626" spans="10:40" ht="15.75" x14ac:dyDescent="0.25">
      <c r="J626" s="13"/>
      <c r="K626" s="3"/>
      <c r="L626" s="3"/>
      <c r="M626" s="3"/>
      <c r="N626" s="3"/>
      <c r="O626" s="3"/>
      <c r="P626" s="3"/>
      <c r="Q626" s="3"/>
      <c r="R626" s="3"/>
      <c r="S626" s="4"/>
      <c r="T626" s="13"/>
      <c r="U626" s="3"/>
      <c r="V626" s="3"/>
      <c r="W626" s="3"/>
      <c r="X626" s="3"/>
      <c r="Y626" s="3"/>
      <c r="Z626" s="3"/>
      <c r="AA626" s="3"/>
      <c r="AB626" s="3"/>
      <c r="AC626" s="4"/>
      <c r="AD626" s="13"/>
      <c r="AE626" s="3"/>
      <c r="AF626" s="3"/>
      <c r="AG626" s="3"/>
      <c r="AH626" s="3"/>
      <c r="AI626" s="3"/>
      <c r="AJ626" s="3"/>
      <c r="AK626" s="3"/>
      <c r="AL626" s="3"/>
      <c r="AM626" s="4"/>
      <c r="AN626" s="13"/>
    </row>
    <row r="627" spans="10:40" ht="15.75" x14ac:dyDescent="0.25">
      <c r="J627" s="13"/>
      <c r="K627" s="3"/>
      <c r="L627" s="3"/>
      <c r="M627" s="3"/>
      <c r="N627" s="3"/>
      <c r="O627" s="3"/>
      <c r="P627" s="3"/>
      <c r="Q627" s="3"/>
      <c r="R627" s="3"/>
      <c r="S627" s="4"/>
      <c r="T627" s="13"/>
      <c r="U627" s="3"/>
      <c r="V627" s="3"/>
      <c r="W627" s="3"/>
      <c r="X627" s="3"/>
      <c r="Y627" s="3"/>
      <c r="Z627" s="3"/>
      <c r="AA627" s="3"/>
      <c r="AB627" s="3"/>
      <c r="AC627" s="4"/>
      <c r="AD627" s="13"/>
      <c r="AE627" s="3"/>
      <c r="AF627" s="3"/>
      <c r="AG627" s="3"/>
      <c r="AH627" s="3"/>
      <c r="AI627" s="3"/>
      <c r="AJ627" s="3"/>
      <c r="AK627" s="3"/>
      <c r="AL627" s="3"/>
      <c r="AM627" s="4"/>
      <c r="AN627" s="13"/>
    </row>
    <row r="628" spans="10:40" ht="15.75" x14ac:dyDescent="0.25">
      <c r="J628" s="13"/>
      <c r="K628" s="3"/>
      <c r="L628" s="3"/>
      <c r="M628" s="3"/>
      <c r="N628" s="3"/>
      <c r="O628" s="3"/>
      <c r="P628" s="3"/>
      <c r="Q628" s="3"/>
      <c r="R628" s="3"/>
      <c r="S628" s="4"/>
      <c r="T628" s="13"/>
      <c r="U628" s="3"/>
      <c r="V628" s="3"/>
      <c r="W628" s="3"/>
      <c r="X628" s="3"/>
      <c r="Y628" s="3"/>
      <c r="Z628" s="3"/>
      <c r="AA628" s="3"/>
      <c r="AB628" s="3"/>
      <c r="AC628" s="4"/>
      <c r="AD628" s="13"/>
      <c r="AE628" s="3"/>
      <c r="AF628" s="3"/>
      <c r="AG628" s="3"/>
      <c r="AH628" s="3"/>
      <c r="AI628" s="3"/>
      <c r="AJ628" s="3"/>
      <c r="AK628" s="3"/>
      <c r="AL628" s="3"/>
      <c r="AM628" s="4"/>
      <c r="AN628" s="13"/>
    </row>
    <row r="629" spans="10:40" ht="15.75" x14ac:dyDescent="0.25">
      <c r="J629" s="13"/>
      <c r="K629" s="3"/>
      <c r="L629" s="3"/>
      <c r="M629" s="3"/>
      <c r="N629" s="3"/>
      <c r="O629" s="3"/>
      <c r="P629" s="3"/>
      <c r="Q629" s="3"/>
      <c r="R629" s="3"/>
      <c r="S629" s="4"/>
      <c r="T629" s="13"/>
      <c r="U629" s="3"/>
      <c r="V629" s="3"/>
      <c r="W629" s="3"/>
      <c r="X629" s="3"/>
      <c r="Y629" s="3"/>
      <c r="Z629" s="3"/>
      <c r="AA629" s="3"/>
      <c r="AB629" s="3"/>
      <c r="AC629" s="4"/>
      <c r="AD629" s="13"/>
      <c r="AE629" s="3"/>
      <c r="AF629" s="3"/>
      <c r="AG629" s="3"/>
      <c r="AH629" s="3"/>
      <c r="AI629" s="3"/>
      <c r="AJ629" s="3"/>
      <c r="AK629" s="3"/>
      <c r="AL629" s="3"/>
      <c r="AM629" s="4"/>
      <c r="AN629" s="13"/>
    </row>
    <row r="630" spans="10:40" ht="15.75" x14ac:dyDescent="0.25">
      <c r="J630" s="13"/>
      <c r="K630" s="3"/>
      <c r="L630" s="3"/>
      <c r="M630" s="3"/>
      <c r="N630" s="3"/>
      <c r="O630" s="3"/>
      <c r="P630" s="3"/>
      <c r="Q630" s="3"/>
      <c r="R630" s="3"/>
      <c r="S630" s="4"/>
      <c r="T630" s="13"/>
      <c r="U630" s="3"/>
      <c r="V630" s="3"/>
      <c r="W630" s="3"/>
      <c r="X630" s="3"/>
      <c r="Y630" s="3"/>
      <c r="Z630" s="3"/>
      <c r="AA630" s="3"/>
      <c r="AB630" s="3"/>
      <c r="AC630" s="4"/>
      <c r="AD630" s="13"/>
      <c r="AE630" s="3"/>
      <c r="AF630" s="3"/>
      <c r="AG630" s="3"/>
      <c r="AH630" s="3"/>
      <c r="AI630" s="3"/>
      <c r="AJ630" s="3"/>
      <c r="AK630" s="3"/>
      <c r="AL630" s="3"/>
      <c r="AM630" s="4"/>
      <c r="AN630" s="13"/>
    </row>
    <row r="631" spans="10:40" ht="15.75" x14ac:dyDescent="0.25">
      <c r="J631" s="13"/>
      <c r="K631" s="3"/>
      <c r="L631" s="3"/>
      <c r="M631" s="3"/>
      <c r="N631" s="3"/>
      <c r="O631" s="3"/>
      <c r="P631" s="3"/>
      <c r="Q631" s="3"/>
      <c r="R631" s="3"/>
      <c r="S631" s="4"/>
      <c r="T631" s="13"/>
      <c r="U631" s="3"/>
      <c r="V631" s="3"/>
      <c r="W631" s="3"/>
      <c r="X631" s="3"/>
      <c r="Y631" s="3"/>
      <c r="Z631" s="3"/>
      <c r="AA631" s="3"/>
      <c r="AB631" s="3"/>
      <c r="AC631" s="4"/>
      <c r="AD631" s="13"/>
      <c r="AE631" s="3"/>
      <c r="AF631" s="3"/>
      <c r="AG631" s="3"/>
      <c r="AH631" s="3"/>
      <c r="AI631" s="3"/>
      <c r="AJ631" s="3"/>
      <c r="AK631" s="3"/>
      <c r="AL631" s="3"/>
      <c r="AM631" s="4"/>
      <c r="AN631" s="13"/>
    </row>
    <row r="632" spans="10:40" ht="15.75" x14ac:dyDescent="0.25">
      <c r="J632" s="13"/>
      <c r="K632" s="3"/>
      <c r="L632" s="3"/>
      <c r="M632" s="3"/>
      <c r="N632" s="3"/>
      <c r="O632" s="3"/>
      <c r="P632" s="3"/>
      <c r="Q632" s="3"/>
      <c r="R632" s="3"/>
      <c r="S632" s="4"/>
      <c r="T632" s="13"/>
      <c r="U632" s="3"/>
      <c r="V632" s="3"/>
      <c r="W632" s="3"/>
      <c r="X632" s="3"/>
      <c r="Y632" s="3"/>
      <c r="Z632" s="3"/>
      <c r="AA632" s="3"/>
      <c r="AB632" s="3"/>
      <c r="AC632" s="4"/>
      <c r="AD632" s="13"/>
      <c r="AE632" s="3"/>
      <c r="AF632" s="3"/>
      <c r="AG632" s="3"/>
      <c r="AH632" s="3"/>
      <c r="AI632" s="3"/>
      <c r="AJ632" s="3"/>
      <c r="AK632" s="3"/>
      <c r="AL632" s="3"/>
      <c r="AM632" s="4"/>
      <c r="AN632" s="13"/>
    </row>
    <row r="633" spans="10:40" ht="15.75" x14ac:dyDescent="0.25">
      <c r="J633" s="13"/>
      <c r="K633" s="3"/>
      <c r="L633" s="3"/>
      <c r="M633" s="3"/>
      <c r="N633" s="3"/>
      <c r="O633" s="3"/>
      <c r="P633" s="3"/>
      <c r="Q633" s="3"/>
      <c r="R633" s="3"/>
      <c r="S633" s="4"/>
      <c r="T633" s="13"/>
      <c r="U633" s="3"/>
      <c r="V633" s="3"/>
      <c r="W633" s="3"/>
      <c r="X633" s="3"/>
      <c r="Y633" s="3"/>
      <c r="Z633" s="3"/>
      <c r="AA633" s="3"/>
      <c r="AB633" s="3"/>
      <c r="AC633" s="4"/>
      <c r="AD633" s="13"/>
      <c r="AE633" s="3"/>
      <c r="AF633" s="3"/>
      <c r="AG633" s="3"/>
      <c r="AH633" s="3"/>
      <c r="AI633" s="3"/>
      <c r="AJ633" s="3"/>
      <c r="AK633" s="3"/>
      <c r="AL633" s="3"/>
      <c r="AM633" s="4"/>
      <c r="AN633" s="13"/>
    </row>
    <row r="634" spans="10:40" ht="15.75" x14ac:dyDescent="0.25">
      <c r="J634" s="13"/>
      <c r="K634" s="3"/>
      <c r="L634" s="3"/>
      <c r="M634" s="3"/>
      <c r="N634" s="3"/>
      <c r="O634" s="3"/>
      <c r="P634" s="3"/>
      <c r="Q634" s="3"/>
      <c r="R634" s="3"/>
      <c r="S634" s="4"/>
      <c r="T634" s="13"/>
      <c r="U634" s="3"/>
      <c r="V634" s="3"/>
      <c r="W634" s="3"/>
      <c r="X634" s="3"/>
      <c r="Y634" s="3"/>
      <c r="Z634" s="3"/>
      <c r="AA634" s="3"/>
      <c r="AB634" s="3"/>
      <c r="AC634" s="4"/>
      <c r="AD634" s="13"/>
      <c r="AE634" s="3"/>
      <c r="AF634" s="3"/>
      <c r="AG634" s="3"/>
      <c r="AH634" s="3"/>
      <c r="AI634" s="3"/>
      <c r="AJ634" s="3"/>
      <c r="AK634" s="3"/>
      <c r="AL634" s="3"/>
      <c r="AM634" s="4"/>
      <c r="AN634" s="13"/>
    </row>
    <row r="635" spans="10:40" ht="15.75" x14ac:dyDescent="0.25">
      <c r="J635" s="13"/>
      <c r="K635" s="3"/>
      <c r="L635" s="3"/>
      <c r="M635" s="3"/>
      <c r="N635" s="3"/>
      <c r="O635" s="3"/>
      <c r="P635" s="3"/>
      <c r="Q635" s="3"/>
      <c r="R635" s="3"/>
      <c r="S635" s="4"/>
      <c r="T635" s="13"/>
      <c r="U635" s="3"/>
      <c r="V635" s="3"/>
      <c r="W635" s="3"/>
      <c r="X635" s="3"/>
      <c r="Y635" s="3"/>
      <c r="Z635" s="3"/>
      <c r="AA635" s="3"/>
      <c r="AB635" s="3"/>
      <c r="AC635" s="4"/>
      <c r="AD635" s="13"/>
      <c r="AE635" s="3"/>
      <c r="AF635" s="3"/>
      <c r="AG635" s="3"/>
      <c r="AH635" s="3"/>
      <c r="AI635" s="3"/>
      <c r="AJ635" s="3"/>
      <c r="AK635" s="3"/>
      <c r="AL635" s="3"/>
      <c r="AM635" s="4"/>
      <c r="AN635" s="13"/>
    </row>
    <row r="636" spans="10:40" ht="15.75" x14ac:dyDescent="0.25">
      <c r="J636" s="13"/>
      <c r="K636" s="3"/>
      <c r="L636" s="3"/>
      <c r="M636" s="3"/>
      <c r="N636" s="3"/>
      <c r="O636" s="3"/>
      <c r="P636" s="3"/>
      <c r="Q636" s="3"/>
      <c r="R636" s="3"/>
      <c r="S636" s="4"/>
      <c r="T636" s="13"/>
      <c r="U636" s="3"/>
      <c r="V636" s="3"/>
      <c r="W636" s="3"/>
      <c r="X636" s="3"/>
      <c r="Y636" s="3"/>
      <c r="Z636" s="3"/>
      <c r="AA636" s="3"/>
      <c r="AB636" s="3"/>
      <c r="AC636" s="4"/>
      <c r="AD636" s="13"/>
      <c r="AE636" s="3"/>
      <c r="AF636" s="3"/>
      <c r="AG636" s="3"/>
      <c r="AH636" s="3"/>
      <c r="AI636" s="3"/>
      <c r="AJ636" s="3"/>
      <c r="AK636" s="3"/>
      <c r="AL636" s="3"/>
      <c r="AM636" s="4"/>
      <c r="AN636" s="13"/>
    </row>
    <row r="637" spans="10:40" ht="15.75" x14ac:dyDescent="0.25">
      <c r="J637" s="13"/>
      <c r="K637" s="3"/>
      <c r="L637" s="3"/>
      <c r="M637" s="3"/>
      <c r="N637" s="3"/>
      <c r="O637" s="3"/>
      <c r="P637" s="3"/>
      <c r="Q637" s="3"/>
      <c r="R637" s="3"/>
      <c r="S637" s="4"/>
      <c r="T637" s="13"/>
      <c r="U637" s="3"/>
      <c r="V637" s="3"/>
      <c r="W637" s="3"/>
      <c r="X637" s="3"/>
      <c r="Y637" s="3"/>
      <c r="Z637" s="3"/>
      <c r="AA637" s="3"/>
      <c r="AB637" s="3"/>
      <c r="AC637" s="4"/>
      <c r="AD637" s="13"/>
      <c r="AE637" s="3"/>
      <c r="AF637" s="3"/>
      <c r="AG637" s="3"/>
      <c r="AH637" s="3"/>
      <c r="AI637" s="3"/>
      <c r="AJ637" s="3"/>
      <c r="AK637" s="3"/>
      <c r="AL637" s="3"/>
      <c r="AM637" s="4"/>
      <c r="AN637" s="13"/>
    </row>
    <row r="638" spans="10:40" ht="15.75" x14ac:dyDescent="0.25">
      <c r="J638" s="13"/>
      <c r="K638" s="3"/>
      <c r="L638" s="3"/>
      <c r="M638" s="3"/>
      <c r="N638" s="3"/>
      <c r="O638" s="3"/>
      <c r="P638" s="3"/>
      <c r="Q638" s="3"/>
      <c r="R638" s="3"/>
      <c r="S638" s="4"/>
      <c r="T638" s="13"/>
      <c r="U638" s="3"/>
      <c r="V638" s="3"/>
      <c r="W638" s="3"/>
      <c r="X638" s="3"/>
      <c r="Y638" s="3"/>
      <c r="Z638" s="3"/>
      <c r="AA638" s="3"/>
      <c r="AB638" s="3"/>
      <c r="AC638" s="4"/>
      <c r="AD638" s="13"/>
      <c r="AE638" s="3"/>
      <c r="AF638" s="3"/>
      <c r="AG638" s="3"/>
      <c r="AH638" s="3"/>
      <c r="AI638" s="3"/>
      <c r="AJ638" s="3"/>
      <c r="AK638" s="3"/>
      <c r="AL638" s="3"/>
      <c r="AM638" s="4"/>
      <c r="AN638" s="13"/>
    </row>
    <row r="639" spans="10:40" ht="15.75" x14ac:dyDescent="0.25">
      <c r="J639" s="13"/>
      <c r="K639" s="3"/>
      <c r="L639" s="3"/>
      <c r="M639" s="3"/>
      <c r="N639" s="3"/>
      <c r="O639" s="3"/>
      <c r="P639" s="3"/>
      <c r="Q639" s="3"/>
      <c r="R639" s="3"/>
      <c r="S639" s="4"/>
      <c r="T639" s="13"/>
      <c r="U639" s="3"/>
      <c r="V639" s="3"/>
      <c r="W639" s="3"/>
      <c r="X639" s="3"/>
      <c r="Y639" s="3"/>
      <c r="Z639" s="3"/>
      <c r="AA639" s="3"/>
      <c r="AB639" s="3"/>
      <c r="AC639" s="4"/>
      <c r="AD639" s="13"/>
      <c r="AE639" s="3"/>
      <c r="AF639" s="3"/>
      <c r="AG639" s="3"/>
      <c r="AH639" s="3"/>
      <c r="AI639" s="3"/>
      <c r="AJ639" s="3"/>
      <c r="AK639" s="3"/>
      <c r="AL639" s="3"/>
      <c r="AM639" s="4"/>
      <c r="AN639" s="13"/>
    </row>
    <row r="640" spans="10:40" ht="15.75" x14ac:dyDescent="0.25">
      <c r="J640" s="13"/>
      <c r="K640" s="3"/>
      <c r="L640" s="3"/>
      <c r="M640" s="3"/>
      <c r="N640" s="3"/>
      <c r="O640" s="3"/>
      <c r="P640" s="3"/>
      <c r="Q640" s="3"/>
      <c r="R640" s="3"/>
      <c r="S640" s="4"/>
      <c r="T640" s="13"/>
      <c r="U640" s="3"/>
      <c r="V640" s="3"/>
      <c r="W640" s="3"/>
      <c r="X640" s="3"/>
      <c r="Y640" s="3"/>
      <c r="Z640" s="3"/>
      <c r="AA640" s="3"/>
      <c r="AB640" s="3"/>
      <c r="AC640" s="4"/>
      <c r="AD640" s="13"/>
      <c r="AE640" s="3"/>
      <c r="AF640" s="3"/>
      <c r="AG640" s="3"/>
      <c r="AH640" s="3"/>
      <c r="AI640" s="3"/>
      <c r="AJ640" s="3"/>
      <c r="AK640" s="3"/>
      <c r="AL640" s="3"/>
      <c r="AM640" s="4"/>
      <c r="AN640" s="13"/>
    </row>
    <row r="641" spans="10:40" ht="15.75" x14ac:dyDescent="0.25">
      <c r="J641" s="13"/>
      <c r="K641" s="3"/>
      <c r="L641" s="3"/>
      <c r="M641" s="3"/>
      <c r="N641" s="3"/>
      <c r="O641" s="3"/>
      <c r="P641" s="3"/>
      <c r="Q641" s="3"/>
      <c r="R641" s="3"/>
      <c r="S641" s="4"/>
      <c r="T641" s="13"/>
      <c r="U641" s="3"/>
      <c r="V641" s="3"/>
      <c r="W641" s="3"/>
      <c r="X641" s="3"/>
      <c r="Y641" s="3"/>
      <c r="Z641" s="3"/>
      <c r="AA641" s="3"/>
      <c r="AB641" s="3"/>
      <c r="AC641" s="4"/>
      <c r="AD641" s="13"/>
      <c r="AE641" s="3"/>
      <c r="AF641" s="3"/>
      <c r="AG641" s="3"/>
      <c r="AH641" s="3"/>
      <c r="AI641" s="3"/>
      <c r="AJ641" s="3"/>
      <c r="AK641" s="3"/>
      <c r="AL641" s="3"/>
      <c r="AM641" s="4"/>
      <c r="AN641" s="13"/>
    </row>
    <row r="642" spans="10:40" ht="15.75" x14ac:dyDescent="0.25">
      <c r="J642" s="13"/>
      <c r="K642" s="3"/>
      <c r="L642" s="3"/>
      <c r="M642" s="3"/>
      <c r="N642" s="3"/>
      <c r="O642" s="3"/>
      <c r="P642" s="3"/>
      <c r="Q642" s="3"/>
      <c r="R642" s="3"/>
      <c r="S642" s="4"/>
      <c r="T642" s="13"/>
      <c r="U642" s="3"/>
      <c r="V642" s="3"/>
      <c r="W642" s="3"/>
      <c r="X642" s="3"/>
      <c r="Y642" s="3"/>
      <c r="Z642" s="3"/>
      <c r="AA642" s="3"/>
      <c r="AB642" s="3"/>
      <c r="AC642" s="4"/>
      <c r="AD642" s="13"/>
      <c r="AE642" s="3"/>
      <c r="AF642" s="3"/>
      <c r="AG642" s="3"/>
      <c r="AH642" s="3"/>
      <c r="AI642" s="3"/>
      <c r="AJ642" s="3"/>
      <c r="AK642" s="3"/>
      <c r="AL642" s="3"/>
      <c r="AM642" s="4"/>
      <c r="AN642" s="13"/>
    </row>
    <row r="643" spans="10:40" ht="15.75" x14ac:dyDescent="0.25">
      <c r="J643" s="13"/>
      <c r="K643" s="3"/>
      <c r="L643" s="3"/>
      <c r="M643" s="3"/>
      <c r="N643" s="3"/>
      <c r="O643" s="3"/>
      <c r="P643" s="3"/>
      <c r="Q643" s="3"/>
      <c r="R643" s="3"/>
      <c r="S643" s="4"/>
      <c r="T643" s="13"/>
      <c r="U643" s="3"/>
      <c r="V643" s="3"/>
      <c r="W643" s="3"/>
      <c r="X643" s="3"/>
      <c r="Y643" s="3"/>
      <c r="Z643" s="3"/>
      <c r="AA643" s="3"/>
      <c r="AB643" s="3"/>
      <c r="AC643" s="4"/>
      <c r="AD643" s="13"/>
      <c r="AE643" s="3"/>
      <c r="AF643" s="3"/>
      <c r="AG643" s="3"/>
      <c r="AH643" s="3"/>
      <c r="AI643" s="3"/>
      <c r="AJ643" s="3"/>
      <c r="AK643" s="3"/>
      <c r="AL643" s="3"/>
      <c r="AM643" s="4"/>
      <c r="AN643" s="13"/>
    </row>
    <row r="644" spans="10:40" ht="15.75" x14ac:dyDescent="0.25">
      <c r="J644" s="13"/>
      <c r="K644" s="3"/>
      <c r="L644" s="3"/>
      <c r="M644" s="3"/>
      <c r="N644" s="3"/>
      <c r="O644" s="3"/>
      <c r="P644" s="3"/>
      <c r="Q644" s="3"/>
      <c r="R644" s="3"/>
      <c r="S644" s="4"/>
      <c r="T644" s="13"/>
      <c r="U644" s="3"/>
      <c r="V644" s="3"/>
      <c r="W644" s="3"/>
      <c r="X644" s="3"/>
      <c r="Y644" s="3"/>
      <c r="Z644" s="3"/>
      <c r="AA644" s="3"/>
      <c r="AB644" s="3"/>
      <c r="AC644" s="4"/>
      <c r="AD644" s="13"/>
      <c r="AE644" s="3"/>
      <c r="AF644" s="3"/>
      <c r="AG644" s="3"/>
      <c r="AH644" s="3"/>
      <c r="AI644" s="3"/>
      <c r="AJ644" s="3"/>
      <c r="AK644" s="3"/>
      <c r="AL644" s="3"/>
      <c r="AM644" s="4"/>
      <c r="AN644" s="13"/>
    </row>
    <row r="645" spans="10:40" ht="15.75" x14ac:dyDescent="0.25">
      <c r="J645" s="13"/>
      <c r="K645" s="3"/>
      <c r="L645" s="3"/>
      <c r="M645" s="3"/>
      <c r="N645" s="3"/>
      <c r="O645" s="3"/>
      <c r="P645" s="3"/>
      <c r="Q645" s="3"/>
      <c r="R645" s="3"/>
      <c r="S645" s="4"/>
      <c r="T645" s="13"/>
      <c r="U645" s="3"/>
      <c r="V645" s="3"/>
      <c r="W645" s="3"/>
      <c r="X645" s="3"/>
      <c r="Y645" s="3"/>
      <c r="Z645" s="3"/>
      <c r="AA645" s="3"/>
      <c r="AB645" s="3"/>
      <c r="AC645" s="4"/>
      <c r="AD645" s="13"/>
      <c r="AE645" s="3"/>
      <c r="AF645" s="3"/>
      <c r="AG645" s="3"/>
      <c r="AH645" s="3"/>
      <c r="AI645" s="3"/>
      <c r="AJ645" s="3"/>
      <c r="AK645" s="3"/>
      <c r="AL645" s="3"/>
      <c r="AM645" s="4"/>
      <c r="AN645" s="13"/>
    </row>
    <row r="646" spans="10:40" ht="15.75" x14ac:dyDescent="0.25">
      <c r="J646" s="13"/>
      <c r="K646" s="3"/>
      <c r="L646" s="3"/>
      <c r="M646" s="3"/>
      <c r="N646" s="3"/>
      <c r="O646" s="3"/>
      <c r="P646" s="3"/>
      <c r="Q646" s="3"/>
      <c r="R646" s="3"/>
      <c r="S646" s="4"/>
      <c r="T646" s="13"/>
      <c r="U646" s="3"/>
      <c r="V646" s="3"/>
      <c r="W646" s="3"/>
      <c r="X646" s="3"/>
      <c r="Y646" s="3"/>
      <c r="Z646" s="3"/>
      <c r="AA646" s="3"/>
      <c r="AB646" s="3"/>
      <c r="AC646" s="4"/>
      <c r="AD646" s="13"/>
      <c r="AE646" s="3"/>
      <c r="AF646" s="3"/>
      <c r="AG646" s="3"/>
      <c r="AH646" s="3"/>
      <c r="AI646" s="3"/>
      <c r="AJ646" s="3"/>
      <c r="AK646" s="3"/>
      <c r="AL646" s="3"/>
      <c r="AM646" s="4"/>
      <c r="AN646" s="13"/>
    </row>
    <row r="647" spans="10:40" ht="15.75" x14ac:dyDescent="0.25">
      <c r="J647" s="13"/>
      <c r="K647" s="3"/>
      <c r="L647" s="3"/>
      <c r="M647" s="3"/>
      <c r="N647" s="3"/>
      <c r="O647" s="3"/>
      <c r="P647" s="3"/>
      <c r="Q647" s="3"/>
      <c r="R647" s="3"/>
      <c r="S647" s="4"/>
      <c r="T647" s="13"/>
      <c r="U647" s="3"/>
      <c r="V647" s="3"/>
      <c r="W647" s="3"/>
      <c r="X647" s="3"/>
      <c r="Y647" s="3"/>
      <c r="Z647" s="3"/>
      <c r="AA647" s="3"/>
      <c r="AB647" s="3"/>
      <c r="AC647" s="4"/>
      <c r="AD647" s="13"/>
      <c r="AE647" s="3"/>
      <c r="AF647" s="3"/>
      <c r="AG647" s="3"/>
      <c r="AH647" s="3"/>
      <c r="AI647" s="3"/>
      <c r="AJ647" s="3"/>
      <c r="AK647" s="3"/>
      <c r="AL647" s="3"/>
      <c r="AM647" s="4"/>
      <c r="AN647" s="13"/>
    </row>
    <row r="648" spans="10:40" ht="15.75" x14ac:dyDescent="0.25">
      <c r="J648" s="13"/>
      <c r="K648" s="3"/>
      <c r="L648" s="3"/>
      <c r="M648" s="3"/>
      <c r="N648" s="3"/>
      <c r="O648" s="3"/>
      <c r="P648" s="3"/>
      <c r="Q648" s="3"/>
      <c r="R648" s="3"/>
      <c r="S648" s="4"/>
      <c r="T648" s="13"/>
      <c r="U648" s="3"/>
      <c r="V648" s="3"/>
      <c r="W648" s="3"/>
      <c r="X648" s="3"/>
      <c r="Y648" s="3"/>
      <c r="Z648" s="3"/>
      <c r="AA648" s="3"/>
      <c r="AB648" s="3"/>
      <c r="AC648" s="4"/>
      <c r="AD648" s="13"/>
      <c r="AE648" s="3"/>
      <c r="AF648" s="3"/>
      <c r="AG648" s="3"/>
      <c r="AH648" s="3"/>
      <c r="AI648" s="3"/>
      <c r="AJ648" s="3"/>
      <c r="AK648" s="3"/>
      <c r="AL648" s="3"/>
      <c r="AM648" s="4"/>
      <c r="AN648" s="13"/>
    </row>
    <row r="649" spans="10:40" ht="15.75" x14ac:dyDescent="0.25">
      <c r="J649" s="13"/>
      <c r="K649" s="3"/>
      <c r="L649" s="3"/>
      <c r="M649" s="3"/>
      <c r="N649" s="3"/>
      <c r="O649" s="3"/>
      <c r="P649" s="3"/>
      <c r="Q649" s="3"/>
      <c r="R649" s="3"/>
      <c r="S649" s="4"/>
      <c r="T649" s="13"/>
      <c r="U649" s="3"/>
      <c r="V649" s="3"/>
      <c r="W649" s="3"/>
      <c r="X649" s="3"/>
      <c r="Y649" s="3"/>
      <c r="Z649" s="3"/>
      <c r="AA649" s="3"/>
      <c r="AB649" s="3"/>
      <c r="AC649" s="4"/>
      <c r="AD649" s="13"/>
      <c r="AE649" s="3"/>
      <c r="AF649" s="3"/>
      <c r="AG649" s="3"/>
      <c r="AH649" s="3"/>
      <c r="AI649" s="3"/>
      <c r="AJ649" s="3"/>
      <c r="AK649" s="3"/>
      <c r="AL649" s="3"/>
      <c r="AM649" s="4"/>
      <c r="AN649" s="13"/>
    </row>
    <row r="650" spans="10:40" ht="15.75" x14ac:dyDescent="0.25">
      <c r="J650" s="13"/>
      <c r="K650" s="3"/>
      <c r="L650" s="3"/>
      <c r="M650" s="3"/>
      <c r="N650" s="3"/>
      <c r="O650" s="3"/>
      <c r="P650" s="3"/>
      <c r="Q650" s="3"/>
      <c r="R650" s="3"/>
      <c r="S650" s="4"/>
      <c r="T650" s="13"/>
      <c r="U650" s="3"/>
      <c r="V650" s="3"/>
      <c r="W650" s="3"/>
      <c r="X650" s="3"/>
      <c r="Y650" s="3"/>
      <c r="Z650" s="3"/>
      <c r="AA650" s="3"/>
      <c r="AB650" s="3"/>
      <c r="AC650" s="4"/>
      <c r="AD650" s="13"/>
      <c r="AE650" s="3"/>
      <c r="AF650" s="3"/>
      <c r="AG650" s="3"/>
      <c r="AH650" s="3"/>
      <c r="AI650" s="3"/>
      <c r="AJ650" s="3"/>
      <c r="AK650" s="3"/>
      <c r="AL650" s="3"/>
      <c r="AM650" s="4"/>
      <c r="AN650" s="13"/>
    </row>
    <row r="651" spans="10:40" ht="15.75" x14ac:dyDescent="0.25">
      <c r="J651" s="13"/>
      <c r="K651" s="3"/>
      <c r="L651" s="3"/>
      <c r="M651" s="3"/>
      <c r="N651" s="3"/>
      <c r="O651" s="3"/>
      <c r="P651" s="3"/>
      <c r="Q651" s="3"/>
      <c r="R651" s="3"/>
      <c r="S651" s="4"/>
      <c r="T651" s="13"/>
      <c r="U651" s="3"/>
      <c r="V651" s="3"/>
      <c r="W651" s="3"/>
      <c r="X651" s="3"/>
      <c r="Y651" s="3"/>
      <c r="Z651" s="3"/>
      <c r="AA651" s="3"/>
      <c r="AB651" s="3"/>
      <c r="AC651" s="4"/>
      <c r="AD651" s="13"/>
      <c r="AE651" s="3"/>
      <c r="AF651" s="3"/>
      <c r="AG651" s="3"/>
      <c r="AH651" s="3"/>
      <c r="AI651" s="3"/>
      <c r="AJ651" s="3"/>
      <c r="AK651" s="3"/>
      <c r="AL651" s="3"/>
      <c r="AM651" s="4"/>
      <c r="AN651" s="13"/>
    </row>
    <row r="652" spans="10:40" ht="15.75" x14ac:dyDescent="0.25">
      <c r="J652" s="13"/>
      <c r="K652" s="3"/>
      <c r="L652" s="3"/>
      <c r="M652" s="3"/>
      <c r="N652" s="3"/>
      <c r="O652" s="3"/>
      <c r="P652" s="3"/>
      <c r="Q652" s="3"/>
      <c r="R652" s="3"/>
      <c r="S652" s="4"/>
      <c r="T652" s="13"/>
      <c r="U652" s="3"/>
      <c r="V652" s="3"/>
      <c r="W652" s="3"/>
      <c r="X652" s="3"/>
      <c r="Y652" s="3"/>
      <c r="Z652" s="3"/>
      <c r="AA652" s="3"/>
      <c r="AB652" s="3"/>
      <c r="AC652" s="4"/>
      <c r="AD652" s="13"/>
      <c r="AE652" s="3"/>
      <c r="AF652" s="3"/>
      <c r="AG652" s="3"/>
      <c r="AH652" s="3"/>
      <c r="AI652" s="3"/>
      <c r="AJ652" s="3"/>
      <c r="AK652" s="3"/>
      <c r="AL652" s="3"/>
      <c r="AM652" s="4"/>
      <c r="AN652" s="13"/>
    </row>
    <row r="653" spans="10:40" ht="15.75" x14ac:dyDescent="0.25">
      <c r="J653" s="13"/>
      <c r="K653" s="3"/>
      <c r="L653" s="3"/>
      <c r="M653" s="3"/>
      <c r="N653" s="3"/>
      <c r="O653" s="3"/>
      <c r="P653" s="3"/>
      <c r="Q653" s="3"/>
      <c r="R653" s="3"/>
      <c r="S653" s="4"/>
      <c r="T653" s="13"/>
      <c r="U653" s="3"/>
      <c r="V653" s="3"/>
      <c r="W653" s="3"/>
      <c r="X653" s="3"/>
      <c r="Y653" s="3"/>
      <c r="Z653" s="3"/>
      <c r="AA653" s="3"/>
      <c r="AB653" s="3"/>
      <c r="AC653" s="4"/>
      <c r="AD653" s="13"/>
      <c r="AE653" s="3"/>
      <c r="AF653" s="3"/>
      <c r="AG653" s="3"/>
      <c r="AH653" s="3"/>
      <c r="AI653" s="3"/>
      <c r="AJ653" s="3"/>
      <c r="AK653" s="3"/>
      <c r="AL653" s="3"/>
      <c r="AM653" s="4"/>
      <c r="AN653" s="13"/>
    </row>
    <row r="654" spans="10:40" ht="15.75" x14ac:dyDescent="0.25">
      <c r="J654" s="13"/>
      <c r="K654" s="3"/>
      <c r="L654" s="3"/>
      <c r="M654" s="3"/>
      <c r="N654" s="3"/>
      <c r="O654" s="3"/>
      <c r="P654" s="3"/>
      <c r="Q654" s="3"/>
      <c r="R654" s="3"/>
      <c r="S654" s="4"/>
      <c r="T654" s="13"/>
      <c r="U654" s="3"/>
      <c r="V654" s="3"/>
      <c r="W654" s="3"/>
      <c r="X654" s="3"/>
      <c r="Y654" s="3"/>
      <c r="Z654" s="3"/>
      <c r="AA654" s="3"/>
      <c r="AB654" s="3"/>
      <c r="AC654" s="4"/>
      <c r="AD654" s="13"/>
      <c r="AE654" s="3"/>
      <c r="AF654" s="3"/>
      <c r="AG654" s="3"/>
      <c r="AH654" s="3"/>
      <c r="AI654" s="3"/>
      <c r="AJ654" s="3"/>
      <c r="AK654" s="3"/>
      <c r="AL654" s="3"/>
      <c r="AM654" s="4"/>
      <c r="AN654" s="13"/>
    </row>
    <row r="655" spans="10:40" ht="15.75" x14ac:dyDescent="0.25">
      <c r="J655" s="13"/>
      <c r="K655" s="3"/>
      <c r="L655" s="3"/>
      <c r="M655" s="3"/>
      <c r="N655" s="3"/>
      <c r="O655" s="3"/>
      <c r="P655" s="3"/>
      <c r="Q655" s="3"/>
      <c r="R655" s="3"/>
      <c r="S655" s="4"/>
      <c r="T655" s="13"/>
      <c r="U655" s="3"/>
      <c r="V655" s="3"/>
      <c r="W655" s="3"/>
      <c r="X655" s="3"/>
      <c r="Y655" s="3"/>
      <c r="Z655" s="3"/>
      <c r="AA655" s="3"/>
      <c r="AB655" s="3"/>
      <c r="AC655" s="4"/>
      <c r="AD655" s="13"/>
      <c r="AE655" s="3"/>
      <c r="AF655" s="3"/>
      <c r="AG655" s="3"/>
      <c r="AH655" s="3"/>
      <c r="AI655" s="3"/>
      <c r="AJ655" s="3"/>
      <c r="AK655" s="3"/>
      <c r="AL655" s="3"/>
      <c r="AM655" s="4"/>
      <c r="AN655" s="13"/>
    </row>
    <row r="656" spans="10:40" ht="15.75" x14ac:dyDescent="0.25">
      <c r="J656" s="13"/>
      <c r="K656" s="3"/>
      <c r="L656" s="3"/>
      <c r="M656" s="3"/>
      <c r="N656" s="3"/>
      <c r="O656" s="3"/>
      <c r="P656" s="3"/>
      <c r="Q656" s="3"/>
      <c r="R656" s="3"/>
      <c r="S656" s="4"/>
      <c r="T656" s="13"/>
      <c r="U656" s="3"/>
      <c r="V656" s="3"/>
      <c r="W656" s="3"/>
      <c r="X656" s="3"/>
      <c r="Y656" s="3"/>
      <c r="Z656" s="3"/>
      <c r="AA656" s="3"/>
      <c r="AB656" s="3"/>
      <c r="AC656" s="4"/>
      <c r="AD656" s="13"/>
      <c r="AE656" s="3"/>
      <c r="AF656" s="3"/>
      <c r="AG656" s="3"/>
      <c r="AH656" s="3"/>
      <c r="AI656" s="3"/>
      <c r="AJ656" s="3"/>
      <c r="AK656" s="3"/>
      <c r="AL656" s="3"/>
      <c r="AM656" s="4"/>
      <c r="AN656" s="13"/>
    </row>
    <row r="657" spans="10:40" ht="15.75" x14ac:dyDescent="0.25">
      <c r="J657" s="13"/>
      <c r="K657" s="3"/>
      <c r="L657" s="3"/>
      <c r="M657" s="3"/>
      <c r="N657" s="3"/>
      <c r="O657" s="3"/>
      <c r="P657" s="3"/>
      <c r="Q657" s="3"/>
      <c r="R657" s="3"/>
      <c r="S657" s="4"/>
      <c r="T657" s="13"/>
      <c r="U657" s="3"/>
      <c r="V657" s="3"/>
      <c r="W657" s="3"/>
      <c r="X657" s="3"/>
      <c r="Y657" s="3"/>
      <c r="Z657" s="3"/>
      <c r="AA657" s="3"/>
      <c r="AB657" s="3"/>
      <c r="AC657" s="4"/>
      <c r="AD657" s="13"/>
      <c r="AE657" s="3"/>
      <c r="AF657" s="3"/>
      <c r="AG657" s="3"/>
      <c r="AH657" s="3"/>
      <c r="AI657" s="3"/>
      <c r="AJ657" s="3"/>
      <c r="AK657" s="3"/>
      <c r="AL657" s="3"/>
      <c r="AM657" s="4"/>
      <c r="AN657" s="13"/>
    </row>
    <row r="658" spans="10:40" ht="15.75" x14ac:dyDescent="0.25">
      <c r="J658" s="13"/>
      <c r="K658" s="3"/>
      <c r="L658" s="3"/>
      <c r="M658" s="3"/>
      <c r="N658" s="3"/>
      <c r="O658" s="3"/>
      <c r="P658" s="3"/>
      <c r="Q658" s="3"/>
      <c r="R658" s="3"/>
      <c r="S658" s="4"/>
      <c r="T658" s="13"/>
      <c r="U658" s="3"/>
      <c r="V658" s="3"/>
      <c r="W658" s="3"/>
      <c r="X658" s="3"/>
      <c r="Y658" s="3"/>
      <c r="Z658" s="3"/>
      <c r="AA658" s="3"/>
      <c r="AB658" s="3"/>
      <c r="AC658" s="4"/>
      <c r="AD658" s="13"/>
      <c r="AE658" s="3"/>
      <c r="AF658" s="3"/>
      <c r="AG658" s="3"/>
      <c r="AH658" s="3"/>
      <c r="AI658" s="3"/>
      <c r="AJ658" s="3"/>
      <c r="AK658" s="3"/>
      <c r="AL658" s="3"/>
      <c r="AM658" s="4"/>
      <c r="AN658" s="13"/>
    </row>
    <row r="659" spans="10:40" ht="15.75" x14ac:dyDescent="0.25">
      <c r="J659" s="13"/>
      <c r="K659" s="3"/>
      <c r="L659" s="3"/>
      <c r="M659" s="3"/>
      <c r="N659" s="3"/>
      <c r="O659" s="3"/>
      <c r="P659" s="3"/>
      <c r="Q659" s="3"/>
      <c r="R659" s="3"/>
      <c r="S659" s="4"/>
      <c r="T659" s="13"/>
      <c r="U659" s="3"/>
      <c r="V659" s="3"/>
      <c r="W659" s="3"/>
      <c r="X659" s="3"/>
      <c r="Y659" s="3"/>
      <c r="Z659" s="3"/>
      <c r="AA659" s="3"/>
      <c r="AB659" s="3"/>
      <c r="AC659" s="4"/>
      <c r="AD659" s="13"/>
      <c r="AE659" s="3"/>
      <c r="AF659" s="3"/>
      <c r="AG659" s="3"/>
      <c r="AH659" s="3"/>
      <c r="AI659" s="3"/>
      <c r="AJ659" s="3"/>
      <c r="AK659" s="3"/>
      <c r="AL659" s="3"/>
      <c r="AM659" s="4"/>
      <c r="AN659" s="13"/>
    </row>
    <row r="660" spans="10:40" ht="15.75" x14ac:dyDescent="0.25">
      <c r="J660" s="13"/>
      <c r="K660" s="3"/>
      <c r="L660" s="3"/>
      <c r="M660" s="3"/>
      <c r="N660" s="3"/>
      <c r="O660" s="3"/>
      <c r="P660" s="3"/>
      <c r="Q660" s="3"/>
      <c r="R660" s="3"/>
      <c r="S660" s="4"/>
      <c r="T660" s="13"/>
      <c r="U660" s="3"/>
      <c r="V660" s="3"/>
      <c r="W660" s="3"/>
      <c r="X660" s="3"/>
      <c r="Y660" s="3"/>
      <c r="Z660" s="3"/>
      <c r="AA660" s="3"/>
      <c r="AB660" s="3"/>
      <c r="AC660" s="4"/>
      <c r="AD660" s="13"/>
      <c r="AE660" s="3"/>
      <c r="AF660" s="3"/>
      <c r="AG660" s="3"/>
      <c r="AH660" s="3"/>
      <c r="AI660" s="3"/>
      <c r="AJ660" s="3"/>
      <c r="AK660" s="3"/>
      <c r="AL660" s="3"/>
      <c r="AM660" s="4"/>
      <c r="AN660" s="13"/>
    </row>
    <row r="661" spans="10:40" ht="15.75" x14ac:dyDescent="0.25">
      <c r="J661" s="13"/>
      <c r="K661" s="3"/>
      <c r="L661" s="3"/>
      <c r="M661" s="3"/>
      <c r="N661" s="3"/>
      <c r="O661" s="3"/>
      <c r="P661" s="3"/>
      <c r="Q661" s="3"/>
      <c r="R661" s="3"/>
      <c r="S661" s="4"/>
      <c r="T661" s="13"/>
      <c r="U661" s="3"/>
      <c r="V661" s="3"/>
      <c r="W661" s="3"/>
      <c r="X661" s="3"/>
      <c r="Y661" s="3"/>
      <c r="Z661" s="3"/>
      <c r="AA661" s="3"/>
      <c r="AB661" s="3"/>
      <c r="AC661" s="4"/>
      <c r="AD661" s="13"/>
      <c r="AE661" s="3"/>
      <c r="AF661" s="3"/>
      <c r="AG661" s="3"/>
      <c r="AH661" s="3"/>
      <c r="AI661" s="3"/>
      <c r="AJ661" s="3"/>
      <c r="AK661" s="3"/>
      <c r="AL661" s="3"/>
      <c r="AM661" s="4"/>
      <c r="AN661" s="13"/>
    </row>
    <row r="662" spans="10:40" ht="15.75" x14ac:dyDescent="0.25">
      <c r="J662" s="13"/>
      <c r="K662" s="3"/>
      <c r="L662" s="3"/>
      <c r="M662" s="3"/>
      <c r="N662" s="3"/>
      <c r="O662" s="3"/>
      <c r="P662" s="3"/>
      <c r="Q662" s="3"/>
      <c r="R662" s="3"/>
      <c r="S662" s="4"/>
      <c r="T662" s="13"/>
      <c r="U662" s="3"/>
      <c r="V662" s="3"/>
      <c r="W662" s="3"/>
      <c r="X662" s="3"/>
      <c r="Y662" s="3"/>
      <c r="Z662" s="3"/>
      <c r="AA662" s="3"/>
      <c r="AB662" s="3"/>
      <c r="AC662" s="4"/>
      <c r="AD662" s="13"/>
      <c r="AE662" s="3"/>
      <c r="AF662" s="3"/>
      <c r="AG662" s="3"/>
      <c r="AH662" s="3"/>
      <c r="AI662" s="3"/>
      <c r="AJ662" s="3"/>
      <c r="AK662" s="3"/>
      <c r="AL662" s="3"/>
      <c r="AM662" s="4"/>
      <c r="AN662" s="13"/>
    </row>
    <row r="663" spans="10:40" ht="15.75" x14ac:dyDescent="0.25">
      <c r="J663" s="13"/>
      <c r="K663" s="3"/>
      <c r="L663" s="3"/>
      <c r="M663" s="3"/>
      <c r="N663" s="3"/>
      <c r="O663" s="3"/>
      <c r="P663" s="3"/>
      <c r="Q663" s="3"/>
      <c r="R663" s="3"/>
      <c r="S663" s="4"/>
      <c r="T663" s="13"/>
      <c r="U663" s="3"/>
      <c r="V663" s="3"/>
      <c r="W663" s="3"/>
      <c r="X663" s="3"/>
      <c r="Y663" s="3"/>
      <c r="Z663" s="3"/>
      <c r="AA663" s="3"/>
      <c r="AB663" s="3"/>
      <c r="AC663" s="4"/>
      <c r="AD663" s="13"/>
      <c r="AE663" s="3"/>
      <c r="AF663" s="3"/>
      <c r="AG663" s="3"/>
      <c r="AH663" s="3"/>
      <c r="AI663" s="3"/>
      <c r="AJ663" s="3"/>
      <c r="AK663" s="3"/>
      <c r="AL663" s="3"/>
      <c r="AM663" s="4"/>
      <c r="AN663" s="13"/>
    </row>
    <row r="664" spans="10:40" ht="15.75" x14ac:dyDescent="0.25">
      <c r="J664" s="13"/>
      <c r="K664" s="3"/>
      <c r="L664" s="3"/>
      <c r="M664" s="3"/>
      <c r="N664" s="3"/>
      <c r="O664" s="3"/>
      <c r="P664" s="3"/>
      <c r="Q664" s="3"/>
      <c r="R664" s="3"/>
      <c r="S664" s="4"/>
      <c r="T664" s="13"/>
      <c r="U664" s="3"/>
      <c r="V664" s="3"/>
      <c r="W664" s="3"/>
      <c r="X664" s="3"/>
      <c r="Y664" s="3"/>
      <c r="Z664" s="3"/>
      <c r="AA664" s="3"/>
      <c r="AB664" s="3"/>
      <c r="AC664" s="4"/>
      <c r="AD664" s="13"/>
      <c r="AE664" s="3"/>
      <c r="AF664" s="3"/>
      <c r="AG664" s="3"/>
      <c r="AH664" s="3"/>
      <c r="AI664" s="3"/>
      <c r="AJ664" s="3"/>
      <c r="AK664" s="3"/>
      <c r="AL664" s="3"/>
      <c r="AM664" s="4"/>
      <c r="AN664" s="13"/>
    </row>
    <row r="665" spans="10:40" ht="15.75" x14ac:dyDescent="0.25">
      <c r="J665" s="13"/>
      <c r="K665" s="3"/>
      <c r="L665" s="3"/>
      <c r="M665" s="3"/>
      <c r="N665" s="3"/>
      <c r="O665" s="3"/>
      <c r="P665" s="3"/>
      <c r="Q665" s="3"/>
      <c r="R665" s="3"/>
      <c r="S665" s="4"/>
      <c r="T665" s="13"/>
      <c r="U665" s="3"/>
      <c r="V665" s="3"/>
      <c r="W665" s="3"/>
      <c r="X665" s="3"/>
      <c r="Y665" s="3"/>
      <c r="Z665" s="3"/>
      <c r="AA665" s="3"/>
      <c r="AB665" s="3"/>
      <c r="AC665" s="4"/>
      <c r="AD665" s="13"/>
      <c r="AE665" s="3"/>
      <c r="AF665" s="3"/>
      <c r="AG665" s="3"/>
      <c r="AH665" s="3"/>
      <c r="AI665" s="3"/>
      <c r="AJ665" s="3"/>
      <c r="AK665" s="3"/>
      <c r="AL665" s="3"/>
      <c r="AM665" s="4"/>
      <c r="AN665" s="13"/>
    </row>
    <row r="666" spans="10:40" ht="15.75" x14ac:dyDescent="0.25">
      <c r="J666" s="13"/>
      <c r="K666" s="3"/>
      <c r="L666" s="3"/>
      <c r="M666" s="3"/>
      <c r="N666" s="3"/>
      <c r="O666" s="3"/>
      <c r="P666" s="3"/>
      <c r="Q666" s="3"/>
      <c r="R666" s="3"/>
      <c r="S666" s="4"/>
      <c r="T666" s="13"/>
      <c r="U666" s="3"/>
      <c r="V666" s="3"/>
      <c r="W666" s="3"/>
      <c r="X666" s="3"/>
      <c r="Y666" s="3"/>
      <c r="Z666" s="3"/>
      <c r="AA666" s="3"/>
      <c r="AB666" s="3"/>
      <c r="AC666" s="4"/>
      <c r="AD666" s="13"/>
      <c r="AE666" s="3"/>
      <c r="AF666" s="3"/>
      <c r="AG666" s="3"/>
      <c r="AH666" s="3"/>
      <c r="AI666" s="3"/>
      <c r="AJ666" s="3"/>
      <c r="AK666" s="3"/>
      <c r="AL666" s="3"/>
      <c r="AM666" s="4"/>
      <c r="AN666" s="13"/>
    </row>
    <row r="667" spans="10:40" ht="15.75" x14ac:dyDescent="0.25">
      <c r="J667" s="13"/>
      <c r="K667" s="3"/>
      <c r="L667" s="3"/>
      <c r="M667" s="3"/>
      <c r="N667" s="3"/>
      <c r="O667" s="3"/>
      <c r="P667" s="3"/>
      <c r="Q667" s="3"/>
      <c r="R667" s="3"/>
      <c r="S667" s="4"/>
      <c r="T667" s="13"/>
      <c r="U667" s="3"/>
      <c r="V667" s="3"/>
      <c r="W667" s="3"/>
      <c r="X667" s="3"/>
      <c r="Y667" s="3"/>
      <c r="Z667" s="3"/>
      <c r="AA667" s="3"/>
      <c r="AB667" s="3"/>
      <c r="AC667" s="4"/>
      <c r="AD667" s="13"/>
      <c r="AE667" s="3"/>
      <c r="AF667" s="3"/>
      <c r="AG667" s="3"/>
      <c r="AH667" s="3"/>
      <c r="AI667" s="3"/>
      <c r="AJ667" s="3"/>
      <c r="AK667" s="3"/>
      <c r="AL667" s="3"/>
      <c r="AM667" s="4"/>
      <c r="AN667" s="13"/>
    </row>
    <row r="668" spans="10:40" ht="15.75" x14ac:dyDescent="0.25">
      <c r="J668" s="13"/>
      <c r="K668" s="3"/>
      <c r="L668" s="3"/>
      <c r="M668" s="3"/>
      <c r="N668" s="3"/>
      <c r="O668" s="3"/>
      <c r="P668" s="3"/>
      <c r="Q668" s="3"/>
      <c r="R668" s="3"/>
      <c r="S668" s="4"/>
      <c r="T668" s="13"/>
      <c r="U668" s="3"/>
      <c r="V668" s="3"/>
      <c r="W668" s="3"/>
      <c r="X668" s="3"/>
      <c r="Y668" s="3"/>
      <c r="Z668" s="3"/>
      <c r="AA668" s="3"/>
      <c r="AB668" s="3"/>
      <c r="AC668" s="4"/>
      <c r="AD668" s="13"/>
      <c r="AE668" s="3"/>
      <c r="AF668" s="3"/>
      <c r="AG668" s="3"/>
      <c r="AH668" s="3"/>
      <c r="AI668" s="3"/>
      <c r="AJ668" s="3"/>
      <c r="AK668" s="3"/>
      <c r="AL668" s="3"/>
      <c r="AM668" s="4"/>
      <c r="AN668" s="13"/>
    </row>
    <row r="669" spans="10:40" ht="15.75" x14ac:dyDescent="0.25">
      <c r="J669" s="13"/>
      <c r="K669" s="3"/>
      <c r="L669" s="3"/>
      <c r="M669" s="3"/>
      <c r="N669" s="3"/>
      <c r="O669" s="3"/>
      <c r="P669" s="3"/>
      <c r="Q669" s="3"/>
      <c r="R669" s="3"/>
      <c r="S669" s="4"/>
      <c r="T669" s="13"/>
      <c r="U669" s="3"/>
      <c r="V669" s="3"/>
      <c r="W669" s="3"/>
      <c r="X669" s="3"/>
      <c r="Y669" s="3"/>
      <c r="Z669" s="3"/>
      <c r="AA669" s="3"/>
      <c r="AB669" s="3"/>
      <c r="AC669" s="4"/>
      <c r="AD669" s="13"/>
      <c r="AE669" s="3"/>
      <c r="AF669" s="3"/>
      <c r="AG669" s="3"/>
      <c r="AH669" s="3"/>
      <c r="AI669" s="3"/>
      <c r="AJ669" s="3"/>
      <c r="AK669" s="3"/>
      <c r="AL669" s="3"/>
      <c r="AM669" s="4"/>
      <c r="AN669" s="13"/>
    </row>
    <row r="670" spans="10:40" ht="15.75" x14ac:dyDescent="0.25">
      <c r="J670" s="13"/>
      <c r="K670" s="3"/>
      <c r="L670" s="3"/>
      <c r="M670" s="3"/>
      <c r="N670" s="3"/>
      <c r="O670" s="3"/>
      <c r="P670" s="3"/>
      <c r="Q670" s="3"/>
      <c r="R670" s="3"/>
      <c r="S670" s="4"/>
      <c r="T670" s="13"/>
      <c r="U670" s="3"/>
      <c r="V670" s="3"/>
      <c r="W670" s="3"/>
      <c r="X670" s="3"/>
      <c r="Y670" s="3"/>
      <c r="Z670" s="3"/>
      <c r="AA670" s="3"/>
      <c r="AB670" s="3"/>
      <c r="AC670" s="4"/>
      <c r="AD670" s="13"/>
      <c r="AE670" s="3"/>
      <c r="AF670" s="3"/>
      <c r="AG670" s="3"/>
      <c r="AH670" s="3"/>
      <c r="AI670" s="3"/>
      <c r="AJ670" s="3"/>
      <c r="AK670" s="3"/>
      <c r="AL670" s="3"/>
      <c r="AM670" s="4"/>
      <c r="AN670" s="13"/>
    </row>
    <row r="671" spans="10:40" ht="15.75" x14ac:dyDescent="0.25">
      <c r="J671" s="13"/>
      <c r="K671" s="3"/>
      <c r="L671" s="3"/>
      <c r="M671" s="3"/>
      <c r="N671" s="3"/>
      <c r="O671" s="3"/>
      <c r="P671" s="3"/>
      <c r="Q671" s="3"/>
      <c r="R671" s="3"/>
      <c r="S671" s="4"/>
      <c r="T671" s="13"/>
      <c r="U671" s="3"/>
      <c r="V671" s="3"/>
      <c r="W671" s="3"/>
      <c r="X671" s="3"/>
      <c r="Y671" s="3"/>
      <c r="Z671" s="3"/>
      <c r="AA671" s="3"/>
      <c r="AB671" s="3"/>
      <c r="AC671" s="4"/>
      <c r="AD671" s="13"/>
      <c r="AE671" s="3"/>
      <c r="AF671" s="3"/>
      <c r="AG671" s="3"/>
      <c r="AH671" s="3"/>
      <c r="AI671" s="3"/>
      <c r="AJ671" s="3"/>
      <c r="AK671" s="3"/>
      <c r="AL671" s="3"/>
      <c r="AM671" s="4"/>
      <c r="AN671" s="13"/>
    </row>
    <row r="672" spans="10:40" ht="15.75" x14ac:dyDescent="0.25">
      <c r="J672" s="13"/>
      <c r="K672" s="3"/>
      <c r="L672" s="3"/>
      <c r="M672" s="3"/>
      <c r="N672" s="3"/>
      <c r="O672" s="3"/>
      <c r="P672" s="3"/>
      <c r="Q672" s="3"/>
      <c r="R672" s="3"/>
      <c r="S672" s="4"/>
      <c r="T672" s="13"/>
      <c r="U672" s="3"/>
      <c r="V672" s="3"/>
      <c r="W672" s="3"/>
      <c r="X672" s="3"/>
      <c r="Y672" s="3"/>
      <c r="Z672" s="3"/>
      <c r="AA672" s="3"/>
      <c r="AB672" s="3"/>
      <c r="AC672" s="4"/>
      <c r="AD672" s="13"/>
      <c r="AE672" s="3"/>
      <c r="AF672" s="3"/>
      <c r="AG672" s="3"/>
      <c r="AH672" s="3"/>
      <c r="AI672" s="3"/>
      <c r="AJ672" s="3"/>
      <c r="AK672" s="3"/>
      <c r="AL672" s="3"/>
      <c r="AM672" s="4"/>
      <c r="AN672" s="13"/>
    </row>
    <row r="673" spans="1:40" ht="15.75" x14ac:dyDescent="0.25">
      <c r="J673" s="13"/>
      <c r="K673" s="3"/>
      <c r="L673" s="3"/>
      <c r="M673" s="3"/>
      <c r="N673" s="3"/>
      <c r="O673" s="3"/>
      <c r="P673" s="3"/>
      <c r="Q673" s="3"/>
      <c r="R673" s="3"/>
      <c r="S673" s="4"/>
      <c r="T673" s="13"/>
      <c r="U673" s="3"/>
      <c r="V673" s="3"/>
      <c r="W673" s="3"/>
      <c r="X673" s="3"/>
      <c r="Y673" s="3"/>
      <c r="Z673" s="3"/>
      <c r="AA673" s="3"/>
      <c r="AB673" s="3"/>
      <c r="AC673" s="4"/>
      <c r="AD673" s="13"/>
      <c r="AE673" s="3"/>
      <c r="AF673" s="3"/>
      <c r="AG673" s="3"/>
      <c r="AH673" s="3"/>
      <c r="AI673" s="3"/>
      <c r="AJ673" s="3"/>
      <c r="AK673" s="3"/>
      <c r="AL673" s="3"/>
      <c r="AM673" s="4"/>
      <c r="AN673" s="13"/>
    </row>
    <row r="674" spans="1:40" ht="15.75" x14ac:dyDescent="0.25">
      <c r="J674" s="13"/>
      <c r="K674" s="3"/>
      <c r="L674" s="3"/>
      <c r="M674" s="3"/>
      <c r="N674" s="3"/>
      <c r="O674" s="3"/>
      <c r="P674" s="3"/>
      <c r="Q674" s="3"/>
      <c r="R674" s="3"/>
      <c r="S674" s="4"/>
      <c r="T674" s="13"/>
      <c r="U674" s="3"/>
      <c r="V674" s="3"/>
      <c r="W674" s="3"/>
      <c r="X674" s="3"/>
      <c r="Y674" s="3"/>
      <c r="Z674" s="3"/>
      <c r="AA674" s="3"/>
      <c r="AB674" s="3"/>
      <c r="AC674" s="4"/>
      <c r="AD674" s="13"/>
      <c r="AE674" s="3"/>
      <c r="AF674" s="3"/>
      <c r="AG674" s="3"/>
      <c r="AH674" s="3"/>
      <c r="AI674" s="3"/>
      <c r="AJ674" s="3"/>
      <c r="AK674" s="3"/>
      <c r="AL674" s="3"/>
      <c r="AM674" s="4"/>
      <c r="AN674" s="13"/>
    </row>
    <row r="675" spans="1:40" ht="15.75" x14ac:dyDescent="0.25">
      <c r="A675" s="3"/>
      <c r="B675" s="3"/>
      <c r="C675" s="3"/>
      <c r="D675" s="3"/>
      <c r="E675" s="3"/>
      <c r="F675" s="3"/>
      <c r="G675" s="3"/>
      <c r="H675" s="3"/>
      <c r="I675" s="4"/>
      <c r="J675" s="13"/>
      <c r="K675" s="3"/>
      <c r="L675" s="3"/>
      <c r="M675" s="3"/>
      <c r="N675" s="3"/>
      <c r="O675" s="3"/>
      <c r="P675" s="3"/>
      <c r="Q675" s="3"/>
      <c r="R675" s="3"/>
      <c r="S675" s="4"/>
      <c r="T675" s="13"/>
      <c r="U675" s="3"/>
      <c r="V675" s="3"/>
      <c r="W675" s="3"/>
      <c r="X675" s="3"/>
      <c r="Y675" s="3"/>
      <c r="Z675" s="3"/>
      <c r="AA675" s="3"/>
      <c r="AB675" s="3"/>
      <c r="AC675" s="4"/>
      <c r="AD675" s="13"/>
      <c r="AE675" s="3"/>
      <c r="AF675" s="3"/>
      <c r="AG675" s="3"/>
      <c r="AH675" s="3"/>
      <c r="AI675" s="3"/>
      <c r="AJ675" s="3"/>
      <c r="AK675" s="3"/>
      <c r="AL675" s="3"/>
      <c r="AM675" s="4"/>
      <c r="AN675" s="13"/>
    </row>
    <row r="676" spans="1:40" ht="15.75" x14ac:dyDescent="0.25">
      <c r="A676" s="3"/>
      <c r="B676" s="3"/>
      <c r="C676" s="3"/>
      <c r="D676" s="3"/>
      <c r="E676" s="3"/>
      <c r="F676" s="3"/>
      <c r="G676" s="3"/>
      <c r="H676" s="3"/>
      <c r="I676" s="4"/>
      <c r="J676" s="13"/>
      <c r="K676" s="3"/>
      <c r="L676" s="3"/>
      <c r="M676" s="3"/>
      <c r="N676" s="3"/>
      <c r="O676" s="3"/>
      <c r="P676" s="3"/>
      <c r="Q676" s="3"/>
      <c r="R676" s="3"/>
      <c r="S676" s="4"/>
      <c r="T676" s="13"/>
      <c r="U676" s="3"/>
      <c r="V676" s="3"/>
      <c r="W676" s="3"/>
      <c r="X676" s="3"/>
      <c r="Y676" s="3"/>
      <c r="Z676" s="3"/>
      <c r="AA676" s="3"/>
      <c r="AB676" s="3"/>
      <c r="AC676" s="4"/>
      <c r="AD676" s="13"/>
      <c r="AE676" s="3"/>
      <c r="AF676" s="3"/>
      <c r="AG676" s="3"/>
      <c r="AH676" s="3"/>
      <c r="AI676" s="3"/>
      <c r="AJ676" s="3"/>
      <c r="AK676" s="3"/>
      <c r="AL676" s="3"/>
      <c r="AM676" s="4"/>
      <c r="AN676" s="13"/>
    </row>
    <row r="677" spans="1:40" ht="15.75" x14ac:dyDescent="0.25">
      <c r="A677" s="3"/>
      <c r="B677" s="3"/>
      <c r="C677" s="3"/>
      <c r="D677" s="3"/>
      <c r="E677" s="3"/>
      <c r="F677" s="3"/>
      <c r="G677" s="3"/>
      <c r="H677" s="3"/>
      <c r="I677" s="4"/>
      <c r="J677" s="13"/>
      <c r="K677" s="3"/>
      <c r="L677" s="3"/>
      <c r="M677" s="3"/>
      <c r="N677" s="3"/>
      <c r="O677" s="3"/>
      <c r="P677" s="3"/>
      <c r="Q677" s="3"/>
      <c r="R677" s="3"/>
      <c r="S677" s="4"/>
      <c r="T677" s="13"/>
      <c r="U677" s="3"/>
      <c r="V677" s="3"/>
      <c r="W677" s="3"/>
      <c r="X677" s="3"/>
      <c r="Y677" s="3"/>
      <c r="Z677" s="3"/>
      <c r="AA677" s="3"/>
      <c r="AB677" s="3"/>
      <c r="AC677" s="4"/>
      <c r="AD677" s="13"/>
      <c r="AE677" s="3"/>
      <c r="AF677" s="3"/>
      <c r="AG677" s="3"/>
      <c r="AH677" s="3"/>
      <c r="AI677" s="3"/>
      <c r="AJ677" s="3"/>
      <c r="AK677" s="3"/>
      <c r="AL677" s="3"/>
      <c r="AM677" s="4"/>
      <c r="AN677" s="13"/>
    </row>
    <row r="678" spans="1:40" ht="15.75" x14ac:dyDescent="0.25">
      <c r="A678" s="3"/>
      <c r="B678" s="3"/>
      <c r="C678" s="3"/>
      <c r="D678" s="3"/>
      <c r="E678" s="3"/>
      <c r="F678" s="3"/>
      <c r="G678" s="3"/>
      <c r="H678" s="3"/>
      <c r="I678" s="4"/>
      <c r="J678" s="13"/>
      <c r="K678" s="3"/>
      <c r="L678" s="3"/>
      <c r="M678" s="3"/>
      <c r="N678" s="3"/>
      <c r="O678" s="3"/>
      <c r="P678" s="3"/>
      <c r="Q678" s="3"/>
      <c r="R678" s="3"/>
      <c r="S678" s="4"/>
      <c r="T678" s="13"/>
      <c r="U678" s="3"/>
      <c r="V678" s="3"/>
      <c r="W678" s="3"/>
      <c r="X678" s="3"/>
      <c r="Y678" s="3"/>
      <c r="Z678" s="3"/>
      <c r="AA678" s="3"/>
      <c r="AB678" s="3"/>
      <c r="AC678" s="4"/>
      <c r="AD678" s="13"/>
      <c r="AE678" s="3"/>
      <c r="AF678" s="3"/>
      <c r="AG678" s="3"/>
      <c r="AH678" s="3"/>
      <c r="AI678" s="3"/>
      <c r="AJ678" s="3"/>
      <c r="AK678" s="3"/>
      <c r="AL678" s="3"/>
      <c r="AM678" s="4"/>
      <c r="AN678" s="13"/>
    </row>
    <row r="679" spans="1:40" ht="15.75" x14ac:dyDescent="0.25">
      <c r="A679" s="3"/>
      <c r="B679" s="3"/>
      <c r="C679" s="3"/>
      <c r="D679" s="3"/>
      <c r="E679" s="3"/>
      <c r="F679" s="3"/>
      <c r="G679" s="3"/>
      <c r="H679" s="3"/>
      <c r="I679" s="4"/>
      <c r="J679" s="13"/>
      <c r="K679" s="3"/>
      <c r="L679" s="3"/>
      <c r="M679" s="3"/>
      <c r="N679" s="3"/>
      <c r="O679" s="3"/>
      <c r="P679" s="3"/>
      <c r="Q679" s="3"/>
      <c r="R679" s="3"/>
      <c r="S679" s="4"/>
      <c r="T679" s="13"/>
      <c r="U679" s="3"/>
      <c r="V679" s="3"/>
      <c r="W679" s="3"/>
      <c r="X679" s="3"/>
      <c r="Y679" s="3"/>
      <c r="Z679" s="3"/>
      <c r="AA679" s="3"/>
      <c r="AB679" s="3"/>
      <c r="AC679" s="4"/>
      <c r="AD679" s="13"/>
      <c r="AE679" s="3"/>
      <c r="AF679" s="3"/>
      <c r="AG679" s="3"/>
      <c r="AH679" s="3"/>
      <c r="AI679" s="3"/>
      <c r="AJ679" s="3"/>
      <c r="AK679" s="3"/>
      <c r="AL679" s="3"/>
      <c r="AM679" s="4"/>
      <c r="AN679" s="13"/>
    </row>
    <row r="680" spans="1:40" ht="15.75" x14ac:dyDescent="0.25">
      <c r="A680" s="3"/>
      <c r="B680" s="3"/>
      <c r="C680" s="3"/>
      <c r="D680" s="3"/>
      <c r="E680" s="3"/>
      <c r="F680" s="3"/>
      <c r="G680" s="3"/>
      <c r="H680" s="3"/>
      <c r="I680" s="4"/>
      <c r="J680" s="13"/>
      <c r="K680" s="3"/>
      <c r="L680" s="3"/>
      <c r="M680" s="3"/>
      <c r="N680" s="3"/>
      <c r="O680" s="3"/>
      <c r="P680" s="3"/>
      <c r="Q680" s="3"/>
      <c r="R680" s="3"/>
      <c r="S680" s="4"/>
      <c r="T680" s="13"/>
      <c r="U680" s="3"/>
      <c r="V680" s="3"/>
      <c r="W680" s="3"/>
      <c r="X680" s="3"/>
      <c r="Y680" s="3"/>
      <c r="Z680" s="3"/>
      <c r="AA680" s="3"/>
      <c r="AB680" s="3"/>
      <c r="AC680" s="4"/>
      <c r="AD680" s="13"/>
      <c r="AE680" s="3"/>
      <c r="AF680" s="3"/>
      <c r="AG680" s="3"/>
      <c r="AH680" s="3"/>
      <c r="AI680" s="3"/>
      <c r="AJ680" s="3"/>
      <c r="AK680" s="3"/>
      <c r="AL680" s="3"/>
      <c r="AM680" s="4"/>
      <c r="AN680" s="13"/>
    </row>
    <row r="681" spans="1:40" ht="15.75" x14ac:dyDescent="0.25">
      <c r="A681" s="3"/>
      <c r="B681" s="3"/>
      <c r="C681" s="3"/>
      <c r="D681" s="3"/>
      <c r="E681" s="3"/>
      <c r="F681" s="3"/>
      <c r="G681" s="3"/>
      <c r="H681" s="3"/>
      <c r="I681" s="4"/>
      <c r="J681" s="13"/>
      <c r="K681" s="3"/>
      <c r="L681" s="3"/>
      <c r="M681" s="3"/>
      <c r="N681" s="3"/>
      <c r="O681" s="3"/>
      <c r="P681" s="3"/>
      <c r="Q681" s="3"/>
      <c r="R681" s="3"/>
      <c r="S681" s="4"/>
      <c r="T681" s="13"/>
      <c r="U681" s="3"/>
      <c r="V681" s="3"/>
      <c r="W681" s="3"/>
      <c r="X681" s="3"/>
      <c r="Y681" s="3"/>
      <c r="Z681" s="3"/>
      <c r="AA681" s="3"/>
      <c r="AB681" s="3"/>
      <c r="AC681" s="4"/>
      <c r="AD681" s="13"/>
      <c r="AE681" s="3"/>
      <c r="AF681" s="3"/>
      <c r="AG681" s="3"/>
      <c r="AH681" s="3"/>
      <c r="AI681" s="3"/>
      <c r="AJ681" s="3"/>
      <c r="AK681" s="3"/>
      <c r="AL681" s="3"/>
      <c r="AM681" s="4"/>
      <c r="AN681" s="13"/>
    </row>
    <row r="682" spans="1:40" ht="15.75" x14ac:dyDescent="0.25">
      <c r="A682" s="3"/>
      <c r="B682" s="3"/>
      <c r="C682" s="3"/>
      <c r="D682" s="3"/>
      <c r="E682" s="3"/>
      <c r="F682" s="3"/>
      <c r="G682" s="3"/>
      <c r="H682" s="3"/>
      <c r="I682" s="4"/>
      <c r="J682" s="13"/>
      <c r="K682" s="3"/>
      <c r="L682" s="3"/>
      <c r="M682" s="3"/>
      <c r="N682" s="3"/>
      <c r="O682" s="3"/>
      <c r="P682" s="3"/>
      <c r="Q682" s="3"/>
      <c r="R682" s="3"/>
      <c r="S682" s="4"/>
      <c r="T682" s="13"/>
      <c r="U682" s="3"/>
      <c r="V682" s="3"/>
      <c r="W682" s="3"/>
      <c r="X682" s="3"/>
      <c r="Y682" s="3"/>
      <c r="Z682" s="3"/>
      <c r="AA682" s="3"/>
      <c r="AB682" s="3"/>
      <c r="AC682" s="4"/>
      <c r="AD682" s="13"/>
      <c r="AE682" s="3"/>
      <c r="AF682" s="3"/>
      <c r="AG682" s="3"/>
      <c r="AH682" s="3"/>
      <c r="AI682" s="3"/>
      <c r="AJ682" s="3"/>
      <c r="AK682" s="3"/>
      <c r="AL682" s="3"/>
      <c r="AM682" s="4"/>
      <c r="AN682" s="13"/>
    </row>
    <row r="683" spans="1:40" ht="15.75" x14ac:dyDescent="0.25">
      <c r="A683" s="3"/>
      <c r="B683" s="3"/>
      <c r="C683" s="3"/>
      <c r="D683" s="3"/>
      <c r="E683" s="3"/>
      <c r="F683" s="3"/>
      <c r="G683" s="3"/>
      <c r="H683" s="3"/>
      <c r="I683" s="4"/>
      <c r="J683" s="13"/>
      <c r="K683" s="3"/>
      <c r="L683" s="3"/>
      <c r="M683" s="3"/>
      <c r="N683" s="3"/>
      <c r="O683" s="3"/>
      <c r="P683" s="3"/>
      <c r="Q683" s="3"/>
      <c r="R683" s="3"/>
      <c r="S683" s="4"/>
      <c r="T683" s="13"/>
      <c r="U683" s="3"/>
      <c r="V683" s="3"/>
      <c r="W683" s="3"/>
      <c r="X683" s="3"/>
      <c r="Y683" s="3"/>
      <c r="Z683" s="3"/>
      <c r="AA683" s="3"/>
      <c r="AB683" s="3"/>
      <c r="AC683" s="4"/>
      <c r="AD683" s="13"/>
      <c r="AE683" s="3"/>
      <c r="AF683" s="3"/>
      <c r="AG683" s="3"/>
      <c r="AH683" s="3"/>
      <c r="AI683" s="3"/>
      <c r="AJ683" s="3"/>
      <c r="AK683" s="3"/>
      <c r="AL683" s="3"/>
      <c r="AM683" s="4"/>
      <c r="AN683" s="13"/>
    </row>
    <row r="684" spans="1:40" ht="15.75" x14ac:dyDescent="0.25">
      <c r="A684" s="3"/>
      <c r="B684" s="3"/>
      <c r="C684" s="3"/>
      <c r="D684" s="3"/>
      <c r="E684" s="3"/>
      <c r="F684" s="3"/>
      <c r="G684" s="3"/>
      <c r="H684" s="3"/>
      <c r="I684" s="4"/>
      <c r="J684" s="13"/>
      <c r="K684" s="3"/>
      <c r="L684" s="3"/>
      <c r="M684" s="3"/>
      <c r="N684" s="3"/>
      <c r="O684" s="3"/>
      <c r="P684" s="3"/>
      <c r="Q684" s="3"/>
      <c r="R684" s="3"/>
      <c r="S684" s="4"/>
      <c r="T684" s="13"/>
      <c r="U684" s="3"/>
      <c r="V684" s="3"/>
      <c r="W684" s="3"/>
      <c r="X684" s="3"/>
      <c r="Y684" s="3"/>
      <c r="Z684" s="3"/>
      <c r="AA684" s="3"/>
      <c r="AB684" s="3"/>
      <c r="AC684" s="4"/>
      <c r="AD684" s="13"/>
      <c r="AE684" s="3"/>
      <c r="AF684" s="3"/>
      <c r="AG684" s="3"/>
      <c r="AH684" s="3"/>
      <c r="AI684" s="3"/>
      <c r="AJ684" s="3"/>
      <c r="AK684" s="3"/>
      <c r="AL684" s="3"/>
      <c r="AM684" s="4"/>
      <c r="AN684" s="13"/>
    </row>
    <row r="685" spans="1:40" ht="15.75" x14ac:dyDescent="0.25">
      <c r="A685" s="3"/>
      <c r="B685" s="3"/>
      <c r="C685" s="3"/>
      <c r="D685" s="3"/>
      <c r="E685" s="3"/>
      <c r="F685" s="3"/>
      <c r="G685" s="3"/>
      <c r="H685" s="3"/>
      <c r="I685" s="4"/>
      <c r="J685" s="13"/>
      <c r="K685" s="3"/>
      <c r="L685" s="3"/>
      <c r="M685" s="3"/>
      <c r="N685" s="3"/>
      <c r="O685" s="3"/>
      <c r="P685" s="3"/>
      <c r="Q685" s="3"/>
      <c r="R685" s="3"/>
      <c r="S685" s="4"/>
      <c r="T685" s="13"/>
      <c r="U685" s="3"/>
      <c r="V685" s="3"/>
      <c r="W685" s="3"/>
      <c r="X685" s="3"/>
      <c r="Y685" s="3"/>
      <c r="Z685" s="3"/>
      <c r="AA685" s="3"/>
      <c r="AB685" s="3"/>
      <c r="AC685" s="4"/>
      <c r="AD685" s="13"/>
      <c r="AE685" s="3"/>
      <c r="AF685" s="3"/>
      <c r="AG685" s="3"/>
      <c r="AH685" s="3"/>
      <c r="AI685" s="3"/>
      <c r="AJ685" s="3"/>
      <c r="AK685" s="3"/>
      <c r="AL685" s="3"/>
      <c r="AM685" s="4"/>
      <c r="AN685" s="13"/>
    </row>
    <row r="686" spans="1:40" ht="15.75" x14ac:dyDescent="0.25">
      <c r="A686" s="3"/>
      <c r="B686" s="3"/>
      <c r="C686" s="3"/>
      <c r="D686" s="3"/>
      <c r="E686" s="3"/>
      <c r="F686" s="3"/>
      <c r="G686" s="3"/>
      <c r="H686" s="3"/>
      <c r="I686" s="4"/>
      <c r="J686" s="13"/>
      <c r="K686" s="3"/>
      <c r="L686" s="3"/>
      <c r="M686" s="3"/>
      <c r="N686" s="3"/>
      <c r="O686" s="3"/>
      <c r="P686" s="3"/>
      <c r="Q686" s="3"/>
      <c r="R686" s="3"/>
      <c r="S686" s="4"/>
      <c r="T686" s="13"/>
      <c r="U686" s="3"/>
      <c r="V686" s="3"/>
      <c r="W686" s="3"/>
      <c r="X686" s="3"/>
      <c r="Y686" s="3"/>
      <c r="Z686" s="3"/>
      <c r="AA686" s="3"/>
      <c r="AB686" s="3"/>
      <c r="AC686" s="4"/>
      <c r="AD686" s="13"/>
      <c r="AE686" s="3"/>
      <c r="AF686" s="3"/>
      <c r="AG686" s="3"/>
      <c r="AH686" s="3"/>
      <c r="AI686" s="3"/>
      <c r="AJ686" s="3"/>
      <c r="AK686" s="3"/>
      <c r="AL686" s="3"/>
      <c r="AM686" s="4"/>
      <c r="AN686" s="13"/>
    </row>
    <row r="687" spans="1:40" ht="15.75" x14ac:dyDescent="0.25">
      <c r="A687" s="3"/>
      <c r="B687" s="3"/>
      <c r="C687" s="3"/>
      <c r="D687" s="3"/>
      <c r="E687" s="3"/>
      <c r="F687" s="3"/>
      <c r="G687" s="3"/>
      <c r="H687" s="3"/>
      <c r="I687" s="4"/>
      <c r="J687" s="13"/>
      <c r="K687" s="3"/>
      <c r="L687" s="3"/>
      <c r="M687" s="3"/>
      <c r="N687" s="3"/>
      <c r="O687" s="3"/>
      <c r="P687" s="3"/>
      <c r="Q687" s="3"/>
      <c r="R687" s="3"/>
      <c r="S687" s="4"/>
      <c r="T687" s="13"/>
      <c r="U687" s="3"/>
      <c r="V687" s="3"/>
      <c r="W687" s="3"/>
      <c r="X687" s="3"/>
      <c r="Y687" s="3"/>
      <c r="Z687" s="3"/>
      <c r="AA687" s="3"/>
      <c r="AB687" s="3"/>
      <c r="AC687" s="4"/>
      <c r="AD687" s="13"/>
      <c r="AE687" s="3"/>
      <c r="AF687" s="3"/>
      <c r="AG687" s="3"/>
      <c r="AH687" s="3"/>
      <c r="AI687" s="3"/>
      <c r="AJ687" s="3"/>
      <c r="AK687" s="3"/>
      <c r="AL687" s="3"/>
      <c r="AM687" s="4"/>
      <c r="AN687" s="13"/>
    </row>
    <row r="688" spans="1:40" ht="15.75" x14ac:dyDescent="0.25">
      <c r="A688" s="3"/>
      <c r="B688" s="3"/>
      <c r="C688" s="3"/>
      <c r="D688" s="3"/>
      <c r="E688" s="3"/>
      <c r="F688" s="3"/>
      <c r="G688" s="3"/>
      <c r="H688" s="3"/>
      <c r="I688" s="4"/>
      <c r="J688" s="13"/>
      <c r="K688" s="3"/>
      <c r="L688" s="3"/>
      <c r="M688" s="3"/>
      <c r="N688" s="3"/>
      <c r="O688" s="3"/>
      <c r="P688" s="3"/>
      <c r="Q688" s="3"/>
      <c r="R688" s="3"/>
      <c r="S688" s="4"/>
      <c r="T688" s="13"/>
      <c r="U688" s="3"/>
      <c r="V688" s="3"/>
      <c r="W688" s="3"/>
      <c r="X688" s="3"/>
      <c r="Y688" s="3"/>
      <c r="Z688" s="3"/>
      <c r="AA688" s="3"/>
      <c r="AB688" s="3"/>
      <c r="AC688" s="4"/>
      <c r="AD688" s="13"/>
      <c r="AE688" s="3"/>
      <c r="AF688" s="3"/>
      <c r="AG688" s="3"/>
      <c r="AH688" s="3"/>
      <c r="AI688" s="3"/>
      <c r="AJ688" s="3"/>
      <c r="AK688" s="3"/>
      <c r="AL688" s="3"/>
      <c r="AM688" s="4"/>
      <c r="AN688" s="13"/>
    </row>
    <row r="689" spans="1:40" ht="15.75" x14ac:dyDescent="0.25">
      <c r="A689" s="3"/>
      <c r="B689" s="3"/>
      <c r="C689" s="3"/>
      <c r="D689" s="3"/>
      <c r="E689" s="3"/>
      <c r="F689" s="3"/>
      <c r="G689" s="3"/>
      <c r="H689" s="3"/>
      <c r="I689" s="4"/>
      <c r="J689" s="13"/>
      <c r="K689" s="3"/>
      <c r="L689" s="3"/>
      <c r="M689" s="3"/>
      <c r="N689" s="3"/>
      <c r="O689" s="3"/>
      <c r="P689" s="3"/>
      <c r="Q689" s="3"/>
      <c r="R689" s="3"/>
      <c r="S689" s="4"/>
      <c r="T689" s="13"/>
      <c r="U689" s="3"/>
      <c r="V689" s="3"/>
      <c r="W689" s="3"/>
      <c r="X689" s="3"/>
      <c r="Y689" s="3"/>
      <c r="Z689" s="3"/>
      <c r="AA689" s="3"/>
      <c r="AB689" s="3"/>
      <c r="AC689" s="4"/>
      <c r="AD689" s="13"/>
      <c r="AE689" s="3"/>
      <c r="AF689" s="3"/>
      <c r="AG689" s="3"/>
      <c r="AH689" s="3"/>
      <c r="AI689" s="3"/>
      <c r="AJ689" s="3"/>
      <c r="AK689" s="3"/>
      <c r="AL689" s="3"/>
      <c r="AM689" s="4"/>
      <c r="AN689" s="13"/>
    </row>
    <row r="690" spans="1:40" ht="15.75" x14ac:dyDescent="0.25">
      <c r="A690" s="3"/>
      <c r="B690" s="3"/>
      <c r="C690" s="3"/>
      <c r="D690" s="3"/>
      <c r="E690" s="3"/>
      <c r="F690" s="3"/>
      <c r="G690" s="3"/>
      <c r="H690" s="3"/>
      <c r="I690" s="4"/>
      <c r="J690" s="13"/>
      <c r="K690" s="3"/>
      <c r="L690" s="3"/>
      <c r="M690" s="3"/>
      <c r="N690" s="3"/>
      <c r="O690" s="3"/>
      <c r="P690" s="3"/>
      <c r="Q690" s="3"/>
      <c r="R690" s="3"/>
      <c r="S690" s="4"/>
      <c r="T690" s="13"/>
      <c r="U690" s="3"/>
      <c r="V690" s="3"/>
      <c r="W690" s="3"/>
      <c r="X690" s="3"/>
      <c r="Y690" s="3"/>
      <c r="Z690" s="3"/>
      <c r="AA690" s="3"/>
      <c r="AB690" s="3"/>
      <c r="AC690" s="4"/>
      <c r="AD690" s="13"/>
      <c r="AE690" s="3"/>
      <c r="AF690" s="3"/>
      <c r="AG690" s="3"/>
      <c r="AH690" s="3"/>
      <c r="AI690" s="3"/>
      <c r="AJ690" s="3"/>
      <c r="AK690" s="3"/>
      <c r="AL690" s="3"/>
      <c r="AM690" s="4"/>
      <c r="AN690" s="13"/>
    </row>
    <row r="691" spans="1:40" ht="15.75" x14ac:dyDescent="0.25">
      <c r="A691" s="3"/>
      <c r="B691" s="3"/>
      <c r="C691" s="3"/>
      <c r="D691" s="3"/>
      <c r="E691" s="3"/>
      <c r="F691" s="3"/>
      <c r="G691" s="3"/>
      <c r="H691" s="3"/>
      <c r="I691" s="4"/>
      <c r="J691" s="13"/>
      <c r="K691" s="3"/>
      <c r="L691" s="3"/>
      <c r="M691" s="3"/>
      <c r="N691" s="3"/>
      <c r="O691" s="3"/>
      <c r="P691" s="3"/>
      <c r="Q691" s="3"/>
      <c r="R691" s="3"/>
      <c r="S691" s="4"/>
      <c r="T691" s="13"/>
      <c r="U691" s="3"/>
      <c r="V691" s="3"/>
      <c r="W691" s="3"/>
      <c r="X691" s="3"/>
      <c r="Y691" s="3"/>
      <c r="Z691" s="3"/>
      <c r="AA691" s="3"/>
      <c r="AB691" s="3"/>
      <c r="AC691" s="4"/>
      <c r="AD691" s="13"/>
      <c r="AE691" s="3"/>
      <c r="AF691" s="3"/>
      <c r="AG691" s="3"/>
      <c r="AH691" s="3"/>
      <c r="AI691" s="3"/>
      <c r="AJ691" s="3"/>
      <c r="AK691" s="3"/>
      <c r="AL691" s="3"/>
      <c r="AM691" s="4"/>
      <c r="AN691" s="13"/>
    </row>
    <row r="692" spans="1:40" ht="15.75" x14ac:dyDescent="0.25">
      <c r="A692" s="3"/>
      <c r="B692" s="3"/>
      <c r="C692" s="3"/>
      <c r="D692" s="3"/>
      <c r="E692" s="3"/>
      <c r="F692" s="3"/>
      <c r="G692" s="3"/>
      <c r="H692" s="3"/>
      <c r="I692" s="4"/>
      <c r="J692" s="13"/>
      <c r="K692" s="3"/>
      <c r="L692" s="3"/>
      <c r="M692" s="3"/>
      <c r="N692" s="3"/>
      <c r="O692" s="3"/>
      <c r="P692" s="3"/>
      <c r="Q692" s="3"/>
      <c r="R692" s="3"/>
      <c r="S692" s="4"/>
      <c r="T692" s="13"/>
      <c r="U692" s="3"/>
      <c r="V692" s="3"/>
      <c r="W692" s="3"/>
      <c r="X692" s="3"/>
      <c r="Y692" s="3"/>
      <c r="Z692" s="3"/>
      <c r="AA692" s="3"/>
      <c r="AB692" s="3"/>
      <c r="AC692" s="4"/>
      <c r="AD692" s="13"/>
      <c r="AE692" s="3"/>
      <c r="AF692" s="3"/>
      <c r="AG692" s="3"/>
      <c r="AH692" s="3"/>
      <c r="AI692" s="3"/>
      <c r="AJ692" s="3"/>
      <c r="AK692" s="3"/>
      <c r="AL692" s="3"/>
      <c r="AM692" s="4"/>
      <c r="AN692" s="13"/>
    </row>
    <row r="693" spans="1:40" ht="15.75" x14ac:dyDescent="0.25">
      <c r="A693" s="3"/>
      <c r="B693" s="3"/>
      <c r="C693" s="3"/>
      <c r="D693" s="3"/>
      <c r="E693" s="3"/>
      <c r="F693" s="3"/>
      <c r="G693" s="3"/>
      <c r="H693" s="3"/>
      <c r="I693" s="4"/>
      <c r="J693" s="13"/>
      <c r="K693" s="3"/>
      <c r="L693" s="3"/>
      <c r="M693" s="3"/>
      <c r="N693" s="3"/>
      <c r="O693" s="3"/>
      <c r="P693" s="3"/>
      <c r="Q693" s="3"/>
      <c r="R693" s="3"/>
      <c r="S693" s="4"/>
      <c r="T693" s="13"/>
      <c r="U693" s="3"/>
      <c r="V693" s="3"/>
      <c r="W693" s="3"/>
      <c r="X693" s="3"/>
      <c r="Y693" s="3"/>
      <c r="Z693" s="3"/>
      <c r="AA693" s="3"/>
      <c r="AB693" s="3"/>
      <c r="AC693" s="4"/>
      <c r="AD693" s="13"/>
      <c r="AE693" s="3"/>
      <c r="AF693" s="3"/>
      <c r="AG693" s="3"/>
      <c r="AH693" s="3"/>
      <c r="AI693" s="3"/>
      <c r="AJ693" s="3"/>
      <c r="AK693" s="3"/>
      <c r="AL693" s="3"/>
      <c r="AM693" s="4"/>
      <c r="AN693" s="13"/>
    </row>
    <row r="694" spans="1:40" ht="15.75" x14ac:dyDescent="0.25">
      <c r="A694" s="3"/>
      <c r="B694" s="3"/>
      <c r="C694" s="3"/>
      <c r="D694" s="3"/>
      <c r="E694" s="3"/>
      <c r="F694" s="3"/>
      <c r="G694" s="3"/>
      <c r="H694" s="3"/>
      <c r="I694" s="4"/>
      <c r="J694" s="13"/>
      <c r="K694" s="3"/>
      <c r="L694" s="3"/>
      <c r="M694" s="3"/>
      <c r="N694" s="3"/>
      <c r="O694" s="3"/>
      <c r="P694" s="3"/>
      <c r="Q694" s="3"/>
      <c r="R694" s="3"/>
      <c r="S694" s="4"/>
      <c r="T694" s="13"/>
      <c r="U694" s="3"/>
      <c r="V694" s="3"/>
      <c r="W694" s="3"/>
      <c r="X694" s="3"/>
      <c r="Y694" s="3"/>
      <c r="Z694" s="3"/>
      <c r="AA694" s="3"/>
      <c r="AB694" s="3"/>
      <c r="AC694" s="4"/>
      <c r="AD694" s="13"/>
      <c r="AE694" s="3"/>
      <c r="AF694" s="3"/>
      <c r="AG694" s="3"/>
      <c r="AH694" s="3"/>
      <c r="AI694" s="3"/>
      <c r="AJ694" s="3"/>
      <c r="AK694" s="3"/>
      <c r="AL694" s="3"/>
      <c r="AM694" s="4"/>
      <c r="AN694" s="13"/>
    </row>
    <row r="695" spans="1:40" ht="15.75" x14ac:dyDescent="0.25">
      <c r="A695" s="3"/>
      <c r="B695" s="3"/>
      <c r="C695" s="3"/>
      <c r="D695" s="3"/>
      <c r="E695" s="3"/>
      <c r="F695" s="3"/>
      <c r="G695" s="3"/>
      <c r="H695" s="3"/>
      <c r="I695" s="4"/>
      <c r="J695" s="13"/>
      <c r="K695" s="3"/>
      <c r="L695" s="3"/>
      <c r="M695" s="3"/>
      <c r="N695" s="3"/>
      <c r="O695" s="3"/>
      <c r="P695" s="3"/>
      <c r="Q695" s="3"/>
      <c r="R695" s="3"/>
      <c r="S695" s="4"/>
      <c r="T695" s="13"/>
      <c r="U695" s="3"/>
      <c r="V695" s="3"/>
      <c r="W695" s="3"/>
      <c r="X695" s="3"/>
      <c r="Y695" s="3"/>
      <c r="Z695" s="3"/>
      <c r="AA695" s="3"/>
      <c r="AB695" s="3"/>
      <c r="AC695" s="4"/>
      <c r="AD695" s="13"/>
      <c r="AE695" s="3"/>
      <c r="AF695" s="3"/>
      <c r="AG695" s="3"/>
      <c r="AH695" s="3"/>
      <c r="AI695" s="3"/>
      <c r="AJ695" s="3"/>
      <c r="AK695" s="3"/>
      <c r="AL695" s="3"/>
      <c r="AM695" s="4"/>
      <c r="AN695" s="13"/>
    </row>
    <row r="696" spans="1:40" ht="15.75" x14ac:dyDescent="0.25">
      <c r="A696" s="3"/>
      <c r="B696" s="3"/>
      <c r="C696" s="3"/>
      <c r="D696" s="3"/>
      <c r="E696" s="3"/>
      <c r="F696" s="3"/>
      <c r="G696" s="3"/>
      <c r="H696" s="3"/>
      <c r="I696" s="4"/>
      <c r="J696" s="13"/>
      <c r="K696" s="3"/>
      <c r="L696" s="3"/>
      <c r="M696" s="3"/>
      <c r="N696" s="3"/>
      <c r="O696" s="3"/>
      <c r="P696" s="3"/>
      <c r="Q696" s="3"/>
      <c r="R696" s="3"/>
      <c r="S696" s="4"/>
      <c r="T696" s="13"/>
      <c r="U696" s="3"/>
      <c r="V696" s="3"/>
      <c r="W696" s="3"/>
      <c r="X696" s="3"/>
      <c r="Y696" s="3"/>
      <c r="Z696" s="3"/>
      <c r="AA696" s="3"/>
      <c r="AB696" s="3"/>
      <c r="AC696" s="4"/>
      <c r="AD696" s="13"/>
      <c r="AE696" s="3"/>
      <c r="AF696" s="3"/>
      <c r="AG696" s="3"/>
      <c r="AH696" s="3"/>
      <c r="AI696" s="3"/>
      <c r="AJ696" s="3"/>
      <c r="AK696" s="3"/>
      <c r="AL696" s="3"/>
      <c r="AM696" s="4"/>
      <c r="AN696" s="13"/>
    </row>
    <row r="697" spans="1:40" ht="15.75" x14ac:dyDescent="0.25">
      <c r="A697" s="3"/>
      <c r="B697" s="3"/>
      <c r="C697" s="3"/>
      <c r="D697" s="3"/>
      <c r="E697" s="3"/>
      <c r="F697" s="3"/>
      <c r="G697" s="3"/>
      <c r="H697" s="3"/>
      <c r="I697" s="4"/>
      <c r="J697" s="13"/>
      <c r="K697" s="3"/>
      <c r="L697" s="3"/>
      <c r="M697" s="3"/>
      <c r="N697" s="3"/>
      <c r="O697" s="3"/>
      <c r="P697" s="3"/>
      <c r="Q697" s="3"/>
      <c r="R697" s="3"/>
      <c r="S697" s="4"/>
      <c r="T697" s="13"/>
      <c r="U697" s="3"/>
      <c r="V697" s="3"/>
      <c r="W697" s="3"/>
      <c r="X697" s="3"/>
      <c r="Y697" s="3"/>
      <c r="Z697" s="3"/>
      <c r="AA697" s="3"/>
      <c r="AB697" s="3"/>
      <c r="AC697" s="4"/>
      <c r="AD697" s="13"/>
      <c r="AE697" s="3"/>
      <c r="AF697" s="3"/>
      <c r="AG697" s="3"/>
      <c r="AH697" s="3"/>
      <c r="AI697" s="3"/>
      <c r="AJ697" s="3"/>
      <c r="AK697" s="3"/>
      <c r="AL697" s="3"/>
      <c r="AM697" s="4"/>
      <c r="AN697" s="13"/>
    </row>
    <row r="698" spans="1:40" ht="15.75" x14ac:dyDescent="0.25">
      <c r="A698" s="3"/>
      <c r="B698" s="3"/>
      <c r="C698" s="3"/>
      <c r="D698" s="3"/>
      <c r="E698" s="3"/>
      <c r="F698" s="3"/>
      <c r="G698" s="3"/>
      <c r="H698" s="3"/>
      <c r="I698" s="4"/>
      <c r="J698" s="13"/>
      <c r="K698" s="3"/>
      <c r="L698" s="3"/>
      <c r="M698" s="3"/>
      <c r="N698" s="3"/>
      <c r="O698" s="3"/>
      <c r="P698" s="3"/>
      <c r="Q698" s="3"/>
      <c r="R698" s="3"/>
      <c r="S698" s="4"/>
      <c r="T698" s="13"/>
      <c r="U698" s="3"/>
      <c r="V698" s="3"/>
      <c r="W698" s="3"/>
      <c r="X698" s="3"/>
      <c r="Y698" s="3"/>
      <c r="Z698" s="3"/>
      <c r="AA698" s="3"/>
      <c r="AB698" s="3"/>
      <c r="AC698" s="4"/>
      <c r="AD698" s="13"/>
      <c r="AE698" s="3"/>
      <c r="AF698" s="3"/>
      <c r="AG698" s="3"/>
      <c r="AH698" s="3"/>
      <c r="AI698" s="3"/>
      <c r="AJ698" s="3"/>
      <c r="AK698" s="3"/>
      <c r="AL698" s="3"/>
      <c r="AM698" s="4"/>
      <c r="AN698" s="13"/>
    </row>
    <row r="699" spans="1:40" ht="15.75" x14ac:dyDescent="0.25">
      <c r="A699" s="3"/>
      <c r="B699" s="3"/>
      <c r="C699" s="3"/>
      <c r="D699" s="3"/>
      <c r="E699" s="3"/>
      <c r="F699" s="3"/>
      <c r="G699" s="3"/>
      <c r="H699" s="3"/>
      <c r="I699" s="4"/>
      <c r="J699" s="13"/>
      <c r="K699" s="3"/>
      <c r="L699" s="3"/>
      <c r="M699" s="3"/>
      <c r="N699" s="3"/>
      <c r="O699" s="3"/>
      <c r="P699" s="3"/>
      <c r="Q699" s="3"/>
      <c r="R699" s="3"/>
      <c r="S699" s="4"/>
      <c r="T699" s="13"/>
      <c r="U699" s="3"/>
      <c r="V699" s="3"/>
      <c r="W699" s="3"/>
      <c r="X699" s="3"/>
      <c r="Y699" s="3"/>
      <c r="Z699" s="3"/>
      <c r="AA699" s="3"/>
      <c r="AB699" s="3"/>
      <c r="AC699" s="4"/>
      <c r="AD699" s="13"/>
      <c r="AE699" s="3"/>
      <c r="AF699" s="3"/>
      <c r="AG699" s="3"/>
      <c r="AH699" s="3"/>
      <c r="AI699" s="3"/>
      <c r="AJ699" s="3"/>
      <c r="AK699" s="3"/>
      <c r="AL699" s="3"/>
      <c r="AM699" s="4"/>
      <c r="AN699" s="13"/>
    </row>
    <row r="700" spans="1:40" ht="15.75" x14ac:dyDescent="0.25">
      <c r="A700" s="3"/>
      <c r="B700" s="3"/>
      <c r="C700" s="3"/>
      <c r="D700" s="3"/>
      <c r="E700" s="3"/>
      <c r="F700" s="3"/>
      <c r="G700" s="3"/>
      <c r="H700" s="3"/>
      <c r="I700" s="4"/>
      <c r="J700" s="13"/>
      <c r="K700" s="3"/>
      <c r="L700" s="3"/>
      <c r="M700" s="3"/>
      <c r="N700" s="3"/>
      <c r="O700" s="3"/>
      <c r="P700" s="3"/>
      <c r="Q700" s="3"/>
      <c r="R700" s="3"/>
      <c r="S700" s="4"/>
      <c r="T700" s="13"/>
      <c r="U700" s="3"/>
      <c r="V700" s="3"/>
      <c r="W700" s="3"/>
      <c r="X700" s="3"/>
      <c r="Y700" s="3"/>
      <c r="Z700" s="3"/>
      <c r="AA700" s="3"/>
      <c r="AB700" s="3"/>
      <c r="AC700" s="4"/>
      <c r="AD700" s="13"/>
      <c r="AE700" s="3"/>
      <c r="AF700" s="3"/>
      <c r="AG700" s="3"/>
      <c r="AH700" s="3"/>
      <c r="AI700" s="3"/>
      <c r="AJ700" s="3"/>
      <c r="AK700" s="3"/>
      <c r="AL700" s="3"/>
      <c r="AM700" s="4"/>
      <c r="AN700" s="13"/>
    </row>
    <row r="701" spans="1:40" ht="15.75" x14ac:dyDescent="0.25">
      <c r="A701" s="3"/>
      <c r="B701" s="3"/>
      <c r="C701" s="3"/>
      <c r="D701" s="3"/>
      <c r="E701" s="3"/>
      <c r="F701" s="3"/>
      <c r="G701" s="3"/>
      <c r="H701" s="3"/>
      <c r="I701" s="4"/>
      <c r="J701" s="13"/>
      <c r="K701" s="3"/>
      <c r="L701" s="3"/>
      <c r="M701" s="3"/>
      <c r="N701" s="3"/>
      <c r="O701" s="3"/>
      <c r="P701" s="3"/>
      <c r="Q701" s="3"/>
      <c r="R701" s="3"/>
      <c r="S701" s="4"/>
      <c r="T701" s="13"/>
      <c r="U701" s="3"/>
      <c r="V701" s="3"/>
      <c r="W701" s="3"/>
      <c r="X701" s="3"/>
      <c r="Y701" s="3"/>
      <c r="Z701" s="3"/>
      <c r="AA701" s="3"/>
      <c r="AB701" s="3"/>
      <c r="AC701" s="4"/>
      <c r="AD701" s="13"/>
      <c r="AE701" s="3"/>
      <c r="AF701" s="3"/>
      <c r="AG701" s="3"/>
      <c r="AH701" s="3"/>
      <c r="AI701" s="3"/>
      <c r="AJ701" s="3"/>
      <c r="AK701" s="3"/>
      <c r="AL701" s="3"/>
      <c r="AM701" s="4"/>
      <c r="AN701" s="13"/>
    </row>
    <row r="702" spans="1:40" ht="15.75" x14ac:dyDescent="0.25">
      <c r="A702" s="3"/>
      <c r="B702" s="3"/>
      <c r="C702" s="3"/>
      <c r="D702" s="3"/>
      <c r="E702" s="3"/>
      <c r="F702" s="3"/>
      <c r="G702" s="3"/>
      <c r="H702" s="3"/>
      <c r="I702" s="4"/>
      <c r="J702" s="13"/>
      <c r="K702" s="3"/>
      <c r="L702" s="3"/>
      <c r="M702" s="3"/>
      <c r="N702" s="3"/>
      <c r="O702" s="3"/>
      <c r="P702" s="3"/>
      <c r="Q702" s="3"/>
      <c r="R702" s="3"/>
      <c r="S702" s="4"/>
      <c r="T702" s="13"/>
      <c r="U702" s="3"/>
      <c r="V702" s="3"/>
      <c r="W702" s="3"/>
      <c r="X702" s="3"/>
      <c r="Y702" s="3"/>
      <c r="Z702" s="3"/>
      <c r="AA702" s="3"/>
      <c r="AB702" s="3"/>
      <c r="AC702" s="4"/>
      <c r="AD702" s="13"/>
      <c r="AE702" s="3"/>
      <c r="AF702" s="3"/>
      <c r="AG702" s="3"/>
      <c r="AH702" s="3"/>
      <c r="AI702" s="3"/>
      <c r="AJ702" s="3"/>
      <c r="AK702" s="3"/>
      <c r="AL702" s="3"/>
      <c r="AM702" s="4"/>
      <c r="AN702" s="13"/>
    </row>
    <row r="703" spans="1:40" ht="15.75" x14ac:dyDescent="0.25">
      <c r="A703" s="3"/>
      <c r="B703" s="3"/>
      <c r="C703" s="3"/>
      <c r="D703" s="3"/>
      <c r="E703" s="3"/>
      <c r="F703" s="3"/>
      <c r="G703" s="3"/>
      <c r="H703" s="3"/>
      <c r="I703" s="4"/>
      <c r="J703" s="13"/>
      <c r="K703" s="3"/>
      <c r="L703" s="3"/>
      <c r="M703" s="3"/>
      <c r="N703" s="3"/>
      <c r="O703" s="3"/>
      <c r="P703" s="3"/>
      <c r="Q703" s="3"/>
      <c r="R703" s="3"/>
      <c r="S703" s="4"/>
      <c r="T703" s="13"/>
      <c r="U703" s="3"/>
      <c r="V703" s="3"/>
      <c r="W703" s="3"/>
      <c r="X703" s="3"/>
      <c r="Y703" s="3"/>
      <c r="Z703" s="3"/>
      <c r="AA703" s="3"/>
      <c r="AB703" s="3"/>
      <c r="AC703" s="4"/>
      <c r="AD703" s="13"/>
      <c r="AE703" s="3"/>
      <c r="AF703" s="3"/>
      <c r="AG703" s="3"/>
      <c r="AH703" s="3"/>
      <c r="AI703" s="3"/>
      <c r="AJ703" s="3"/>
      <c r="AK703" s="3"/>
      <c r="AL703" s="3"/>
      <c r="AM703" s="4"/>
      <c r="AN703" s="13"/>
    </row>
    <row r="704" spans="1:40" ht="15.75" x14ac:dyDescent="0.25">
      <c r="A704" s="3"/>
      <c r="B704" s="3"/>
      <c r="C704" s="3"/>
      <c r="D704" s="3"/>
      <c r="E704" s="3"/>
      <c r="F704" s="3"/>
      <c r="G704" s="3"/>
      <c r="H704" s="3"/>
      <c r="I704" s="4"/>
      <c r="J704" s="13"/>
      <c r="K704" s="3"/>
      <c r="L704" s="3"/>
      <c r="M704" s="3"/>
      <c r="N704" s="3"/>
      <c r="O704" s="3"/>
      <c r="P704" s="3"/>
      <c r="Q704" s="3"/>
      <c r="R704" s="3"/>
      <c r="S704" s="4"/>
      <c r="T704" s="13"/>
      <c r="U704" s="3"/>
      <c r="V704" s="3"/>
      <c r="W704" s="3"/>
      <c r="X704" s="3"/>
      <c r="Y704" s="3"/>
      <c r="Z704" s="3"/>
      <c r="AA704" s="3"/>
      <c r="AB704" s="3"/>
      <c r="AC704" s="4"/>
      <c r="AD704" s="13"/>
      <c r="AE704" s="3"/>
      <c r="AF704" s="3"/>
      <c r="AG704" s="3"/>
      <c r="AH704" s="3"/>
      <c r="AI704" s="3"/>
      <c r="AJ704" s="3"/>
      <c r="AK704" s="3"/>
      <c r="AL704" s="3"/>
      <c r="AM704" s="4"/>
      <c r="AN704" s="13"/>
    </row>
    <row r="705" spans="1:40" ht="15.75" x14ac:dyDescent="0.25">
      <c r="A705" s="3"/>
      <c r="B705" s="3"/>
      <c r="C705" s="3"/>
      <c r="D705" s="3"/>
      <c r="E705" s="3"/>
      <c r="F705" s="3"/>
      <c r="G705" s="3"/>
      <c r="H705" s="3"/>
      <c r="I705" s="4"/>
      <c r="J705" s="13"/>
      <c r="K705" s="3"/>
      <c r="L705" s="3"/>
      <c r="M705" s="3"/>
      <c r="N705" s="3"/>
      <c r="O705" s="3"/>
      <c r="P705" s="3"/>
      <c r="Q705" s="3"/>
      <c r="R705" s="3"/>
      <c r="S705" s="4"/>
      <c r="T705" s="13"/>
      <c r="U705" s="3"/>
      <c r="V705" s="3"/>
      <c r="W705" s="3"/>
      <c r="X705" s="3"/>
      <c r="Y705" s="3"/>
      <c r="Z705" s="3"/>
      <c r="AA705" s="3"/>
      <c r="AB705" s="3"/>
      <c r="AC705" s="4"/>
      <c r="AD705" s="13"/>
      <c r="AE705" s="3"/>
      <c r="AF705" s="3"/>
      <c r="AG705" s="3"/>
      <c r="AH705" s="3"/>
      <c r="AI705" s="3"/>
      <c r="AJ705" s="3"/>
      <c r="AK705" s="3"/>
      <c r="AL705" s="3"/>
      <c r="AM705" s="4"/>
      <c r="AN705" s="13"/>
    </row>
    <row r="706" spans="1:40" ht="15.75" x14ac:dyDescent="0.25">
      <c r="A706" s="3"/>
      <c r="B706" s="3"/>
      <c r="C706" s="3"/>
      <c r="D706" s="3"/>
      <c r="E706" s="3"/>
      <c r="F706" s="3"/>
      <c r="G706" s="3"/>
      <c r="H706" s="3"/>
      <c r="I706" s="4"/>
      <c r="J706" s="13"/>
      <c r="K706" s="3"/>
      <c r="L706" s="3"/>
      <c r="M706" s="3"/>
      <c r="N706" s="3"/>
      <c r="O706" s="3"/>
      <c r="P706" s="3"/>
      <c r="Q706" s="3"/>
      <c r="R706" s="3"/>
      <c r="S706" s="4"/>
      <c r="T706" s="13"/>
      <c r="U706" s="3"/>
      <c r="V706" s="3"/>
      <c r="W706" s="3"/>
      <c r="X706" s="3"/>
      <c r="Y706" s="3"/>
      <c r="Z706" s="3"/>
      <c r="AA706" s="3"/>
      <c r="AB706" s="3"/>
      <c r="AC706" s="4"/>
      <c r="AD706" s="13"/>
      <c r="AE706" s="3"/>
      <c r="AF706" s="3"/>
      <c r="AG706" s="3"/>
      <c r="AH706" s="3"/>
      <c r="AI706" s="3"/>
      <c r="AJ706" s="3"/>
      <c r="AK706" s="3"/>
      <c r="AL706" s="3"/>
      <c r="AM706" s="4"/>
      <c r="AN706" s="13"/>
    </row>
    <row r="707" spans="1:40" ht="15.75" x14ac:dyDescent="0.25">
      <c r="A707" s="3"/>
      <c r="B707" s="3"/>
      <c r="C707" s="3"/>
      <c r="D707" s="3"/>
      <c r="E707" s="3"/>
      <c r="F707" s="3"/>
      <c r="G707" s="3"/>
      <c r="H707" s="3"/>
      <c r="I707" s="4"/>
      <c r="J707" s="13"/>
      <c r="K707" s="3"/>
      <c r="L707" s="3"/>
      <c r="M707" s="3"/>
      <c r="N707" s="3"/>
      <c r="O707" s="3"/>
      <c r="P707" s="3"/>
      <c r="Q707" s="3"/>
      <c r="R707" s="3"/>
      <c r="S707" s="4"/>
      <c r="T707" s="13"/>
      <c r="U707" s="3"/>
      <c r="V707" s="3"/>
      <c r="W707" s="3"/>
      <c r="X707" s="3"/>
      <c r="Y707" s="3"/>
      <c r="Z707" s="3"/>
      <c r="AA707" s="3"/>
      <c r="AB707" s="3"/>
      <c r="AC707" s="4"/>
      <c r="AD707" s="13"/>
      <c r="AE707" s="3"/>
      <c r="AF707" s="3"/>
      <c r="AG707" s="3"/>
      <c r="AH707" s="3"/>
      <c r="AI707" s="3"/>
      <c r="AJ707" s="3"/>
      <c r="AK707" s="3"/>
      <c r="AL707" s="3"/>
      <c r="AM707" s="4"/>
      <c r="AN707" s="13"/>
    </row>
    <row r="708" spans="1:40" ht="15.75" x14ac:dyDescent="0.25">
      <c r="A708" s="3"/>
      <c r="B708" s="3"/>
      <c r="C708" s="3"/>
      <c r="D708" s="3"/>
      <c r="E708" s="3"/>
      <c r="F708" s="3"/>
      <c r="G708" s="3"/>
      <c r="H708" s="3"/>
      <c r="I708" s="4"/>
      <c r="J708" s="13"/>
      <c r="K708" s="3"/>
      <c r="L708" s="3"/>
      <c r="M708" s="3"/>
      <c r="N708" s="3"/>
      <c r="O708" s="3"/>
      <c r="P708" s="3"/>
      <c r="Q708" s="3"/>
      <c r="R708" s="3"/>
      <c r="S708" s="4"/>
      <c r="T708" s="13"/>
      <c r="U708" s="3"/>
      <c r="V708" s="3"/>
      <c r="W708" s="3"/>
      <c r="X708" s="3"/>
      <c r="Y708" s="3"/>
      <c r="Z708" s="3"/>
      <c r="AA708" s="3"/>
      <c r="AB708" s="3"/>
      <c r="AC708" s="4"/>
      <c r="AD708" s="13"/>
      <c r="AE708" s="3"/>
      <c r="AF708" s="3"/>
      <c r="AG708" s="3"/>
      <c r="AH708" s="3"/>
      <c r="AI708" s="3"/>
      <c r="AJ708" s="3"/>
      <c r="AK708" s="3"/>
      <c r="AL708" s="3"/>
      <c r="AM708" s="4"/>
      <c r="AN708" s="13"/>
    </row>
    <row r="709" spans="1:40" ht="15.75" x14ac:dyDescent="0.25">
      <c r="A709" s="3"/>
      <c r="B709" s="3"/>
      <c r="C709" s="3"/>
      <c r="D709" s="3"/>
      <c r="E709" s="3"/>
      <c r="F709" s="3"/>
      <c r="G709" s="3"/>
      <c r="H709" s="3"/>
      <c r="I709" s="4"/>
      <c r="J709" s="13"/>
      <c r="K709" s="3"/>
      <c r="L709" s="3"/>
      <c r="M709" s="3"/>
      <c r="N709" s="3"/>
      <c r="O709" s="3"/>
      <c r="P709" s="3"/>
      <c r="Q709" s="3"/>
      <c r="R709" s="3"/>
      <c r="S709" s="4"/>
      <c r="T709" s="13"/>
      <c r="U709" s="3"/>
      <c r="V709" s="3"/>
      <c r="W709" s="3"/>
      <c r="X709" s="3"/>
      <c r="Y709" s="3"/>
      <c r="Z709" s="3"/>
      <c r="AA709" s="3"/>
      <c r="AB709" s="3"/>
      <c r="AC709" s="4"/>
      <c r="AD709" s="13"/>
      <c r="AE709" s="3"/>
      <c r="AF709" s="3"/>
      <c r="AG709" s="3"/>
      <c r="AH709" s="3"/>
      <c r="AI709" s="3"/>
      <c r="AJ709" s="3"/>
      <c r="AK709" s="3"/>
      <c r="AL709" s="3"/>
      <c r="AM709" s="4"/>
      <c r="AN709" s="13"/>
    </row>
    <row r="710" spans="1:40" ht="15.75" x14ac:dyDescent="0.25">
      <c r="A710" s="3"/>
      <c r="B710" s="3"/>
      <c r="C710" s="3"/>
      <c r="D710" s="3"/>
      <c r="E710" s="3"/>
      <c r="F710" s="3"/>
      <c r="G710" s="3"/>
      <c r="H710" s="3"/>
      <c r="I710" s="4"/>
      <c r="J710" s="13"/>
      <c r="K710" s="3"/>
      <c r="L710" s="3"/>
      <c r="M710" s="3"/>
      <c r="N710" s="3"/>
      <c r="O710" s="3"/>
      <c r="P710" s="3"/>
      <c r="Q710" s="3"/>
      <c r="R710" s="3"/>
      <c r="S710" s="4"/>
      <c r="T710" s="13"/>
      <c r="U710" s="3"/>
      <c r="V710" s="3"/>
      <c r="W710" s="3"/>
      <c r="X710" s="3"/>
      <c r="Y710" s="3"/>
      <c r="Z710" s="3"/>
      <c r="AA710" s="3"/>
      <c r="AB710" s="3"/>
      <c r="AC710" s="4"/>
      <c r="AD710" s="13"/>
      <c r="AE710" s="3"/>
      <c r="AF710" s="3"/>
      <c r="AG710" s="3"/>
      <c r="AH710" s="3"/>
      <c r="AI710" s="3"/>
      <c r="AJ710" s="3"/>
      <c r="AK710" s="3"/>
      <c r="AL710" s="3"/>
      <c r="AM710" s="4"/>
      <c r="AN710" s="13"/>
    </row>
    <row r="711" spans="1:40" ht="15.75" x14ac:dyDescent="0.25">
      <c r="A711" s="3"/>
      <c r="B711" s="3"/>
      <c r="C711" s="3"/>
      <c r="D711" s="3"/>
      <c r="E711" s="3"/>
      <c r="F711" s="3"/>
      <c r="G711" s="3"/>
      <c r="H711" s="3"/>
      <c r="I711" s="4"/>
      <c r="J711" s="13"/>
      <c r="K711" s="3"/>
      <c r="L711" s="3"/>
      <c r="M711" s="3"/>
      <c r="N711" s="3"/>
      <c r="O711" s="3"/>
      <c r="P711" s="3"/>
      <c r="Q711" s="3"/>
      <c r="R711" s="3"/>
      <c r="S711" s="4"/>
      <c r="T711" s="13"/>
      <c r="U711" s="3"/>
      <c r="V711" s="3"/>
      <c r="W711" s="3"/>
      <c r="X711" s="3"/>
      <c r="Y711" s="3"/>
      <c r="Z711" s="3"/>
      <c r="AA711" s="3"/>
      <c r="AB711" s="3"/>
      <c r="AC711" s="4"/>
      <c r="AD711" s="13"/>
      <c r="AE711" s="3"/>
      <c r="AF711" s="3"/>
      <c r="AG711" s="3"/>
      <c r="AH711" s="3"/>
      <c r="AI711" s="3"/>
      <c r="AJ711" s="3"/>
      <c r="AK711" s="3"/>
      <c r="AL711" s="3"/>
      <c r="AM711" s="4"/>
      <c r="AN711" s="13"/>
    </row>
    <row r="712" spans="1:40" ht="15.75" x14ac:dyDescent="0.25">
      <c r="A712" s="3"/>
      <c r="B712" s="3"/>
      <c r="C712" s="3"/>
      <c r="D712" s="3"/>
      <c r="E712" s="3"/>
      <c r="F712" s="3"/>
      <c r="G712" s="3"/>
      <c r="H712" s="3"/>
      <c r="I712" s="4"/>
      <c r="J712" s="13"/>
      <c r="K712" s="3"/>
      <c r="L712" s="3"/>
      <c r="M712" s="3"/>
      <c r="N712" s="3"/>
      <c r="O712" s="3"/>
      <c r="P712" s="3"/>
      <c r="Q712" s="3"/>
      <c r="R712" s="3"/>
      <c r="S712" s="4"/>
      <c r="T712" s="13"/>
      <c r="U712" s="3"/>
      <c r="V712" s="3"/>
      <c r="W712" s="3"/>
      <c r="X712" s="3"/>
      <c r="Y712" s="3"/>
      <c r="Z712" s="3"/>
      <c r="AA712" s="3"/>
      <c r="AB712" s="3"/>
      <c r="AC712" s="4"/>
      <c r="AD712" s="13"/>
      <c r="AE712" s="3"/>
      <c r="AF712" s="3"/>
      <c r="AG712" s="3"/>
      <c r="AH712" s="3"/>
      <c r="AI712" s="3"/>
      <c r="AJ712" s="3"/>
      <c r="AK712" s="3"/>
      <c r="AL712" s="3"/>
      <c r="AM712" s="4"/>
      <c r="AN712" s="13"/>
    </row>
    <row r="713" spans="1:40" ht="15.75" x14ac:dyDescent="0.25">
      <c r="A713" s="3"/>
      <c r="B713" s="3"/>
      <c r="C713" s="3"/>
      <c r="D713" s="3"/>
      <c r="E713" s="3"/>
      <c r="F713" s="3"/>
      <c r="G713" s="3"/>
      <c r="H713" s="3"/>
      <c r="I713" s="4"/>
      <c r="J713" s="13"/>
      <c r="K713" s="3"/>
      <c r="L713" s="3"/>
      <c r="M713" s="3"/>
      <c r="N713" s="3"/>
      <c r="O713" s="3"/>
      <c r="P713" s="3"/>
      <c r="Q713" s="3"/>
      <c r="R713" s="3"/>
      <c r="S713" s="4"/>
      <c r="T713" s="13"/>
      <c r="U713" s="3"/>
      <c r="V713" s="3"/>
      <c r="W713" s="3"/>
      <c r="X713" s="3"/>
      <c r="Y713" s="3"/>
      <c r="Z713" s="3"/>
      <c r="AA713" s="3"/>
      <c r="AB713" s="3"/>
      <c r="AC713" s="4"/>
      <c r="AD713" s="13"/>
      <c r="AE713" s="3"/>
      <c r="AF713" s="3"/>
      <c r="AG713" s="3"/>
      <c r="AH713" s="3"/>
      <c r="AI713" s="3"/>
      <c r="AJ713" s="3"/>
      <c r="AK713" s="3"/>
      <c r="AL713" s="3"/>
      <c r="AM713" s="4"/>
      <c r="AN713" s="13"/>
    </row>
    <row r="714" spans="1:40" ht="15.75" x14ac:dyDescent="0.25">
      <c r="A714" s="3"/>
      <c r="B714" s="3"/>
      <c r="C714" s="3"/>
      <c r="D714" s="3"/>
      <c r="E714" s="3"/>
      <c r="F714" s="3"/>
      <c r="G714" s="3"/>
      <c r="H714" s="3"/>
      <c r="I714" s="4"/>
      <c r="J714" s="13"/>
      <c r="K714" s="3"/>
      <c r="L714" s="3"/>
      <c r="M714" s="3"/>
      <c r="N714" s="3"/>
      <c r="O714" s="3"/>
      <c r="P714" s="3"/>
      <c r="Q714" s="3"/>
      <c r="R714" s="3"/>
      <c r="S714" s="4"/>
      <c r="T714" s="13"/>
      <c r="U714" s="3"/>
      <c r="V714" s="3"/>
      <c r="W714" s="3"/>
      <c r="X714" s="3"/>
      <c r="Y714" s="3"/>
      <c r="Z714" s="3"/>
      <c r="AA714" s="3"/>
      <c r="AB714" s="3"/>
      <c r="AC714" s="4"/>
      <c r="AD714" s="13"/>
      <c r="AE714" s="3"/>
      <c r="AF714" s="3"/>
      <c r="AG714" s="3"/>
      <c r="AH714" s="3"/>
      <c r="AI714" s="3"/>
      <c r="AJ714" s="3"/>
      <c r="AK714" s="3"/>
      <c r="AL714" s="3"/>
      <c r="AM714" s="4"/>
      <c r="AN714" s="13"/>
    </row>
    <row r="715" spans="1:40" ht="15.75" x14ac:dyDescent="0.25">
      <c r="A715" s="3"/>
      <c r="B715" s="3"/>
      <c r="C715" s="3"/>
      <c r="D715" s="3"/>
      <c r="E715" s="3"/>
      <c r="F715" s="3"/>
      <c r="G715" s="3"/>
      <c r="H715" s="3"/>
      <c r="I715" s="4"/>
      <c r="J715" s="13"/>
      <c r="K715" s="3"/>
      <c r="L715" s="3"/>
      <c r="M715" s="3"/>
      <c r="N715" s="3"/>
      <c r="O715" s="3"/>
      <c r="P715" s="3"/>
      <c r="Q715" s="3"/>
      <c r="R715" s="3"/>
      <c r="S715" s="4"/>
      <c r="T715" s="13"/>
      <c r="U715" s="3"/>
      <c r="V715" s="3"/>
      <c r="W715" s="3"/>
      <c r="X715" s="3"/>
      <c r="Y715" s="3"/>
      <c r="Z715" s="3"/>
      <c r="AA715" s="3"/>
      <c r="AB715" s="3"/>
      <c r="AC715" s="4"/>
      <c r="AD715" s="13"/>
      <c r="AE715" s="3"/>
      <c r="AF715" s="3"/>
      <c r="AG715" s="3"/>
      <c r="AH715" s="3"/>
      <c r="AI715" s="3"/>
      <c r="AJ715" s="3"/>
      <c r="AK715" s="3"/>
      <c r="AL715" s="3"/>
      <c r="AM715" s="4"/>
      <c r="AN715" s="13"/>
    </row>
    <row r="716" spans="1:40" ht="15.75" x14ac:dyDescent="0.25">
      <c r="A716" s="3"/>
      <c r="B716" s="3"/>
      <c r="C716" s="3"/>
      <c r="D716" s="3"/>
      <c r="E716" s="3"/>
      <c r="F716" s="3"/>
      <c r="G716" s="3"/>
      <c r="H716" s="3"/>
      <c r="I716" s="4"/>
      <c r="J716" s="13"/>
      <c r="K716" s="3"/>
      <c r="L716" s="3"/>
      <c r="M716" s="3"/>
      <c r="N716" s="3"/>
      <c r="O716" s="3"/>
      <c r="P716" s="3"/>
      <c r="Q716" s="3"/>
      <c r="R716" s="3"/>
      <c r="S716" s="4"/>
      <c r="T716" s="13"/>
      <c r="U716" s="3"/>
      <c r="V716" s="3"/>
      <c r="W716" s="3"/>
      <c r="X716" s="3"/>
      <c r="Y716" s="3"/>
      <c r="Z716" s="3"/>
      <c r="AA716" s="3"/>
      <c r="AB716" s="3"/>
      <c r="AC716" s="4"/>
      <c r="AD716" s="13"/>
      <c r="AE716" s="3"/>
      <c r="AF716" s="3"/>
      <c r="AG716" s="3"/>
      <c r="AH716" s="3"/>
      <c r="AI716" s="3"/>
      <c r="AJ716" s="3"/>
      <c r="AK716" s="3"/>
      <c r="AL716" s="3"/>
      <c r="AM716" s="4"/>
      <c r="AN716" s="13"/>
    </row>
    <row r="717" spans="1:40" ht="15.75" x14ac:dyDescent="0.25">
      <c r="A717" s="3"/>
      <c r="B717" s="3"/>
      <c r="C717" s="3"/>
      <c r="D717" s="3"/>
      <c r="E717" s="3"/>
      <c r="F717" s="3"/>
      <c r="G717" s="3"/>
      <c r="H717" s="3"/>
      <c r="I717" s="4"/>
      <c r="J717" s="13"/>
      <c r="K717" s="3"/>
      <c r="L717" s="3"/>
      <c r="M717" s="3"/>
      <c r="N717" s="3"/>
      <c r="O717" s="3"/>
      <c r="P717" s="3"/>
      <c r="Q717" s="3"/>
      <c r="R717" s="3"/>
      <c r="S717" s="4"/>
      <c r="T717" s="13"/>
      <c r="U717" s="3"/>
      <c r="V717" s="3"/>
      <c r="W717" s="3"/>
      <c r="X717" s="3"/>
      <c r="Y717" s="3"/>
      <c r="Z717" s="3"/>
      <c r="AA717" s="3"/>
      <c r="AB717" s="3"/>
      <c r="AC717" s="4"/>
      <c r="AD717" s="13"/>
      <c r="AE717" s="3"/>
      <c r="AF717" s="3"/>
      <c r="AG717" s="3"/>
      <c r="AH717" s="3"/>
      <c r="AI717" s="3"/>
      <c r="AJ717" s="3"/>
      <c r="AK717" s="3"/>
      <c r="AL717" s="3"/>
      <c r="AM717" s="4"/>
      <c r="AN717" s="13"/>
    </row>
    <row r="718" spans="1:40" ht="15.75" x14ac:dyDescent="0.25">
      <c r="A718" s="3"/>
      <c r="B718" s="3"/>
      <c r="C718" s="3"/>
      <c r="D718" s="3"/>
      <c r="E718" s="3"/>
      <c r="F718" s="3"/>
      <c r="G718" s="3"/>
      <c r="H718" s="3"/>
      <c r="I718" s="4"/>
      <c r="J718" s="13"/>
      <c r="K718" s="3"/>
      <c r="L718" s="3"/>
      <c r="M718" s="3"/>
      <c r="N718" s="3"/>
      <c r="O718" s="3"/>
      <c r="P718" s="3"/>
      <c r="Q718" s="3"/>
      <c r="R718" s="3"/>
      <c r="S718" s="4"/>
      <c r="T718" s="13"/>
      <c r="U718" s="3"/>
      <c r="V718" s="3"/>
      <c r="W718" s="3"/>
      <c r="X718" s="3"/>
      <c r="Y718" s="3"/>
      <c r="Z718" s="3"/>
      <c r="AA718" s="3"/>
      <c r="AB718" s="3"/>
      <c r="AC718" s="4"/>
      <c r="AD718" s="13"/>
      <c r="AE718" s="3"/>
      <c r="AF718" s="3"/>
      <c r="AG718" s="3"/>
      <c r="AH718" s="3"/>
      <c r="AI718" s="3"/>
      <c r="AJ718" s="3"/>
      <c r="AK718" s="3"/>
      <c r="AL718" s="3"/>
      <c r="AM718" s="4"/>
      <c r="AN718" s="13"/>
    </row>
    <row r="719" spans="1:40" ht="15.75" x14ac:dyDescent="0.25">
      <c r="A719" s="3"/>
      <c r="B719" s="3"/>
      <c r="C719" s="3"/>
      <c r="D719" s="3"/>
      <c r="E719" s="3"/>
      <c r="F719" s="3"/>
      <c r="G719" s="3"/>
      <c r="H719" s="3"/>
      <c r="I719" s="4"/>
      <c r="J719" s="13"/>
      <c r="K719" s="3"/>
      <c r="L719" s="3"/>
      <c r="M719" s="3"/>
      <c r="N719" s="3"/>
      <c r="O719" s="3"/>
      <c r="P719" s="3"/>
      <c r="Q719" s="3"/>
      <c r="R719" s="3"/>
      <c r="S719" s="4"/>
      <c r="T719" s="13"/>
      <c r="U719" s="3"/>
      <c r="V719" s="3"/>
      <c r="W719" s="3"/>
      <c r="X719" s="3"/>
      <c r="Y719" s="3"/>
      <c r="Z719" s="3"/>
      <c r="AA719" s="3"/>
      <c r="AB719" s="3"/>
      <c r="AC719" s="4"/>
      <c r="AD719" s="13"/>
      <c r="AE719" s="3"/>
      <c r="AF719" s="3"/>
      <c r="AG719" s="3"/>
      <c r="AH719" s="3"/>
      <c r="AI719" s="3"/>
      <c r="AJ719" s="3"/>
      <c r="AK719" s="3"/>
      <c r="AL719" s="3"/>
      <c r="AM719" s="4"/>
      <c r="AN719" s="13"/>
    </row>
    <row r="720" spans="1:40" ht="15.75" x14ac:dyDescent="0.25">
      <c r="A720" s="3"/>
      <c r="B720" s="3"/>
      <c r="C720" s="3"/>
      <c r="D720" s="3"/>
      <c r="E720" s="3"/>
      <c r="F720" s="3"/>
      <c r="G720" s="3"/>
      <c r="H720" s="3"/>
      <c r="I720" s="4"/>
      <c r="J720" s="13"/>
      <c r="K720" s="3"/>
      <c r="L720" s="3"/>
      <c r="M720" s="3"/>
      <c r="N720" s="3"/>
      <c r="O720" s="3"/>
      <c r="P720" s="3"/>
      <c r="Q720" s="3"/>
      <c r="R720" s="3"/>
      <c r="S720" s="4"/>
      <c r="T720" s="13"/>
      <c r="U720" s="3"/>
      <c r="V720" s="3"/>
      <c r="W720" s="3"/>
      <c r="X720" s="3"/>
      <c r="Y720" s="3"/>
      <c r="Z720" s="3"/>
      <c r="AA720" s="3"/>
      <c r="AB720" s="3"/>
      <c r="AC720" s="4"/>
      <c r="AD720" s="13"/>
      <c r="AE720" s="3"/>
      <c r="AF720" s="3"/>
      <c r="AG720" s="3"/>
      <c r="AH720" s="3"/>
      <c r="AI720" s="3"/>
      <c r="AJ720" s="3"/>
      <c r="AK720" s="3"/>
      <c r="AL720" s="3"/>
      <c r="AM720" s="4"/>
      <c r="AN720" s="13"/>
    </row>
    <row r="721" spans="1:40" ht="15.75" x14ac:dyDescent="0.25">
      <c r="A721" s="3"/>
      <c r="B721" s="3"/>
      <c r="C721" s="3"/>
      <c r="D721" s="3"/>
      <c r="E721" s="3"/>
      <c r="F721" s="3"/>
      <c r="G721" s="3"/>
      <c r="H721" s="3"/>
      <c r="I721" s="4"/>
      <c r="J721" s="13"/>
      <c r="K721" s="3"/>
      <c r="L721" s="3"/>
      <c r="M721" s="3"/>
      <c r="N721" s="3"/>
      <c r="O721" s="3"/>
      <c r="P721" s="3"/>
      <c r="Q721" s="3"/>
      <c r="R721" s="3"/>
      <c r="S721" s="4"/>
      <c r="T721" s="13"/>
      <c r="U721" s="3"/>
      <c r="V721" s="3"/>
      <c r="W721" s="3"/>
      <c r="X721" s="3"/>
      <c r="Y721" s="3"/>
      <c r="Z721" s="3"/>
      <c r="AA721" s="3"/>
      <c r="AB721" s="3"/>
      <c r="AC721" s="4"/>
      <c r="AD721" s="13"/>
      <c r="AE721" s="3"/>
      <c r="AF721" s="3"/>
      <c r="AG721" s="3"/>
      <c r="AH721" s="3"/>
      <c r="AI721" s="3"/>
      <c r="AJ721" s="3"/>
      <c r="AK721" s="3"/>
      <c r="AL721" s="3"/>
      <c r="AM721" s="4"/>
      <c r="AN721" s="13"/>
    </row>
    <row r="722" spans="1:40" ht="15.75" x14ac:dyDescent="0.25">
      <c r="A722" s="3"/>
      <c r="B722" s="3"/>
      <c r="C722" s="3"/>
      <c r="D722" s="3"/>
      <c r="E722" s="3"/>
      <c r="F722" s="3"/>
      <c r="G722" s="3"/>
      <c r="H722" s="3"/>
      <c r="I722" s="4"/>
      <c r="J722" s="13"/>
      <c r="K722" s="3"/>
      <c r="L722" s="3"/>
      <c r="M722" s="3"/>
      <c r="N722" s="3"/>
      <c r="O722" s="3"/>
      <c r="P722" s="3"/>
      <c r="Q722" s="3"/>
      <c r="R722" s="3"/>
      <c r="S722" s="4"/>
      <c r="T722" s="13"/>
      <c r="U722" s="3"/>
      <c r="V722" s="3"/>
      <c r="W722" s="3"/>
      <c r="X722" s="3"/>
      <c r="Y722" s="3"/>
      <c r="Z722" s="3"/>
      <c r="AA722" s="3"/>
      <c r="AB722" s="3"/>
      <c r="AC722" s="4"/>
      <c r="AD722" s="13"/>
      <c r="AE722" s="3"/>
      <c r="AF722" s="3"/>
      <c r="AG722" s="3"/>
      <c r="AH722" s="3"/>
      <c r="AI722" s="3"/>
      <c r="AJ722" s="3"/>
      <c r="AK722" s="3"/>
      <c r="AL722" s="3"/>
      <c r="AM722" s="4"/>
      <c r="AN722" s="13"/>
    </row>
    <row r="723" spans="1:40" ht="15.75" x14ac:dyDescent="0.25">
      <c r="A723" s="3"/>
      <c r="B723" s="3"/>
      <c r="C723" s="3"/>
      <c r="D723" s="3"/>
      <c r="E723" s="3"/>
      <c r="F723" s="3"/>
      <c r="G723" s="3"/>
      <c r="H723" s="3"/>
      <c r="I723" s="4"/>
      <c r="J723" s="13"/>
      <c r="S723" s="3"/>
      <c r="T723" s="13"/>
      <c r="U723" s="3"/>
      <c r="V723" s="3"/>
      <c r="W723" s="3"/>
      <c r="X723" s="3"/>
      <c r="Y723" s="3"/>
      <c r="Z723" s="3"/>
      <c r="AA723" s="3"/>
      <c r="AB723" s="3"/>
      <c r="AC723" s="4"/>
      <c r="AD723" s="13"/>
      <c r="AE723" s="3"/>
      <c r="AF723" s="3"/>
      <c r="AG723" s="3"/>
      <c r="AH723" s="3"/>
      <c r="AI723" s="3"/>
      <c r="AJ723" s="3"/>
      <c r="AK723" s="3"/>
      <c r="AL723" s="3"/>
      <c r="AM723" s="4"/>
      <c r="AN723" s="13"/>
    </row>
    <row r="724" spans="1:40" ht="15.75" x14ac:dyDescent="0.25">
      <c r="A724" s="3"/>
      <c r="B724" s="3"/>
      <c r="C724" s="3"/>
      <c r="D724" s="3"/>
      <c r="E724" s="3"/>
      <c r="F724" s="3"/>
      <c r="G724" s="3"/>
      <c r="H724" s="3"/>
      <c r="I724" s="4"/>
      <c r="J724" s="13"/>
      <c r="M724" s="10"/>
      <c r="N724" s="10"/>
      <c r="O724" s="10"/>
      <c r="S724" s="3"/>
      <c r="T724" s="13"/>
      <c r="U724" s="3"/>
      <c r="V724" s="3"/>
      <c r="W724" s="3"/>
      <c r="X724" s="3"/>
      <c r="Y724" s="3"/>
      <c r="Z724" s="3"/>
      <c r="AA724" s="3"/>
      <c r="AB724" s="3"/>
      <c r="AC724" s="4"/>
      <c r="AD724" s="13"/>
      <c r="AE724" s="3"/>
      <c r="AF724" s="3"/>
      <c r="AG724" s="3"/>
      <c r="AH724" s="3"/>
      <c r="AI724" s="3"/>
      <c r="AJ724" s="3"/>
      <c r="AK724" s="3"/>
      <c r="AL724" s="3"/>
      <c r="AM724" s="4"/>
      <c r="AN724" s="13"/>
    </row>
    <row r="725" spans="1:40" ht="15.75" x14ac:dyDescent="0.25">
      <c r="A725" s="3"/>
      <c r="B725" s="3"/>
      <c r="C725" s="3"/>
      <c r="D725" s="3"/>
      <c r="E725" s="3"/>
      <c r="F725" s="3"/>
      <c r="G725" s="3"/>
      <c r="H725" s="3"/>
      <c r="I725" s="4"/>
      <c r="J725" s="13"/>
      <c r="M725" s="6"/>
      <c r="N725" s="6"/>
      <c r="O725" s="6"/>
      <c r="S725" s="3"/>
      <c r="T725" s="13"/>
      <c r="U725" s="3"/>
      <c r="V725" s="3"/>
      <c r="W725" s="3"/>
      <c r="X725" s="3"/>
      <c r="Y725" s="3"/>
      <c r="Z725" s="3"/>
      <c r="AA725" s="3"/>
      <c r="AB725" s="3"/>
      <c r="AC725" s="4"/>
      <c r="AD725" s="13"/>
      <c r="AE725" s="3"/>
      <c r="AF725" s="3"/>
      <c r="AG725" s="3"/>
      <c r="AH725" s="3"/>
      <c r="AI725" s="3"/>
      <c r="AJ725" s="3"/>
      <c r="AK725" s="3"/>
      <c r="AL725" s="3"/>
      <c r="AM725" s="4"/>
      <c r="AN725" s="13"/>
    </row>
    <row r="726" spans="1:40" ht="15.75" x14ac:dyDescent="0.25">
      <c r="A726" s="3"/>
      <c r="B726" s="3"/>
      <c r="C726" s="3"/>
      <c r="D726" s="3"/>
      <c r="E726" s="3"/>
      <c r="F726" s="3"/>
      <c r="G726" s="3"/>
      <c r="H726" s="3"/>
      <c r="I726" s="4"/>
      <c r="J726" s="13"/>
      <c r="M726" s="6"/>
      <c r="N726" s="6"/>
      <c r="O726" s="6"/>
      <c r="S726" s="3"/>
      <c r="T726" s="13"/>
      <c r="U726" s="3"/>
      <c r="V726" s="3"/>
      <c r="W726" s="3"/>
      <c r="X726" s="3"/>
      <c r="Y726" s="3"/>
      <c r="Z726" s="3"/>
      <c r="AA726" s="3"/>
      <c r="AB726" s="3"/>
      <c r="AC726" s="4"/>
      <c r="AD726" s="13"/>
      <c r="AE726" s="3"/>
      <c r="AF726" s="3"/>
      <c r="AG726" s="3"/>
      <c r="AH726" s="3"/>
      <c r="AI726" s="3"/>
      <c r="AJ726" s="3"/>
      <c r="AK726" s="3"/>
      <c r="AL726" s="3"/>
      <c r="AM726" s="4"/>
      <c r="AN726" s="13"/>
    </row>
    <row r="727" spans="1:40" ht="15.75" x14ac:dyDescent="0.25">
      <c r="A727" s="3"/>
      <c r="B727" s="3"/>
      <c r="C727" s="3"/>
      <c r="D727" s="3"/>
      <c r="E727" s="3"/>
      <c r="F727" s="3"/>
      <c r="G727" s="3"/>
      <c r="H727" s="3"/>
      <c r="I727" s="4"/>
      <c r="J727" s="13"/>
      <c r="M727" s="6"/>
      <c r="N727" s="6"/>
      <c r="O727" s="6"/>
      <c r="S727" s="3"/>
      <c r="T727" s="13"/>
      <c r="U727" s="3"/>
      <c r="V727" s="3"/>
      <c r="W727" s="3"/>
      <c r="X727" s="3"/>
      <c r="Y727" s="3"/>
      <c r="Z727" s="3"/>
      <c r="AA727" s="3"/>
      <c r="AB727" s="3"/>
      <c r="AC727" s="4"/>
      <c r="AD727" s="13"/>
      <c r="AE727" s="3"/>
      <c r="AF727" s="3"/>
      <c r="AG727" s="3"/>
      <c r="AH727" s="3"/>
      <c r="AI727" s="3"/>
      <c r="AJ727" s="3"/>
      <c r="AK727" s="3"/>
      <c r="AL727" s="3"/>
      <c r="AM727" s="4"/>
      <c r="AN727" s="13"/>
    </row>
    <row r="728" spans="1:40" ht="15.75" x14ac:dyDescent="0.25">
      <c r="A728" s="3"/>
      <c r="B728" s="3"/>
      <c r="C728" s="3"/>
      <c r="D728" s="3"/>
      <c r="E728" s="3"/>
      <c r="F728" s="3"/>
      <c r="G728" s="3"/>
      <c r="H728" s="3"/>
      <c r="I728" s="4"/>
      <c r="J728" s="13"/>
      <c r="M728" s="7"/>
      <c r="N728" s="7"/>
      <c r="O728" s="7"/>
      <c r="S728" s="3"/>
      <c r="T728" s="13"/>
      <c r="U728" s="3"/>
      <c r="V728" s="3"/>
      <c r="W728" s="3"/>
      <c r="X728" s="3"/>
      <c r="Y728" s="3"/>
      <c r="Z728" s="3"/>
      <c r="AA728" s="3"/>
      <c r="AB728" s="3"/>
      <c r="AC728" s="4"/>
      <c r="AD728" s="13"/>
      <c r="AE728" s="3"/>
      <c r="AF728" s="3"/>
      <c r="AG728" s="3"/>
      <c r="AH728" s="3"/>
      <c r="AI728" s="3"/>
      <c r="AJ728" s="3"/>
      <c r="AK728" s="3"/>
      <c r="AL728" s="3"/>
      <c r="AM728" s="4"/>
      <c r="AN728" s="13"/>
    </row>
    <row r="729" spans="1:40" ht="15.75" x14ac:dyDescent="0.25">
      <c r="A729" s="3"/>
      <c r="B729" s="3"/>
      <c r="C729" s="3"/>
      <c r="D729" s="3"/>
      <c r="E729" s="3"/>
      <c r="F729" s="3"/>
      <c r="G729" s="3"/>
      <c r="H729" s="3"/>
      <c r="I729" s="4"/>
      <c r="J729" s="13"/>
      <c r="M729" s="6"/>
      <c r="N729" s="6"/>
      <c r="O729" s="6"/>
      <c r="S729" s="3"/>
      <c r="T729" s="13"/>
      <c r="U729" s="3"/>
      <c r="V729" s="3"/>
      <c r="W729" s="3"/>
      <c r="X729" s="3"/>
      <c r="Y729" s="3"/>
      <c r="Z729" s="3"/>
      <c r="AA729" s="3"/>
      <c r="AB729" s="3"/>
      <c r="AC729" s="4"/>
      <c r="AD729" s="13"/>
      <c r="AE729" s="3"/>
      <c r="AF729" s="3"/>
      <c r="AG729" s="3"/>
      <c r="AH729" s="3"/>
      <c r="AI729" s="3"/>
      <c r="AJ729" s="3"/>
      <c r="AK729" s="3"/>
      <c r="AL729" s="3"/>
      <c r="AM729" s="4"/>
      <c r="AN729" s="13"/>
    </row>
    <row r="730" spans="1:40" ht="15.75" x14ac:dyDescent="0.25">
      <c r="A730" s="3"/>
      <c r="B730" s="3"/>
      <c r="C730" s="3"/>
      <c r="D730" s="3"/>
      <c r="E730" s="3"/>
      <c r="F730" s="3"/>
      <c r="G730" s="3"/>
      <c r="H730" s="3"/>
      <c r="I730" s="4"/>
      <c r="J730" s="13"/>
      <c r="M730" s="6"/>
      <c r="N730" s="11"/>
      <c r="O730" s="11"/>
      <c r="S730" s="3"/>
      <c r="T730" s="13"/>
      <c r="U730" s="3"/>
      <c r="V730" s="3"/>
      <c r="W730" s="3"/>
      <c r="X730" s="3"/>
      <c r="Y730" s="3"/>
      <c r="Z730" s="3"/>
      <c r="AA730" s="3"/>
      <c r="AB730" s="3"/>
      <c r="AC730" s="4"/>
      <c r="AD730" s="13"/>
      <c r="AE730" s="3"/>
      <c r="AF730" s="3"/>
      <c r="AG730" s="3"/>
      <c r="AH730" s="3"/>
      <c r="AI730" s="3"/>
      <c r="AJ730" s="3"/>
      <c r="AK730" s="3"/>
      <c r="AL730" s="3"/>
      <c r="AM730" s="4"/>
      <c r="AN730" s="13"/>
    </row>
    <row r="731" spans="1:40" ht="15.75" x14ac:dyDescent="0.25">
      <c r="A731" s="3"/>
      <c r="B731" s="3"/>
      <c r="C731" s="3"/>
      <c r="D731" s="3"/>
      <c r="E731" s="3"/>
      <c r="F731" s="3"/>
      <c r="G731" s="3"/>
      <c r="H731" s="3"/>
      <c r="I731" s="4"/>
      <c r="J731" s="13"/>
      <c r="S731" s="3"/>
      <c r="T731" s="13"/>
      <c r="U731" s="3"/>
      <c r="V731" s="3"/>
      <c r="W731" s="3"/>
      <c r="X731" s="3"/>
      <c r="Y731" s="3"/>
      <c r="Z731" s="3"/>
      <c r="AA731" s="3"/>
      <c r="AB731" s="3"/>
      <c r="AC731" s="4"/>
      <c r="AD731" s="13"/>
      <c r="AE731" s="3"/>
      <c r="AF731" s="3"/>
      <c r="AG731" s="3"/>
      <c r="AH731" s="3"/>
      <c r="AI731" s="3"/>
      <c r="AJ731" s="3"/>
      <c r="AK731" s="3"/>
      <c r="AL731" s="3"/>
      <c r="AM731" s="4"/>
      <c r="AN731" s="13"/>
    </row>
    <row r="732" spans="1:40" ht="15.75" x14ac:dyDescent="0.25">
      <c r="A732" s="3"/>
      <c r="B732" s="3"/>
      <c r="C732" s="3"/>
      <c r="D732" s="3"/>
      <c r="E732" s="3"/>
      <c r="F732" s="3"/>
      <c r="G732" s="3"/>
      <c r="H732" s="3"/>
      <c r="I732" s="4"/>
      <c r="J732" s="13"/>
      <c r="S732" s="3"/>
      <c r="T732" s="13"/>
      <c r="U732" s="3"/>
      <c r="V732" s="3"/>
      <c r="W732" s="3"/>
      <c r="X732" s="3"/>
      <c r="Y732" s="3"/>
      <c r="Z732" s="3"/>
      <c r="AA732" s="3"/>
      <c r="AB732" s="3"/>
      <c r="AC732" s="4"/>
      <c r="AD732" s="13"/>
      <c r="AE732" s="3"/>
      <c r="AF732" s="3"/>
      <c r="AG732" s="3"/>
      <c r="AH732" s="3"/>
      <c r="AI732" s="3"/>
      <c r="AJ732" s="3"/>
      <c r="AK732" s="3"/>
      <c r="AL732" s="3"/>
      <c r="AM732" s="4"/>
      <c r="AN732" s="13"/>
    </row>
    <row r="733" spans="1:40" ht="15.75" x14ac:dyDescent="0.25">
      <c r="A733" s="3"/>
      <c r="B733" s="3"/>
      <c r="C733" s="3"/>
      <c r="D733" s="3"/>
      <c r="E733" s="3"/>
      <c r="F733" s="3"/>
      <c r="G733" s="3"/>
      <c r="H733" s="3"/>
      <c r="I733" s="4"/>
      <c r="J733" s="13"/>
      <c r="S733" s="3"/>
      <c r="T733" s="13"/>
      <c r="U733" s="3"/>
      <c r="V733" s="3"/>
      <c r="W733" s="3"/>
      <c r="X733" s="3"/>
      <c r="Y733" s="3"/>
      <c r="Z733" s="3"/>
      <c r="AA733" s="3"/>
      <c r="AB733" s="3"/>
      <c r="AC733" s="4"/>
      <c r="AD733" s="13"/>
      <c r="AE733" s="3"/>
      <c r="AF733" s="3"/>
      <c r="AG733" s="3"/>
      <c r="AH733" s="3"/>
      <c r="AI733" s="3"/>
      <c r="AJ733" s="3"/>
      <c r="AK733" s="3"/>
      <c r="AL733" s="3"/>
      <c r="AM733" s="4"/>
      <c r="AN733" s="13"/>
    </row>
    <row r="734" spans="1:40" ht="15.75" x14ac:dyDescent="0.25">
      <c r="A734" s="3"/>
      <c r="B734" s="3"/>
      <c r="C734" s="3"/>
      <c r="D734" s="3"/>
      <c r="E734" s="3"/>
      <c r="F734" s="3"/>
      <c r="G734" s="3"/>
      <c r="H734" s="3"/>
      <c r="I734" s="4"/>
      <c r="J734" s="13"/>
      <c r="S734" s="3"/>
      <c r="T734" s="13"/>
      <c r="U734" s="3"/>
      <c r="V734" s="3"/>
      <c r="W734" s="3"/>
      <c r="X734" s="3"/>
      <c r="Y734" s="3"/>
      <c r="Z734" s="3"/>
      <c r="AA734" s="3"/>
      <c r="AB734" s="3"/>
      <c r="AC734" s="4"/>
      <c r="AD734" s="13"/>
      <c r="AE734" s="3"/>
      <c r="AF734" s="3"/>
      <c r="AG734" s="3"/>
      <c r="AH734" s="3"/>
      <c r="AI734" s="3"/>
      <c r="AJ734" s="3"/>
      <c r="AK734" s="3"/>
      <c r="AL734" s="3"/>
      <c r="AM734" s="4"/>
      <c r="AN734" s="13"/>
    </row>
    <row r="735" spans="1:40" ht="15.75" x14ac:dyDescent="0.25">
      <c r="A735" s="3"/>
      <c r="B735" s="3"/>
      <c r="C735" s="3"/>
      <c r="D735" s="3"/>
      <c r="E735" s="3"/>
      <c r="F735" s="3"/>
      <c r="G735" s="3"/>
      <c r="H735" s="3"/>
      <c r="I735" s="4"/>
      <c r="J735" s="13"/>
      <c r="S735" s="3"/>
      <c r="T735" s="13"/>
      <c r="U735" s="3"/>
      <c r="V735" s="3"/>
      <c r="W735" s="3"/>
      <c r="X735" s="3"/>
      <c r="Y735" s="3"/>
      <c r="Z735" s="3"/>
      <c r="AA735" s="3"/>
      <c r="AB735" s="3"/>
      <c r="AC735" s="4"/>
      <c r="AD735" s="13"/>
      <c r="AE735" s="3"/>
      <c r="AF735" s="3"/>
      <c r="AG735" s="3"/>
      <c r="AH735" s="3"/>
      <c r="AI735" s="3"/>
      <c r="AJ735" s="3"/>
      <c r="AK735" s="3"/>
      <c r="AL735" s="3"/>
      <c r="AM735" s="4"/>
      <c r="AN735" s="13"/>
    </row>
    <row r="736" spans="1:40" ht="15.75" x14ac:dyDescent="0.25">
      <c r="A736" s="3"/>
      <c r="B736" s="3"/>
      <c r="C736" s="3"/>
      <c r="D736" s="3"/>
      <c r="E736" s="3"/>
      <c r="F736" s="3"/>
      <c r="G736" s="3"/>
      <c r="H736" s="3"/>
      <c r="I736" s="4"/>
      <c r="J736" s="13"/>
      <c r="S736" s="3"/>
      <c r="T736" s="13"/>
      <c r="U736" s="3"/>
      <c r="V736" s="3"/>
      <c r="W736" s="3"/>
      <c r="X736" s="3"/>
      <c r="Y736" s="3"/>
      <c r="Z736" s="3"/>
      <c r="AA736" s="3"/>
      <c r="AB736" s="3"/>
      <c r="AC736" s="4"/>
      <c r="AD736" s="13"/>
      <c r="AE736" s="3"/>
      <c r="AF736" s="3"/>
      <c r="AG736" s="3"/>
      <c r="AH736" s="3"/>
      <c r="AI736" s="3"/>
      <c r="AJ736" s="3"/>
      <c r="AK736" s="3"/>
      <c r="AL736" s="3"/>
      <c r="AM736" s="4"/>
      <c r="AN736" s="13"/>
    </row>
    <row r="737" spans="1:40" ht="15.75" x14ac:dyDescent="0.25">
      <c r="A737" s="3"/>
      <c r="B737" s="3"/>
      <c r="C737" s="3"/>
      <c r="D737" s="3"/>
      <c r="E737" s="3"/>
      <c r="F737" s="3"/>
      <c r="G737" s="3"/>
      <c r="H737" s="3"/>
      <c r="I737" s="4"/>
      <c r="J737" s="13"/>
      <c r="S737" s="3"/>
      <c r="T737" s="13"/>
      <c r="U737" s="3"/>
      <c r="V737" s="3"/>
      <c r="W737" s="3"/>
      <c r="X737" s="3"/>
      <c r="Y737" s="3"/>
      <c r="Z737" s="3"/>
      <c r="AA737" s="3"/>
      <c r="AB737" s="3"/>
      <c r="AC737" s="4"/>
      <c r="AD737" s="13"/>
      <c r="AE737" s="3"/>
      <c r="AF737" s="3"/>
      <c r="AG737" s="3"/>
      <c r="AH737" s="3"/>
      <c r="AI737" s="3"/>
      <c r="AJ737" s="3"/>
      <c r="AK737" s="3"/>
      <c r="AL737" s="3"/>
      <c r="AM737" s="4"/>
      <c r="AN737" s="13"/>
    </row>
    <row r="738" spans="1:40" ht="15.75" x14ac:dyDescent="0.25">
      <c r="A738" s="3"/>
      <c r="B738" s="3"/>
      <c r="C738" s="3"/>
      <c r="D738" s="3"/>
      <c r="E738" s="3"/>
      <c r="F738" s="3"/>
      <c r="G738" s="3"/>
      <c r="H738" s="3"/>
      <c r="I738" s="4"/>
      <c r="J738" s="13"/>
      <c r="S738" s="3"/>
      <c r="T738" s="13"/>
      <c r="U738" s="3"/>
      <c r="V738" s="3"/>
      <c r="W738" s="3"/>
      <c r="X738" s="3"/>
      <c r="Y738" s="3"/>
      <c r="Z738" s="3"/>
      <c r="AA738" s="3"/>
      <c r="AB738" s="3"/>
      <c r="AC738" s="4"/>
      <c r="AD738" s="13"/>
      <c r="AE738" s="3"/>
      <c r="AF738" s="3"/>
      <c r="AG738" s="3"/>
      <c r="AH738" s="3"/>
      <c r="AI738" s="3"/>
      <c r="AJ738" s="3"/>
      <c r="AK738" s="3"/>
      <c r="AL738" s="3"/>
      <c r="AM738" s="4"/>
      <c r="AN738" s="13"/>
    </row>
    <row r="739" spans="1:40" ht="15.75" x14ac:dyDescent="0.25">
      <c r="A739" s="3"/>
      <c r="B739" s="3"/>
      <c r="C739" s="3"/>
      <c r="D739" s="3"/>
      <c r="E739" s="3"/>
      <c r="F739" s="3"/>
      <c r="G739" s="3"/>
      <c r="H739" s="3"/>
      <c r="I739" s="4"/>
      <c r="J739" s="13"/>
      <c r="S739" s="3"/>
      <c r="T739" s="13"/>
      <c r="U739" s="3"/>
      <c r="V739" s="3"/>
      <c r="W739" s="3"/>
      <c r="X739" s="3"/>
      <c r="Y739" s="3"/>
      <c r="Z739" s="3"/>
      <c r="AA739" s="3"/>
      <c r="AB739" s="3"/>
      <c r="AC739" s="4"/>
      <c r="AD739" s="13"/>
      <c r="AE739" s="3"/>
      <c r="AF739" s="3"/>
      <c r="AG739" s="3"/>
      <c r="AH739" s="3"/>
      <c r="AI739" s="3"/>
      <c r="AJ739" s="3"/>
      <c r="AK739" s="3"/>
      <c r="AL739" s="3"/>
      <c r="AM739" s="4"/>
      <c r="AN739" s="13"/>
    </row>
    <row r="740" spans="1:40" ht="15.75" x14ac:dyDescent="0.25">
      <c r="A740" s="3"/>
      <c r="B740" s="3"/>
      <c r="C740" s="3"/>
      <c r="D740" s="3"/>
      <c r="E740" s="3"/>
      <c r="F740" s="3"/>
      <c r="G740" s="3"/>
      <c r="H740" s="3"/>
      <c r="I740" s="4"/>
      <c r="J740" s="13"/>
      <c r="S740" s="3"/>
      <c r="T740" s="13"/>
      <c r="U740" s="3"/>
      <c r="V740" s="3"/>
      <c r="W740" s="3"/>
      <c r="X740" s="3"/>
      <c r="Y740" s="3"/>
      <c r="Z740" s="3"/>
      <c r="AA740" s="3"/>
      <c r="AB740" s="3"/>
      <c r="AC740" s="4"/>
      <c r="AD740" s="13"/>
      <c r="AE740" s="3"/>
      <c r="AF740" s="3"/>
      <c r="AG740" s="3"/>
      <c r="AH740" s="3"/>
      <c r="AI740" s="3"/>
      <c r="AJ740" s="3"/>
      <c r="AK740" s="3"/>
      <c r="AL740" s="3"/>
      <c r="AM740" s="4"/>
      <c r="AN740" s="13"/>
    </row>
    <row r="741" spans="1:40" ht="15.75" x14ac:dyDescent="0.25">
      <c r="A741" s="3"/>
      <c r="B741" s="3"/>
      <c r="C741" s="3"/>
      <c r="D741" s="3"/>
      <c r="E741" s="3"/>
      <c r="F741" s="3"/>
      <c r="G741" s="3"/>
      <c r="H741" s="3"/>
      <c r="I741" s="4"/>
      <c r="J741" s="13"/>
      <c r="S741" s="3"/>
      <c r="T741" s="13"/>
      <c r="U741" s="3"/>
      <c r="V741" s="3"/>
      <c r="W741" s="3"/>
      <c r="X741" s="3"/>
      <c r="Y741" s="3"/>
      <c r="Z741" s="3"/>
      <c r="AA741" s="3"/>
      <c r="AB741" s="3"/>
      <c r="AC741" s="4"/>
      <c r="AD741" s="13"/>
      <c r="AE741" s="3"/>
      <c r="AF741" s="3"/>
      <c r="AG741" s="3"/>
      <c r="AH741" s="3"/>
      <c r="AI741" s="3"/>
      <c r="AJ741" s="3"/>
      <c r="AK741" s="3"/>
      <c r="AL741" s="3"/>
      <c r="AM741" s="4"/>
      <c r="AN741" s="13"/>
    </row>
    <row r="742" spans="1:40" ht="15.75" x14ac:dyDescent="0.25">
      <c r="A742" s="3"/>
      <c r="B742" s="3"/>
      <c r="C742" s="3"/>
      <c r="D742" s="3"/>
      <c r="E742" s="3"/>
      <c r="F742" s="3"/>
      <c r="G742" s="3"/>
      <c r="H742" s="3"/>
      <c r="I742" s="4"/>
      <c r="J742" s="13"/>
      <c r="S742" s="3"/>
      <c r="T742" s="13"/>
      <c r="U742" s="3"/>
      <c r="V742" s="3"/>
      <c r="W742" s="3"/>
      <c r="X742" s="3"/>
      <c r="Y742" s="3"/>
      <c r="Z742" s="3"/>
      <c r="AA742" s="3"/>
      <c r="AB742" s="3"/>
      <c r="AC742" s="4"/>
      <c r="AD742" s="13"/>
      <c r="AE742" s="3"/>
      <c r="AF742" s="3"/>
      <c r="AG742" s="3"/>
      <c r="AH742" s="3"/>
      <c r="AI742" s="3"/>
      <c r="AJ742" s="3"/>
      <c r="AK742" s="3"/>
      <c r="AL742" s="3"/>
      <c r="AM742" s="4"/>
      <c r="AN742" s="13"/>
    </row>
    <row r="743" spans="1:40" ht="15.75" x14ac:dyDescent="0.25">
      <c r="A743" s="3"/>
      <c r="B743" s="3"/>
      <c r="C743" s="3"/>
      <c r="D743" s="3"/>
      <c r="E743" s="3"/>
      <c r="F743" s="3"/>
      <c r="G743" s="3"/>
      <c r="H743" s="3"/>
      <c r="I743" s="4"/>
      <c r="J743" s="13"/>
      <c r="S743" s="3"/>
      <c r="T743" s="13"/>
      <c r="U743" s="3"/>
      <c r="V743" s="3"/>
      <c r="W743" s="3"/>
      <c r="X743" s="3"/>
      <c r="Y743" s="3"/>
      <c r="Z743" s="3"/>
      <c r="AA743" s="3"/>
      <c r="AB743" s="3"/>
      <c r="AC743" s="4"/>
      <c r="AD743" s="13"/>
      <c r="AE743" s="3"/>
      <c r="AF743" s="3"/>
      <c r="AG743" s="3"/>
      <c r="AH743" s="3"/>
      <c r="AI743" s="3"/>
      <c r="AJ743" s="3"/>
      <c r="AK743" s="3"/>
      <c r="AL743" s="3"/>
      <c r="AM743" s="4"/>
      <c r="AN743" s="13"/>
    </row>
    <row r="744" spans="1:40" ht="15.75" x14ac:dyDescent="0.25">
      <c r="A744" s="3"/>
      <c r="B744" s="3"/>
      <c r="C744" s="3"/>
      <c r="D744" s="3"/>
      <c r="E744" s="3"/>
      <c r="F744" s="3"/>
      <c r="G744" s="3"/>
      <c r="H744" s="3"/>
      <c r="I744" s="4"/>
      <c r="J744" s="13"/>
      <c r="S744" s="3"/>
      <c r="T744" s="13"/>
      <c r="U744" s="3"/>
      <c r="V744" s="3"/>
      <c r="W744" s="3"/>
      <c r="X744" s="3"/>
      <c r="Y744" s="3"/>
      <c r="Z744" s="3"/>
      <c r="AA744" s="3"/>
      <c r="AB744" s="3"/>
      <c r="AC744" s="4"/>
      <c r="AD744" s="13"/>
      <c r="AE744" s="3"/>
      <c r="AF744" s="3"/>
      <c r="AG744" s="3"/>
      <c r="AH744" s="3"/>
      <c r="AI744" s="3"/>
      <c r="AJ744" s="3"/>
      <c r="AK744" s="3"/>
      <c r="AL744" s="3"/>
      <c r="AM744" s="4"/>
      <c r="AN744" s="13"/>
    </row>
    <row r="745" spans="1:40" ht="15.75" x14ac:dyDescent="0.25">
      <c r="A745" s="3"/>
      <c r="B745" s="3"/>
      <c r="C745" s="3"/>
      <c r="D745" s="3"/>
      <c r="E745" s="3"/>
      <c r="F745" s="3"/>
      <c r="G745" s="3"/>
      <c r="H745" s="3"/>
      <c r="I745" s="4"/>
      <c r="J745" s="13"/>
      <c r="S745" s="3"/>
      <c r="T745" s="13"/>
      <c r="U745" s="3"/>
      <c r="V745" s="3"/>
      <c r="W745" s="3"/>
      <c r="X745" s="3"/>
      <c r="Y745" s="3"/>
      <c r="Z745" s="3"/>
      <c r="AA745" s="3"/>
      <c r="AB745" s="3"/>
      <c r="AC745" s="4"/>
      <c r="AD745" s="13"/>
      <c r="AE745" s="3"/>
      <c r="AF745" s="3"/>
      <c r="AG745" s="3"/>
      <c r="AH745" s="3"/>
      <c r="AI745" s="3"/>
      <c r="AJ745" s="3"/>
      <c r="AK745" s="3"/>
      <c r="AL745" s="3"/>
      <c r="AM745" s="4"/>
      <c r="AN745" s="13"/>
    </row>
    <row r="746" spans="1:40" ht="15.75" x14ac:dyDescent="0.25">
      <c r="A746" s="3"/>
      <c r="B746" s="3"/>
      <c r="C746" s="3"/>
      <c r="D746" s="3"/>
      <c r="E746" s="3"/>
      <c r="F746" s="3"/>
      <c r="G746" s="3"/>
      <c r="H746" s="3"/>
      <c r="I746" s="4"/>
      <c r="J746" s="13"/>
      <c r="S746" s="3"/>
      <c r="T746" s="13"/>
      <c r="U746" s="3"/>
      <c r="V746" s="3"/>
      <c r="W746" s="3"/>
      <c r="X746" s="3"/>
      <c r="Y746" s="3"/>
      <c r="Z746" s="3"/>
      <c r="AA746" s="3"/>
      <c r="AB746" s="3"/>
      <c r="AC746" s="4"/>
      <c r="AD746" s="13"/>
      <c r="AE746" s="3"/>
      <c r="AF746" s="3"/>
      <c r="AG746" s="3"/>
      <c r="AH746" s="3"/>
      <c r="AI746" s="3"/>
      <c r="AJ746" s="3"/>
      <c r="AK746" s="3"/>
      <c r="AL746" s="3"/>
      <c r="AM746" s="4"/>
      <c r="AN746" s="13"/>
    </row>
    <row r="747" spans="1:40" x14ac:dyDescent="0.25">
      <c r="AM747" s="5"/>
    </row>
    <row r="748" spans="1:40" x14ac:dyDescent="0.25">
      <c r="A748" s="10"/>
      <c r="B748" s="10"/>
      <c r="C748" s="10"/>
      <c r="U748" s="10" t="s">
        <v>17</v>
      </c>
      <c r="V748" s="10"/>
      <c r="W748" s="10"/>
      <c r="AE748" s="10"/>
      <c r="AF748" s="10"/>
      <c r="AG748" s="10"/>
    </row>
    <row r="749" spans="1:40" x14ac:dyDescent="0.25">
      <c r="A749" s="6"/>
      <c r="B749" s="6"/>
      <c r="C749" s="6"/>
      <c r="U749" s="6" t="s">
        <v>10</v>
      </c>
      <c r="V749" s="6" t="s">
        <v>11</v>
      </c>
      <c r="W749" s="6" t="s">
        <v>12</v>
      </c>
      <c r="AE749" s="6"/>
      <c r="AF749" s="6"/>
      <c r="AG749" s="6"/>
    </row>
    <row r="750" spans="1:40" x14ac:dyDescent="0.25">
      <c r="A750" s="6"/>
      <c r="B750" s="6"/>
      <c r="C750" s="6"/>
      <c r="U750" s="6" t="s">
        <v>13</v>
      </c>
      <c r="V750" s="6" t="e">
        <f>AVERAGE(#REF!)</f>
        <v>#REF!</v>
      </c>
      <c r="W750" s="6" t="e">
        <f>AVERAGE(#REF!)</f>
        <v>#REF!</v>
      </c>
      <c r="AE750" s="6"/>
      <c r="AF750" s="6"/>
      <c r="AG750" s="6"/>
    </row>
    <row r="751" spans="1:40" x14ac:dyDescent="0.25">
      <c r="A751" s="6"/>
      <c r="B751" s="6"/>
      <c r="C751" s="6"/>
      <c r="U751" s="7" t="s">
        <v>14</v>
      </c>
      <c r="V751" s="7">
        <f>AVERAGE(Y3:Y170)</f>
        <v>97.67184523809523</v>
      </c>
      <c r="W751" s="7">
        <f>AVERAGE(Z3:Z170)</f>
        <v>9.1758333333333333</v>
      </c>
      <c r="AE751" s="6"/>
      <c r="AF751" s="6"/>
      <c r="AG751" s="6"/>
    </row>
    <row r="752" spans="1:40" x14ac:dyDescent="0.25">
      <c r="A752" s="6"/>
      <c r="B752" s="6"/>
      <c r="C752" s="6"/>
      <c r="U752" s="6" t="s">
        <v>15</v>
      </c>
      <c r="V752" s="6" t="e">
        <f>AVERAGE(Y339:Y506)</f>
        <v>#DIV/0!</v>
      </c>
      <c r="W752" s="6" t="e">
        <f>AVERAGE(Z339:Z506)</f>
        <v>#DIV/0!</v>
      </c>
      <c r="AE752" s="7"/>
      <c r="AF752" s="7"/>
      <c r="AG752" s="7"/>
    </row>
    <row r="753" spans="1:33" x14ac:dyDescent="0.25">
      <c r="A753" s="7"/>
      <c r="B753" s="7"/>
      <c r="C753" s="7"/>
      <c r="U753" s="6" t="s">
        <v>16</v>
      </c>
      <c r="V753" s="6" t="e">
        <f>AVERAGE(Y507:Y674)</f>
        <v>#DIV/0!</v>
      </c>
      <c r="W753" s="6" t="e">
        <f>AVERAGE(Z507:Z674)</f>
        <v>#DIV/0!</v>
      </c>
      <c r="AE753" s="6"/>
      <c r="AF753" s="6"/>
      <c r="AG753" s="6"/>
    </row>
    <row r="754" spans="1:33" x14ac:dyDescent="0.25">
      <c r="A754" s="6"/>
      <c r="B754" s="11"/>
      <c r="C754" s="11"/>
      <c r="U754" s="6" t="s">
        <v>18</v>
      </c>
      <c r="V754" s="11" t="s">
        <v>19</v>
      </c>
      <c r="W754" s="11"/>
      <c r="AE754" s="6"/>
      <c r="AF754" s="11"/>
      <c r="AG754" s="11"/>
    </row>
  </sheetData>
  <mergeCells count="20">
    <mergeCell ref="A1:D1"/>
    <mergeCell ref="E1:I1"/>
    <mergeCell ref="J1:J746"/>
    <mergeCell ref="K1:N1"/>
    <mergeCell ref="AE1:AH1"/>
    <mergeCell ref="AI1:AM1"/>
    <mergeCell ref="AN1:AN746"/>
    <mergeCell ref="O1:S1"/>
    <mergeCell ref="T1:T746"/>
    <mergeCell ref="U1:X1"/>
    <mergeCell ref="Y1:AC1"/>
    <mergeCell ref="AD1:AD746"/>
    <mergeCell ref="AE748:AG748"/>
    <mergeCell ref="AF754:AG754"/>
    <mergeCell ref="B754:C754"/>
    <mergeCell ref="A748:C748"/>
    <mergeCell ref="M724:O724"/>
    <mergeCell ref="N730:O730"/>
    <mergeCell ref="U748:W748"/>
    <mergeCell ref="V754:W7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2015-06-05T18:17:20Z</dcterms:created>
  <dcterms:modified xsi:type="dcterms:W3CDTF">2024-01-22T11:35:16Z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4e309d-6359-4367-9d03-e248bac620e6_Enabled">
    <vt:lpwstr>true</vt:lpwstr>
  </property>
  <property fmtid="{D5CDD505-2E9C-101B-9397-08002B2CF9AE}" pid="3" name="MSIP_Label_284e309d-6359-4367-9d03-e248bac620e6_SetDate">
    <vt:lpwstr>2023-05-16T11:59:32Z</vt:lpwstr>
  </property>
  <property fmtid="{D5CDD505-2E9C-101B-9397-08002B2CF9AE}" pid="4" name="MSIP_Label_284e309d-6359-4367-9d03-e248bac620e6_Method">
    <vt:lpwstr>Standard</vt:lpwstr>
  </property>
  <property fmtid="{D5CDD505-2E9C-101B-9397-08002B2CF9AE}" pid="5" name="MSIP_Label_284e309d-6359-4367-9d03-e248bac620e6_Name">
    <vt:lpwstr>defa4170-0d19-0005-0004-bc88714345d2</vt:lpwstr>
  </property>
  <property fmtid="{D5CDD505-2E9C-101B-9397-08002B2CF9AE}" pid="6" name="MSIP_Label_284e309d-6359-4367-9d03-e248bac620e6_SiteId">
    <vt:lpwstr>4bf7cbc0-71a9-4cae-9625-6dc374768c3e</vt:lpwstr>
  </property>
  <property fmtid="{D5CDD505-2E9C-101B-9397-08002B2CF9AE}" pid="7" name="MSIP_Label_284e309d-6359-4367-9d03-e248bac620e6_ActionId">
    <vt:lpwstr>e22f4931-2187-4b8a-b450-b6f34a4b650f</vt:lpwstr>
  </property>
  <property fmtid="{D5CDD505-2E9C-101B-9397-08002B2CF9AE}" pid="8" name="MSIP_Label_284e309d-6359-4367-9d03-e248bac620e6_ContentBits">
    <vt:lpwstr>0</vt:lpwstr>
  </property>
</Properties>
</file>