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oises/Desktop/Produccion-Tesis/Input/"/>
    </mc:Choice>
  </mc:AlternateContent>
  <xr:revisionPtr revIDLastSave="0" documentId="13_ncr:1_{3D8143BF-9F3E-7B42-B8A3-EFAD7FB3D352}" xr6:coauthVersionLast="47" xr6:coauthVersionMax="47" xr10:uidLastSave="{00000000-0000-0000-0000-000000000000}"/>
  <bookViews>
    <workbookView xWindow="0" yWindow="800" windowWidth="23760" windowHeight="15320" firstSheet="4" activeTab="17" xr2:uid="{00000000-000D-0000-FFFF-FFFF00000000}"/>
  </bookViews>
  <sheets>
    <sheet name="Costo Corte" sheetId="5" r:id="rId1"/>
    <sheet name="Costo Hold" sheetId="1" r:id="rId2"/>
    <sheet name="Merma" sheetId="3" r:id="rId3"/>
    <sheet name="Patrones" sheetId="6" r:id="rId4"/>
    <sheet name="Patrones - Piezas" sheetId="7" r:id="rId5"/>
    <sheet name="Productos" sheetId="2" r:id="rId6"/>
    <sheet name="Mult cortes" sheetId="4" state="hidden" r:id="rId7"/>
    <sheet name="Restricciones-Precios1v3" sheetId="17" r:id="rId8"/>
    <sheet name="Restricciones-Precios2v3" sheetId="18" r:id="rId9"/>
    <sheet name="Restricciones-Precios3v3" sheetId="20" r:id="rId10"/>
    <sheet name="Restricciones" sheetId="8" state="hidden" r:id="rId11"/>
    <sheet name="Restricciones - Piezas" sheetId="9" state="hidden" r:id="rId12"/>
    <sheet name="Demanda" sheetId="11" state="hidden" r:id="rId13"/>
    <sheet name="Alfa" sheetId="12" r:id="rId14"/>
    <sheet name="Precio constante" sheetId="13" state="hidden" r:id="rId15"/>
    <sheet name="Venta constante" sheetId="14" state="hidden" r:id="rId16"/>
    <sheet name="Beta" sheetId="16" r:id="rId17"/>
    <sheet name="Insumos" sheetId="10" r:id="rId18"/>
    <sheet name="Inventarios Iniciales" sheetId="15" r:id="rId19"/>
    <sheet name="Inventarios Iniciales-BASE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1" roundtripDataSignature="AMtx7mgaeUyW0qa1xq1PaOiwPWgKkvYJIA=="/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3" i="2"/>
  <c r="L3" i="2"/>
  <c r="L6" i="2" l="1"/>
  <c r="L5" i="2"/>
  <c r="L15" i="2"/>
  <c r="L7" i="2"/>
  <c r="L14" i="2"/>
  <c r="L10" i="2"/>
  <c r="L13" i="2"/>
  <c r="L9" i="2"/>
  <c r="L4" i="2"/>
  <c r="L11" i="2"/>
  <c r="L16" i="2"/>
  <c r="L12" i="2"/>
  <c r="L8" i="2"/>
  <c r="Y3" i="2"/>
  <c r="Z3" i="2" s="1"/>
  <c r="N8" i="2" l="1"/>
  <c r="N5" i="2"/>
  <c r="N7" i="2"/>
  <c r="N9" i="2"/>
  <c r="N10" i="2"/>
  <c r="N11" i="2"/>
  <c r="N12" i="2"/>
  <c r="N13" i="2"/>
  <c r="N14" i="2"/>
  <c r="N15" i="2"/>
  <c r="N16" i="2"/>
  <c r="N6" i="2" l="1"/>
  <c r="J10" i="2"/>
  <c r="J9" i="2"/>
  <c r="J8" i="2"/>
  <c r="J6" i="2" s="1"/>
  <c r="J7" i="2"/>
  <c r="J5" i="2" s="1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2" i="19"/>
  <c r="N4" i="2" l="1"/>
  <c r="J4" i="2"/>
  <c r="J3" i="2" s="1"/>
  <c r="AA3" i="6"/>
  <c r="AB3" i="6"/>
  <c r="AC3" i="6"/>
  <c r="AA4" i="6"/>
  <c r="AB4" i="6"/>
  <c r="AC4" i="6"/>
  <c r="AA5" i="6"/>
  <c r="AB5" i="6"/>
  <c r="AC5" i="6"/>
  <c r="AA6" i="6"/>
  <c r="AB6" i="6"/>
  <c r="AC6" i="6"/>
  <c r="AA7" i="6"/>
  <c r="AB7" i="6"/>
  <c r="AC7" i="6"/>
  <c r="AA8" i="6"/>
  <c r="AB8" i="6"/>
  <c r="AC8" i="6"/>
  <c r="AA9" i="6"/>
  <c r="AB9" i="6"/>
  <c r="AC9" i="6"/>
  <c r="AA10" i="6"/>
  <c r="AB10" i="6"/>
  <c r="AC10" i="6"/>
  <c r="AA11" i="6"/>
  <c r="AB11" i="6"/>
  <c r="AC11" i="6"/>
  <c r="AA12" i="6"/>
  <c r="AB12" i="6"/>
  <c r="AC12" i="6"/>
  <c r="AA13" i="6"/>
  <c r="AB13" i="6"/>
  <c r="AC13" i="6"/>
  <c r="AA14" i="6"/>
  <c r="AB14" i="6"/>
  <c r="AC14" i="6"/>
  <c r="AA15" i="6"/>
  <c r="AB15" i="6"/>
  <c r="AC15" i="6"/>
  <c r="AB2" i="6"/>
  <c r="AC2" i="6"/>
  <c r="N3" i="2" l="1"/>
  <c r="M3" i="2" s="1"/>
  <c r="BE4" i="12"/>
  <c r="S10" i="12"/>
  <c r="BQ14" i="12"/>
  <c r="BU7" i="12"/>
  <c r="BY12" i="12"/>
  <c r="S5" i="2"/>
  <c r="L5" i="13"/>
  <c r="S8" i="2"/>
  <c r="AY8" i="13"/>
  <c r="BU9" i="13"/>
  <c r="S11" i="2"/>
  <c r="CE13" i="13"/>
  <c r="AA15" i="13"/>
  <c r="D2" i="5"/>
  <c r="BU6" i="12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CM10" i="14"/>
  <c r="CL10" i="14"/>
  <c r="CK10" i="14"/>
  <c r="CJ10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CM9" i="14"/>
  <c r="CL9" i="14"/>
  <c r="CK9" i="14"/>
  <c r="CJ9" i="14"/>
  <c r="CI9" i="14"/>
  <c r="CH9" i="14"/>
  <c r="CG9" i="14"/>
  <c r="CF9" i="14"/>
  <c r="CE9" i="14"/>
  <c r="CD9" i="14"/>
  <c r="CC9" i="14"/>
  <c r="CB9" i="14"/>
  <c r="CA9" i="14"/>
  <c r="BZ9" i="14"/>
  <c r="BY9" i="14"/>
  <c r="BX9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CM7" i="14"/>
  <c r="CL7" i="14"/>
  <c r="CK7" i="14"/>
  <c r="CJ7" i="14"/>
  <c r="CI7" i="14"/>
  <c r="CH7" i="14"/>
  <c r="CG7" i="14"/>
  <c r="CF7" i="14"/>
  <c r="CE7" i="14"/>
  <c r="CD7" i="14"/>
  <c r="CC7" i="14"/>
  <c r="CB7" i="14"/>
  <c r="CA7" i="14"/>
  <c r="BZ7" i="14"/>
  <c r="BY7" i="14"/>
  <c r="BX7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CM5" i="14"/>
  <c r="CL5" i="14"/>
  <c r="CK5" i="14"/>
  <c r="CJ5" i="14"/>
  <c r="CI5" i="14"/>
  <c r="CH5" i="14"/>
  <c r="CG5" i="14"/>
  <c r="CF5" i="14"/>
  <c r="CE5" i="14"/>
  <c r="CD5" i="14"/>
  <c r="CC5" i="14"/>
  <c r="CB5" i="14"/>
  <c r="CA5" i="14"/>
  <c r="BZ5" i="14"/>
  <c r="BY5" i="14"/>
  <c r="BX5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CM4" i="14"/>
  <c r="CL4" i="14"/>
  <c r="CK4" i="14"/>
  <c r="CJ4" i="14"/>
  <c r="CI4" i="14"/>
  <c r="CH4" i="14"/>
  <c r="CG4" i="14"/>
  <c r="CF4" i="14"/>
  <c r="CE4" i="14"/>
  <c r="CD4" i="14"/>
  <c r="CC4" i="14"/>
  <c r="CB4" i="14"/>
  <c r="CA4" i="14"/>
  <c r="BZ4" i="14"/>
  <c r="BY4" i="14"/>
  <c r="BX4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CI5" i="12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O17" i="2"/>
  <c r="CF14" i="13"/>
  <c r="S12" i="2"/>
  <c r="CC11" i="12"/>
  <c r="S4" i="2"/>
  <c r="BG3" i="12"/>
  <c r="M9" i="2" l="1"/>
  <c r="M13" i="2"/>
  <c r="M11" i="2"/>
  <c r="M10" i="2"/>
  <c r="M15" i="2"/>
  <c r="M4" i="2"/>
  <c r="M12" i="2"/>
  <c r="M16" i="2"/>
  <c r="M7" i="2"/>
  <c r="M14" i="2"/>
  <c r="M5" i="2"/>
  <c r="M8" i="2"/>
  <c r="M6" i="2"/>
  <c r="Q3" i="2"/>
  <c r="CG2" i="12"/>
  <c r="L17" i="2"/>
  <c r="S2" i="12"/>
  <c r="CH2" i="12"/>
  <c r="BR2" i="12"/>
  <c r="U2" i="12"/>
  <c r="AQ2" i="12"/>
  <c r="AS2" i="12"/>
  <c r="BO2" i="12"/>
  <c r="BW2" i="12"/>
  <c r="M2" i="12"/>
  <c r="AM2" i="12"/>
  <c r="BJ2" i="12"/>
  <c r="CI2" i="12"/>
  <c r="W2" i="12"/>
  <c r="BX2" i="12"/>
  <c r="AA2" i="12"/>
  <c r="C2" i="12"/>
  <c r="AD2" i="12"/>
  <c r="BG2" i="12"/>
  <c r="CA2" i="12"/>
  <c r="AU2" i="12"/>
  <c r="K2" i="12"/>
  <c r="AI2" i="12"/>
  <c r="BH2" i="12"/>
  <c r="CF2" i="12"/>
  <c r="AZ2" i="12"/>
  <c r="L2" i="12"/>
  <c r="AK2" i="12"/>
  <c r="BI2" i="12"/>
  <c r="K2" i="5"/>
  <c r="E2" i="5"/>
  <c r="AY7" i="12"/>
  <c r="J7" i="12"/>
  <c r="B2" i="5"/>
  <c r="AA2" i="5"/>
  <c r="U2" i="5"/>
  <c r="T2" i="5"/>
  <c r="S2" i="5"/>
  <c r="M2" i="5"/>
  <c r="L2" i="5"/>
  <c r="C2" i="5"/>
  <c r="CM15" i="1"/>
  <c r="CE15" i="1"/>
  <c r="CE15" i="3" s="1"/>
  <c r="BW15" i="1"/>
  <c r="BW15" i="3" s="1"/>
  <c r="BO15" i="1"/>
  <c r="BO15" i="3" s="1"/>
  <c r="BG15" i="1"/>
  <c r="BG15" i="3" s="1"/>
  <c r="AY15" i="1"/>
  <c r="AY15" i="3" s="1"/>
  <c r="AQ15" i="1"/>
  <c r="AQ15" i="3" s="1"/>
  <c r="AI15" i="1"/>
  <c r="AI15" i="3" s="1"/>
  <c r="AA15" i="1"/>
  <c r="AA15" i="3" s="1"/>
  <c r="S15" i="1"/>
  <c r="S15" i="3" s="1"/>
  <c r="K15" i="1"/>
  <c r="K15" i="3" s="1"/>
  <c r="C15" i="1"/>
  <c r="C15" i="3" s="1"/>
  <c r="CG14" i="1"/>
  <c r="CG14" i="3" s="1"/>
  <c r="BY14" i="1"/>
  <c r="BY14" i="3" s="1"/>
  <c r="BQ14" i="1"/>
  <c r="BQ14" i="3" s="1"/>
  <c r="BI14" i="1"/>
  <c r="BI14" i="3" s="1"/>
  <c r="BA14" i="1"/>
  <c r="BA14" i="3" s="1"/>
  <c r="AS14" i="1"/>
  <c r="AS14" i="3" s="1"/>
  <c r="AK14" i="1"/>
  <c r="AC14" i="1"/>
  <c r="AC14" i="3" s="1"/>
  <c r="U14" i="1"/>
  <c r="U14" i="3" s="1"/>
  <c r="M14" i="1"/>
  <c r="M14" i="3" s="1"/>
  <c r="E14" i="1"/>
  <c r="E14" i="3" s="1"/>
  <c r="CL15" i="1"/>
  <c r="CL15" i="3" s="1"/>
  <c r="CM15" i="3" s="1"/>
  <c r="CD15" i="1"/>
  <c r="CD15" i="3" s="1"/>
  <c r="BV15" i="1"/>
  <c r="BV15" i="3" s="1"/>
  <c r="BN15" i="1"/>
  <c r="BN15" i="3" s="1"/>
  <c r="BF15" i="1"/>
  <c r="BF15" i="3" s="1"/>
  <c r="AX15" i="1"/>
  <c r="AX15" i="3" s="1"/>
  <c r="AP15" i="1"/>
  <c r="AP15" i="3" s="1"/>
  <c r="AH15" i="1"/>
  <c r="AH15" i="3" s="1"/>
  <c r="Z15" i="1"/>
  <c r="Z15" i="3" s="1"/>
  <c r="R15" i="1"/>
  <c r="R15" i="3" s="1"/>
  <c r="J15" i="1"/>
  <c r="J15" i="3" s="1"/>
  <c r="B15" i="1"/>
  <c r="B15" i="3" s="1"/>
  <c r="CF14" i="1"/>
  <c r="CF14" i="3" s="1"/>
  <c r="BX14" i="1"/>
  <c r="BX14" i="3" s="1"/>
  <c r="BP14" i="1"/>
  <c r="BP14" i="3" s="1"/>
  <c r="BH14" i="1"/>
  <c r="BH14" i="3" s="1"/>
  <c r="AZ14" i="1"/>
  <c r="AZ14" i="3" s="1"/>
  <c r="AR14" i="1"/>
  <c r="AR14" i="3" s="1"/>
  <c r="AJ14" i="1"/>
  <c r="AJ14" i="3" s="1"/>
  <c r="AB14" i="1"/>
  <c r="AB14" i="3" s="1"/>
  <c r="T14" i="1"/>
  <c r="T14" i="3" s="1"/>
  <c r="L14" i="1"/>
  <c r="L14" i="3" s="1"/>
  <c r="D14" i="1"/>
  <c r="D14" i="3" s="1"/>
  <c r="CH13" i="1"/>
  <c r="CH13" i="3" s="1"/>
  <c r="BZ13" i="1"/>
  <c r="BZ13" i="3" s="1"/>
  <c r="BR13" i="1"/>
  <c r="BR13" i="3" s="1"/>
  <c r="BJ13" i="1"/>
  <c r="BJ13" i="3" s="1"/>
  <c r="BB13" i="1"/>
  <c r="BB13" i="3" s="1"/>
  <c r="AT13" i="1"/>
  <c r="AT13" i="3" s="1"/>
  <c r="AL13" i="1"/>
  <c r="AL13" i="3" s="1"/>
  <c r="AD13" i="1"/>
  <c r="AD13" i="3" s="1"/>
  <c r="V13" i="1"/>
  <c r="V13" i="3" s="1"/>
  <c r="N13" i="1"/>
  <c r="N13" i="3" s="1"/>
  <c r="F13" i="1"/>
  <c r="F13" i="3" s="1"/>
  <c r="CJ12" i="1"/>
  <c r="CJ12" i="3" s="1"/>
  <c r="CB12" i="1"/>
  <c r="CB12" i="3" s="1"/>
  <c r="BT12" i="1"/>
  <c r="BT12" i="3" s="1"/>
  <c r="BL12" i="1"/>
  <c r="BL12" i="3" s="1"/>
  <c r="BD12" i="1"/>
  <c r="BD12" i="3" s="1"/>
  <c r="AV12" i="1"/>
  <c r="AV12" i="3" s="1"/>
  <c r="AN12" i="1"/>
  <c r="AN12" i="3" s="1"/>
  <c r="AF12" i="1"/>
  <c r="AF12" i="3" s="1"/>
  <c r="X12" i="1"/>
  <c r="X12" i="3" s="1"/>
  <c r="P12" i="1"/>
  <c r="P12" i="3" s="1"/>
  <c r="H12" i="1"/>
  <c r="H12" i="3" s="1"/>
  <c r="CL11" i="1"/>
  <c r="CL11" i="3" s="1"/>
  <c r="CM11" i="3" s="1"/>
  <c r="CD11" i="1"/>
  <c r="CD11" i="3" s="1"/>
  <c r="BV11" i="1"/>
  <c r="BV11" i="3" s="1"/>
  <c r="BN11" i="1"/>
  <c r="BN11" i="3" s="1"/>
  <c r="BF11" i="1"/>
  <c r="BF11" i="3" s="1"/>
  <c r="AX11" i="1"/>
  <c r="AX11" i="3" s="1"/>
  <c r="AP11" i="1"/>
  <c r="AP11" i="3" s="1"/>
  <c r="AH11" i="1"/>
  <c r="AH11" i="3" s="1"/>
  <c r="Z11" i="1"/>
  <c r="Z11" i="3" s="1"/>
  <c r="R11" i="1"/>
  <c r="R11" i="3" s="1"/>
  <c r="J11" i="1"/>
  <c r="J11" i="3" s="1"/>
  <c r="B11" i="1"/>
  <c r="B11" i="3" s="1"/>
  <c r="CF10" i="1"/>
  <c r="CF10" i="3" s="1"/>
  <c r="BX10" i="1"/>
  <c r="BX10" i="3" s="1"/>
  <c r="BP10" i="1"/>
  <c r="BP10" i="3" s="1"/>
  <c r="BH10" i="1"/>
  <c r="BH10" i="3" s="1"/>
  <c r="AZ10" i="1"/>
  <c r="AZ10" i="3" s="1"/>
  <c r="AR10" i="1"/>
  <c r="AR10" i="3" s="1"/>
  <c r="AJ10" i="1"/>
  <c r="AJ10" i="3" s="1"/>
  <c r="AB10" i="1"/>
  <c r="AB10" i="3" s="1"/>
  <c r="T10" i="1"/>
  <c r="T10" i="3" s="1"/>
  <c r="L10" i="1"/>
  <c r="L10" i="3" s="1"/>
  <c r="D10" i="1"/>
  <c r="D10" i="3" s="1"/>
  <c r="CH9" i="1"/>
  <c r="CH9" i="3" s="1"/>
  <c r="BZ9" i="1"/>
  <c r="BZ9" i="3" s="1"/>
  <c r="BR9" i="1"/>
  <c r="BR9" i="3" s="1"/>
  <c r="BJ9" i="1"/>
  <c r="BJ9" i="3" s="1"/>
  <c r="BB9" i="1"/>
  <c r="BB9" i="3" s="1"/>
  <c r="AT9" i="1"/>
  <c r="AT9" i="3" s="1"/>
  <c r="AL9" i="1"/>
  <c r="AL9" i="3" s="1"/>
  <c r="AD9" i="1"/>
  <c r="AD9" i="3" s="1"/>
  <c r="V9" i="1"/>
  <c r="V9" i="3" s="1"/>
  <c r="N9" i="1"/>
  <c r="N9" i="3" s="1"/>
  <c r="F9" i="1"/>
  <c r="F9" i="3" s="1"/>
  <c r="CJ8" i="1"/>
  <c r="CJ8" i="3" s="1"/>
  <c r="CB8" i="1"/>
  <c r="CB8" i="3" s="1"/>
  <c r="BT8" i="1"/>
  <c r="BT8" i="3" s="1"/>
  <c r="BL8" i="1"/>
  <c r="BL8" i="3" s="1"/>
  <c r="BD8" i="1"/>
  <c r="BD8" i="3" s="1"/>
  <c r="AV8" i="1"/>
  <c r="AV8" i="3" s="1"/>
  <c r="CK15" i="1"/>
  <c r="CK15" i="3" s="1"/>
  <c r="CJ15" i="1"/>
  <c r="CJ15" i="3" s="1"/>
  <c r="CI15" i="1"/>
  <c r="CI15" i="3" s="1"/>
  <c r="CH15" i="1"/>
  <c r="CH15" i="3" s="1"/>
  <c r="CG15" i="1"/>
  <c r="CG15" i="3" s="1"/>
  <c r="CF15" i="1"/>
  <c r="CF15" i="3" s="1"/>
  <c r="BX15" i="1"/>
  <c r="BX15" i="3" s="1"/>
  <c r="CC15" i="1"/>
  <c r="CC15" i="3" s="1"/>
  <c r="BR15" i="1"/>
  <c r="BR15" i="3" s="1"/>
  <c r="BH15" i="1"/>
  <c r="BH15" i="3" s="1"/>
  <c r="AV15" i="1"/>
  <c r="AV15" i="3" s="1"/>
  <c r="AL15" i="1"/>
  <c r="AL15" i="3" s="1"/>
  <c r="AB15" i="1"/>
  <c r="AB15" i="3" s="1"/>
  <c r="P15" i="1"/>
  <c r="P15" i="3" s="1"/>
  <c r="F15" i="1"/>
  <c r="F15" i="3" s="1"/>
  <c r="CH14" i="1"/>
  <c r="CH14" i="3" s="1"/>
  <c r="BV14" i="1"/>
  <c r="BV14" i="3" s="1"/>
  <c r="BL14" i="1"/>
  <c r="BL14" i="3" s="1"/>
  <c r="BB14" i="1"/>
  <c r="BB14" i="3" s="1"/>
  <c r="AP14" i="1"/>
  <c r="AP14" i="3" s="1"/>
  <c r="AF14" i="1"/>
  <c r="AF14" i="3" s="1"/>
  <c r="V14" i="1"/>
  <c r="V14" i="3" s="1"/>
  <c r="J14" i="1"/>
  <c r="J14" i="3" s="1"/>
  <c r="CL13" i="1"/>
  <c r="CL13" i="3" s="1"/>
  <c r="CM13" i="3" s="1"/>
  <c r="CC13" i="1"/>
  <c r="CC13" i="3" s="1"/>
  <c r="BT13" i="1"/>
  <c r="BT13" i="3" s="1"/>
  <c r="BK13" i="1"/>
  <c r="BK13" i="3" s="1"/>
  <c r="BA13" i="1"/>
  <c r="BA13" i="3" s="1"/>
  <c r="AR13" i="1"/>
  <c r="AR13" i="3" s="1"/>
  <c r="AI13" i="1"/>
  <c r="AI13" i="3" s="1"/>
  <c r="Z13" i="1"/>
  <c r="Q13" i="1"/>
  <c r="Q13" i="3" s="1"/>
  <c r="H13" i="1"/>
  <c r="H13" i="3" s="1"/>
  <c r="CK12" i="1"/>
  <c r="CK12" i="3" s="1"/>
  <c r="CA12" i="1"/>
  <c r="CA12" i="3" s="1"/>
  <c r="BR12" i="1"/>
  <c r="BR12" i="3" s="1"/>
  <c r="BI12" i="1"/>
  <c r="BI12" i="3" s="1"/>
  <c r="AZ12" i="1"/>
  <c r="AZ12" i="3" s="1"/>
  <c r="AQ12" i="1"/>
  <c r="AQ12" i="3" s="1"/>
  <c r="AH12" i="1"/>
  <c r="AH12" i="3" s="1"/>
  <c r="Y12" i="1"/>
  <c r="Y12" i="3" s="1"/>
  <c r="O12" i="1"/>
  <c r="O12" i="3" s="1"/>
  <c r="F12" i="1"/>
  <c r="F12" i="3" s="1"/>
  <c r="CI11" i="1"/>
  <c r="CI11" i="3" s="1"/>
  <c r="BZ11" i="1"/>
  <c r="BZ11" i="3" s="1"/>
  <c r="BQ11" i="1"/>
  <c r="BQ11" i="3" s="1"/>
  <c r="BH11" i="1"/>
  <c r="BH11" i="3" s="1"/>
  <c r="AY11" i="1"/>
  <c r="AY11" i="3" s="1"/>
  <c r="AO11" i="1"/>
  <c r="AO11" i="3" s="1"/>
  <c r="AF11" i="1"/>
  <c r="AF11" i="3" s="1"/>
  <c r="W11" i="1"/>
  <c r="W11" i="3" s="1"/>
  <c r="N11" i="1"/>
  <c r="N11" i="3" s="1"/>
  <c r="E11" i="1"/>
  <c r="E11" i="3" s="1"/>
  <c r="CH10" i="1"/>
  <c r="CH10" i="3" s="1"/>
  <c r="BY10" i="1"/>
  <c r="BY10" i="3" s="1"/>
  <c r="BO10" i="1"/>
  <c r="BO10" i="3" s="1"/>
  <c r="BF10" i="1"/>
  <c r="BF10" i="3" s="1"/>
  <c r="AW10" i="1"/>
  <c r="AW10" i="3" s="1"/>
  <c r="AN10" i="1"/>
  <c r="AN10" i="3" s="1"/>
  <c r="AE10" i="1"/>
  <c r="AE10" i="3" s="1"/>
  <c r="V10" i="1"/>
  <c r="V10" i="3" s="1"/>
  <c r="M10" i="1"/>
  <c r="M10" i="3" s="1"/>
  <c r="C10" i="1"/>
  <c r="C10" i="3" s="1"/>
  <c r="CF9" i="1"/>
  <c r="CF9" i="3" s="1"/>
  <c r="BW9" i="1"/>
  <c r="BW9" i="3" s="1"/>
  <c r="BN9" i="1"/>
  <c r="BN9" i="3" s="1"/>
  <c r="BE9" i="1"/>
  <c r="BE9" i="3" s="1"/>
  <c r="AV9" i="1"/>
  <c r="AV9" i="3" s="1"/>
  <c r="AM9" i="1"/>
  <c r="AM9" i="3" s="1"/>
  <c r="AC9" i="1"/>
  <c r="AC9" i="3" s="1"/>
  <c r="T9" i="1"/>
  <c r="T9" i="3" s="1"/>
  <c r="K9" i="1"/>
  <c r="K9" i="3" s="1"/>
  <c r="B9" i="1"/>
  <c r="B9" i="3" s="1"/>
  <c r="CE8" i="1"/>
  <c r="CE8" i="3" s="1"/>
  <c r="BV8" i="1"/>
  <c r="BV8" i="3" s="1"/>
  <c r="BM8" i="1"/>
  <c r="BM8" i="3" s="1"/>
  <c r="BC8" i="1"/>
  <c r="BC8" i="3" s="1"/>
  <c r="AT8" i="1"/>
  <c r="AT8" i="3" s="1"/>
  <c r="AL8" i="1"/>
  <c r="AL8" i="3" s="1"/>
  <c r="AD8" i="1"/>
  <c r="AD8" i="3" s="1"/>
  <c r="V8" i="1"/>
  <c r="V8" i="3" s="1"/>
  <c r="N8" i="1"/>
  <c r="N8" i="3" s="1"/>
  <c r="F8" i="1"/>
  <c r="F8" i="3" s="1"/>
  <c r="CJ7" i="1"/>
  <c r="CJ7" i="3" s="1"/>
  <c r="CB7" i="1"/>
  <c r="CB7" i="3" s="1"/>
  <c r="BT7" i="1"/>
  <c r="BT7" i="3" s="1"/>
  <c r="BL7" i="1"/>
  <c r="BL7" i="3" s="1"/>
  <c r="BD7" i="1"/>
  <c r="BD7" i="3" s="1"/>
  <c r="AV7" i="1"/>
  <c r="AV7" i="3" s="1"/>
  <c r="AN7" i="1"/>
  <c r="AN7" i="3" s="1"/>
  <c r="AF7" i="1"/>
  <c r="AF7" i="3" s="1"/>
  <c r="X7" i="1"/>
  <c r="X7" i="3" s="1"/>
  <c r="CB15" i="1"/>
  <c r="CB15" i="3" s="1"/>
  <c r="BQ15" i="1"/>
  <c r="BQ15" i="3" s="1"/>
  <c r="BE15" i="1"/>
  <c r="BE15" i="3" s="1"/>
  <c r="AU15" i="1"/>
  <c r="AU15" i="3" s="1"/>
  <c r="AK15" i="1"/>
  <c r="AK15" i="3" s="1"/>
  <c r="Y15" i="1"/>
  <c r="Y15" i="3" s="1"/>
  <c r="O15" i="1"/>
  <c r="O15" i="3" s="1"/>
  <c r="E15" i="1"/>
  <c r="E15" i="3" s="1"/>
  <c r="CE14" i="1"/>
  <c r="CE14" i="3" s="1"/>
  <c r="BU14" i="1"/>
  <c r="BU14" i="3" s="1"/>
  <c r="BK14" i="1"/>
  <c r="BK14" i="3" s="1"/>
  <c r="AY14" i="1"/>
  <c r="AY14" i="3" s="1"/>
  <c r="AO14" i="1"/>
  <c r="AO14" i="3" s="1"/>
  <c r="AE14" i="1"/>
  <c r="AE14" i="3" s="1"/>
  <c r="S14" i="1"/>
  <c r="S14" i="3" s="1"/>
  <c r="I14" i="1"/>
  <c r="I14" i="3" s="1"/>
  <c r="CK13" i="1"/>
  <c r="CK13" i="3" s="1"/>
  <c r="CB13" i="1"/>
  <c r="CB13" i="3" s="1"/>
  <c r="BS13" i="1"/>
  <c r="BS13" i="3" s="1"/>
  <c r="BI13" i="1"/>
  <c r="BI13" i="3" s="1"/>
  <c r="AZ13" i="1"/>
  <c r="AZ13" i="3" s="1"/>
  <c r="AQ13" i="1"/>
  <c r="AQ13" i="3" s="1"/>
  <c r="AH13" i="1"/>
  <c r="AH13" i="3" s="1"/>
  <c r="Y13" i="1"/>
  <c r="Y13" i="3" s="1"/>
  <c r="P13" i="1"/>
  <c r="P13" i="3" s="1"/>
  <c r="G13" i="1"/>
  <c r="G13" i="3" s="1"/>
  <c r="CI12" i="1"/>
  <c r="CI12" i="3" s="1"/>
  <c r="BZ12" i="1"/>
  <c r="BZ12" i="3" s="1"/>
  <c r="BQ12" i="1"/>
  <c r="BQ12" i="3" s="1"/>
  <c r="BH12" i="1"/>
  <c r="BH12" i="3" s="1"/>
  <c r="AY12" i="1"/>
  <c r="AY12" i="3" s="1"/>
  <c r="AP12" i="1"/>
  <c r="AP12" i="3" s="1"/>
  <c r="AG12" i="1"/>
  <c r="AG12" i="3" s="1"/>
  <c r="W12" i="1"/>
  <c r="W12" i="3" s="1"/>
  <c r="N12" i="1"/>
  <c r="N12" i="3" s="1"/>
  <c r="E12" i="1"/>
  <c r="E12" i="3" s="1"/>
  <c r="CH11" i="1"/>
  <c r="CH11" i="3" s="1"/>
  <c r="BY11" i="1"/>
  <c r="BY11" i="3" s="1"/>
  <c r="BP11" i="1"/>
  <c r="BP11" i="3" s="1"/>
  <c r="BG11" i="1"/>
  <c r="BG11" i="3" s="1"/>
  <c r="AW11" i="1"/>
  <c r="AW11" i="3" s="1"/>
  <c r="AN11" i="1"/>
  <c r="AN11" i="3" s="1"/>
  <c r="AE11" i="1"/>
  <c r="AE11" i="3" s="1"/>
  <c r="V11" i="1"/>
  <c r="V11" i="3" s="1"/>
  <c r="M11" i="1"/>
  <c r="M11" i="3" s="1"/>
  <c r="D11" i="1"/>
  <c r="D11" i="3" s="1"/>
  <c r="CG10" i="1"/>
  <c r="CG10" i="3" s="1"/>
  <c r="BW10" i="1"/>
  <c r="BW10" i="3" s="1"/>
  <c r="BN10" i="1"/>
  <c r="BN10" i="3" s="1"/>
  <c r="BE10" i="1"/>
  <c r="BE10" i="3" s="1"/>
  <c r="AV10" i="1"/>
  <c r="AV10" i="3" s="1"/>
  <c r="AM10" i="1"/>
  <c r="AM10" i="3" s="1"/>
  <c r="AD10" i="1"/>
  <c r="AD10" i="3" s="1"/>
  <c r="U10" i="1"/>
  <c r="U10" i="3" s="1"/>
  <c r="K10" i="1"/>
  <c r="K10" i="3" s="1"/>
  <c r="B10" i="1"/>
  <c r="B10" i="3" s="1"/>
  <c r="CE9" i="1"/>
  <c r="CE9" i="3" s="1"/>
  <c r="BV9" i="1"/>
  <c r="BV9" i="3" s="1"/>
  <c r="BM9" i="1"/>
  <c r="BM9" i="3" s="1"/>
  <c r="BD9" i="1"/>
  <c r="BD9" i="3" s="1"/>
  <c r="AU9" i="1"/>
  <c r="AU9" i="3" s="1"/>
  <c r="AK9" i="1"/>
  <c r="AK9" i="3" s="1"/>
  <c r="AB9" i="1"/>
  <c r="AB9" i="3" s="1"/>
  <c r="S9" i="1"/>
  <c r="S9" i="3" s="1"/>
  <c r="CA15" i="1"/>
  <c r="CA15" i="3" s="1"/>
  <c r="BP15" i="1"/>
  <c r="BP15" i="3" s="1"/>
  <c r="BD15" i="1"/>
  <c r="BD15" i="3" s="1"/>
  <c r="AT15" i="1"/>
  <c r="AT15" i="3" s="1"/>
  <c r="AJ15" i="1"/>
  <c r="AJ15" i="3" s="1"/>
  <c r="X15" i="1"/>
  <c r="X15" i="3" s="1"/>
  <c r="N15" i="1"/>
  <c r="N15" i="3" s="1"/>
  <c r="D15" i="1"/>
  <c r="D15" i="3" s="1"/>
  <c r="CD14" i="1"/>
  <c r="CD14" i="3" s="1"/>
  <c r="BT14" i="1"/>
  <c r="BT14" i="3" s="1"/>
  <c r="BJ14" i="1"/>
  <c r="BJ14" i="3" s="1"/>
  <c r="AX14" i="1"/>
  <c r="AX14" i="3" s="1"/>
  <c r="AN14" i="1"/>
  <c r="AN14" i="3" s="1"/>
  <c r="AD14" i="1"/>
  <c r="AD14" i="3" s="1"/>
  <c r="R14" i="1"/>
  <c r="R14" i="3" s="1"/>
  <c r="H14" i="1"/>
  <c r="H14" i="3" s="1"/>
  <c r="CJ13" i="1"/>
  <c r="CJ13" i="3" s="1"/>
  <c r="CA13" i="1"/>
  <c r="CA13" i="3" s="1"/>
  <c r="BQ13" i="1"/>
  <c r="BQ13" i="3" s="1"/>
  <c r="BH13" i="1"/>
  <c r="BH13" i="3" s="1"/>
  <c r="AY13" i="1"/>
  <c r="AY13" i="3" s="1"/>
  <c r="AP13" i="1"/>
  <c r="AP13" i="3" s="1"/>
  <c r="AG13" i="1"/>
  <c r="AG13" i="3" s="1"/>
  <c r="X13" i="1"/>
  <c r="X13" i="3" s="1"/>
  <c r="O13" i="1"/>
  <c r="O13" i="3" s="1"/>
  <c r="E13" i="1"/>
  <c r="E13" i="3" s="1"/>
  <c r="CH12" i="1"/>
  <c r="CH12" i="3" s="1"/>
  <c r="BY12" i="1"/>
  <c r="BY12" i="3" s="1"/>
  <c r="BP12" i="1"/>
  <c r="BP12" i="3" s="1"/>
  <c r="BG12" i="1"/>
  <c r="BG12" i="3" s="1"/>
  <c r="AX12" i="1"/>
  <c r="AX12" i="3" s="1"/>
  <c r="AO12" i="1"/>
  <c r="AO12" i="3" s="1"/>
  <c r="AE12" i="1"/>
  <c r="AE12" i="3" s="1"/>
  <c r="V12" i="1"/>
  <c r="V12" i="3" s="1"/>
  <c r="M12" i="1"/>
  <c r="M12" i="3" s="1"/>
  <c r="D12" i="1"/>
  <c r="D12" i="3" s="1"/>
  <c r="CG11" i="1"/>
  <c r="CG11" i="3" s="1"/>
  <c r="BX11" i="1"/>
  <c r="BX11" i="3" s="1"/>
  <c r="BO11" i="1"/>
  <c r="BO11" i="3" s="1"/>
  <c r="BE11" i="1"/>
  <c r="BE11" i="3" s="1"/>
  <c r="AV11" i="1"/>
  <c r="AV11" i="3" s="1"/>
  <c r="AM11" i="1"/>
  <c r="AM11" i="3" s="1"/>
  <c r="AD11" i="1"/>
  <c r="AD11" i="3" s="1"/>
  <c r="U11" i="1"/>
  <c r="U11" i="3" s="1"/>
  <c r="L11" i="1"/>
  <c r="L11" i="3" s="1"/>
  <c r="C11" i="1"/>
  <c r="C11" i="3" s="1"/>
  <c r="CE10" i="1"/>
  <c r="CE10" i="3" s="1"/>
  <c r="BV10" i="1"/>
  <c r="BV10" i="3" s="1"/>
  <c r="BM10" i="1"/>
  <c r="BM10" i="3" s="1"/>
  <c r="BD10" i="1"/>
  <c r="BD10" i="3" s="1"/>
  <c r="AU10" i="1"/>
  <c r="AU10" i="3" s="1"/>
  <c r="AL10" i="1"/>
  <c r="AL10" i="3" s="1"/>
  <c r="AC10" i="1"/>
  <c r="AC10" i="3" s="1"/>
  <c r="S10" i="1"/>
  <c r="S10" i="3" s="1"/>
  <c r="J10" i="1"/>
  <c r="J10" i="3" s="1"/>
  <c r="CM9" i="1"/>
  <c r="CD9" i="1"/>
  <c r="CD9" i="3" s="1"/>
  <c r="BU9" i="1"/>
  <c r="BU9" i="3" s="1"/>
  <c r="BL9" i="1"/>
  <c r="BL9" i="3" s="1"/>
  <c r="BC9" i="1"/>
  <c r="BC9" i="3" s="1"/>
  <c r="AS9" i="1"/>
  <c r="AS9" i="3" s="1"/>
  <c r="AJ9" i="1"/>
  <c r="AJ9" i="3" s="1"/>
  <c r="BZ15" i="1"/>
  <c r="BZ15" i="3" s="1"/>
  <c r="BY15" i="1"/>
  <c r="BY15" i="3" s="1"/>
  <c r="BU15" i="1"/>
  <c r="BU15" i="3" s="1"/>
  <c r="BC15" i="1"/>
  <c r="BC15" i="3" s="1"/>
  <c r="AN15" i="1"/>
  <c r="AN15" i="3" s="1"/>
  <c r="V15" i="1"/>
  <c r="V15" i="3" s="1"/>
  <c r="G15" i="1"/>
  <c r="G15" i="3" s="1"/>
  <c r="CA14" i="1"/>
  <c r="CA14" i="3" s="1"/>
  <c r="BG14" i="1"/>
  <c r="BG14" i="3" s="1"/>
  <c r="AT14" i="1"/>
  <c r="AT14" i="3" s="1"/>
  <c r="Z14" i="1"/>
  <c r="Z14" i="3" s="1"/>
  <c r="K14" i="1"/>
  <c r="K14" i="3" s="1"/>
  <c r="CF13" i="1"/>
  <c r="CF13" i="3" s="1"/>
  <c r="BP13" i="1"/>
  <c r="BP13" i="3" s="1"/>
  <c r="BD13" i="1"/>
  <c r="BD13" i="3" s="1"/>
  <c r="AN13" i="1"/>
  <c r="AN13" i="3" s="1"/>
  <c r="AA13" i="1"/>
  <c r="AA13" i="3" s="1"/>
  <c r="K13" i="1"/>
  <c r="K13" i="3" s="1"/>
  <c r="CG12" i="1"/>
  <c r="CG12" i="3" s="1"/>
  <c r="BU12" i="1"/>
  <c r="BU12" i="3" s="1"/>
  <c r="BE12" i="1"/>
  <c r="BE12" i="3" s="1"/>
  <c r="AR12" i="1"/>
  <c r="AR12" i="3" s="1"/>
  <c r="AB12" i="1"/>
  <c r="AB12" i="3" s="1"/>
  <c r="L12" i="1"/>
  <c r="L12" i="3" s="1"/>
  <c r="CK11" i="1"/>
  <c r="CK11" i="3" s="1"/>
  <c r="BU11" i="1"/>
  <c r="BU11" i="3" s="1"/>
  <c r="BI11" i="1"/>
  <c r="BI11" i="3" s="1"/>
  <c r="AS11" i="1"/>
  <c r="AS11" i="3" s="1"/>
  <c r="AC11" i="1"/>
  <c r="AC11" i="3" s="1"/>
  <c r="P11" i="1"/>
  <c r="P11" i="3" s="1"/>
  <c r="CL10" i="1"/>
  <c r="CL10" i="3" s="1"/>
  <c r="CM10" i="3" s="1"/>
  <c r="BZ10" i="1"/>
  <c r="BZ10" i="3" s="1"/>
  <c r="BJ10" i="1"/>
  <c r="BJ10" i="3" s="1"/>
  <c r="AT10" i="1"/>
  <c r="AT10" i="3" s="1"/>
  <c r="AG10" i="1"/>
  <c r="AG10" i="3" s="1"/>
  <c r="Q10" i="1"/>
  <c r="Q10" i="3" s="1"/>
  <c r="E10" i="1"/>
  <c r="E10" i="3" s="1"/>
  <c r="CA9" i="1"/>
  <c r="CA9" i="3" s="1"/>
  <c r="BK9" i="1"/>
  <c r="BK9" i="3" s="1"/>
  <c r="AX9" i="1"/>
  <c r="AX9" i="3" s="1"/>
  <c r="AH9" i="1"/>
  <c r="AH9" i="3" s="1"/>
  <c r="W9" i="1"/>
  <c r="W9" i="3" s="1"/>
  <c r="J9" i="1"/>
  <c r="J9" i="3" s="1"/>
  <c r="CL8" i="1"/>
  <c r="CL8" i="3" s="1"/>
  <c r="CM8" i="3" s="1"/>
  <c r="CA8" i="1"/>
  <c r="CA8" i="3" s="1"/>
  <c r="BQ8" i="1"/>
  <c r="BQ8" i="3" s="1"/>
  <c r="BG8" i="1"/>
  <c r="BG8" i="3" s="1"/>
  <c r="AW8" i="1"/>
  <c r="AW8" i="3" s="1"/>
  <c r="AM8" i="1"/>
  <c r="AM8" i="3" s="1"/>
  <c r="AC8" i="1"/>
  <c r="AC8" i="3" s="1"/>
  <c r="T8" i="1"/>
  <c r="T8" i="3" s="1"/>
  <c r="K8" i="1"/>
  <c r="K8" i="3" s="1"/>
  <c r="B8" i="1"/>
  <c r="B8" i="3" s="1"/>
  <c r="CE7" i="1"/>
  <c r="CE7" i="3" s="1"/>
  <c r="BV7" i="1"/>
  <c r="BV7" i="3" s="1"/>
  <c r="BM7" i="1"/>
  <c r="BM7" i="3" s="1"/>
  <c r="BC7" i="1"/>
  <c r="BC7" i="3" s="1"/>
  <c r="AT7" i="1"/>
  <c r="AT7" i="3" s="1"/>
  <c r="AK7" i="1"/>
  <c r="AK7" i="3" s="1"/>
  <c r="AB7" i="1"/>
  <c r="AB7" i="3" s="1"/>
  <c r="S7" i="1"/>
  <c r="S7" i="3" s="1"/>
  <c r="K7" i="1"/>
  <c r="K7" i="3" s="1"/>
  <c r="C7" i="1"/>
  <c r="C7" i="3" s="1"/>
  <c r="CG6" i="1"/>
  <c r="CG6" i="3" s="1"/>
  <c r="BY6" i="1"/>
  <c r="BY6" i="3" s="1"/>
  <c r="BQ6" i="1"/>
  <c r="BQ6" i="3" s="1"/>
  <c r="BI6" i="1"/>
  <c r="BI6" i="3" s="1"/>
  <c r="BA6" i="1"/>
  <c r="BA6" i="3" s="1"/>
  <c r="AS6" i="1"/>
  <c r="AS6" i="3" s="1"/>
  <c r="AK6" i="1"/>
  <c r="AK6" i="3" s="1"/>
  <c r="AC6" i="1"/>
  <c r="AC6" i="3" s="1"/>
  <c r="U6" i="1"/>
  <c r="U6" i="3" s="1"/>
  <c r="M6" i="1"/>
  <c r="M6" i="3" s="1"/>
  <c r="E6" i="1"/>
  <c r="E6" i="3" s="1"/>
  <c r="CI5" i="1"/>
  <c r="CI5" i="3" s="1"/>
  <c r="CA5" i="1"/>
  <c r="CA5" i="3" s="1"/>
  <c r="BS5" i="1"/>
  <c r="BS5" i="3" s="1"/>
  <c r="BK5" i="1"/>
  <c r="BK5" i="3" s="1"/>
  <c r="BC5" i="1"/>
  <c r="BC5" i="3" s="1"/>
  <c r="AU5" i="1"/>
  <c r="AU5" i="3" s="1"/>
  <c r="AM5" i="1"/>
  <c r="AM5" i="3" s="1"/>
  <c r="AE5" i="1"/>
  <c r="AE5" i="3" s="1"/>
  <c r="W5" i="1"/>
  <c r="W5" i="3" s="1"/>
  <c r="O5" i="1"/>
  <c r="O5" i="3" s="1"/>
  <c r="G5" i="1"/>
  <c r="G5" i="3" s="1"/>
  <c r="CK4" i="1"/>
  <c r="CK4" i="3" s="1"/>
  <c r="CC4" i="1"/>
  <c r="CC4" i="3" s="1"/>
  <c r="BU4" i="1"/>
  <c r="BU4" i="3" s="1"/>
  <c r="BM4" i="1"/>
  <c r="BM4" i="3" s="1"/>
  <c r="BE4" i="1"/>
  <c r="BE4" i="3" s="1"/>
  <c r="AW4" i="1"/>
  <c r="AW4" i="3" s="1"/>
  <c r="AO4" i="1"/>
  <c r="AO4" i="3" s="1"/>
  <c r="AG4" i="1"/>
  <c r="AG4" i="3" s="1"/>
  <c r="Y4" i="1"/>
  <c r="Y4" i="3" s="1"/>
  <c r="Q4" i="1"/>
  <c r="Q4" i="3" s="1"/>
  <c r="I4" i="1"/>
  <c r="I4" i="3" s="1"/>
  <c r="CM3" i="1"/>
  <c r="CE3" i="1"/>
  <c r="CE3" i="3" s="1"/>
  <c r="BW3" i="1"/>
  <c r="BW3" i="3" s="1"/>
  <c r="BO3" i="1"/>
  <c r="BO3" i="3" s="1"/>
  <c r="BG3" i="1"/>
  <c r="BG3" i="3" s="1"/>
  <c r="AY3" i="1"/>
  <c r="AY3" i="3" s="1"/>
  <c r="BT15" i="1"/>
  <c r="BT15" i="3" s="1"/>
  <c r="BB15" i="1"/>
  <c r="BB15" i="3" s="1"/>
  <c r="AM15" i="1"/>
  <c r="AM15" i="3" s="1"/>
  <c r="U15" i="1"/>
  <c r="U15" i="3" s="1"/>
  <c r="CM14" i="1"/>
  <c r="BZ14" i="1"/>
  <c r="BZ14" i="3" s="1"/>
  <c r="BF14" i="1"/>
  <c r="BF14" i="3" s="1"/>
  <c r="AQ14" i="1"/>
  <c r="AQ14" i="3" s="1"/>
  <c r="Y14" i="1"/>
  <c r="Y14" i="3" s="1"/>
  <c r="G14" i="1"/>
  <c r="G14" i="3" s="1"/>
  <c r="CE13" i="1"/>
  <c r="CE13" i="3" s="1"/>
  <c r="BO13" i="1"/>
  <c r="BO13" i="3" s="1"/>
  <c r="BC13" i="1"/>
  <c r="BC13" i="3" s="1"/>
  <c r="AM13" i="1"/>
  <c r="AM13" i="3" s="1"/>
  <c r="W13" i="1"/>
  <c r="W13" i="3" s="1"/>
  <c r="J13" i="1"/>
  <c r="J13" i="3" s="1"/>
  <c r="CF12" i="1"/>
  <c r="CF12" i="3" s="1"/>
  <c r="BS12" i="1"/>
  <c r="BS12" i="3" s="1"/>
  <c r="BC12" i="1"/>
  <c r="BC12" i="3" s="1"/>
  <c r="AM12" i="1"/>
  <c r="AM12" i="3" s="1"/>
  <c r="AA12" i="1"/>
  <c r="AA12" i="3" s="1"/>
  <c r="K12" i="1"/>
  <c r="K12" i="3" s="1"/>
  <c r="CJ11" i="1"/>
  <c r="CJ11" i="3" s="1"/>
  <c r="BT11" i="1"/>
  <c r="BT11" i="3" s="1"/>
  <c r="BD11" i="1"/>
  <c r="BD11" i="3" s="1"/>
  <c r="AR11" i="1"/>
  <c r="AR11" i="3" s="1"/>
  <c r="AB11" i="1"/>
  <c r="AB11" i="3" s="1"/>
  <c r="O11" i="1"/>
  <c r="O11" i="3" s="1"/>
  <c r="CK10" i="1"/>
  <c r="CK10" i="3" s="1"/>
  <c r="BU10" i="1"/>
  <c r="BU10" i="3" s="1"/>
  <c r="BI10" i="1"/>
  <c r="BI10" i="3" s="1"/>
  <c r="AS10" i="1"/>
  <c r="AS10" i="3" s="1"/>
  <c r="AF10" i="1"/>
  <c r="AF10" i="3" s="1"/>
  <c r="P10" i="1"/>
  <c r="P10" i="3" s="1"/>
  <c r="CL9" i="1"/>
  <c r="CL9" i="3" s="1"/>
  <c r="CM9" i="3" s="1"/>
  <c r="BY9" i="1"/>
  <c r="BY9" i="3" s="1"/>
  <c r="BI9" i="1"/>
  <c r="BI9" i="3" s="1"/>
  <c r="AW9" i="1"/>
  <c r="AW9" i="3" s="1"/>
  <c r="AG9" i="1"/>
  <c r="AG9" i="3" s="1"/>
  <c r="U9" i="1"/>
  <c r="U9" i="3" s="1"/>
  <c r="I9" i="1"/>
  <c r="I9" i="3" s="1"/>
  <c r="CK8" i="1"/>
  <c r="CK8" i="3" s="1"/>
  <c r="BZ8" i="1"/>
  <c r="BZ8" i="3" s="1"/>
  <c r="BP8" i="1"/>
  <c r="BP8" i="3" s="1"/>
  <c r="BF8" i="1"/>
  <c r="BF8" i="3" s="1"/>
  <c r="AU8" i="1"/>
  <c r="AU8" i="3" s="1"/>
  <c r="AK8" i="1"/>
  <c r="AK8" i="3" s="1"/>
  <c r="AB8" i="1"/>
  <c r="AB8" i="3" s="1"/>
  <c r="S8" i="1"/>
  <c r="S8" i="3" s="1"/>
  <c r="J8" i="1"/>
  <c r="J8" i="3" s="1"/>
  <c r="CM7" i="1"/>
  <c r="CD7" i="1"/>
  <c r="CD7" i="3" s="1"/>
  <c r="BU7" i="1"/>
  <c r="BU7" i="3" s="1"/>
  <c r="BK7" i="1"/>
  <c r="BK7" i="3" s="1"/>
  <c r="BB7" i="1"/>
  <c r="BB7" i="3" s="1"/>
  <c r="AS7" i="1"/>
  <c r="AS7" i="3" s="1"/>
  <c r="AJ7" i="1"/>
  <c r="AJ7" i="3" s="1"/>
  <c r="AA7" i="1"/>
  <c r="AA7" i="3" s="1"/>
  <c r="R7" i="1"/>
  <c r="R7" i="3" s="1"/>
  <c r="J7" i="1"/>
  <c r="J7" i="3" s="1"/>
  <c r="B7" i="1"/>
  <c r="B7" i="3" s="1"/>
  <c r="CF6" i="1"/>
  <c r="CF6" i="3" s="1"/>
  <c r="BX6" i="1"/>
  <c r="BX6" i="3" s="1"/>
  <c r="BP6" i="1"/>
  <c r="BP6" i="3" s="1"/>
  <c r="BH6" i="1"/>
  <c r="BH6" i="3" s="1"/>
  <c r="AZ6" i="1"/>
  <c r="AZ6" i="3" s="1"/>
  <c r="AR6" i="1"/>
  <c r="AR6" i="3" s="1"/>
  <c r="AJ6" i="1"/>
  <c r="AJ6" i="3" s="1"/>
  <c r="AB6" i="1"/>
  <c r="AB6" i="3" s="1"/>
  <c r="T6" i="1"/>
  <c r="T6" i="3" s="1"/>
  <c r="L6" i="1"/>
  <c r="L6" i="3" s="1"/>
  <c r="D6" i="1"/>
  <c r="D6" i="3" s="1"/>
  <c r="CH5" i="1"/>
  <c r="CH5" i="3" s="1"/>
  <c r="BZ5" i="1"/>
  <c r="BZ5" i="3" s="1"/>
  <c r="BR5" i="1"/>
  <c r="BR5" i="3" s="1"/>
  <c r="BJ5" i="1"/>
  <c r="BJ5" i="3" s="1"/>
  <c r="BB5" i="1"/>
  <c r="BB5" i="3" s="1"/>
  <c r="AT5" i="1"/>
  <c r="AT5" i="3" s="1"/>
  <c r="AL5" i="1"/>
  <c r="AL5" i="3" s="1"/>
  <c r="AD5" i="1"/>
  <c r="AD5" i="3" s="1"/>
  <c r="V5" i="1"/>
  <c r="V5" i="3" s="1"/>
  <c r="N5" i="1"/>
  <c r="N5" i="3" s="1"/>
  <c r="F5" i="1"/>
  <c r="F5" i="3" s="1"/>
  <c r="CJ4" i="1"/>
  <c r="CJ4" i="3" s="1"/>
  <c r="CB4" i="1"/>
  <c r="CB4" i="3" s="1"/>
  <c r="BT4" i="1"/>
  <c r="BT4" i="3" s="1"/>
  <c r="BS15" i="1"/>
  <c r="BS15" i="3" s="1"/>
  <c r="BA15" i="1"/>
  <c r="BA15" i="3" s="1"/>
  <c r="AG15" i="1"/>
  <c r="AG15" i="3" s="1"/>
  <c r="T15" i="1"/>
  <c r="T15" i="3" s="1"/>
  <c r="CL14" i="1"/>
  <c r="CL14" i="3" s="1"/>
  <c r="CM14" i="3" s="1"/>
  <c r="BW14" i="1"/>
  <c r="BW14" i="3" s="1"/>
  <c r="BE14" i="1"/>
  <c r="BE14" i="3" s="1"/>
  <c r="AM14" i="1"/>
  <c r="AM14" i="3" s="1"/>
  <c r="X14" i="1"/>
  <c r="X14" i="3" s="1"/>
  <c r="F14" i="1"/>
  <c r="F14" i="3" s="1"/>
  <c r="CD13" i="1"/>
  <c r="CD13" i="3" s="1"/>
  <c r="BN13" i="1"/>
  <c r="BN13" i="3" s="1"/>
  <c r="AX13" i="1"/>
  <c r="AX13" i="3" s="1"/>
  <c r="AK13" i="1"/>
  <c r="AK13" i="3" s="1"/>
  <c r="U13" i="1"/>
  <c r="U13" i="3" s="1"/>
  <c r="I13" i="1"/>
  <c r="I13" i="3" s="1"/>
  <c r="CE12" i="1"/>
  <c r="CE12" i="3" s="1"/>
  <c r="BO12" i="1"/>
  <c r="BO12" i="3" s="1"/>
  <c r="BB12" i="1"/>
  <c r="BB12" i="3" s="1"/>
  <c r="AL12" i="1"/>
  <c r="AL12" i="3" s="1"/>
  <c r="Z12" i="1"/>
  <c r="Z12" i="3" s="1"/>
  <c r="J12" i="1"/>
  <c r="J12" i="3" s="1"/>
  <c r="CF11" i="1"/>
  <c r="CF11" i="3" s="1"/>
  <c r="BS11" i="1"/>
  <c r="BS11" i="3" s="1"/>
  <c r="BC11" i="1"/>
  <c r="BC11" i="3" s="1"/>
  <c r="AQ11" i="1"/>
  <c r="AQ11" i="3" s="1"/>
  <c r="AA11" i="1"/>
  <c r="AA11" i="3" s="1"/>
  <c r="K11" i="1"/>
  <c r="K11" i="3" s="1"/>
  <c r="CJ10" i="1"/>
  <c r="CJ10" i="3" s="1"/>
  <c r="BT10" i="1"/>
  <c r="BT10" i="3" s="1"/>
  <c r="BG10" i="1"/>
  <c r="BG10" i="3" s="1"/>
  <c r="AQ10" i="1"/>
  <c r="AQ10" i="3" s="1"/>
  <c r="AA10" i="1"/>
  <c r="AA10" i="3" s="1"/>
  <c r="O10" i="1"/>
  <c r="O10" i="3" s="1"/>
  <c r="CK9" i="1"/>
  <c r="CK9" i="3" s="1"/>
  <c r="BX9" i="1"/>
  <c r="BX9" i="3" s="1"/>
  <c r="BH9" i="1"/>
  <c r="BH9" i="3" s="1"/>
  <c r="AR9" i="1"/>
  <c r="AR9" i="3" s="1"/>
  <c r="AF9" i="1"/>
  <c r="AF9" i="3" s="1"/>
  <c r="R9" i="1"/>
  <c r="R9" i="3" s="1"/>
  <c r="H9" i="1"/>
  <c r="H9" i="3" s="1"/>
  <c r="CI8" i="1"/>
  <c r="CI8" i="3" s="1"/>
  <c r="BY8" i="1"/>
  <c r="BY8" i="3" s="1"/>
  <c r="BO8" i="1"/>
  <c r="BO8" i="3" s="1"/>
  <c r="BE8" i="1"/>
  <c r="BE8" i="3" s="1"/>
  <c r="AS8" i="1"/>
  <c r="AS8" i="3" s="1"/>
  <c r="AJ8" i="1"/>
  <c r="AJ8" i="3" s="1"/>
  <c r="AA8" i="1"/>
  <c r="AA8" i="3" s="1"/>
  <c r="R8" i="1"/>
  <c r="R8" i="3" s="1"/>
  <c r="I8" i="1"/>
  <c r="I8" i="3" s="1"/>
  <c r="CL7" i="1"/>
  <c r="CL7" i="3" s="1"/>
  <c r="CM7" i="3" s="1"/>
  <c r="CC7" i="1"/>
  <c r="CC7" i="3" s="1"/>
  <c r="BS7" i="1"/>
  <c r="BS7" i="3" s="1"/>
  <c r="BJ7" i="1"/>
  <c r="BJ7" i="3" s="1"/>
  <c r="BA7" i="1"/>
  <c r="BA7" i="3" s="1"/>
  <c r="AR7" i="1"/>
  <c r="AR7" i="3" s="1"/>
  <c r="AI7" i="1"/>
  <c r="AI7" i="3" s="1"/>
  <c r="Z7" i="1"/>
  <c r="Z7" i="3" s="1"/>
  <c r="Q7" i="1"/>
  <c r="Q7" i="3" s="1"/>
  <c r="I7" i="1"/>
  <c r="I7" i="3" s="1"/>
  <c r="CM6" i="1"/>
  <c r="CE6" i="1"/>
  <c r="CE6" i="3" s="1"/>
  <c r="BW6" i="1"/>
  <c r="BW6" i="3" s="1"/>
  <c r="BO6" i="1"/>
  <c r="BO6" i="3" s="1"/>
  <c r="BG6" i="1"/>
  <c r="BG6" i="3" s="1"/>
  <c r="AY6" i="1"/>
  <c r="AY6" i="3" s="1"/>
  <c r="AQ6" i="1"/>
  <c r="AQ6" i="3" s="1"/>
  <c r="AI6" i="1"/>
  <c r="AI6" i="3" s="1"/>
  <c r="AA6" i="1"/>
  <c r="AA6" i="3" s="1"/>
  <c r="S6" i="1"/>
  <c r="S6" i="3" s="1"/>
  <c r="K6" i="1"/>
  <c r="K6" i="3" s="1"/>
  <c r="C6" i="1"/>
  <c r="C6" i="3" s="1"/>
  <c r="CG5" i="1"/>
  <c r="CG5" i="3" s="1"/>
  <c r="BY5" i="1"/>
  <c r="BY5" i="3" s="1"/>
  <c r="BQ5" i="1"/>
  <c r="BQ5" i="3" s="1"/>
  <c r="BI5" i="1"/>
  <c r="BI5" i="3" s="1"/>
  <c r="BA5" i="1"/>
  <c r="BA5" i="3" s="1"/>
  <c r="AS5" i="1"/>
  <c r="AS5" i="3" s="1"/>
  <c r="AK5" i="1"/>
  <c r="AK5" i="3" s="1"/>
  <c r="AC5" i="1"/>
  <c r="AC5" i="3" s="1"/>
  <c r="U5" i="1"/>
  <c r="U5" i="3" s="1"/>
  <c r="M5" i="1"/>
  <c r="M5" i="3" s="1"/>
  <c r="E5" i="1"/>
  <c r="E5" i="3" s="1"/>
  <c r="CI4" i="1"/>
  <c r="CI4" i="3" s="1"/>
  <c r="CA4" i="1"/>
  <c r="CA4" i="3" s="1"/>
  <c r="BL15" i="1"/>
  <c r="BL15" i="3" s="1"/>
  <c r="AW15" i="1"/>
  <c r="AW15" i="3" s="1"/>
  <c r="AE15" i="1"/>
  <c r="AE15" i="3" s="1"/>
  <c r="M15" i="1"/>
  <c r="M15" i="3" s="1"/>
  <c r="CJ14" i="1"/>
  <c r="CJ14" i="3" s="1"/>
  <c r="BR14" i="1"/>
  <c r="BR14" i="3" s="1"/>
  <c r="BC14" i="1"/>
  <c r="BC14" i="3" s="1"/>
  <c r="AI14" i="1"/>
  <c r="AI14" i="3" s="1"/>
  <c r="Q14" i="1"/>
  <c r="Q14" i="3" s="1"/>
  <c r="B14" i="1"/>
  <c r="B14" i="3" s="1"/>
  <c r="BX13" i="1"/>
  <c r="BX13" i="3" s="1"/>
  <c r="BL13" i="1"/>
  <c r="BL13" i="3" s="1"/>
  <c r="AV13" i="1"/>
  <c r="AV13" i="3" s="1"/>
  <c r="AF13" i="1"/>
  <c r="AF13" i="3" s="1"/>
  <c r="S13" i="1"/>
  <c r="S13" i="3" s="1"/>
  <c r="C13" i="1"/>
  <c r="C13" i="3" s="1"/>
  <c r="CC12" i="1"/>
  <c r="CC12" i="3" s="1"/>
  <c r="BM12" i="1"/>
  <c r="BM12" i="3" s="1"/>
  <c r="AW12" i="1"/>
  <c r="AW12" i="3" s="1"/>
  <c r="BK15" i="1"/>
  <c r="BK15" i="3" s="1"/>
  <c r="AS15" i="1"/>
  <c r="AS15" i="3" s="1"/>
  <c r="AD15" i="1"/>
  <c r="AD15" i="3" s="1"/>
  <c r="L15" i="1"/>
  <c r="L15" i="3" s="1"/>
  <c r="CI14" i="1"/>
  <c r="CI14" i="3" s="1"/>
  <c r="BO14" i="1"/>
  <c r="BO14" i="3" s="1"/>
  <c r="BJ15" i="1"/>
  <c r="BJ15" i="3" s="1"/>
  <c r="AR15" i="1"/>
  <c r="AR15" i="3" s="1"/>
  <c r="AC15" i="1"/>
  <c r="AC15" i="3" s="1"/>
  <c r="I15" i="1"/>
  <c r="I15" i="3" s="1"/>
  <c r="CC14" i="1"/>
  <c r="CC14" i="3" s="1"/>
  <c r="BN14" i="1"/>
  <c r="BN14" i="3" s="1"/>
  <c r="AV14" i="1"/>
  <c r="AV14" i="3" s="1"/>
  <c r="AG14" i="1"/>
  <c r="AG14" i="3" s="1"/>
  <c r="O14" i="1"/>
  <c r="O14" i="3" s="1"/>
  <c r="CI13" i="1"/>
  <c r="CI13" i="3" s="1"/>
  <c r="BV13" i="1"/>
  <c r="BV13" i="3" s="1"/>
  <c r="BF13" i="1"/>
  <c r="BF13" i="3" s="1"/>
  <c r="AS13" i="1"/>
  <c r="AS13" i="3" s="1"/>
  <c r="BI15" i="1"/>
  <c r="BI15" i="3" s="1"/>
  <c r="AO15" i="1"/>
  <c r="AO15" i="3" s="1"/>
  <c r="W15" i="1"/>
  <c r="W15" i="3" s="1"/>
  <c r="H15" i="1"/>
  <c r="H15" i="3" s="1"/>
  <c r="BM15" i="1"/>
  <c r="BM15" i="3" s="1"/>
  <c r="BD14" i="1"/>
  <c r="BD14" i="3" s="1"/>
  <c r="N14" i="1"/>
  <c r="N14" i="3" s="1"/>
  <c r="BG13" i="1"/>
  <c r="BG13" i="3" s="1"/>
  <c r="AB13" i="1"/>
  <c r="AB13" i="3" s="1"/>
  <c r="CL12" i="1"/>
  <c r="CL12" i="3" s="1"/>
  <c r="CM12" i="3" s="1"/>
  <c r="BF12" i="1"/>
  <c r="BF12" i="3" s="1"/>
  <c r="AD12" i="1"/>
  <c r="AD12" i="3" s="1"/>
  <c r="G12" i="1"/>
  <c r="G12" i="3" s="1"/>
  <c r="BW11" i="1"/>
  <c r="BW11" i="3" s="1"/>
  <c r="AZ11" i="1"/>
  <c r="AZ11" i="3" s="1"/>
  <c r="Y11" i="1"/>
  <c r="Y11" i="3" s="1"/>
  <c r="F11" i="1"/>
  <c r="F11" i="3" s="1"/>
  <c r="BR10" i="1"/>
  <c r="BR10" i="3" s="1"/>
  <c r="AX10" i="1"/>
  <c r="AX10" i="3" s="1"/>
  <c r="X10" i="1"/>
  <c r="X10" i="3" s="1"/>
  <c r="CJ9" i="1"/>
  <c r="CJ9" i="3" s="1"/>
  <c r="BP9" i="1"/>
  <c r="BP9" i="3" s="1"/>
  <c r="AP9" i="1"/>
  <c r="AP9" i="3" s="1"/>
  <c r="X9" i="1"/>
  <c r="X9" i="3" s="1"/>
  <c r="D9" i="1"/>
  <c r="D9" i="3" s="1"/>
  <c r="BX8" i="1"/>
  <c r="BX8" i="3" s="1"/>
  <c r="BI8" i="1"/>
  <c r="BI8" i="3" s="1"/>
  <c r="AQ8" i="1"/>
  <c r="AQ8" i="3" s="1"/>
  <c r="AE8" i="1"/>
  <c r="AE8" i="3" s="1"/>
  <c r="O8" i="1"/>
  <c r="O8" i="3" s="1"/>
  <c r="CK7" i="1"/>
  <c r="CK7" i="3" s="1"/>
  <c r="BX7" i="1"/>
  <c r="BX7" i="3" s="1"/>
  <c r="BH7" i="1"/>
  <c r="BH7" i="3" s="1"/>
  <c r="AU7" i="1"/>
  <c r="AU7" i="3" s="1"/>
  <c r="AE7" i="1"/>
  <c r="AE7" i="3" s="1"/>
  <c r="P7" i="1"/>
  <c r="P7" i="3" s="1"/>
  <c r="E7" i="1"/>
  <c r="E7" i="3" s="1"/>
  <c r="CC6" i="1"/>
  <c r="CC6" i="3" s="1"/>
  <c r="BR6" i="1"/>
  <c r="BR6" i="3" s="1"/>
  <c r="BD6" i="1"/>
  <c r="BD6" i="3" s="1"/>
  <c r="AP6" i="1"/>
  <c r="AP6" i="3" s="1"/>
  <c r="AE6" i="1"/>
  <c r="AE6" i="3" s="1"/>
  <c r="Q6" i="1"/>
  <c r="Q6" i="3" s="1"/>
  <c r="F6" i="1"/>
  <c r="F6" i="3" s="1"/>
  <c r="CD5" i="1"/>
  <c r="CD5" i="3" s="1"/>
  <c r="BP5" i="1"/>
  <c r="BP5" i="3" s="1"/>
  <c r="BE5" i="1"/>
  <c r="BE5" i="3" s="1"/>
  <c r="AQ5" i="1"/>
  <c r="AQ5" i="3" s="1"/>
  <c r="AF5" i="1"/>
  <c r="AF5" i="3" s="1"/>
  <c r="R5" i="1"/>
  <c r="R5" i="3" s="1"/>
  <c r="D5" i="1"/>
  <c r="D5" i="3" s="1"/>
  <c r="CE4" i="1"/>
  <c r="CE4" i="3" s="1"/>
  <c r="BR4" i="1"/>
  <c r="BR4" i="3" s="1"/>
  <c r="BI4" i="1"/>
  <c r="BI4" i="3" s="1"/>
  <c r="AZ4" i="1"/>
  <c r="AZ4" i="3" s="1"/>
  <c r="AQ4" i="1"/>
  <c r="AQ4" i="3" s="1"/>
  <c r="AH4" i="1"/>
  <c r="AH4" i="3" s="1"/>
  <c r="X4" i="1"/>
  <c r="X4" i="3" s="1"/>
  <c r="O4" i="1"/>
  <c r="O4" i="3" s="1"/>
  <c r="F4" i="1"/>
  <c r="F4" i="3" s="1"/>
  <c r="CI3" i="1"/>
  <c r="CI3" i="3" s="1"/>
  <c r="BZ3" i="1"/>
  <c r="BZ3" i="3" s="1"/>
  <c r="BQ3" i="1"/>
  <c r="BQ3" i="3" s="1"/>
  <c r="BH3" i="1"/>
  <c r="BH3" i="3" s="1"/>
  <c r="AX3" i="1"/>
  <c r="AX3" i="3" s="1"/>
  <c r="AP3" i="1"/>
  <c r="AP3" i="3" s="1"/>
  <c r="AH3" i="1"/>
  <c r="AH3" i="3" s="1"/>
  <c r="Z3" i="1"/>
  <c r="Z3" i="3" s="1"/>
  <c r="R3" i="1"/>
  <c r="R3" i="3" s="1"/>
  <c r="J3" i="1"/>
  <c r="J3" i="3" s="1"/>
  <c r="B3" i="1"/>
  <c r="B3" i="3" s="1"/>
  <c r="CF2" i="1"/>
  <c r="CF2" i="3" s="1"/>
  <c r="BX2" i="1"/>
  <c r="BX2" i="3" s="1"/>
  <c r="BP2" i="1"/>
  <c r="BP2" i="3" s="1"/>
  <c r="BH2" i="1"/>
  <c r="BH2" i="3" s="1"/>
  <c r="AZ2" i="1"/>
  <c r="AZ2" i="3" s="1"/>
  <c r="AR2" i="1"/>
  <c r="AR2" i="3" s="1"/>
  <c r="AJ2" i="1"/>
  <c r="AJ2" i="3" s="1"/>
  <c r="AB2" i="1"/>
  <c r="AB2" i="3" s="1"/>
  <c r="T2" i="1"/>
  <c r="T2" i="3" s="1"/>
  <c r="L2" i="1"/>
  <c r="L2" i="3" s="1"/>
  <c r="D2" i="1"/>
  <c r="D2" i="3" s="1"/>
  <c r="AI2" i="1"/>
  <c r="AI2" i="3" s="1"/>
  <c r="K2" i="1"/>
  <c r="K2" i="3" s="1"/>
  <c r="CL5" i="1"/>
  <c r="CL5" i="3" s="1"/>
  <c r="CM5" i="3" s="1"/>
  <c r="AM4" i="1"/>
  <c r="AM4" i="3" s="1"/>
  <c r="C4" i="1"/>
  <c r="C4" i="3" s="1"/>
  <c r="BD3" i="1"/>
  <c r="BD3" i="3" s="1"/>
  <c r="W3" i="1"/>
  <c r="W3" i="3" s="1"/>
  <c r="CK2" i="1"/>
  <c r="CK2" i="3" s="1"/>
  <c r="AW2" i="1"/>
  <c r="AW2" i="3" s="1"/>
  <c r="BY13" i="1"/>
  <c r="BY13" i="3" s="1"/>
  <c r="CC10" i="1"/>
  <c r="CC10" i="3" s="1"/>
  <c r="CB9" i="1"/>
  <c r="CB9" i="3" s="1"/>
  <c r="CG8" i="1"/>
  <c r="CG8" i="3" s="1"/>
  <c r="G8" i="1"/>
  <c r="G8" i="3" s="1"/>
  <c r="L7" i="1"/>
  <c r="L7" i="3" s="1"/>
  <c r="AW6" i="1"/>
  <c r="AW6" i="3" s="1"/>
  <c r="BL5" i="1"/>
  <c r="BL5" i="3" s="1"/>
  <c r="K5" i="1"/>
  <c r="K5" i="3" s="1"/>
  <c r="BD4" i="1"/>
  <c r="BD4" i="3" s="1"/>
  <c r="AC4" i="1"/>
  <c r="AC4" i="3" s="1"/>
  <c r="B4" i="1"/>
  <c r="B4" i="3" s="1"/>
  <c r="BC3" i="1"/>
  <c r="BC3" i="3" s="1"/>
  <c r="N3" i="1"/>
  <c r="N3" i="3" s="1"/>
  <c r="BT2" i="1"/>
  <c r="BT2" i="3" s="1"/>
  <c r="AF2" i="1"/>
  <c r="AF2" i="3" s="1"/>
  <c r="CJ5" i="1"/>
  <c r="CJ5" i="3" s="1"/>
  <c r="J5" i="1"/>
  <c r="J5" i="3" s="1"/>
  <c r="S4" i="1"/>
  <c r="S4" i="3" s="1"/>
  <c r="AS3" i="1"/>
  <c r="AS3" i="3" s="1"/>
  <c r="M3" i="1"/>
  <c r="M3" i="3" s="1"/>
  <c r="BC2" i="1"/>
  <c r="BC2" i="3" s="1"/>
  <c r="AC2" i="5"/>
  <c r="AZ15" i="1"/>
  <c r="AZ15" i="3" s="1"/>
  <c r="AW14" i="1"/>
  <c r="AW14" i="3" s="1"/>
  <c r="C14" i="1"/>
  <c r="C14" i="3" s="1"/>
  <c r="BE13" i="1"/>
  <c r="BE13" i="3" s="1"/>
  <c r="T13" i="1"/>
  <c r="T13" i="3" s="1"/>
  <c r="CD12" i="1"/>
  <c r="CD12" i="3" s="1"/>
  <c r="BA12" i="1"/>
  <c r="BA12" i="3" s="1"/>
  <c r="AC12" i="1"/>
  <c r="AC12" i="3" s="1"/>
  <c r="C12" i="1"/>
  <c r="C12" i="3" s="1"/>
  <c r="BR11" i="1"/>
  <c r="BR11" i="3" s="1"/>
  <c r="AU11" i="1"/>
  <c r="AU11" i="3" s="1"/>
  <c r="X11" i="1"/>
  <c r="X11" i="3" s="1"/>
  <c r="CM10" i="1"/>
  <c r="BQ10" i="1"/>
  <c r="BQ10" i="3" s="1"/>
  <c r="AP10" i="1"/>
  <c r="AP10" i="3" s="1"/>
  <c r="W10" i="1"/>
  <c r="W10" i="3" s="1"/>
  <c r="CI9" i="1"/>
  <c r="CI9" i="3" s="1"/>
  <c r="BO9" i="1"/>
  <c r="BO9" i="3" s="1"/>
  <c r="AO9" i="1"/>
  <c r="AO9" i="3" s="1"/>
  <c r="Q9" i="1"/>
  <c r="Q9" i="3" s="1"/>
  <c r="C9" i="1"/>
  <c r="C9" i="3" s="1"/>
  <c r="BW8" i="1"/>
  <c r="BW8" i="3" s="1"/>
  <c r="BH8" i="1"/>
  <c r="BH8" i="3" s="1"/>
  <c r="AP8" i="1"/>
  <c r="AP8" i="3" s="1"/>
  <c r="Z8" i="1"/>
  <c r="Z8" i="3" s="1"/>
  <c r="M8" i="1"/>
  <c r="M8" i="3" s="1"/>
  <c r="CI7" i="1"/>
  <c r="CI7" i="3" s="1"/>
  <c r="BW7" i="1"/>
  <c r="BW7" i="3" s="1"/>
  <c r="BG7" i="1"/>
  <c r="BG7" i="3" s="1"/>
  <c r="AQ7" i="1"/>
  <c r="AQ7" i="3" s="1"/>
  <c r="AD7" i="1"/>
  <c r="AD7" i="3" s="1"/>
  <c r="O7" i="1"/>
  <c r="O7" i="3" s="1"/>
  <c r="D7" i="1"/>
  <c r="D7" i="3" s="1"/>
  <c r="CB6" i="1"/>
  <c r="CB6" i="3" s="1"/>
  <c r="BN6" i="1"/>
  <c r="BN6" i="3" s="1"/>
  <c r="BC6" i="1"/>
  <c r="BC6" i="3" s="1"/>
  <c r="AO6" i="1"/>
  <c r="AO6" i="3" s="1"/>
  <c r="AD6" i="1"/>
  <c r="AD6" i="3" s="1"/>
  <c r="P6" i="1"/>
  <c r="P6" i="3" s="1"/>
  <c r="B6" i="1"/>
  <c r="B6" i="3" s="1"/>
  <c r="CC5" i="1"/>
  <c r="CC5" i="3" s="1"/>
  <c r="BO5" i="1"/>
  <c r="BO5" i="3" s="1"/>
  <c r="BD5" i="1"/>
  <c r="BD5" i="3" s="1"/>
  <c r="AP5" i="1"/>
  <c r="AP5" i="3" s="1"/>
  <c r="AB5" i="1"/>
  <c r="AB5" i="3" s="1"/>
  <c r="Q5" i="1"/>
  <c r="Q5" i="3" s="1"/>
  <c r="C5" i="1"/>
  <c r="C5" i="3" s="1"/>
  <c r="CD4" i="1"/>
  <c r="CD4" i="3" s="1"/>
  <c r="BQ4" i="1"/>
  <c r="BQ4" i="3" s="1"/>
  <c r="BH4" i="1"/>
  <c r="BH4" i="3" s="1"/>
  <c r="AY4" i="1"/>
  <c r="AY4" i="3" s="1"/>
  <c r="AP4" i="1"/>
  <c r="AP4" i="3" s="1"/>
  <c r="AF4" i="1"/>
  <c r="AF4" i="3" s="1"/>
  <c r="W4" i="1"/>
  <c r="W4" i="3" s="1"/>
  <c r="N4" i="1"/>
  <c r="N4" i="3" s="1"/>
  <c r="E4" i="1"/>
  <c r="E4" i="3" s="1"/>
  <c r="CH3" i="1"/>
  <c r="CH3" i="3" s="1"/>
  <c r="BY3" i="1"/>
  <c r="BY3" i="3" s="1"/>
  <c r="BP3" i="1"/>
  <c r="BP3" i="3" s="1"/>
  <c r="BF3" i="1"/>
  <c r="BF3" i="3" s="1"/>
  <c r="AW3" i="1"/>
  <c r="AW3" i="3" s="1"/>
  <c r="AO3" i="1"/>
  <c r="AO3" i="3" s="1"/>
  <c r="AG3" i="1"/>
  <c r="AG3" i="3" s="1"/>
  <c r="Y3" i="1"/>
  <c r="Y3" i="3" s="1"/>
  <c r="Q3" i="1"/>
  <c r="Q3" i="3" s="1"/>
  <c r="I3" i="1"/>
  <c r="I3" i="3" s="1"/>
  <c r="CM2" i="1"/>
  <c r="CE2" i="1"/>
  <c r="CE2" i="3" s="1"/>
  <c r="BW2" i="1"/>
  <c r="BW2" i="3" s="1"/>
  <c r="BO2" i="1"/>
  <c r="BO2" i="3" s="1"/>
  <c r="BG2" i="1"/>
  <c r="BG2" i="3" s="1"/>
  <c r="AY2" i="1"/>
  <c r="AY2" i="3" s="1"/>
  <c r="AQ2" i="1"/>
  <c r="AQ2" i="3" s="1"/>
  <c r="AA2" i="1"/>
  <c r="AA2" i="3" s="1"/>
  <c r="S2" i="1"/>
  <c r="S2" i="3" s="1"/>
  <c r="C2" i="1"/>
  <c r="C2" i="3" s="1"/>
  <c r="AY5" i="1"/>
  <c r="AY5" i="3" s="1"/>
  <c r="U4" i="1"/>
  <c r="U4" i="3" s="1"/>
  <c r="BM3" i="1"/>
  <c r="BM3" i="3" s="1"/>
  <c r="AM3" i="1"/>
  <c r="AM3" i="3" s="1"/>
  <c r="G3" i="1"/>
  <c r="G3" i="3" s="1"/>
  <c r="BM2" i="1"/>
  <c r="BM2" i="3" s="1"/>
  <c r="I2" i="1"/>
  <c r="I2" i="3" s="1"/>
  <c r="AH14" i="1"/>
  <c r="AH14" i="3" s="1"/>
  <c r="AI10" i="1"/>
  <c r="AI10" i="3" s="1"/>
  <c r="M9" i="1"/>
  <c r="M9" i="3" s="1"/>
  <c r="W8" i="1"/>
  <c r="W8" i="3" s="1"/>
  <c r="AM7" i="1"/>
  <c r="AM7" i="3" s="1"/>
  <c r="BK6" i="1"/>
  <c r="BK6" i="3" s="1"/>
  <c r="J6" i="1"/>
  <c r="J6" i="3" s="1"/>
  <c r="AX5" i="1"/>
  <c r="AX5" i="3" s="1"/>
  <c r="CL4" i="1"/>
  <c r="CL4" i="3" s="1"/>
  <c r="CM4" i="3" s="1"/>
  <c r="AU4" i="1"/>
  <c r="AU4" i="3" s="1"/>
  <c r="K4" i="1"/>
  <c r="K4" i="3" s="1"/>
  <c r="BL3" i="1"/>
  <c r="BL3" i="3" s="1"/>
  <c r="F3" i="1"/>
  <c r="F3" i="3" s="1"/>
  <c r="BL2" i="1"/>
  <c r="BL2" i="3" s="1"/>
  <c r="X2" i="1"/>
  <c r="X2" i="3" s="1"/>
  <c r="I6" i="1"/>
  <c r="I6" i="3" s="1"/>
  <c r="BW4" i="1"/>
  <c r="BW4" i="3" s="1"/>
  <c r="AK4" i="1"/>
  <c r="AK4" i="3" s="1"/>
  <c r="CL3" i="1"/>
  <c r="CL3" i="3" s="1"/>
  <c r="CM3" i="3" s="1"/>
  <c r="BK3" i="1"/>
  <c r="BK3" i="3" s="1"/>
  <c r="U3" i="1"/>
  <c r="U3" i="3" s="1"/>
  <c r="BK2" i="1"/>
  <c r="BK2" i="3" s="1"/>
  <c r="O2" i="1"/>
  <c r="O2" i="3" s="1"/>
  <c r="AF15" i="1"/>
  <c r="AF15" i="3" s="1"/>
  <c r="AU14" i="1"/>
  <c r="AU14" i="3" s="1"/>
  <c r="CM13" i="1"/>
  <c r="AW13" i="1"/>
  <c r="AW13" i="3" s="1"/>
  <c r="R13" i="1"/>
  <c r="R13" i="3" s="1"/>
  <c r="BX12" i="1"/>
  <c r="BX12" i="3" s="1"/>
  <c r="AU12" i="1"/>
  <c r="AU12" i="3" s="1"/>
  <c r="U12" i="1"/>
  <c r="U12" i="3" s="1"/>
  <c r="B12" i="1"/>
  <c r="B12" i="3" s="1"/>
  <c r="BM11" i="1"/>
  <c r="BM11" i="3" s="1"/>
  <c r="AT11" i="1"/>
  <c r="AT11" i="3" s="1"/>
  <c r="T11" i="1"/>
  <c r="T11" i="3" s="1"/>
  <c r="CI10" i="1"/>
  <c r="CI10" i="3" s="1"/>
  <c r="BL10" i="1"/>
  <c r="BL10" i="3" s="1"/>
  <c r="AO10" i="1"/>
  <c r="AO10" i="3" s="1"/>
  <c r="R10" i="1"/>
  <c r="R10" i="3" s="1"/>
  <c r="CG9" i="1"/>
  <c r="CG9" i="3" s="1"/>
  <c r="BG9" i="1"/>
  <c r="BG9" i="3" s="1"/>
  <c r="AN9" i="1"/>
  <c r="AN9" i="3" s="1"/>
  <c r="P9" i="1"/>
  <c r="P9" i="3" s="1"/>
  <c r="CM8" i="1"/>
  <c r="BU8" i="1"/>
  <c r="BU8" i="3" s="1"/>
  <c r="BB8" i="1"/>
  <c r="BB8" i="3" s="1"/>
  <c r="AO8" i="1"/>
  <c r="AO8" i="3" s="1"/>
  <c r="Y8" i="1"/>
  <c r="Y8" i="3" s="1"/>
  <c r="L8" i="1"/>
  <c r="L8" i="3" s="1"/>
  <c r="CH7" i="1"/>
  <c r="CH7" i="3" s="1"/>
  <c r="BR7" i="1"/>
  <c r="BR7" i="3" s="1"/>
  <c r="BF7" i="1"/>
  <c r="BF7" i="3" s="1"/>
  <c r="AP7" i="1"/>
  <c r="AP7" i="3" s="1"/>
  <c r="AC7" i="1"/>
  <c r="AC7" i="3" s="1"/>
  <c r="N7" i="1"/>
  <c r="N7" i="3" s="1"/>
  <c r="CL6" i="1"/>
  <c r="CL6" i="3" s="1"/>
  <c r="CM6" i="3" s="1"/>
  <c r="CA6" i="1"/>
  <c r="CA6" i="3" s="1"/>
  <c r="BM6" i="1"/>
  <c r="BM6" i="3" s="1"/>
  <c r="BB6" i="1"/>
  <c r="BB6" i="3" s="1"/>
  <c r="AN6" i="1"/>
  <c r="AN6" i="3" s="1"/>
  <c r="Z6" i="1"/>
  <c r="Z6" i="3" s="1"/>
  <c r="O6" i="1"/>
  <c r="O6" i="3" s="1"/>
  <c r="CM5" i="1"/>
  <c r="CB5" i="1"/>
  <c r="CB5" i="3" s="1"/>
  <c r="BN5" i="1"/>
  <c r="BN5" i="3" s="1"/>
  <c r="AZ5" i="1"/>
  <c r="AZ5" i="3" s="1"/>
  <c r="AO5" i="1"/>
  <c r="AO5" i="3" s="1"/>
  <c r="AA5" i="1"/>
  <c r="AA5" i="3" s="1"/>
  <c r="P5" i="1"/>
  <c r="P5" i="3" s="1"/>
  <c r="B5" i="1"/>
  <c r="B5" i="3" s="1"/>
  <c r="BZ4" i="1"/>
  <c r="BZ4" i="3" s="1"/>
  <c r="BP4" i="1"/>
  <c r="BP4" i="3" s="1"/>
  <c r="BG4" i="1"/>
  <c r="BG4" i="3" s="1"/>
  <c r="AX4" i="1"/>
  <c r="AX4" i="3" s="1"/>
  <c r="AN4" i="1"/>
  <c r="AN4" i="3" s="1"/>
  <c r="AE4" i="1"/>
  <c r="AE4" i="3" s="1"/>
  <c r="V4" i="1"/>
  <c r="V4" i="3" s="1"/>
  <c r="M4" i="1"/>
  <c r="M4" i="3" s="1"/>
  <c r="D4" i="1"/>
  <c r="D4" i="3" s="1"/>
  <c r="CG3" i="1"/>
  <c r="CG3" i="3" s="1"/>
  <c r="BX3" i="1"/>
  <c r="BX3" i="3" s="1"/>
  <c r="BN3" i="1"/>
  <c r="BN3" i="3" s="1"/>
  <c r="BE3" i="1"/>
  <c r="BE3" i="3" s="1"/>
  <c r="AV3" i="1"/>
  <c r="AV3" i="3" s="1"/>
  <c r="AN3" i="1"/>
  <c r="AN3" i="3" s="1"/>
  <c r="AF3" i="1"/>
  <c r="AF3" i="3" s="1"/>
  <c r="X3" i="1"/>
  <c r="X3" i="3" s="1"/>
  <c r="P3" i="1"/>
  <c r="P3" i="3" s="1"/>
  <c r="H3" i="1"/>
  <c r="H3" i="3" s="1"/>
  <c r="CL2" i="1"/>
  <c r="CL2" i="3" s="1"/>
  <c r="CM2" i="3" s="1"/>
  <c r="CD2" i="1"/>
  <c r="CD2" i="3" s="1"/>
  <c r="BV2" i="1"/>
  <c r="BV2" i="3" s="1"/>
  <c r="BN2" i="1"/>
  <c r="BN2" i="3" s="1"/>
  <c r="BF2" i="1"/>
  <c r="BF2" i="3" s="1"/>
  <c r="AX2" i="1"/>
  <c r="AX2" i="3" s="1"/>
  <c r="AP2" i="1"/>
  <c r="AP2" i="3" s="1"/>
  <c r="AH2" i="1"/>
  <c r="AH2" i="3" s="1"/>
  <c r="Z2" i="1"/>
  <c r="Z2" i="3" s="1"/>
  <c r="R2" i="1"/>
  <c r="R2" i="3" s="1"/>
  <c r="J2" i="1"/>
  <c r="J2" i="3" s="1"/>
  <c r="B2" i="1"/>
  <c r="B2" i="3" s="1"/>
  <c r="BX5" i="1"/>
  <c r="BX5" i="3" s="1"/>
  <c r="BO4" i="1"/>
  <c r="BO4" i="3" s="1"/>
  <c r="AV4" i="1"/>
  <c r="AV4" i="3" s="1"/>
  <c r="L4" i="1"/>
  <c r="L4" i="3" s="1"/>
  <c r="BV3" i="1"/>
  <c r="BV3" i="3" s="1"/>
  <c r="AE3" i="1"/>
  <c r="AE3" i="3" s="1"/>
  <c r="CC2" i="1"/>
  <c r="CC2" i="3" s="1"/>
  <c r="AO2" i="1"/>
  <c r="AO2" i="3" s="1"/>
  <c r="AO13" i="1"/>
  <c r="AO13" i="3" s="1"/>
  <c r="Q11" i="1"/>
  <c r="Q11" i="3" s="1"/>
  <c r="I10" i="1"/>
  <c r="I10" i="3" s="1"/>
  <c r="AE9" i="1"/>
  <c r="AE9" i="3" s="1"/>
  <c r="AZ8" i="1"/>
  <c r="AZ8" i="3" s="1"/>
  <c r="AI8" i="1"/>
  <c r="AI8" i="3" s="1"/>
  <c r="CF7" i="1"/>
  <c r="CF7" i="3" s="1"/>
  <c r="AZ7" i="1"/>
  <c r="AZ7" i="3" s="1"/>
  <c r="W7" i="1"/>
  <c r="W7" i="3" s="1"/>
  <c r="BV6" i="1"/>
  <c r="BV6" i="3" s="1"/>
  <c r="AL6" i="1"/>
  <c r="AL6" i="3" s="1"/>
  <c r="BW5" i="1"/>
  <c r="BW5" i="3" s="1"/>
  <c r="Y5" i="1"/>
  <c r="Y5" i="3" s="1"/>
  <c r="BN4" i="1"/>
  <c r="BN4" i="3" s="1"/>
  <c r="T4" i="1"/>
  <c r="T4" i="3" s="1"/>
  <c r="BU3" i="1"/>
  <c r="BU3" i="3" s="1"/>
  <c r="AL3" i="1"/>
  <c r="AL3" i="3" s="1"/>
  <c r="AD3" i="1"/>
  <c r="AD3" i="3" s="1"/>
  <c r="V3" i="1"/>
  <c r="V3" i="3" s="1"/>
  <c r="CB2" i="1"/>
  <c r="CB2" i="3" s="1"/>
  <c r="BD2" i="1"/>
  <c r="BD2" i="3" s="1"/>
  <c r="P2" i="1"/>
  <c r="P2" i="3" s="1"/>
  <c r="AB2" i="5"/>
  <c r="CH4" i="1"/>
  <c r="CH4" i="3" s="1"/>
  <c r="BT3" i="1"/>
  <c r="BT3" i="3" s="1"/>
  <c r="CI2" i="1"/>
  <c r="CI2" i="3" s="1"/>
  <c r="AU2" i="1"/>
  <c r="AU2" i="3" s="1"/>
  <c r="G2" i="1"/>
  <c r="G2" i="3" s="1"/>
  <c r="Q15" i="1"/>
  <c r="Q15" i="3" s="1"/>
  <c r="AL14" i="1"/>
  <c r="AL14" i="3" s="1"/>
  <c r="CG13" i="1"/>
  <c r="CG13" i="3" s="1"/>
  <c r="AU13" i="1"/>
  <c r="AU13" i="3" s="1"/>
  <c r="M13" i="1"/>
  <c r="M13" i="3" s="1"/>
  <c r="BW12" i="1"/>
  <c r="BW12" i="3" s="1"/>
  <c r="AT12" i="1"/>
  <c r="AT12" i="3" s="1"/>
  <c r="T12" i="1"/>
  <c r="T12" i="3" s="1"/>
  <c r="CM11" i="1"/>
  <c r="BL11" i="1"/>
  <c r="BL11" i="3" s="1"/>
  <c r="AL11" i="1"/>
  <c r="AL11" i="3" s="1"/>
  <c r="S11" i="1"/>
  <c r="S11" i="3" s="1"/>
  <c r="CD10" i="1"/>
  <c r="CD10" i="3" s="1"/>
  <c r="BK10" i="1"/>
  <c r="BK10" i="3" s="1"/>
  <c r="AK10" i="1"/>
  <c r="AK10" i="3" s="1"/>
  <c r="N10" i="1"/>
  <c r="N10" i="3" s="1"/>
  <c r="CC9" i="1"/>
  <c r="CC9" i="3" s="1"/>
  <c r="BF9" i="1"/>
  <c r="BF9" i="3" s="1"/>
  <c r="AI9" i="1"/>
  <c r="AI9" i="3" s="1"/>
  <c r="O9" i="1"/>
  <c r="O9" i="3" s="1"/>
  <c r="CH8" i="1"/>
  <c r="CH8" i="3" s="1"/>
  <c r="BS8" i="1"/>
  <c r="BS8" i="3" s="1"/>
  <c r="BA8" i="1"/>
  <c r="BA8" i="3" s="1"/>
  <c r="AN8" i="1"/>
  <c r="AN8" i="3" s="1"/>
  <c r="X8" i="1"/>
  <c r="X8" i="3" s="1"/>
  <c r="H8" i="1"/>
  <c r="H8" i="3" s="1"/>
  <c r="CG7" i="1"/>
  <c r="CG7" i="3" s="1"/>
  <c r="BQ7" i="1"/>
  <c r="BQ7" i="3" s="1"/>
  <c r="BE7" i="1"/>
  <c r="BE7" i="3" s="1"/>
  <c r="AO7" i="1"/>
  <c r="AO7" i="3" s="1"/>
  <c r="Y7" i="1"/>
  <c r="Y7" i="3" s="1"/>
  <c r="M7" i="1"/>
  <c r="M7" i="3" s="1"/>
  <c r="CK6" i="1"/>
  <c r="CK6" i="3" s="1"/>
  <c r="BZ6" i="1"/>
  <c r="BZ6" i="3" s="1"/>
  <c r="BL6" i="1"/>
  <c r="BL6" i="3" s="1"/>
  <c r="AX6" i="1"/>
  <c r="AX6" i="3" s="1"/>
  <c r="AM6" i="1"/>
  <c r="AM6" i="3" s="1"/>
  <c r="Y6" i="1"/>
  <c r="Y6" i="3" s="1"/>
  <c r="N6" i="1"/>
  <c r="N6" i="3" s="1"/>
  <c r="BM5" i="1"/>
  <c r="BM5" i="3" s="1"/>
  <c r="AN5" i="1"/>
  <c r="AN5" i="3" s="1"/>
  <c r="Z5" i="1"/>
  <c r="Z5" i="3" s="1"/>
  <c r="L5" i="1"/>
  <c r="L5" i="3" s="1"/>
  <c r="CM4" i="1"/>
  <c r="BY4" i="1"/>
  <c r="BY4" i="3" s="1"/>
  <c r="BF4" i="1"/>
  <c r="BF4" i="3" s="1"/>
  <c r="AD4" i="1"/>
  <c r="AD4" i="3" s="1"/>
  <c r="CF3" i="1"/>
  <c r="CF3" i="3" s="1"/>
  <c r="AU3" i="1"/>
  <c r="AU3" i="3" s="1"/>
  <c r="O3" i="1"/>
  <c r="O3" i="3" s="1"/>
  <c r="BU2" i="1"/>
  <c r="BU2" i="3" s="1"/>
  <c r="BE2" i="1"/>
  <c r="BE2" i="3" s="1"/>
  <c r="AG2" i="1"/>
  <c r="AG2" i="3" s="1"/>
  <c r="Y2" i="1"/>
  <c r="Y2" i="3" s="1"/>
  <c r="Q2" i="1"/>
  <c r="Q2" i="3" s="1"/>
  <c r="CK14" i="1"/>
  <c r="CK14" i="3" s="1"/>
  <c r="L13" i="1"/>
  <c r="L13" i="3" s="1"/>
  <c r="BV12" i="1"/>
  <c r="BV12" i="3" s="1"/>
  <c r="AS12" i="1"/>
  <c r="AS12" i="3" s="1"/>
  <c r="S12" i="1"/>
  <c r="S12" i="3" s="1"/>
  <c r="CE11" i="1"/>
  <c r="CE11" i="3" s="1"/>
  <c r="BK11" i="1"/>
  <c r="BK11" i="3" s="1"/>
  <c r="AK11" i="1"/>
  <c r="AK11" i="3" s="1"/>
  <c r="BC10" i="1"/>
  <c r="BC10" i="3" s="1"/>
  <c r="BA9" i="1"/>
  <c r="BA9" i="3" s="1"/>
  <c r="BR8" i="1"/>
  <c r="BR8" i="3" s="1"/>
  <c r="BP7" i="1"/>
  <c r="BP7" i="3" s="1"/>
  <c r="CJ6" i="1"/>
  <c r="CJ6" i="3" s="1"/>
  <c r="X6" i="1"/>
  <c r="X6" i="3" s="1"/>
  <c r="AJ5" i="1"/>
  <c r="AJ5" i="3" s="1"/>
  <c r="BX4" i="1"/>
  <c r="BX4" i="3" s="1"/>
  <c r="AL4" i="1"/>
  <c r="AL4" i="3" s="1"/>
  <c r="CD3" i="1"/>
  <c r="CD3" i="3" s="1"/>
  <c r="AT3" i="1"/>
  <c r="AT3" i="3" s="1"/>
  <c r="CJ2" i="1"/>
  <c r="CJ2" i="3" s="1"/>
  <c r="AN2" i="1"/>
  <c r="AN2" i="3" s="1"/>
  <c r="H2" i="1"/>
  <c r="H2" i="3" s="1"/>
  <c r="BH5" i="1"/>
  <c r="BH5" i="3" s="1"/>
  <c r="BC4" i="1"/>
  <c r="BC4" i="3" s="1"/>
  <c r="AT4" i="1"/>
  <c r="AT4" i="3" s="1"/>
  <c r="J4" i="1"/>
  <c r="J4" i="3" s="1"/>
  <c r="BB3" i="1"/>
  <c r="BB3" i="3" s="1"/>
  <c r="E3" i="1"/>
  <c r="E3" i="3" s="1"/>
  <c r="AM2" i="1"/>
  <c r="AM2" i="3" s="1"/>
  <c r="CK5" i="1"/>
  <c r="CK5" i="3" s="1"/>
  <c r="AV2" i="1"/>
  <c r="AV2" i="3" s="1"/>
  <c r="AB4" i="1"/>
  <c r="AB4" i="3" s="1"/>
  <c r="AK3" i="1"/>
  <c r="AK3" i="3" s="1"/>
  <c r="CA2" i="1"/>
  <c r="CA2" i="3" s="1"/>
  <c r="W2" i="1"/>
  <c r="W2" i="3" s="1"/>
  <c r="CB14" i="1"/>
  <c r="CB14" i="3" s="1"/>
  <c r="AA14" i="1"/>
  <c r="AA14" i="3" s="1"/>
  <c r="BW13" i="1"/>
  <c r="BW13" i="3" s="1"/>
  <c r="AJ13" i="1"/>
  <c r="AJ13" i="3" s="1"/>
  <c r="D13" i="1"/>
  <c r="D13" i="3" s="1"/>
  <c r="BN12" i="1"/>
  <c r="BN12" i="3" s="1"/>
  <c r="AK12" i="1"/>
  <c r="AK12" i="3" s="1"/>
  <c r="R12" i="1"/>
  <c r="R12" i="3" s="1"/>
  <c r="CC11" i="1"/>
  <c r="CC11" i="3" s="1"/>
  <c r="BJ11" i="1"/>
  <c r="BJ11" i="3" s="1"/>
  <c r="AJ11" i="1"/>
  <c r="AJ11" i="3" s="1"/>
  <c r="I11" i="1"/>
  <c r="I11" i="3" s="1"/>
  <c r="CB10" i="1"/>
  <c r="CB10" i="3" s="1"/>
  <c r="BB10" i="1"/>
  <c r="BB10" i="3" s="1"/>
  <c r="AH10" i="1"/>
  <c r="AH10" i="3" s="1"/>
  <c r="H10" i="1"/>
  <c r="H10" i="3" s="1"/>
  <c r="BT9" i="1"/>
  <c r="BT9" i="3" s="1"/>
  <c r="AZ9" i="1"/>
  <c r="AZ9" i="3" s="1"/>
  <c r="AA9" i="1"/>
  <c r="AA9" i="3" s="1"/>
  <c r="L9" i="1"/>
  <c r="L9" i="3" s="1"/>
  <c r="CF8" i="1"/>
  <c r="CF8" i="3" s="1"/>
  <c r="BN8" i="1"/>
  <c r="BN8" i="3" s="1"/>
  <c r="AY8" i="1"/>
  <c r="AY8" i="3" s="1"/>
  <c r="AH8" i="1"/>
  <c r="AH8" i="3" s="1"/>
  <c r="U8" i="1"/>
  <c r="U8" i="3" s="1"/>
  <c r="E8" i="1"/>
  <c r="E8" i="3" s="1"/>
  <c r="CA7" i="1"/>
  <c r="CA7" i="3" s="1"/>
  <c r="BO7" i="1"/>
  <c r="BO7" i="3" s="1"/>
  <c r="AY7" i="1"/>
  <c r="AY7" i="3" s="1"/>
  <c r="AL7" i="1"/>
  <c r="AL7" i="3" s="1"/>
  <c r="V7" i="1"/>
  <c r="V7" i="3" s="1"/>
  <c r="H7" i="1"/>
  <c r="H7" i="3" s="1"/>
  <c r="CI6" i="1"/>
  <c r="CI6" i="3" s="1"/>
  <c r="BU6" i="1"/>
  <c r="BU6" i="3" s="1"/>
  <c r="BJ6" i="1"/>
  <c r="BJ6" i="3" s="1"/>
  <c r="AV6" i="1"/>
  <c r="AV6" i="3" s="1"/>
  <c r="AH6" i="1"/>
  <c r="AH6" i="3" s="1"/>
  <c r="W6" i="1"/>
  <c r="W6" i="3" s="1"/>
  <c r="BV5" i="1"/>
  <c r="BV5" i="3" s="1"/>
  <c r="AW5" i="1"/>
  <c r="AW5" i="3" s="1"/>
  <c r="AI5" i="1"/>
  <c r="AI5" i="3" s="1"/>
  <c r="X5" i="1"/>
  <c r="X5" i="3" s="1"/>
  <c r="BL4" i="1"/>
  <c r="BL4" i="3" s="1"/>
  <c r="CC3" i="1"/>
  <c r="CC3" i="3" s="1"/>
  <c r="AC3" i="1"/>
  <c r="AC3" i="3" s="1"/>
  <c r="BS2" i="1"/>
  <c r="BS2" i="3" s="1"/>
  <c r="AE2" i="1"/>
  <c r="AE2" i="3" s="1"/>
  <c r="BS14" i="1"/>
  <c r="BS14" i="3" s="1"/>
  <c r="W14" i="1"/>
  <c r="W14" i="3" s="1"/>
  <c r="BU13" i="1"/>
  <c r="BU13" i="3" s="1"/>
  <c r="AE13" i="1"/>
  <c r="AE13" i="3" s="1"/>
  <c r="B13" i="1"/>
  <c r="B13" i="3" s="1"/>
  <c r="BK12" i="1"/>
  <c r="BK12" i="3" s="1"/>
  <c r="AJ12" i="1"/>
  <c r="AJ12" i="3" s="1"/>
  <c r="Q12" i="1"/>
  <c r="Q12" i="3" s="1"/>
  <c r="CB11" i="1"/>
  <c r="CB11" i="3" s="1"/>
  <c r="BB11" i="1"/>
  <c r="BB11" i="3" s="1"/>
  <c r="AI11" i="1"/>
  <c r="AI11" i="3" s="1"/>
  <c r="H11" i="1"/>
  <c r="H11" i="3" s="1"/>
  <c r="CA10" i="1"/>
  <c r="CA10" i="3" s="1"/>
  <c r="BA10" i="1"/>
  <c r="BA10" i="3" s="1"/>
  <c r="Z10" i="1"/>
  <c r="Z10" i="3" s="1"/>
  <c r="G10" i="1"/>
  <c r="G10" i="3" s="1"/>
  <c r="BS9" i="1"/>
  <c r="BS9" i="3" s="1"/>
  <c r="AY9" i="1"/>
  <c r="AY9" i="3" s="1"/>
  <c r="Z9" i="1"/>
  <c r="Z9" i="3" s="1"/>
  <c r="G9" i="1"/>
  <c r="G9" i="3" s="1"/>
  <c r="CD8" i="1"/>
  <c r="CD8" i="3" s="1"/>
  <c r="BK8" i="1"/>
  <c r="BK8" i="3" s="1"/>
  <c r="AX8" i="1"/>
  <c r="AX8" i="3" s="1"/>
  <c r="AG8" i="1"/>
  <c r="AG8" i="3" s="1"/>
  <c r="Q8" i="1"/>
  <c r="Q8" i="3" s="1"/>
  <c r="D8" i="1"/>
  <c r="D8" i="3" s="1"/>
  <c r="BZ7" i="1"/>
  <c r="BZ7" i="3" s="1"/>
  <c r="BN7" i="1"/>
  <c r="BN7" i="3" s="1"/>
  <c r="AX7" i="1"/>
  <c r="AX7" i="3" s="1"/>
  <c r="AH7" i="1"/>
  <c r="AH7" i="3" s="1"/>
  <c r="U7" i="1"/>
  <c r="U7" i="3" s="1"/>
  <c r="G7" i="1"/>
  <c r="G7" i="3" s="1"/>
  <c r="CH6" i="1"/>
  <c r="CH6" i="3" s="1"/>
  <c r="BT6" i="1"/>
  <c r="BT6" i="3" s="1"/>
  <c r="BF6" i="1"/>
  <c r="BF6" i="3" s="1"/>
  <c r="AU6" i="1"/>
  <c r="AU6" i="3" s="1"/>
  <c r="AG6" i="1"/>
  <c r="AG6" i="3" s="1"/>
  <c r="V6" i="1"/>
  <c r="V6" i="3" s="1"/>
  <c r="H6" i="1"/>
  <c r="H6" i="3" s="1"/>
  <c r="CF5" i="1"/>
  <c r="CF5" i="3" s="1"/>
  <c r="BU5" i="1"/>
  <c r="BU5" i="3" s="1"/>
  <c r="BG5" i="1"/>
  <c r="BG5" i="3" s="1"/>
  <c r="AV5" i="1"/>
  <c r="AV5" i="3" s="1"/>
  <c r="AH5" i="1"/>
  <c r="AH5" i="3" s="1"/>
  <c r="T5" i="1"/>
  <c r="T5" i="3" s="1"/>
  <c r="I5" i="1"/>
  <c r="I5" i="3" s="1"/>
  <c r="CG4" i="1"/>
  <c r="CG4" i="3" s="1"/>
  <c r="BV4" i="1"/>
  <c r="BV4" i="3" s="1"/>
  <c r="BK4" i="1"/>
  <c r="BK4" i="3" s="1"/>
  <c r="BB4" i="1"/>
  <c r="BB4" i="3" s="1"/>
  <c r="AS4" i="1"/>
  <c r="AS4" i="3" s="1"/>
  <c r="AJ4" i="1"/>
  <c r="AJ4" i="3" s="1"/>
  <c r="AA4" i="1"/>
  <c r="AA4" i="3" s="1"/>
  <c r="R4" i="1"/>
  <c r="R4" i="3" s="1"/>
  <c r="H4" i="1"/>
  <c r="H4" i="3" s="1"/>
  <c r="CK3" i="1"/>
  <c r="CK3" i="3" s="1"/>
  <c r="CB3" i="1"/>
  <c r="CB3" i="3" s="1"/>
  <c r="BM14" i="1"/>
  <c r="BM14" i="3" s="1"/>
  <c r="P14" i="1"/>
  <c r="P14" i="3" s="1"/>
  <c r="BM13" i="1"/>
  <c r="BM13" i="3" s="1"/>
  <c r="AC13" i="1"/>
  <c r="AC13" i="3" s="1"/>
  <c r="CM12" i="1"/>
  <c r="BJ12" i="1"/>
  <c r="BJ12" i="3" s="1"/>
  <c r="AI12" i="1"/>
  <c r="AI12" i="3" s="1"/>
  <c r="I12" i="1"/>
  <c r="I12" i="3" s="1"/>
  <c r="CA11" i="1"/>
  <c r="CA11" i="3" s="1"/>
  <c r="BA11" i="1"/>
  <c r="BA11" i="3" s="1"/>
  <c r="AG11" i="1"/>
  <c r="AG11" i="3" s="1"/>
  <c r="G11" i="1"/>
  <c r="G11" i="3" s="1"/>
  <c r="BS10" i="1"/>
  <c r="BS10" i="3" s="1"/>
  <c r="AY10" i="1"/>
  <c r="AY10" i="3" s="1"/>
  <c r="Y10" i="1"/>
  <c r="Y10" i="3" s="1"/>
  <c r="F10" i="1"/>
  <c r="F10" i="3" s="1"/>
  <c r="BQ9" i="1"/>
  <c r="BQ9" i="3" s="1"/>
  <c r="AQ9" i="1"/>
  <c r="AQ9" i="3" s="1"/>
  <c r="Y9" i="1"/>
  <c r="Y9" i="3" s="1"/>
  <c r="E9" i="1"/>
  <c r="E9" i="3" s="1"/>
  <c r="CC8" i="1"/>
  <c r="CC8" i="3" s="1"/>
  <c r="BJ8" i="1"/>
  <c r="BJ8" i="3" s="1"/>
  <c r="AR8" i="1"/>
  <c r="AR8" i="3" s="1"/>
  <c r="AF8" i="1"/>
  <c r="AF8" i="3" s="1"/>
  <c r="P8" i="1"/>
  <c r="P8" i="3" s="1"/>
  <c r="C8" i="1"/>
  <c r="C8" i="3" s="1"/>
  <c r="BY7" i="1"/>
  <c r="BY7" i="3" s="1"/>
  <c r="BI7" i="1"/>
  <c r="BI7" i="3" s="1"/>
  <c r="AW7" i="1"/>
  <c r="AW7" i="3" s="1"/>
  <c r="AG7" i="1"/>
  <c r="AG7" i="3" s="1"/>
  <c r="T7" i="1"/>
  <c r="T7" i="3" s="1"/>
  <c r="F7" i="1"/>
  <c r="F7" i="3" s="1"/>
  <c r="CD6" i="1"/>
  <c r="CD6" i="3" s="1"/>
  <c r="BS6" i="1"/>
  <c r="BS6" i="3" s="1"/>
  <c r="BE6" i="1"/>
  <c r="BE6" i="3" s="1"/>
  <c r="AT6" i="1"/>
  <c r="AT6" i="3" s="1"/>
  <c r="AF6" i="1"/>
  <c r="AF6" i="3" s="1"/>
  <c r="R6" i="1"/>
  <c r="R6" i="3" s="1"/>
  <c r="G6" i="1"/>
  <c r="G6" i="3" s="1"/>
  <c r="CE5" i="1"/>
  <c r="CE5" i="3" s="1"/>
  <c r="BT5" i="1"/>
  <c r="BT5" i="3" s="1"/>
  <c r="BF5" i="1"/>
  <c r="BF5" i="3" s="1"/>
  <c r="AR5" i="1"/>
  <c r="AR5" i="3" s="1"/>
  <c r="AG5" i="1"/>
  <c r="AG5" i="3" s="1"/>
  <c r="S5" i="1"/>
  <c r="S5" i="3" s="1"/>
  <c r="H5" i="1"/>
  <c r="H5" i="3" s="1"/>
  <c r="CF4" i="1"/>
  <c r="CF4" i="3" s="1"/>
  <c r="BS4" i="1"/>
  <c r="BS4" i="3" s="1"/>
  <c r="BJ4" i="1"/>
  <c r="BJ4" i="3" s="1"/>
  <c r="BA4" i="1"/>
  <c r="BA4" i="3" s="1"/>
  <c r="AR4" i="1"/>
  <c r="AR4" i="3" s="1"/>
  <c r="AI4" i="1"/>
  <c r="AI4" i="3" s="1"/>
  <c r="Z4" i="1"/>
  <c r="Z4" i="3" s="1"/>
  <c r="P4" i="1"/>
  <c r="P4" i="3" s="1"/>
  <c r="G4" i="1"/>
  <c r="G4" i="3" s="1"/>
  <c r="CJ3" i="1"/>
  <c r="CJ3" i="3" s="1"/>
  <c r="CA3" i="1"/>
  <c r="CA3" i="3" s="1"/>
  <c r="BS3" i="1"/>
  <c r="BS3" i="3" s="1"/>
  <c r="AJ3" i="1"/>
  <c r="AJ3" i="3" s="1"/>
  <c r="D3" i="1"/>
  <c r="D3" i="3" s="1"/>
  <c r="BJ2" i="1"/>
  <c r="BJ2" i="3" s="1"/>
  <c r="AD2" i="1"/>
  <c r="AD2" i="3" s="1"/>
  <c r="C3" i="1"/>
  <c r="C3" i="3" s="1"/>
  <c r="AC2" i="1"/>
  <c r="AC2" i="3" s="1"/>
  <c r="AB3" i="1"/>
  <c r="AB3" i="3" s="1"/>
  <c r="BB2" i="1"/>
  <c r="BB2" i="3" s="1"/>
  <c r="AA3" i="1"/>
  <c r="AA3" i="3" s="1"/>
  <c r="U2" i="1"/>
  <c r="U2" i="3" s="1"/>
  <c r="BZ2" i="1"/>
  <c r="BZ2" i="3" s="1"/>
  <c r="BY2" i="1"/>
  <c r="BY2" i="3" s="1"/>
  <c r="BR2" i="1"/>
  <c r="BR2" i="3" s="1"/>
  <c r="K3" i="1"/>
  <c r="K3" i="3" s="1"/>
  <c r="E2" i="1"/>
  <c r="E2" i="3" s="1"/>
  <c r="BR3" i="1"/>
  <c r="BR3" i="3" s="1"/>
  <c r="AI3" i="1"/>
  <c r="AI3" i="3" s="1"/>
  <c r="BI2" i="1"/>
  <c r="BI2" i="3" s="1"/>
  <c r="BJ3" i="1"/>
  <c r="BJ3" i="3" s="1"/>
  <c r="CH2" i="1"/>
  <c r="CH2" i="3" s="1"/>
  <c r="V2" i="1"/>
  <c r="V2" i="3" s="1"/>
  <c r="BI3" i="1"/>
  <c r="BI3" i="3" s="1"/>
  <c r="BA2" i="1"/>
  <c r="BA2" i="3" s="1"/>
  <c r="BA3" i="1"/>
  <c r="BA3" i="3" s="1"/>
  <c r="AT2" i="1"/>
  <c r="AT2" i="3" s="1"/>
  <c r="AZ3" i="1"/>
  <c r="AZ3" i="3" s="1"/>
  <c r="AS2" i="1"/>
  <c r="AS2" i="3" s="1"/>
  <c r="AR3" i="1"/>
  <c r="AR3" i="3" s="1"/>
  <c r="AL2" i="1"/>
  <c r="AL2" i="3" s="1"/>
  <c r="AQ3" i="1"/>
  <c r="AQ3" i="3" s="1"/>
  <c r="AK2" i="1"/>
  <c r="AK2" i="3" s="1"/>
  <c r="CG2" i="1"/>
  <c r="CG2" i="3" s="1"/>
  <c r="T3" i="1"/>
  <c r="T3" i="3" s="1"/>
  <c r="N2" i="1"/>
  <c r="N2" i="3" s="1"/>
  <c r="S3" i="1"/>
  <c r="S3" i="3" s="1"/>
  <c r="M2" i="1"/>
  <c r="M2" i="3" s="1"/>
  <c r="L3" i="1"/>
  <c r="L3" i="3" s="1"/>
  <c r="F2" i="1"/>
  <c r="F2" i="3" s="1"/>
  <c r="BQ2" i="1"/>
  <c r="BQ2" i="3" s="1"/>
  <c r="Z2" i="5"/>
  <c r="R2" i="5"/>
  <c r="J2" i="5"/>
  <c r="Y2" i="5"/>
  <c r="Q2" i="5"/>
  <c r="I2" i="5"/>
  <c r="X2" i="5"/>
  <c r="P2" i="5"/>
  <c r="H2" i="5"/>
  <c r="W2" i="5"/>
  <c r="O2" i="5"/>
  <c r="G2" i="5"/>
  <c r="V2" i="5"/>
  <c r="N2" i="5"/>
  <c r="F2" i="5"/>
  <c r="Y12" i="12"/>
  <c r="AS12" i="12"/>
  <c r="BU12" i="12"/>
  <c r="AN12" i="12"/>
  <c r="AQ12" i="12"/>
  <c r="BK12" i="12"/>
  <c r="BN12" i="12"/>
  <c r="CD12" i="12"/>
  <c r="I12" i="12"/>
  <c r="S12" i="12"/>
  <c r="CE12" i="12"/>
  <c r="AA12" i="12"/>
  <c r="CL7" i="12"/>
  <c r="CM7" i="12"/>
  <c r="T7" i="12"/>
  <c r="AK7" i="12"/>
  <c r="CC9" i="12"/>
  <c r="AE5" i="12"/>
  <c r="BO5" i="12"/>
  <c r="G13" i="12"/>
  <c r="AS7" i="13"/>
  <c r="S10" i="2"/>
  <c r="BV9" i="13"/>
  <c r="S9" i="2"/>
  <c r="CK15" i="13"/>
  <c r="BO11" i="12"/>
  <c r="S6" i="2"/>
  <c r="S13" i="2"/>
  <c r="S16" i="2"/>
  <c r="G4" i="12"/>
  <c r="C11" i="12"/>
  <c r="U11" i="12"/>
  <c r="AQ11" i="12"/>
  <c r="BH11" i="12"/>
  <c r="BY11" i="12"/>
  <c r="BH5" i="13"/>
  <c r="R15" i="13"/>
  <c r="K7" i="12"/>
  <c r="AO7" i="12"/>
  <c r="BY7" i="12"/>
  <c r="E11" i="12"/>
  <c r="Y11" i="12"/>
  <c r="AR11" i="12"/>
  <c r="BI11" i="12"/>
  <c r="CD11" i="12"/>
  <c r="CA15" i="13"/>
  <c r="O7" i="12"/>
  <c r="AU7" i="12"/>
  <c r="CA7" i="12"/>
  <c r="G11" i="12"/>
  <c r="AB11" i="12"/>
  <c r="AS11" i="12"/>
  <c r="BM11" i="12"/>
  <c r="CG11" i="12"/>
  <c r="CJ15" i="13"/>
  <c r="U7" i="12"/>
  <c r="AZ7" i="12"/>
  <c r="AC9" i="12"/>
  <c r="M11" i="12"/>
  <c r="AG11" i="12"/>
  <c r="AX11" i="12"/>
  <c r="BS11" i="12"/>
  <c r="CK11" i="12"/>
  <c r="U11" i="13"/>
  <c r="K11" i="12"/>
  <c r="AW11" i="12"/>
  <c r="U3" i="12"/>
  <c r="Z7" i="12"/>
  <c r="Q11" i="12"/>
  <c r="BU11" i="12"/>
  <c r="AC11" i="12"/>
  <c r="CI11" i="12"/>
  <c r="S15" i="2"/>
  <c r="BF7" i="12"/>
  <c r="BK9" i="12"/>
  <c r="AH11" i="12"/>
  <c r="BA11" i="12"/>
  <c r="CM11" i="12"/>
  <c r="T14" i="13"/>
  <c r="I2" i="12"/>
  <c r="AB2" i="12"/>
  <c r="AY2" i="12"/>
  <c r="BU2" i="12"/>
  <c r="AR3" i="12"/>
  <c r="D7" i="12"/>
  <c r="AG7" i="12"/>
  <c r="BI7" i="12"/>
  <c r="R11" i="12"/>
  <c r="AI11" i="12"/>
  <c r="BE11" i="12"/>
  <c r="BW11" i="12"/>
  <c r="G12" i="12"/>
  <c r="BE12" i="12"/>
  <c r="AR5" i="13"/>
  <c r="W14" i="13"/>
  <c r="I7" i="12"/>
  <c r="AI7" i="12"/>
  <c r="BM7" i="12"/>
  <c r="B11" i="12"/>
  <c r="S11" i="12"/>
  <c r="AM11" i="12"/>
  <c r="BG11" i="12"/>
  <c r="BX11" i="12"/>
  <c r="BE5" i="13"/>
  <c r="Q15" i="13"/>
  <c r="CF13" i="12"/>
  <c r="BX13" i="12"/>
  <c r="BP13" i="12"/>
  <c r="BH13" i="12"/>
  <c r="AZ13" i="12"/>
  <c r="AR13" i="12"/>
  <c r="AJ13" i="12"/>
  <c r="AB13" i="12"/>
  <c r="T13" i="12"/>
  <c r="L13" i="12"/>
  <c r="D13" i="12"/>
  <c r="CL13" i="12"/>
  <c r="CD13" i="12"/>
  <c r="BV13" i="12"/>
  <c r="BN13" i="12"/>
  <c r="BF13" i="12"/>
  <c r="AX13" i="12"/>
  <c r="AP13" i="12"/>
  <c r="AH13" i="12"/>
  <c r="Z13" i="12"/>
  <c r="R13" i="12"/>
  <c r="J13" i="12"/>
  <c r="B13" i="12"/>
  <c r="CI13" i="12"/>
  <c r="BY13" i="12"/>
  <c r="BM13" i="12"/>
  <c r="CE13" i="12"/>
  <c r="BS13" i="12"/>
  <c r="BG13" i="12"/>
  <c r="AV13" i="12"/>
  <c r="AL13" i="12"/>
  <c r="AA13" i="12"/>
  <c r="P13" i="12"/>
  <c r="F13" i="12"/>
  <c r="CK13" i="12"/>
  <c r="BZ13" i="12"/>
  <c r="BL13" i="12"/>
  <c r="BB13" i="12"/>
  <c r="AQ13" i="12"/>
  <c r="AF13" i="12"/>
  <c r="V13" i="12"/>
  <c r="K13" i="12"/>
  <c r="BW13" i="12"/>
  <c r="BI13" i="12"/>
  <c r="AT13" i="12"/>
  <c r="AE13" i="12"/>
  <c r="Q13" i="12"/>
  <c r="C13" i="12"/>
  <c r="CJ13" i="12"/>
  <c r="BT13" i="12"/>
  <c r="BD13" i="12"/>
  <c r="AO13" i="12"/>
  <c r="AC13" i="12"/>
  <c r="N13" i="12"/>
  <c r="CH13" i="12"/>
  <c r="BR13" i="12"/>
  <c r="BC13" i="12"/>
  <c r="AN13" i="12"/>
  <c r="Y13" i="12"/>
  <c r="CA13" i="12"/>
  <c r="AY13" i="12"/>
  <c r="AD13" i="12"/>
  <c r="H13" i="12"/>
  <c r="BQ13" i="12"/>
  <c r="AU13" i="12"/>
  <c r="W13" i="12"/>
  <c r="E13" i="12"/>
  <c r="BO13" i="12"/>
  <c r="AS13" i="12"/>
  <c r="U13" i="12"/>
  <c r="CM13" i="12"/>
  <c r="BK13" i="12"/>
  <c r="AM13" i="12"/>
  <c r="S13" i="12"/>
  <c r="CG13" i="12"/>
  <c r="BJ13" i="12"/>
  <c r="AK13" i="12"/>
  <c r="O13" i="12"/>
  <c r="CB13" i="12"/>
  <c r="M13" i="12"/>
  <c r="BU13" i="12"/>
  <c r="I13" i="12"/>
  <c r="BA13" i="12"/>
  <c r="AW13" i="12"/>
  <c r="AI13" i="12"/>
  <c r="AG13" i="12"/>
  <c r="CC13" i="12"/>
  <c r="BE13" i="12"/>
  <c r="X13" i="12"/>
  <c r="W15" i="12"/>
  <c r="CH2" i="13"/>
  <c r="BZ2" i="13"/>
  <c r="BR2" i="13"/>
  <c r="BJ2" i="13"/>
  <c r="BB2" i="13"/>
  <c r="AT2" i="13"/>
  <c r="AL2" i="13"/>
  <c r="AD2" i="13"/>
  <c r="V2" i="13"/>
  <c r="N2" i="13"/>
  <c r="F2" i="13"/>
  <c r="CF2" i="13"/>
  <c r="BX2" i="13"/>
  <c r="BP2" i="13"/>
  <c r="BH2" i="13"/>
  <c r="AZ2" i="13"/>
  <c r="AR2" i="13"/>
  <c r="AJ2" i="13"/>
  <c r="AB2" i="13"/>
  <c r="T2" i="13"/>
  <c r="L2" i="13"/>
  <c r="D2" i="13"/>
  <c r="CE2" i="13"/>
  <c r="BU2" i="13"/>
  <c r="BK2" i="13"/>
  <c r="AY2" i="13"/>
  <c r="AO2" i="13"/>
  <c r="AE2" i="13"/>
  <c r="S2" i="13"/>
  <c r="I2" i="13"/>
  <c r="CC2" i="13"/>
  <c r="BQ2" i="13"/>
  <c r="BE2" i="13"/>
  <c r="AS2" i="13"/>
  <c r="AG2" i="13"/>
  <c r="U2" i="13"/>
  <c r="H2" i="13"/>
  <c r="CM2" i="13"/>
  <c r="CB2" i="13"/>
  <c r="BO2" i="13"/>
  <c r="BD2" i="13"/>
  <c r="AQ2" i="13"/>
  <c r="AF2" i="13"/>
  <c r="R2" i="13"/>
  <c r="G2" i="13"/>
  <c r="CL2" i="13"/>
  <c r="CA2" i="13"/>
  <c r="BN2" i="13"/>
  <c r="BC2" i="13"/>
  <c r="AP2" i="13"/>
  <c r="AC2" i="13"/>
  <c r="Q2" i="13"/>
  <c r="E2" i="13"/>
  <c r="CK2" i="13"/>
  <c r="BY2" i="13"/>
  <c r="BM2" i="13"/>
  <c r="BA2" i="13"/>
  <c r="AN2" i="13"/>
  <c r="AA2" i="13"/>
  <c r="P2" i="13"/>
  <c r="C2" i="13"/>
  <c r="CJ2" i="13"/>
  <c r="BW2" i="13"/>
  <c r="BL2" i="13"/>
  <c r="AX2" i="13"/>
  <c r="AM2" i="13"/>
  <c r="Z2" i="13"/>
  <c r="O2" i="13"/>
  <c r="B2" i="13"/>
  <c r="BS2" i="13"/>
  <c r="AI2" i="13"/>
  <c r="AK14" i="3"/>
  <c r="BI2" i="13"/>
  <c r="AH2" i="13"/>
  <c r="BG2" i="13"/>
  <c r="Y2" i="13"/>
  <c r="S3" i="2"/>
  <c r="CI2" i="13"/>
  <c r="BF2" i="13"/>
  <c r="X2" i="13"/>
  <c r="BV2" i="13"/>
  <c r="K2" i="13"/>
  <c r="AW2" i="13"/>
  <c r="AV2" i="13"/>
  <c r="AU2" i="13"/>
  <c r="AK2" i="13"/>
  <c r="CD2" i="13"/>
  <c r="BT2" i="13"/>
  <c r="M2" i="13"/>
  <c r="J2" i="13"/>
  <c r="Z13" i="3"/>
  <c r="CG2" i="13"/>
  <c r="CL10" i="12"/>
  <c r="CD10" i="12"/>
  <c r="BV10" i="12"/>
  <c r="BN10" i="12"/>
  <c r="BF10" i="12"/>
  <c r="AX10" i="12"/>
  <c r="AP10" i="12"/>
  <c r="AH10" i="12"/>
  <c r="Z10" i="12"/>
  <c r="R10" i="12"/>
  <c r="J10" i="12"/>
  <c r="B10" i="12"/>
  <c r="CJ10" i="12"/>
  <c r="CB10" i="12"/>
  <c r="BT10" i="12"/>
  <c r="BL10" i="12"/>
  <c r="BD10" i="12"/>
  <c r="AV10" i="12"/>
  <c r="AN10" i="12"/>
  <c r="AF10" i="12"/>
  <c r="X10" i="12"/>
  <c r="P10" i="12"/>
  <c r="H10" i="12"/>
  <c r="CF10" i="12"/>
  <c r="BU10" i="12"/>
  <c r="BJ10" i="12"/>
  <c r="AZ10" i="12"/>
  <c r="AO10" i="12"/>
  <c r="AD10" i="12"/>
  <c r="T10" i="12"/>
  <c r="I10" i="12"/>
  <c r="CK10" i="12"/>
  <c r="BZ10" i="12"/>
  <c r="BP10" i="12"/>
  <c r="BE10" i="12"/>
  <c r="AT10" i="12"/>
  <c r="AJ10" i="12"/>
  <c r="Y10" i="12"/>
  <c r="N10" i="12"/>
  <c r="D10" i="12"/>
  <c r="CI10" i="12"/>
  <c r="BW10" i="12"/>
  <c r="BH10" i="12"/>
  <c r="AS10" i="12"/>
  <c r="AE10" i="12"/>
  <c r="Q10" i="12"/>
  <c r="C10" i="12"/>
  <c r="CG10" i="12"/>
  <c r="BR10" i="12"/>
  <c r="BC10" i="12"/>
  <c r="AQ10" i="12"/>
  <c r="AB10" i="12"/>
  <c r="M10" i="12"/>
  <c r="CM10" i="12"/>
  <c r="BQ10" i="12"/>
  <c r="AY10" i="12"/>
  <c r="AG10" i="12"/>
  <c r="L10" i="12"/>
  <c r="CE10" i="12"/>
  <c r="BM10" i="12"/>
  <c r="AU10" i="12"/>
  <c r="AA10" i="12"/>
  <c r="G10" i="12"/>
  <c r="CC10" i="12"/>
  <c r="BK10" i="12"/>
  <c r="AR10" i="12"/>
  <c r="W10" i="12"/>
  <c r="F10" i="12"/>
  <c r="CA10" i="12"/>
  <c r="BI10" i="12"/>
  <c r="AM10" i="12"/>
  <c r="V10" i="12"/>
  <c r="E10" i="12"/>
  <c r="BY10" i="12"/>
  <c r="BG10" i="12"/>
  <c r="AL10" i="12"/>
  <c r="U10" i="12"/>
  <c r="CH10" i="12"/>
  <c r="AI10" i="12"/>
  <c r="BX10" i="12"/>
  <c r="AC10" i="12"/>
  <c r="BO10" i="12"/>
  <c r="O10" i="12"/>
  <c r="BB10" i="12"/>
  <c r="K10" i="12"/>
  <c r="BA10" i="12"/>
  <c r="AW10" i="12"/>
  <c r="BS10" i="12"/>
  <c r="AK10" i="12"/>
  <c r="CF9" i="12"/>
  <c r="BX9" i="12"/>
  <c r="BP9" i="12"/>
  <c r="BH9" i="12"/>
  <c r="AZ9" i="12"/>
  <c r="AR9" i="12"/>
  <c r="AJ9" i="12"/>
  <c r="AB9" i="12"/>
  <c r="T9" i="12"/>
  <c r="L9" i="12"/>
  <c r="D9" i="12"/>
  <c r="CL9" i="12"/>
  <c r="CD9" i="12"/>
  <c r="BV9" i="12"/>
  <c r="BN9" i="12"/>
  <c r="BF9" i="12"/>
  <c r="AX9" i="12"/>
  <c r="AP9" i="12"/>
  <c r="AH9" i="12"/>
  <c r="Z9" i="12"/>
  <c r="R9" i="12"/>
  <c r="J9" i="12"/>
  <c r="B9" i="12"/>
  <c r="CJ9" i="12"/>
  <c r="BZ9" i="12"/>
  <c r="BO9" i="12"/>
  <c r="BD9" i="12"/>
  <c r="AT9" i="12"/>
  <c r="AI9" i="12"/>
  <c r="X9" i="12"/>
  <c r="N9" i="12"/>
  <c r="C9" i="12"/>
  <c r="CE9" i="12"/>
  <c r="BT9" i="12"/>
  <c r="BJ9" i="12"/>
  <c r="AY9" i="12"/>
  <c r="AN9" i="12"/>
  <c r="AD9" i="12"/>
  <c r="S9" i="12"/>
  <c r="H9" i="12"/>
  <c r="CA9" i="12"/>
  <c r="BL9" i="12"/>
  <c r="AW9" i="12"/>
  <c r="AK9" i="12"/>
  <c r="V9" i="12"/>
  <c r="G9" i="12"/>
  <c r="CK9" i="12"/>
  <c r="BW9" i="12"/>
  <c r="BI9" i="12"/>
  <c r="AU9" i="12"/>
  <c r="AF9" i="12"/>
  <c r="Q9" i="12"/>
  <c r="E9" i="12"/>
  <c r="CG9" i="12"/>
  <c r="BM9" i="12"/>
  <c r="AS9" i="12"/>
  <c r="AA9" i="12"/>
  <c r="I9" i="12"/>
  <c r="CB9" i="12"/>
  <c r="BG9" i="12"/>
  <c r="AO9" i="12"/>
  <c r="W9" i="12"/>
  <c r="BY9" i="12"/>
  <c r="BE9" i="12"/>
  <c r="AM9" i="12"/>
  <c r="U9" i="12"/>
  <c r="BU9" i="12"/>
  <c r="BC9" i="12"/>
  <c r="AL9" i="12"/>
  <c r="P9" i="12"/>
  <c r="CM9" i="12"/>
  <c r="BS9" i="12"/>
  <c r="BB9" i="12"/>
  <c r="AG9" i="12"/>
  <c r="O9" i="12"/>
  <c r="BR9" i="12"/>
  <c r="Y9" i="12"/>
  <c r="BQ9" i="12"/>
  <c r="M9" i="12"/>
  <c r="BA9" i="12"/>
  <c r="F9" i="12"/>
  <c r="AV9" i="12"/>
  <c r="CI9" i="12"/>
  <c r="AQ9" i="12"/>
  <c r="CH9" i="12"/>
  <c r="AE9" i="12"/>
  <c r="K9" i="12"/>
  <c r="AZ15" i="12"/>
  <c r="CF7" i="13"/>
  <c r="BX7" i="13"/>
  <c r="BP7" i="13"/>
  <c r="BH7" i="13"/>
  <c r="AZ7" i="13"/>
  <c r="AR7" i="13"/>
  <c r="AJ7" i="13"/>
  <c r="AB7" i="13"/>
  <c r="T7" i="13"/>
  <c r="L7" i="13"/>
  <c r="CM7" i="13"/>
  <c r="CD7" i="13"/>
  <c r="BU7" i="13"/>
  <c r="BL7" i="13"/>
  <c r="BC7" i="13"/>
  <c r="AT7" i="13"/>
  <c r="AK7" i="13"/>
  <c r="AA7" i="13"/>
  <c r="R7" i="13"/>
  <c r="I7" i="13"/>
  <c r="CE7" i="13"/>
  <c r="BT7" i="13"/>
  <c r="BJ7" i="13"/>
  <c r="AY7" i="13"/>
  <c r="AO7" i="13"/>
  <c r="AE7" i="13"/>
  <c r="U7" i="13"/>
  <c r="J7" i="13"/>
  <c r="CL7" i="13"/>
  <c r="CB7" i="13"/>
  <c r="BR7" i="13"/>
  <c r="BG7" i="13"/>
  <c r="AW7" i="13"/>
  <c r="AM7" i="13"/>
  <c r="AC7" i="13"/>
  <c r="Q7" i="13"/>
  <c r="G7" i="13"/>
  <c r="CG7" i="13"/>
  <c r="BQ7" i="13"/>
  <c r="BD7" i="13"/>
  <c r="AP7" i="13"/>
  <c r="Z7" i="13"/>
  <c r="N7" i="13"/>
  <c r="B7" i="13"/>
  <c r="CK7" i="13"/>
  <c r="BY7" i="13"/>
  <c r="BK7" i="13"/>
  <c r="AV7" i="13"/>
  <c r="AH7" i="13"/>
  <c r="V7" i="13"/>
  <c r="F7" i="13"/>
  <c r="CA7" i="13"/>
  <c r="BI7" i="13"/>
  <c r="AQ7" i="13"/>
  <c r="X7" i="13"/>
  <c r="E7" i="13"/>
  <c r="BZ7" i="13"/>
  <c r="BF7" i="13"/>
  <c r="AN7" i="13"/>
  <c r="W7" i="13"/>
  <c r="D7" i="13"/>
  <c r="BW7" i="13"/>
  <c r="BE7" i="13"/>
  <c r="AL7" i="13"/>
  <c r="S7" i="13"/>
  <c r="C7" i="13"/>
  <c r="BV7" i="13"/>
  <c r="BB7" i="13"/>
  <c r="AI7" i="13"/>
  <c r="P7" i="13"/>
  <c r="CJ7" i="13"/>
  <c r="BS7" i="13"/>
  <c r="BA7" i="13"/>
  <c r="AG7" i="13"/>
  <c r="O7" i="13"/>
  <c r="CH7" i="13"/>
  <c r="AF7" i="13"/>
  <c r="CC7" i="13"/>
  <c r="AD7" i="13"/>
  <c r="BO7" i="13"/>
  <c r="Y7" i="13"/>
  <c r="BN7" i="13"/>
  <c r="M7" i="13"/>
  <c r="AU7" i="13"/>
  <c r="K7" i="13"/>
  <c r="H7" i="13"/>
  <c r="CI7" i="13"/>
  <c r="BM7" i="13"/>
  <c r="AX7" i="13"/>
  <c r="W2" i="13"/>
  <c r="CH8" i="12"/>
  <c r="BZ8" i="12"/>
  <c r="BR8" i="12"/>
  <c r="BJ8" i="12"/>
  <c r="BB8" i="12"/>
  <c r="AT8" i="12"/>
  <c r="AL8" i="12"/>
  <c r="AD8" i="12"/>
  <c r="V8" i="12"/>
  <c r="N8" i="12"/>
  <c r="F8" i="12"/>
  <c r="CF8" i="12"/>
  <c r="BX8" i="12"/>
  <c r="BP8" i="12"/>
  <c r="BH8" i="12"/>
  <c r="AZ8" i="12"/>
  <c r="AR8" i="12"/>
  <c r="AJ8" i="12"/>
  <c r="AB8" i="12"/>
  <c r="T8" i="12"/>
  <c r="L8" i="12"/>
  <c r="D8" i="12"/>
  <c r="CD8" i="12"/>
  <c r="BT8" i="12"/>
  <c r="BI8" i="12"/>
  <c r="AX8" i="12"/>
  <c r="AN8" i="12"/>
  <c r="AC8" i="12"/>
  <c r="R8" i="12"/>
  <c r="H8" i="12"/>
  <c r="CJ8" i="12"/>
  <c r="BY8" i="12"/>
  <c r="BN8" i="12"/>
  <c r="BD8" i="12"/>
  <c r="AS8" i="12"/>
  <c r="AH8" i="12"/>
  <c r="X8" i="12"/>
  <c r="M8" i="12"/>
  <c r="B8" i="12"/>
  <c r="CE8" i="12"/>
  <c r="BQ8" i="12"/>
  <c r="BC8" i="12"/>
  <c r="AO8" i="12"/>
  <c r="Z8" i="12"/>
  <c r="K8" i="12"/>
  <c r="CB8" i="12"/>
  <c r="BM8" i="12"/>
  <c r="AY8" i="12"/>
  <c r="AK8" i="12"/>
  <c r="W8" i="12"/>
  <c r="I8" i="12"/>
  <c r="CA8" i="12"/>
  <c r="BG8" i="12"/>
  <c r="AP8" i="12"/>
  <c r="U8" i="12"/>
  <c r="C8" i="12"/>
  <c r="CM8" i="12"/>
  <c r="BV8" i="12"/>
  <c r="BE8" i="12"/>
  <c r="AI8" i="12"/>
  <c r="Q8" i="12"/>
  <c r="CL8" i="12"/>
  <c r="BU8" i="12"/>
  <c r="BA8" i="12"/>
  <c r="AG8" i="12"/>
  <c r="P8" i="12"/>
  <c r="CK8" i="12"/>
  <c r="BS8" i="12"/>
  <c r="AW8" i="12"/>
  <c r="AF8" i="12"/>
  <c r="O8" i="12"/>
  <c r="CI8" i="12"/>
  <c r="BO8" i="12"/>
  <c r="AV8" i="12"/>
  <c r="AE8" i="12"/>
  <c r="J8" i="12"/>
  <c r="BK8" i="12"/>
  <c r="G8" i="12"/>
  <c r="BF8" i="12"/>
  <c r="E8" i="12"/>
  <c r="AQ8" i="12"/>
  <c r="CG8" i="12"/>
  <c r="AM8" i="12"/>
  <c r="CC8" i="12"/>
  <c r="AA8" i="12"/>
  <c r="BW8" i="12"/>
  <c r="Y8" i="12"/>
  <c r="BL8" i="12"/>
  <c r="S8" i="12"/>
  <c r="CM6" i="13"/>
  <c r="CE6" i="13"/>
  <c r="BW6" i="13"/>
  <c r="BO6" i="13"/>
  <c r="BG6" i="13"/>
  <c r="AY6" i="13"/>
  <c r="AQ6" i="13"/>
  <c r="AI6" i="13"/>
  <c r="AA6" i="13"/>
  <c r="S6" i="13"/>
  <c r="K6" i="13"/>
  <c r="C6" i="13"/>
  <c r="CL6" i="13"/>
  <c r="CC6" i="13"/>
  <c r="BT6" i="13"/>
  <c r="BK6" i="13"/>
  <c r="BB6" i="13"/>
  <c r="AS6" i="13"/>
  <c r="AJ6" i="13"/>
  <c r="Z6" i="13"/>
  <c r="Q6" i="13"/>
  <c r="H6" i="13"/>
  <c r="CJ6" i="13"/>
  <c r="CA6" i="13"/>
  <c r="BR6" i="13"/>
  <c r="BI6" i="13"/>
  <c r="AZ6" i="13"/>
  <c r="AP6" i="13"/>
  <c r="AG6" i="13"/>
  <c r="X6" i="13"/>
  <c r="O6" i="13"/>
  <c r="F6" i="13"/>
  <c r="BZ6" i="13"/>
  <c r="BN6" i="13"/>
  <c r="BC6" i="13"/>
  <c r="AO6" i="13"/>
  <c r="AD6" i="13"/>
  <c r="R6" i="13"/>
  <c r="E6" i="13"/>
  <c r="CG6" i="13"/>
  <c r="BU6" i="13"/>
  <c r="BH6" i="13"/>
  <c r="AV6" i="13"/>
  <c r="AK6" i="13"/>
  <c r="W6" i="13"/>
  <c r="L6" i="13"/>
  <c r="CB6" i="13"/>
  <c r="BL6" i="13"/>
  <c r="AU6" i="13"/>
  <c r="AE6" i="13"/>
  <c r="N6" i="13"/>
  <c r="BY6" i="13"/>
  <c r="BJ6" i="13"/>
  <c r="AT6" i="13"/>
  <c r="AC6" i="13"/>
  <c r="M6" i="13"/>
  <c r="BX6" i="13"/>
  <c r="BF6" i="13"/>
  <c r="AR6" i="13"/>
  <c r="AB6" i="13"/>
  <c r="J6" i="13"/>
  <c r="CK6" i="13"/>
  <c r="BV6" i="13"/>
  <c r="BE6" i="13"/>
  <c r="AN6" i="13"/>
  <c r="Y6" i="13"/>
  <c r="I6" i="13"/>
  <c r="CI6" i="13"/>
  <c r="BS6" i="13"/>
  <c r="BD6" i="13"/>
  <c r="AM6" i="13"/>
  <c r="V6" i="13"/>
  <c r="G6" i="13"/>
  <c r="CD6" i="13"/>
  <c r="AH6" i="13"/>
  <c r="BQ6" i="13"/>
  <c r="AF6" i="13"/>
  <c r="BP6" i="13"/>
  <c r="U6" i="13"/>
  <c r="BM6" i="13"/>
  <c r="T6" i="13"/>
  <c r="AW6" i="13"/>
  <c r="P6" i="13"/>
  <c r="D6" i="13"/>
  <c r="CH6" i="13"/>
  <c r="B6" i="13"/>
  <c r="CF6" i="13"/>
  <c r="BA6" i="13"/>
  <c r="AX6" i="13"/>
  <c r="AL6" i="13"/>
  <c r="S7" i="2"/>
  <c r="CJ15" i="12"/>
  <c r="CB15" i="12"/>
  <c r="BT15" i="12"/>
  <c r="BL15" i="12"/>
  <c r="BD15" i="12"/>
  <c r="AV15" i="12"/>
  <c r="AN15" i="12"/>
  <c r="AF15" i="12"/>
  <c r="X15" i="12"/>
  <c r="P15" i="12"/>
  <c r="H15" i="12"/>
  <c r="CH15" i="12"/>
  <c r="BZ15" i="12"/>
  <c r="BR15" i="12"/>
  <c r="BJ15" i="12"/>
  <c r="BB15" i="12"/>
  <c r="AT15" i="12"/>
  <c r="AL15" i="12"/>
  <c r="AD15" i="12"/>
  <c r="V15" i="12"/>
  <c r="N15" i="12"/>
  <c r="F15" i="12"/>
  <c r="CK15" i="12"/>
  <c r="BY15" i="12"/>
  <c r="BO15" i="12"/>
  <c r="BE15" i="12"/>
  <c r="AS15" i="12"/>
  <c r="AI15" i="12"/>
  <c r="Y15" i="12"/>
  <c r="M15" i="12"/>
  <c r="C15" i="12"/>
  <c r="CG15" i="12"/>
  <c r="BV15" i="12"/>
  <c r="BI15" i="12"/>
  <c r="AX15" i="12"/>
  <c r="AK15" i="12"/>
  <c r="Z15" i="12"/>
  <c r="L15" i="12"/>
  <c r="CF15" i="12"/>
  <c r="BU15" i="12"/>
  <c r="BH15" i="12"/>
  <c r="AW15" i="12"/>
  <c r="CE15" i="12"/>
  <c r="BS15" i="12"/>
  <c r="BG15" i="12"/>
  <c r="AU15" i="12"/>
  <c r="CC15" i="12"/>
  <c r="BP15" i="12"/>
  <c r="BC15" i="12"/>
  <c r="AQ15" i="12"/>
  <c r="AE15" i="12"/>
  <c r="S15" i="12"/>
  <c r="G15" i="12"/>
  <c r="CM15" i="12"/>
  <c r="BN15" i="12"/>
  <c r="AP15" i="12"/>
  <c r="AA15" i="12"/>
  <c r="J15" i="12"/>
  <c r="CI15" i="12"/>
  <c r="BK15" i="12"/>
  <c r="AM15" i="12"/>
  <c r="U15" i="12"/>
  <c r="E15" i="12"/>
  <c r="CD15" i="12"/>
  <c r="BF15" i="12"/>
  <c r="AJ15" i="12"/>
  <c r="T15" i="12"/>
  <c r="D15" i="12"/>
  <c r="BA15" i="12"/>
  <c r="AB15" i="12"/>
  <c r="CL15" i="12"/>
  <c r="AY15" i="12"/>
  <c r="R15" i="12"/>
  <c r="CA15" i="12"/>
  <c r="AR15" i="12"/>
  <c r="Q15" i="12"/>
  <c r="BX15" i="12"/>
  <c r="AO15" i="12"/>
  <c r="O15" i="12"/>
  <c r="BW15" i="12"/>
  <c r="AH15" i="12"/>
  <c r="K15" i="12"/>
  <c r="AG15" i="12"/>
  <c r="AC15" i="12"/>
  <c r="I15" i="12"/>
  <c r="B15" i="12"/>
  <c r="BQ15" i="12"/>
  <c r="BM15" i="12"/>
  <c r="CK3" i="13"/>
  <c r="CC3" i="13"/>
  <c r="BU3" i="13"/>
  <c r="CH3" i="13"/>
  <c r="BY3" i="13"/>
  <c r="BP3" i="13"/>
  <c r="BH3" i="13"/>
  <c r="AZ3" i="13"/>
  <c r="AR3" i="13"/>
  <c r="AJ3" i="13"/>
  <c r="AB3" i="13"/>
  <c r="T3" i="13"/>
  <c r="L3" i="13"/>
  <c r="D3" i="13"/>
  <c r="CF3" i="13"/>
  <c r="BW3" i="13"/>
  <c r="BN3" i="13"/>
  <c r="BF3" i="13"/>
  <c r="AX3" i="13"/>
  <c r="AP3" i="13"/>
  <c r="AH3" i="13"/>
  <c r="Z3" i="13"/>
  <c r="R3" i="13"/>
  <c r="J3" i="13"/>
  <c r="B3" i="13"/>
  <c r="CB3" i="13"/>
  <c r="BQ3" i="13"/>
  <c r="BE3" i="13"/>
  <c r="AU3" i="13"/>
  <c r="AK3" i="13"/>
  <c r="Y3" i="13"/>
  <c r="O3" i="13"/>
  <c r="E3" i="13"/>
  <c r="CI3" i="13"/>
  <c r="BV3" i="13"/>
  <c r="BK3" i="13"/>
  <c r="BA3" i="13"/>
  <c r="AO3" i="13"/>
  <c r="AE3" i="13"/>
  <c r="U3" i="13"/>
  <c r="CL3" i="13"/>
  <c r="BT3" i="13"/>
  <c r="BG3" i="13"/>
  <c r="AS3" i="13"/>
  <c r="AD3" i="13"/>
  <c r="P3" i="13"/>
  <c r="C3" i="13"/>
  <c r="CJ3" i="13"/>
  <c r="BS3" i="13"/>
  <c r="BD3" i="13"/>
  <c r="AQ3" i="13"/>
  <c r="AC3" i="13"/>
  <c r="N3" i="13"/>
  <c r="CG3" i="13"/>
  <c r="BR3" i="13"/>
  <c r="BC3" i="13"/>
  <c r="AN3" i="13"/>
  <c r="AA3" i="13"/>
  <c r="M3" i="13"/>
  <c r="CE3" i="13"/>
  <c r="BO3" i="13"/>
  <c r="BB3" i="13"/>
  <c r="AM3" i="13"/>
  <c r="X3" i="13"/>
  <c r="K3" i="13"/>
  <c r="CD3" i="13"/>
  <c r="BM3" i="13"/>
  <c r="AY3" i="13"/>
  <c r="AL3" i="13"/>
  <c r="W3" i="13"/>
  <c r="I3" i="13"/>
  <c r="CM3" i="13"/>
  <c r="AV3" i="13"/>
  <c r="H3" i="13"/>
  <c r="CA3" i="13"/>
  <c r="AT3" i="13"/>
  <c r="G3" i="13"/>
  <c r="BZ3" i="13"/>
  <c r="AI3" i="13"/>
  <c r="F3" i="13"/>
  <c r="BX3" i="13"/>
  <c r="AG3" i="13"/>
  <c r="BI3" i="13"/>
  <c r="AF3" i="13"/>
  <c r="V3" i="13"/>
  <c r="S3" i="13"/>
  <c r="Q3" i="13"/>
  <c r="BL3" i="13"/>
  <c r="BJ3" i="13"/>
  <c r="AW3" i="13"/>
  <c r="CH4" i="12"/>
  <c r="BZ4" i="12"/>
  <c r="BR4" i="12"/>
  <c r="BJ4" i="12"/>
  <c r="BB4" i="12"/>
  <c r="AT4" i="12"/>
  <c r="AL4" i="12"/>
  <c r="AD4" i="12"/>
  <c r="V4" i="12"/>
  <c r="N4" i="12"/>
  <c r="F4" i="12"/>
  <c r="CF4" i="12"/>
  <c r="BX4" i="12"/>
  <c r="BP4" i="12"/>
  <c r="BH4" i="12"/>
  <c r="AZ4" i="12"/>
  <c r="AR4" i="12"/>
  <c r="AJ4" i="12"/>
  <c r="AB4" i="12"/>
  <c r="T4" i="12"/>
  <c r="L4" i="12"/>
  <c r="D4" i="12"/>
  <c r="CL4" i="12"/>
  <c r="CB4" i="12"/>
  <c r="BQ4" i="12"/>
  <c r="BF4" i="12"/>
  <c r="AV4" i="12"/>
  <c r="AK4" i="12"/>
  <c r="Z4" i="12"/>
  <c r="P4" i="12"/>
  <c r="E4" i="12"/>
  <c r="CG4" i="12"/>
  <c r="BV4" i="12"/>
  <c r="BL4" i="12"/>
  <c r="BA4" i="12"/>
  <c r="AP4" i="12"/>
  <c r="AF4" i="12"/>
  <c r="U4" i="12"/>
  <c r="J4" i="12"/>
  <c r="CJ4" i="12"/>
  <c r="BU4" i="12"/>
  <c r="BG4" i="12"/>
  <c r="AS4" i="12"/>
  <c r="AE4" i="12"/>
  <c r="Q4" i="12"/>
  <c r="B4" i="12"/>
  <c r="CE4" i="12"/>
  <c r="BS4" i="12"/>
  <c r="BD4" i="12"/>
  <c r="AO4" i="12"/>
  <c r="AA4" i="12"/>
  <c r="M4" i="12"/>
  <c r="CA4" i="12"/>
  <c r="BI4" i="12"/>
  <c r="AN4" i="12"/>
  <c r="W4" i="12"/>
  <c r="C4" i="12"/>
  <c r="BW4" i="12"/>
  <c r="BC4" i="12"/>
  <c r="AI4" i="12"/>
  <c r="R4" i="12"/>
  <c r="CM4" i="12"/>
  <c r="BT4" i="12"/>
  <c r="AY4" i="12"/>
  <c r="AH4" i="12"/>
  <c r="O4" i="12"/>
  <c r="CK4" i="12"/>
  <c r="BO4" i="12"/>
  <c r="AX4" i="12"/>
  <c r="AG4" i="12"/>
  <c r="K4" i="12"/>
  <c r="CI4" i="12"/>
  <c r="BN4" i="12"/>
  <c r="AW4" i="12"/>
  <c r="AC4" i="12"/>
  <c r="I4" i="12"/>
  <c r="BM4" i="12"/>
  <c r="S4" i="12"/>
  <c r="BK4" i="12"/>
  <c r="H4" i="12"/>
  <c r="AU4" i="12"/>
  <c r="AQ4" i="12"/>
  <c r="CD4" i="12"/>
  <c r="AM4" i="12"/>
  <c r="CC4" i="12"/>
  <c r="Y4" i="12"/>
  <c r="BY4" i="12"/>
  <c r="X4" i="12"/>
  <c r="CI4" i="13"/>
  <c r="CA4" i="13"/>
  <c r="BS4" i="13"/>
  <c r="BK4" i="13"/>
  <c r="BC4" i="13"/>
  <c r="AU4" i="13"/>
  <c r="AM4" i="13"/>
  <c r="AE4" i="13"/>
  <c r="W4" i="13"/>
  <c r="O4" i="13"/>
  <c r="G4" i="13"/>
  <c r="CJ4" i="13"/>
  <c r="BZ4" i="13"/>
  <c r="BQ4" i="13"/>
  <c r="BH4" i="13"/>
  <c r="AY4" i="13"/>
  <c r="AP4" i="13"/>
  <c r="AG4" i="13"/>
  <c r="X4" i="13"/>
  <c r="N4" i="13"/>
  <c r="E4" i="13"/>
  <c r="CG4" i="13"/>
  <c r="BX4" i="13"/>
  <c r="BO4" i="13"/>
  <c r="BF4" i="13"/>
  <c r="AW4" i="13"/>
  <c r="AN4" i="13"/>
  <c r="AD4" i="13"/>
  <c r="U4" i="13"/>
  <c r="L4" i="13"/>
  <c r="C4" i="13"/>
  <c r="CK4" i="13"/>
  <c r="BW4" i="13"/>
  <c r="BL4" i="13"/>
  <c r="AZ4" i="13"/>
  <c r="AL4" i="13"/>
  <c r="AA4" i="13"/>
  <c r="P4" i="13"/>
  <c r="B4" i="13"/>
  <c r="CD4" i="13"/>
  <c r="BR4" i="13"/>
  <c r="BE4" i="13"/>
  <c r="AS4" i="13"/>
  <c r="AH4" i="13"/>
  <c r="T4" i="13"/>
  <c r="I4" i="13"/>
  <c r="CC4" i="13"/>
  <c r="BM4" i="13"/>
  <c r="AV4" i="13"/>
  <c r="AF4" i="13"/>
  <c r="Q4" i="13"/>
  <c r="CB4" i="13"/>
  <c r="BJ4" i="13"/>
  <c r="AT4" i="13"/>
  <c r="AC4" i="13"/>
  <c r="M4" i="13"/>
  <c r="BY4" i="13"/>
  <c r="BI4" i="13"/>
  <c r="AR4" i="13"/>
  <c r="AB4" i="13"/>
  <c r="K4" i="13"/>
  <c r="CM4" i="13"/>
  <c r="BV4" i="13"/>
  <c r="BG4" i="13"/>
  <c r="AQ4" i="13"/>
  <c r="Z4" i="13"/>
  <c r="J4" i="13"/>
  <c r="CL4" i="13"/>
  <c r="BU4" i="13"/>
  <c r="BD4" i="13"/>
  <c r="AO4" i="13"/>
  <c r="Y4" i="13"/>
  <c r="H4" i="13"/>
  <c r="CF4" i="13"/>
  <c r="AK4" i="13"/>
  <c r="CE4" i="13"/>
  <c r="AJ4" i="13"/>
  <c r="BT4" i="13"/>
  <c r="AI4" i="13"/>
  <c r="BP4" i="13"/>
  <c r="V4" i="13"/>
  <c r="BA4" i="13"/>
  <c r="S4" i="13"/>
  <c r="R4" i="13"/>
  <c r="F4" i="13"/>
  <c r="CH4" i="13"/>
  <c r="D4" i="13"/>
  <c r="BN4" i="13"/>
  <c r="AX4" i="13"/>
  <c r="BB4" i="13"/>
  <c r="CL6" i="12"/>
  <c r="CD6" i="12"/>
  <c r="BV6" i="12"/>
  <c r="BN6" i="12"/>
  <c r="BF6" i="12"/>
  <c r="AX6" i="12"/>
  <c r="AP6" i="12"/>
  <c r="AH6" i="12"/>
  <c r="Z6" i="12"/>
  <c r="R6" i="12"/>
  <c r="J6" i="12"/>
  <c r="B6" i="12"/>
  <c r="CJ6" i="12"/>
  <c r="CB6" i="12"/>
  <c r="BT6" i="12"/>
  <c r="BL6" i="12"/>
  <c r="BD6" i="12"/>
  <c r="AV6" i="12"/>
  <c r="AN6" i="12"/>
  <c r="AF6" i="12"/>
  <c r="X6" i="12"/>
  <c r="P6" i="12"/>
  <c r="H6" i="12"/>
  <c r="CC6" i="12"/>
  <c r="BR6" i="12"/>
  <c r="BH6" i="12"/>
  <c r="AW6" i="12"/>
  <c r="AL6" i="12"/>
  <c r="AB6" i="12"/>
  <c r="Q6" i="12"/>
  <c r="F6" i="12"/>
  <c r="CH6" i="12"/>
  <c r="BX6" i="12"/>
  <c r="BM6" i="12"/>
  <c r="BB6" i="12"/>
  <c r="AR6" i="12"/>
  <c r="AG6" i="12"/>
  <c r="V6" i="12"/>
  <c r="L6" i="12"/>
  <c r="BZ6" i="12"/>
  <c r="BK6" i="12"/>
  <c r="AY6" i="12"/>
  <c r="AJ6" i="12"/>
  <c r="U6" i="12"/>
  <c r="G6" i="12"/>
  <c r="CK6" i="12"/>
  <c r="BW6" i="12"/>
  <c r="BI6" i="12"/>
  <c r="AT6" i="12"/>
  <c r="AE6" i="12"/>
  <c r="S6" i="12"/>
  <c r="D6" i="12"/>
  <c r="CI6" i="12"/>
  <c r="BQ6" i="12"/>
  <c r="AZ6" i="12"/>
  <c r="AD6" i="12"/>
  <c r="M6" i="12"/>
  <c r="CF6" i="12"/>
  <c r="BO6" i="12"/>
  <c r="AS6" i="12"/>
  <c r="AA6" i="12"/>
  <c r="I6" i="12"/>
  <c r="CE6" i="12"/>
  <c r="BJ6" i="12"/>
  <c r="AQ6" i="12"/>
  <c r="Y6" i="12"/>
  <c r="E6" i="12"/>
  <c r="CA6" i="12"/>
  <c r="BG6" i="12"/>
  <c r="AO6" i="12"/>
  <c r="W6" i="12"/>
  <c r="C6" i="12"/>
  <c r="BY6" i="12"/>
  <c r="BE6" i="12"/>
  <c r="AM6" i="12"/>
  <c r="T6" i="12"/>
  <c r="CM6" i="12"/>
  <c r="AK6" i="12"/>
  <c r="CG6" i="12"/>
  <c r="AI6" i="12"/>
  <c r="BS6" i="12"/>
  <c r="O6" i="12"/>
  <c r="BP6" i="12"/>
  <c r="N6" i="12"/>
  <c r="BC6" i="12"/>
  <c r="K6" i="12"/>
  <c r="BA6" i="12"/>
  <c r="AU6" i="12"/>
  <c r="CL14" i="12"/>
  <c r="CD14" i="12"/>
  <c r="BV14" i="12"/>
  <c r="BN14" i="12"/>
  <c r="BF14" i="12"/>
  <c r="AX14" i="12"/>
  <c r="AP14" i="12"/>
  <c r="AH14" i="12"/>
  <c r="Z14" i="12"/>
  <c r="R14" i="12"/>
  <c r="J14" i="12"/>
  <c r="B14" i="12"/>
  <c r="CJ14" i="12"/>
  <c r="CB14" i="12"/>
  <c r="BT14" i="12"/>
  <c r="BL14" i="12"/>
  <c r="BD14" i="12"/>
  <c r="AV14" i="12"/>
  <c r="AN14" i="12"/>
  <c r="AF14" i="12"/>
  <c r="X14" i="12"/>
  <c r="P14" i="12"/>
  <c r="H14" i="12"/>
  <c r="CE14" i="12"/>
  <c r="BS14" i="12"/>
  <c r="BI14" i="12"/>
  <c r="AY14" i="12"/>
  <c r="AM14" i="12"/>
  <c r="AC14" i="12"/>
  <c r="S14" i="12"/>
  <c r="G14" i="12"/>
  <c r="CM14" i="12"/>
  <c r="BZ14" i="12"/>
  <c r="BO14" i="12"/>
  <c r="BB14" i="12"/>
  <c r="AQ14" i="12"/>
  <c r="AD14" i="12"/>
  <c r="Q14" i="12"/>
  <c r="E14" i="12"/>
  <c r="CG14" i="12"/>
  <c r="BU14" i="12"/>
  <c r="BH14" i="12"/>
  <c r="AU14" i="12"/>
  <c r="AJ14" i="12"/>
  <c r="W14" i="12"/>
  <c r="L14" i="12"/>
  <c r="CF14" i="12"/>
  <c r="BP14" i="12"/>
  <c r="AZ14" i="12"/>
  <c r="AI14" i="12"/>
  <c r="T14" i="12"/>
  <c r="C14" i="12"/>
  <c r="CA14" i="12"/>
  <c r="BK14" i="12"/>
  <c r="AT14" i="12"/>
  <c r="AE14" i="12"/>
  <c r="N14" i="12"/>
  <c r="BY14" i="12"/>
  <c r="BJ14" i="12"/>
  <c r="AS14" i="12"/>
  <c r="AB14" i="12"/>
  <c r="M14" i="12"/>
  <c r="CK14" i="12"/>
  <c r="BM14" i="12"/>
  <c r="AL14" i="12"/>
  <c r="K14" i="12"/>
  <c r="CH14" i="12"/>
  <c r="BE14" i="12"/>
  <c r="AG14" i="12"/>
  <c r="F14" i="12"/>
  <c r="CC14" i="12"/>
  <c r="BC14" i="12"/>
  <c r="AA14" i="12"/>
  <c r="D14" i="12"/>
  <c r="BX14" i="12"/>
  <c r="BA14" i="12"/>
  <c r="Y14" i="12"/>
  <c r="BW14" i="12"/>
  <c r="AW14" i="12"/>
  <c r="V14" i="12"/>
  <c r="BG14" i="12"/>
  <c r="AR14" i="12"/>
  <c r="AK14" i="12"/>
  <c r="U14" i="12"/>
  <c r="CI14" i="12"/>
  <c r="O14" i="12"/>
  <c r="BR14" i="12"/>
  <c r="I14" i="12"/>
  <c r="AO14" i="12"/>
  <c r="AC6" i="12"/>
  <c r="AU8" i="12"/>
  <c r="CJ3" i="12"/>
  <c r="CB3" i="12"/>
  <c r="BT3" i="12"/>
  <c r="BL3" i="12"/>
  <c r="BD3" i="12"/>
  <c r="AV3" i="12"/>
  <c r="AN3" i="12"/>
  <c r="AF3" i="12"/>
  <c r="X3" i="12"/>
  <c r="P3" i="12"/>
  <c r="H3" i="12"/>
  <c r="CH3" i="12"/>
  <c r="BZ3" i="12"/>
  <c r="BR3" i="12"/>
  <c r="BJ3" i="12"/>
  <c r="BB3" i="12"/>
  <c r="AT3" i="12"/>
  <c r="AL3" i="12"/>
  <c r="AD3" i="12"/>
  <c r="V3" i="12"/>
  <c r="N3" i="12"/>
  <c r="F3" i="12"/>
  <c r="CF3" i="12"/>
  <c r="BV3" i="12"/>
  <c r="BK3" i="12"/>
  <c r="AZ3" i="12"/>
  <c r="AP3" i="12"/>
  <c r="AE3" i="12"/>
  <c r="T3" i="12"/>
  <c r="J3" i="12"/>
  <c r="CL3" i="12"/>
  <c r="CA3" i="12"/>
  <c r="BP3" i="12"/>
  <c r="BY3" i="12"/>
  <c r="BM3" i="12"/>
  <c r="AY3" i="12"/>
  <c r="AM3" i="12"/>
  <c r="AA3" i="12"/>
  <c r="O3" i="12"/>
  <c r="C3" i="12"/>
  <c r="CK3" i="12"/>
  <c r="BW3" i="12"/>
  <c r="BH3" i="12"/>
  <c r="AW3" i="12"/>
  <c r="AJ3" i="12"/>
  <c r="Y3" i="12"/>
  <c r="L3" i="12"/>
  <c r="BU3" i="12"/>
  <c r="BE3" i="12"/>
  <c r="AO3" i="12"/>
  <c r="W3" i="12"/>
  <c r="G3" i="12"/>
  <c r="CI3" i="12"/>
  <c r="BQ3" i="12"/>
  <c r="BA3" i="12"/>
  <c r="AI3" i="12"/>
  <c r="S3" i="12"/>
  <c r="D3" i="12"/>
  <c r="CG3" i="12"/>
  <c r="BO3" i="12"/>
  <c r="AX3" i="12"/>
  <c r="AH3" i="12"/>
  <c r="R3" i="12"/>
  <c r="B3" i="12"/>
  <c r="CE3" i="12"/>
  <c r="BN3" i="12"/>
  <c r="AU3" i="12"/>
  <c r="AG3" i="12"/>
  <c r="Q3" i="12"/>
  <c r="CD3" i="12"/>
  <c r="BI3" i="12"/>
  <c r="AS3" i="12"/>
  <c r="AC3" i="12"/>
  <c r="M3" i="12"/>
  <c r="BF3" i="12"/>
  <c r="K3" i="12"/>
  <c r="BC3" i="12"/>
  <c r="I3" i="12"/>
  <c r="CM3" i="12"/>
  <c r="AQ3" i="12"/>
  <c r="CC3" i="12"/>
  <c r="AK3" i="12"/>
  <c r="BX3" i="12"/>
  <c r="AB3" i="12"/>
  <c r="BS3" i="12"/>
  <c r="Z3" i="12"/>
  <c r="CL8" i="13"/>
  <c r="CD8" i="13"/>
  <c r="BV8" i="13"/>
  <c r="BN8" i="13"/>
  <c r="BF8" i="13"/>
  <c r="AX8" i="13"/>
  <c r="AP8" i="13"/>
  <c r="AH8" i="13"/>
  <c r="Z8" i="13"/>
  <c r="R8" i="13"/>
  <c r="J8" i="13"/>
  <c r="B8" i="13"/>
  <c r="CF8" i="13"/>
  <c r="BW8" i="13"/>
  <c r="BM8" i="13"/>
  <c r="BD8" i="13"/>
  <c r="AU8" i="13"/>
  <c r="AL8" i="13"/>
  <c r="AC8" i="13"/>
  <c r="T8" i="13"/>
  <c r="K8" i="13"/>
  <c r="CI8" i="13"/>
  <c r="BY8" i="13"/>
  <c r="BO8" i="13"/>
  <c r="BC8" i="13"/>
  <c r="AS8" i="13"/>
  <c r="AI8" i="13"/>
  <c r="X8" i="13"/>
  <c r="N8" i="13"/>
  <c r="D8" i="13"/>
  <c r="CG8" i="13"/>
  <c r="BU8" i="13"/>
  <c r="BK8" i="13"/>
  <c r="BA8" i="13"/>
  <c r="AQ8" i="13"/>
  <c r="AF8" i="13"/>
  <c r="V8" i="13"/>
  <c r="L8" i="13"/>
  <c r="CM8" i="13"/>
  <c r="BZ8" i="13"/>
  <c r="BJ8" i="13"/>
  <c r="AW8" i="13"/>
  <c r="AJ8" i="13"/>
  <c r="U8" i="13"/>
  <c r="G8" i="13"/>
  <c r="CE8" i="13"/>
  <c r="BR8" i="13"/>
  <c r="BE8" i="13"/>
  <c r="AO8" i="13"/>
  <c r="AB8" i="13"/>
  <c r="O8" i="13"/>
  <c r="CC8" i="13"/>
  <c r="BL8" i="13"/>
  <c r="AT8" i="13"/>
  <c r="AA8" i="13"/>
  <c r="H8" i="13"/>
  <c r="CB8" i="13"/>
  <c r="BI8" i="13"/>
  <c r="AR8" i="13"/>
  <c r="Y8" i="13"/>
  <c r="F8" i="13"/>
  <c r="CA8" i="13"/>
  <c r="BH8" i="13"/>
  <c r="AN8" i="13"/>
  <c r="W8" i="13"/>
  <c r="E8" i="13"/>
  <c r="BX8" i="13"/>
  <c r="BG8" i="13"/>
  <c r="AM8" i="13"/>
  <c r="S8" i="13"/>
  <c r="C8" i="13"/>
  <c r="BT8" i="13"/>
  <c r="BB8" i="13"/>
  <c r="AK8" i="13"/>
  <c r="Q8" i="13"/>
  <c r="CK8" i="13"/>
  <c r="AV8" i="13"/>
  <c r="CJ8" i="13"/>
  <c r="AG8" i="13"/>
  <c r="CH8" i="13"/>
  <c r="AE8" i="13"/>
  <c r="BS8" i="13"/>
  <c r="AD8" i="13"/>
  <c r="AZ8" i="13"/>
  <c r="P8" i="13"/>
  <c r="M8" i="13"/>
  <c r="I8" i="13"/>
  <c r="BQ8" i="13"/>
  <c r="BP8" i="13"/>
  <c r="CH10" i="13"/>
  <c r="BZ10" i="13"/>
  <c r="BR10" i="13"/>
  <c r="BJ10" i="13"/>
  <c r="BB10" i="13"/>
  <c r="AT10" i="13"/>
  <c r="AL10" i="13"/>
  <c r="AD10" i="13"/>
  <c r="V10" i="13"/>
  <c r="N10" i="13"/>
  <c r="F10" i="13"/>
  <c r="CI10" i="13"/>
  <c r="BY10" i="13"/>
  <c r="BP10" i="13"/>
  <c r="BG10" i="13"/>
  <c r="AX10" i="13"/>
  <c r="AO10" i="13"/>
  <c r="AF10" i="13"/>
  <c r="W10" i="13"/>
  <c r="M10" i="13"/>
  <c r="D10" i="13"/>
  <c r="CF10" i="13"/>
  <c r="BV10" i="13"/>
  <c r="BL10" i="13"/>
  <c r="BA10" i="13"/>
  <c r="AQ10" i="13"/>
  <c r="AG10" i="13"/>
  <c r="U10" i="13"/>
  <c r="K10" i="13"/>
  <c r="CE10" i="13"/>
  <c r="BU10" i="13"/>
  <c r="BK10" i="13"/>
  <c r="AZ10" i="13"/>
  <c r="AP10" i="13"/>
  <c r="AE10" i="13"/>
  <c r="T10" i="13"/>
  <c r="J10" i="13"/>
  <c r="CD10" i="13"/>
  <c r="BT10" i="13"/>
  <c r="BI10" i="13"/>
  <c r="AY10" i="13"/>
  <c r="AN10" i="13"/>
  <c r="AC10" i="13"/>
  <c r="S10" i="13"/>
  <c r="I10" i="13"/>
  <c r="CM10" i="13"/>
  <c r="BX10" i="13"/>
  <c r="BF10" i="13"/>
  <c r="AR10" i="13"/>
  <c r="Z10" i="13"/>
  <c r="H10" i="13"/>
  <c r="CG10" i="13"/>
  <c r="BO10" i="13"/>
  <c r="AW10" i="13"/>
  <c r="AI10" i="13"/>
  <c r="Q10" i="13"/>
  <c r="B10" i="13"/>
  <c r="CC10" i="13"/>
  <c r="BH10" i="13"/>
  <c r="AK10" i="13"/>
  <c r="P10" i="13"/>
  <c r="CB10" i="13"/>
  <c r="BE10" i="13"/>
  <c r="AJ10" i="13"/>
  <c r="O10" i="13"/>
  <c r="CA10" i="13"/>
  <c r="BD10" i="13"/>
  <c r="AH10" i="13"/>
  <c r="L10" i="13"/>
  <c r="BW10" i="13"/>
  <c r="BC10" i="13"/>
  <c r="AB10" i="13"/>
  <c r="G10" i="13"/>
  <c r="BS10" i="13"/>
  <c r="AV10" i="13"/>
  <c r="AA10" i="13"/>
  <c r="E10" i="13"/>
  <c r="BQ10" i="13"/>
  <c r="R10" i="13"/>
  <c r="BN10" i="13"/>
  <c r="C10" i="13"/>
  <c r="BM10" i="13"/>
  <c r="AU10" i="13"/>
  <c r="CK10" i="13"/>
  <c r="AS10" i="13"/>
  <c r="AM10" i="13"/>
  <c r="Y10" i="13"/>
  <c r="X10" i="13"/>
  <c r="CL10" i="13"/>
  <c r="CJ10" i="13"/>
  <c r="CL12" i="13"/>
  <c r="CD12" i="13"/>
  <c r="BV12" i="13"/>
  <c r="BN12" i="13"/>
  <c r="BF12" i="13"/>
  <c r="AX12" i="13"/>
  <c r="AP12" i="13"/>
  <c r="AH12" i="13"/>
  <c r="Z12" i="13"/>
  <c r="R12" i="13"/>
  <c r="J12" i="13"/>
  <c r="B12" i="13"/>
  <c r="CE12" i="13"/>
  <c r="BU12" i="13"/>
  <c r="BL12" i="13"/>
  <c r="BC12" i="13"/>
  <c r="AT12" i="13"/>
  <c r="AK12" i="13"/>
  <c r="AB12" i="13"/>
  <c r="S12" i="13"/>
  <c r="I12" i="13"/>
  <c r="CK12" i="13"/>
  <c r="CB12" i="13"/>
  <c r="BS12" i="13"/>
  <c r="BJ12" i="13"/>
  <c r="BA12" i="13"/>
  <c r="AR12" i="13"/>
  <c r="AI12" i="13"/>
  <c r="Y12" i="13"/>
  <c r="P12" i="13"/>
  <c r="G12" i="13"/>
  <c r="CH12" i="13"/>
  <c r="BW12" i="13"/>
  <c r="BI12" i="13"/>
  <c r="AW12" i="13"/>
  <c r="AL12" i="13"/>
  <c r="X12" i="13"/>
  <c r="M12" i="13"/>
  <c r="CG12" i="13"/>
  <c r="BT12" i="13"/>
  <c r="BH12" i="13"/>
  <c r="AV12" i="13"/>
  <c r="AJ12" i="13"/>
  <c r="W12" i="13"/>
  <c r="L12" i="13"/>
  <c r="CF12" i="13"/>
  <c r="BR12" i="13"/>
  <c r="BG12" i="13"/>
  <c r="AU12" i="13"/>
  <c r="AG12" i="13"/>
  <c r="V12" i="13"/>
  <c r="K12" i="13"/>
  <c r="CJ12" i="13"/>
  <c r="BP12" i="13"/>
  <c r="AY12" i="13"/>
  <c r="AD12" i="13"/>
  <c r="H12" i="13"/>
  <c r="BZ12" i="13"/>
  <c r="BE12" i="13"/>
  <c r="AN12" i="13"/>
  <c r="T12" i="13"/>
  <c r="C12" i="13"/>
  <c r="CC12" i="13"/>
  <c r="BD12" i="13"/>
  <c r="AE12" i="13"/>
  <c r="E12" i="13"/>
  <c r="CA12" i="13"/>
  <c r="BB12" i="13"/>
  <c r="AC12" i="13"/>
  <c r="D12" i="13"/>
  <c r="BY12" i="13"/>
  <c r="AZ12" i="13"/>
  <c r="AA12" i="13"/>
  <c r="BX12" i="13"/>
  <c r="AS12" i="13"/>
  <c r="U12" i="13"/>
  <c r="BQ12" i="13"/>
  <c r="AQ12" i="13"/>
  <c r="Q12" i="13"/>
  <c r="AF12" i="13"/>
  <c r="CM12" i="13"/>
  <c r="O12" i="13"/>
  <c r="CI12" i="13"/>
  <c r="N12" i="13"/>
  <c r="BO12" i="13"/>
  <c r="F12" i="13"/>
  <c r="AO12" i="13"/>
  <c r="BM12" i="13"/>
  <c r="BK12" i="13"/>
  <c r="AM12" i="13"/>
  <c r="CF5" i="12"/>
  <c r="BX5" i="12"/>
  <c r="BP5" i="12"/>
  <c r="BH5" i="12"/>
  <c r="AZ5" i="12"/>
  <c r="AR5" i="12"/>
  <c r="AJ5" i="12"/>
  <c r="AB5" i="12"/>
  <c r="T5" i="12"/>
  <c r="L5" i="12"/>
  <c r="D5" i="12"/>
  <c r="CL5" i="12"/>
  <c r="CD5" i="12"/>
  <c r="BV5" i="12"/>
  <c r="BN5" i="12"/>
  <c r="BF5" i="12"/>
  <c r="AX5" i="12"/>
  <c r="AP5" i="12"/>
  <c r="AH5" i="12"/>
  <c r="Z5" i="12"/>
  <c r="R5" i="12"/>
  <c r="J5" i="12"/>
  <c r="B5" i="12"/>
  <c r="CH5" i="12"/>
  <c r="BW5" i="12"/>
  <c r="BL5" i="12"/>
  <c r="BB5" i="12"/>
  <c r="AQ5" i="12"/>
  <c r="AF5" i="12"/>
  <c r="V5" i="12"/>
  <c r="K5" i="12"/>
  <c r="CM5" i="12"/>
  <c r="CB5" i="12"/>
  <c r="BR5" i="12"/>
  <c r="BG5" i="12"/>
  <c r="AV5" i="12"/>
  <c r="AL5" i="12"/>
  <c r="AA5" i="12"/>
  <c r="P5" i="12"/>
  <c r="F5" i="12"/>
  <c r="CE5" i="12"/>
  <c r="BQ5" i="12"/>
  <c r="BC5" i="12"/>
  <c r="AN5" i="12"/>
  <c r="Y5" i="12"/>
  <c r="M5" i="12"/>
  <c r="CA5" i="12"/>
  <c r="BM5" i="12"/>
  <c r="AY5" i="12"/>
  <c r="AK5" i="12"/>
  <c r="W5" i="12"/>
  <c r="H5" i="12"/>
  <c r="CG5" i="12"/>
  <c r="BK5" i="12"/>
  <c r="AT5" i="12"/>
  <c r="AC5" i="12"/>
  <c r="G5" i="12"/>
  <c r="BZ5" i="12"/>
  <c r="BI5" i="12"/>
  <c r="AO5" i="12"/>
  <c r="U5" i="12"/>
  <c r="C5" i="12"/>
  <c r="BY5" i="12"/>
  <c r="BE5" i="12"/>
  <c r="AM5" i="12"/>
  <c r="S5" i="12"/>
  <c r="BU5" i="12"/>
  <c r="BD5" i="12"/>
  <c r="AI5" i="12"/>
  <c r="Q5" i="12"/>
  <c r="CK5" i="12"/>
  <c r="BT5" i="12"/>
  <c r="BA5" i="12"/>
  <c r="AG5" i="12"/>
  <c r="O5" i="12"/>
  <c r="CC5" i="12"/>
  <c r="AD5" i="12"/>
  <c r="BS5" i="12"/>
  <c r="X5" i="12"/>
  <c r="BJ5" i="12"/>
  <c r="I5" i="12"/>
  <c r="AW5" i="12"/>
  <c r="E5" i="12"/>
  <c r="AU5" i="12"/>
  <c r="CJ5" i="12"/>
  <c r="AS5" i="12"/>
  <c r="E3" i="12"/>
  <c r="N5" i="12"/>
  <c r="BB9" i="13"/>
  <c r="CJ9" i="13"/>
  <c r="CB9" i="13"/>
  <c r="BT9" i="13"/>
  <c r="BL9" i="13"/>
  <c r="BD9" i="13"/>
  <c r="AV9" i="13"/>
  <c r="AN9" i="13"/>
  <c r="AF9" i="13"/>
  <c r="X9" i="13"/>
  <c r="P9" i="13"/>
  <c r="H9" i="13"/>
  <c r="CG9" i="13"/>
  <c r="BX9" i="13"/>
  <c r="BO9" i="13"/>
  <c r="BF9" i="13"/>
  <c r="AW9" i="13"/>
  <c r="AM9" i="13"/>
  <c r="AD9" i="13"/>
  <c r="U9" i="13"/>
  <c r="L9" i="13"/>
  <c r="C9" i="13"/>
  <c r="CM9" i="13"/>
  <c r="CC9" i="13"/>
  <c r="BR9" i="13"/>
  <c r="BH9" i="13"/>
  <c r="AX9" i="13"/>
  <c r="AL9" i="13"/>
  <c r="AB9" i="13"/>
  <c r="R9" i="13"/>
  <c r="G9" i="13"/>
  <c r="CK9" i="13"/>
  <c r="BZ9" i="13"/>
  <c r="BP9" i="13"/>
  <c r="BE9" i="13"/>
  <c r="AT9" i="13"/>
  <c r="AJ9" i="13"/>
  <c r="Z9" i="13"/>
  <c r="O9" i="13"/>
  <c r="E9" i="13"/>
  <c r="CF9" i="13"/>
  <c r="BS9" i="13"/>
  <c r="BC9" i="13"/>
  <c r="AQ9" i="13"/>
  <c r="AC9" i="13"/>
  <c r="N9" i="13"/>
  <c r="BY9" i="13"/>
  <c r="BK9" i="13"/>
  <c r="AY9" i="13"/>
  <c r="AI9" i="13"/>
  <c r="V9" i="13"/>
  <c r="I9" i="13"/>
  <c r="CH9" i="13"/>
  <c r="BN9" i="13"/>
  <c r="AU9" i="13"/>
  <c r="AE9" i="13"/>
  <c r="K9" i="13"/>
  <c r="CE9" i="13"/>
  <c r="BM9" i="13"/>
  <c r="AS9" i="13"/>
  <c r="AA9" i="13"/>
  <c r="J9" i="13"/>
  <c r="CD9" i="13"/>
  <c r="BJ9" i="13"/>
  <c r="AR9" i="13"/>
  <c r="Y9" i="13"/>
  <c r="F9" i="13"/>
  <c r="CA9" i="13"/>
  <c r="BI9" i="13"/>
  <c r="AP9" i="13"/>
  <c r="W9" i="13"/>
  <c r="D9" i="13"/>
  <c r="BW9" i="13"/>
  <c r="BG9" i="13"/>
  <c r="AO9" i="13"/>
  <c r="T9" i="13"/>
  <c r="B9" i="13"/>
  <c r="BA9" i="13"/>
  <c r="AZ9" i="13"/>
  <c r="CL9" i="13"/>
  <c r="AK9" i="13"/>
  <c r="CI9" i="13"/>
  <c r="AH9" i="13"/>
  <c r="BQ9" i="13"/>
  <c r="AG9" i="13"/>
  <c r="S9" i="13"/>
  <c r="Q9" i="13"/>
  <c r="M9" i="13"/>
  <c r="CF11" i="13"/>
  <c r="BX11" i="13"/>
  <c r="BP11" i="13"/>
  <c r="BH11" i="13"/>
  <c r="AZ11" i="13"/>
  <c r="AR11" i="13"/>
  <c r="AJ11" i="13"/>
  <c r="AB11" i="13"/>
  <c r="T11" i="13"/>
  <c r="L11" i="13"/>
  <c r="D11" i="13"/>
  <c r="CL11" i="13"/>
  <c r="CC11" i="13"/>
  <c r="BT11" i="13"/>
  <c r="BK11" i="13"/>
  <c r="BB11" i="13"/>
  <c r="AS11" i="13"/>
  <c r="AI11" i="13"/>
  <c r="Z11" i="13"/>
  <c r="Q11" i="13"/>
  <c r="H11" i="13"/>
  <c r="CJ11" i="13"/>
  <c r="CA11" i="13"/>
  <c r="BR11" i="13"/>
  <c r="BI11" i="13"/>
  <c r="AY11" i="13"/>
  <c r="AP11" i="13"/>
  <c r="AG11" i="13"/>
  <c r="X11" i="13"/>
  <c r="O11" i="13"/>
  <c r="F11" i="13"/>
  <c r="CM11" i="13"/>
  <c r="BZ11" i="13"/>
  <c r="BN11" i="13"/>
  <c r="BC11" i="13"/>
  <c r="AO11" i="13"/>
  <c r="AD11" i="13"/>
  <c r="R11" i="13"/>
  <c r="E11" i="13"/>
  <c r="CK11" i="13"/>
  <c r="BY11" i="13"/>
  <c r="BM11" i="13"/>
  <c r="BA11" i="13"/>
  <c r="AN11" i="13"/>
  <c r="AC11" i="13"/>
  <c r="P11" i="13"/>
  <c r="C11" i="13"/>
  <c r="CI11" i="13"/>
  <c r="BW11" i="13"/>
  <c r="BL11" i="13"/>
  <c r="AX11" i="13"/>
  <c r="AM11" i="13"/>
  <c r="AA11" i="13"/>
  <c r="N11" i="13"/>
  <c r="B11" i="13"/>
  <c r="CD11" i="13"/>
  <c r="BG11" i="13"/>
  <c r="AQ11" i="13"/>
  <c r="V11" i="13"/>
  <c r="BS11" i="13"/>
  <c r="AW11" i="13"/>
  <c r="AF11" i="13"/>
  <c r="K11" i="13"/>
  <c r="BQ11" i="13"/>
  <c r="AT11" i="13"/>
  <c r="S11" i="13"/>
  <c r="BO11" i="13"/>
  <c r="AL11" i="13"/>
  <c r="M11" i="13"/>
  <c r="CH11" i="13"/>
  <c r="BJ11" i="13"/>
  <c r="AK11" i="13"/>
  <c r="J11" i="13"/>
  <c r="CG11" i="13"/>
  <c r="BF11" i="13"/>
  <c r="AH11" i="13"/>
  <c r="I11" i="13"/>
  <c r="CE11" i="13"/>
  <c r="BE11" i="13"/>
  <c r="AE11" i="13"/>
  <c r="G11" i="13"/>
  <c r="AV11" i="13"/>
  <c r="AU11" i="13"/>
  <c r="Y11" i="13"/>
  <c r="W11" i="13"/>
  <c r="CB11" i="13"/>
  <c r="BV11" i="13"/>
  <c r="BU11" i="13"/>
  <c r="BD11" i="13"/>
  <c r="CJ13" i="13"/>
  <c r="CB13" i="13"/>
  <c r="BT13" i="13"/>
  <c r="BL13" i="13"/>
  <c r="BD13" i="13"/>
  <c r="AV13" i="13"/>
  <c r="AN13" i="13"/>
  <c r="AF13" i="13"/>
  <c r="X13" i="13"/>
  <c r="P13" i="13"/>
  <c r="H13" i="13"/>
  <c r="CF13" i="13"/>
  <c r="BW13" i="13"/>
  <c r="BN13" i="13"/>
  <c r="BE13" i="13"/>
  <c r="AU13" i="13"/>
  <c r="AL13" i="13"/>
  <c r="AC13" i="13"/>
  <c r="T13" i="13"/>
  <c r="K13" i="13"/>
  <c r="B13" i="13"/>
  <c r="CM13" i="13"/>
  <c r="CD13" i="13"/>
  <c r="BU13" i="13"/>
  <c r="BK13" i="13"/>
  <c r="BB13" i="13"/>
  <c r="AS13" i="13"/>
  <c r="AJ13" i="13"/>
  <c r="AA13" i="13"/>
  <c r="R13" i="13"/>
  <c r="I13" i="13"/>
  <c r="CC13" i="13"/>
  <c r="BQ13" i="13"/>
  <c r="BF13" i="13"/>
  <c r="AR13" i="13"/>
  <c r="AG13" i="13"/>
  <c r="U13" i="13"/>
  <c r="G13" i="13"/>
  <c r="CA13" i="13"/>
  <c r="BP13" i="13"/>
  <c r="BC13" i="13"/>
  <c r="AQ13" i="13"/>
  <c r="AE13" i="13"/>
  <c r="S13" i="13"/>
  <c r="F13" i="13"/>
  <c r="CL13" i="13"/>
  <c r="BZ13" i="13"/>
  <c r="BO13" i="13"/>
  <c r="BA13" i="13"/>
  <c r="AP13" i="13"/>
  <c r="AD13" i="13"/>
  <c r="Q13" i="13"/>
  <c r="E13" i="13"/>
  <c r="BX13" i="13"/>
  <c r="BG13" i="13"/>
  <c r="AK13" i="13"/>
  <c r="O13" i="13"/>
  <c r="CI13" i="13"/>
  <c r="CH13" i="13"/>
  <c r="BM13" i="13"/>
  <c r="AW13" i="13"/>
  <c r="Z13" i="13"/>
  <c r="J13" i="13"/>
  <c r="BS13" i="13"/>
  <c r="AT13" i="13"/>
  <c r="V13" i="13"/>
  <c r="BR13" i="13"/>
  <c r="AO13" i="13"/>
  <c r="N13" i="13"/>
  <c r="BJ13" i="13"/>
  <c r="AM13" i="13"/>
  <c r="M13" i="13"/>
  <c r="CK13" i="13"/>
  <c r="BI13" i="13"/>
  <c r="AI13" i="13"/>
  <c r="L13" i="13"/>
  <c r="CG13" i="13"/>
  <c r="BH13" i="13"/>
  <c r="AH13" i="13"/>
  <c r="D13" i="13"/>
  <c r="BY13" i="13"/>
  <c r="C13" i="13"/>
  <c r="BV13" i="13"/>
  <c r="AZ13" i="13"/>
  <c r="S14" i="2"/>
  <c r="AY13" i="13"/>
  <c r="AX13" i="13"/>
  <c r="AB13" i="13"/>
  <c r="Y13" i="13"/>
  <c r="W13" i="13"/>
  <c r="F2" i="12"/>
  <c r="V2" i="12"/>
  <c r="AL2" i="12"/>
  <c r="BB2" i="12"/>
  <c r="BS2" i="12"/>
  <c r="E7" i="12"/>
  <c r="Y7" i="12"/>
  <c r="AQ7" i="12"/>
  <c r="BK7" i="12"/>
  <c r="CC7" i="12"/>
  <c r="K12" i="12"/>
  <c r="AC12" i="12"/>
  <c r="AW12" i="12"/>
  <c r="BO12" i="12"/>
  <c r="CI12" i="12"/>
  <c r="CM5" i="13"/>
  <c r="CC14" i="13"/>
  <c r="CE7" i="12"/>
  <c r="M12" i="12"/>
  <c r="AE12" i="12"/>
  <c r="AY12" i="12"/>
  <c r="BS12" i="12"/>
  <c r="CJ12" i="12"/>
  <c r="I5" i="13"/>
  <c r="AC7" i="12"/>
  <c r="AW7" i="12"/>
  <c r="BO7" i="12"/>
  <c r="CG7" i="12"/>
  <c r="O12" i="12"/>
  <c r="AH12" i="12"/>
  <c r="BC12" i="12"/>
  <c r="BT12" i="12"/>
  <c r="CM12" i="12"/>
  <c r="K5" i="13"/>
  <c r="BP7" i="12"/>
  <c r="Q12" i="12"/>
  <c r="AM12" i="12"/>
  <c r="BD12" i="12"/>
  <c r="CL2" i="12"/>
  <c r="CD2" i="12"/>
  <c r="BV2" i="12"/>
  <c r="BN2" i="12"/>
  <c r="BF2" i="12"/>
  <c r="AX2" i="12"/>
  <c r="AP2" i="12"/>
  <c r="AH2" i="12"/>
  <c r="Z2" i="12"/>
  <c r="R2" i="12"/>
  <c r="J2" i="12"/>
  <c r="B2" i="12"/>
  <c r="CJ2" i="12"/>
  <c r="CB2" i="12"/>
  <c r="BT2" i="12"/>
  <c r="BL2" i="12"/>
  <c r="BD2" i="12"/>
  <c r="AV2" i="12"/>
  <c r="AN2" i="12"/>
  <c r="AF2" i="12"/>
  <c r="X2" i="12"/>
  <c r="P2" i="12"/>
  <c r="H2" i="12"/>
  <c r="CK2" i="12"/>
  <c r="BZ2" i="12"/>
  <c r="BP2" i="12"/>
  <c r="BE2" i="12"/>
  <c r="AT2" i="12"/>
  <c r="AJ2" i="12"/>
  <c r="Y2" i="12"/>
  <c r="N2" i="12"/>
  <c r="D2" i="12"/>
  <c r="CC2" i="12"/>
  <c r="BQ2" i="12"/>
  <c r="BC2" i="12"/>
  <c r="AR2" i="12"/>
  <c r="AE2" i="12"/>
  <c r="T2" i="12"/>
  <c r="G2" i="12"/>
  <c r="CM2" i="12"/>
  <c r="BY2" i="12"/>
  <c r="BM2" i="12"/>
  <c r="BA2" i="12"/>
  <c r="AO2" i="12"/>
  <c r="AC2" i="12"/>
  <c r="Q2" i="12"/>
  <c r="E2" i="12"/>
  <c r="CG5" i="13"/>
  <c r="BY5" i="13"/>
  <c r="BQ5" i="13"/>
  <c r="BI5" i="13"/>
  <c r="BA5" i="13"/>
  <c r="AS5" i="13"/>
  <c r="AK5" i="13"/>
  <c r="AC5" i="13"/>
  <c r="U5" i="13"/>
  <c r="M5" i="13"/>
  <c r="E5" i="13"/>
  <c r="CK5" i="13"/>
  <c r="CB5" i="13"/>
  <c r="BS5" i="13"/>
  <c r="BJ5" i="13"/>
  <c r="AZ5" i="13"/>
  <c r="AQ5" i="13"/>
  <c r="AH5" i="13"/>
  <c r="Y5" i="13"/>
  <c r="P5" i="13"/>
  <c r="G5" i="13"/>
  <c r="CI5" i="13"/>
  <c r="BZ5" i="13"/>
  <c r="BP5" i="13"/>
  <c r="BG5" i="13"/>
  <c r="AX5" i="13"/>
  <c r="AO5" i="13"/>
  <c r="AF5" i="13"/>
  <c r="W5" i="13"/>
  <c r="N5" i="13"/>
  <c r="D5" i="13"/>
  <c r="CE5" i="13"/>
  <c r="BT5" i="13"/>
  <c r="BF5" i="13"/>
  <c r="AU5" i="13"/>
  <c r="AI5" i="13"/>
  <c r="V5" i="13"/>
  <c r="J5" i="13"/>
  <c r="CL5" i="13"/>
  <c r="BX5" i="13"/>
  <c r="BM5" i="13"/>
  <c r="BB5" i="13"/>
  <c r="AN5" i="13"/>
  <c r="AB5" i="13"/>
  <c r="Q5" i="13"/>
  <c r="C5" i="13"/>
  <c r="CJ5" i="13"/>
  <c r="BU5" i="13"/>
  <c r="BD5" i="13"/>
  <c r="AM5" i="13"/>
  <c r="X5" i="13"/>
  <c r="H5" i="13"/>
  <c r="CH5" i="13"/>
  <c r="BR5" i="13"/>
  <c r="BC5" i="13"/>
  <c r="AL5" i="13"/>
  <c r="T5" i="13"/>
  <c r="F5" i="13"/>
  <c r="CF5" i="13"/>
  <c r="BO5" i="13"/>
  <c r="AY5" i="13"/>
  <c r="AJ5" i="13"/>
  <c r="S5" i="13"/>
  <c r="B5" i="13"/>
  <c r="CD5" i="13"/>
  <c r="BN5" i="13"/>
  <c r="AW5" i="13"/>
  <c r="AG5" i="13"/>
  <c r="R5" i="13"/>
  <c r="CC5" i="13"/>
  <c r="BL5" i="13"/>
  <c r="AV5" i="13"/>
  <c r="AE5" i="13"/>
  <c r="O5" i="13"/>
  <c r="CA5" i="13"/>
  <c r="AP5" i="13"/>
  <c r="BW5" i="13"/>
  <c r="AD5" i="13"/>
  <c r="BV5" i="13"/>
  <c r="AA5" i="13"/>
  <c r="BK5" i="13"/>
  <c r="Z5" i="13"/>
  <c r="CJ7" i="12"/>
  <c r="CB7" i="12"/>
  <c r="BT7" i="12"/>
  <c r="BL7" i="12"/>
  <c r="BD7" i="12"/>
  <c r="AV7" i="12"/>
  <c r="AN7" i="12"/>
  <c r="AF7" i="12"/>
  <c r="X7" i="12"/>
  <c r="P7" i="12"/>
  <c r="H7" i="12"/>
  <c r="CH7" i="12"/>
  <c r="BZ7" i="12"/>
  <c r="BR7" i="12"/>
  <c r="BJ7" i="12"/>
  <c r="BB7" i="12"/>
  <c r="AT7" i="12"/>
  <c r="AL7" i="12"/>
  <c r="AD7" i="12"/>
  <c r="V7" i="12"/>
  <c r="N7" i="12"/>
  <c r="F7" i="12"/>
  <c r="CI7" i="12"/>
  <c r="BX7" i="12"/>
  <c r="BN7" i="12"/>
  <c r="BC7" i="12"/>
  <c r="AR7" i="12"/>
  <c r="AH7" i="12"/>
  <c r="W7" i="12"/>
  <c r="L7" i="12"/>
  <c r="B7" i="12"/>
  <c r="CD7" i="12"/>
  <c r="BS7" i="12"/>
  <c r="BH7" i="12"/>
  <c r="AX7" i="12"/>
  <c r="AM7" i="12"/>
  <c r="AB7" i="12"/>
  <c r="R7" i="12"/>
  <c r="G7" i="12"/>
  <c r="CK7" i="12"/>
  <c r="BV7" i="12"/>
  <c r="BG7" i="12"/>
  <c r="AS7" i="12"/>
  <c r="AE7" i="12"/>
  <c r="Q7" i="12"/>
  <c r="C7" i="12"/>
  <c r="CF7" i="12"/>
  <c r="BQ7" i="12"/>
  <c r="BE7" i="12"/>
  <c r="AP7" i="12"/>
  <c r="AA7" i="12"/>
  <c r="M7" i="12"/>
  <c r="CH12" i="12"/>
  <c r="BZ12" i="12"/>
  <c r="BR12" i="12"/>
  <c r="BJ12" i="12"/>
  <c r="BB12" i="12"/>
  <c r="AT12" i="12"/>
  <c r="AL12" i="12"/>
  <c r="AD12" i="12"/>
  <c r="V12" i="12"/>
  <c r="N12" i="12"/>
  <c r="F12" i="12"/>
  <c r="CF12" i="12"/>
  <c r="BX12" i="12"/>
  <c r="BP12" i="12"/>
  <c r="BH12" i="12"/>
  <c r="AZ12" i="12"/>
  <c r="AR12" i="12"/>
  <c r="AJ12" i="12"/>
  <c r="AB12" i="12"/>
  <c r="T12" i="12"/>
  <c r="L12" i="12"/>
  <c r="D12" i="12"/>
  <c r="CG12" i="12"/>
  <c r="BV12" i="12"/>
  <c r="BL12" i="12"/>
  <c r="BA12" i="12"/>
  <c r="AP12" i="12"/>
  <c r="AF12" i="12"/>
  <c r="U12" i="12"/>
  <c r="J12" i="12"/>
  <c r="CL12" i="12"/>
  <c r="CB12" i="12"/>
  <c r="BQ12" i="12"/>
  <c r="BF12" i="12"/>
  <c r="AV12" i="12"/>
  <c r="AK12" i="12"/>
  <c r="Z12" i="12"/>
  <c r="P12" i="12"/>
  <c r="E12" i="12"/>
  <c r="CA12" i="12"/>
  <c r="BM12" i="12"/>
  <c r="AX12" i="12"/>
  <c r="AI12" i="12"/>
  <c r="W12" i="12"/>
  <c r="H12" i="12"/>
  <c r="CK12" i="12"/>
  <c r="BW12" i="12"/>
  <c r="BI12" i="12"/>
  <c r="AU12" i="12"/>
  <c r="AG12" i="12"/>
  <c r="R12" i="12"/>
  <c r="C12" i="12"/>
  <c r="CH14" i="13"/>
  <c r="BZ14" i="13"/>
  <c r="BR14" i="13"/>
  <c r="BJ14" i="13"/>
  <c r="BB14" i="13"/>
  <c r="AT14" i="13"/>
  <c r="AL14" i="13"/>
  <c r="AD14" i="13"/>
  <c r="V14" i="13"/>
  <c r="N14" i="13"/>
  <c r="F14" i="13"/>
  <c r="CG14" i="13"/>
  <c r="BX14" i="13"/>
  <c r="BO14" i="13"/>
  <c r="BF14" i="13"/>
  <c r="AW14" i="13"/>
  <c r="AN14" i="13"/>
  <c r="AE14" i="13"/>
  <c r="U14" i="13"/>
  <c r="L14" i="13"/>
  <c r="C14" i="13"/>
  <c r="CE14" i="13"/>
  <c r="BV14" i="13"/>
  <c r="BM14" i="13"/>
  <c r="BD14" i="13"/>
  <c r="AU14" i="13"/>
  <c r="AK14" i="13"/>
  <c r="AB14" i="13"/>
  <c r="S14" i="13"/>
  <c r="J14" i="13"/>
  <c r="CK14" i="13"/>
  <c r="BY14" i="13"/>
  <c r="BL14" i="13"/>
  <c r="AZ14" i="13"/>
  <c r="AO14" i="13"/>
  <c r="AA14" i="13"/>
  <c r="P14" i="13"/>
  <c r="D14" i="13"/>
  <c r="CJ14" i="13"/>
  <c r="BW14" i="13"/>
  <c r="BK14" i="13"/>
  <c r="AY14" i="13"/>
  <c r="AM14" i="13"/>
  <c r="Z14" i="13"/>
  <c r="O14" i="13"/>
  <c r="B14" i="13"/>
  <c r="CI14" i="13"/>
  <c r="BU14" i="13"/>
  <c r="BI14" i="13"/>
  <c r="AX14" i="13"/>
  <c r="AJ14" i="13"/>
  <c r="Y14" i="13"/>
  <c r="M14" i="13"/>
  <c r="CD14" i="13"/>
  <c r="BN14" i="13"/>
  <c r="AR14" i="13"/>
  <c r="X14" i="13"/>
  <c r="G14" i="13"/>
  <c r="CA14" i="13"/>
  <c r="BE14" i="13"/>
  <c r="AI14" i="13"/>
  <c r="R14" i="13"/>
  <c r="BT14" i="13"/>
  <c r="BC14" i="13"/>
  <c r="AH14" i="13"/>
  <c r="Q14" i="13"/>
  <c r="BS14" i="13"/>
  <c r="AQ14" i="13"/>
  <c r="I14" i="13"/>
  <c r="BQ14" i="13"/>
  <c r="AP14" i="13"/>
  <c r="H14" i="13"/>
  <c r="BP14" i="13"/>
  <c r="AG14" i="13"/>
  <c r="E14" i="13"/>
  <c r="CM14" i="13"/>
  <c r="BH14" i="13"/>
  <c r="AF14" i="13"/>
  <c r="CL14" i="13"/>
  <c r="BG14" i="13"/>
  <c r="AC14" i="13"/>
  <c r="CB14" i="13"/>
  <c r="BA14" i="13"/>
  <c r="AV14" i="13"/>
  <c r="AS14" i="13"/>
  <c r="O2" i="12"/>
  <c r="AG2" i="12"/>
  <c r="AW2" i="12"/>
  <c r="BK2" i="12"/>
  <c r="CE2" i="12"/>
  <c r="S7" i="12"/>
  <c r="AJ7" i="12"/>
  <c r="BA7" i="12"/>
  <c r="BW7" i="12"/>
  <c r="B12" i="12"/>
  <c r="X12" i="12"/>
  <c r="AO12" i="12"/>
  <c r="BG12" i="12"/>
  <c r="CC12" i="12"/>
  <c r="AT5" i="13"/>
  <c r="K14" i="13"/>
  <c r="CF15" i="13"/>
  <c r="BX15" i="13"/>
  <c r="BP15" i="13"/>
  <c r="BH15" i="13"/>
  <c r="AZ15" i="13"/>
  <c r="AR15" i="13"/>
  <c r="AJ15" i="13"/>
  <c r="AB15" i="13"/>
  <c r="T15" i="13"/>
  <c r="L15" i="13"/>
  <c r="D15" i="13"/>
  <c r="CI15" i="13"/>
  <c r="BZ15" i="13"/>
  <c r="BQ15" i="13"/>
  <c r="BG15" i="13"/>
  <c r="AX15" i="13"/>
  <c r="AO15" i="13"/>
  <c r="AF15" i="13"/>
  <c r="W15" i="13"/>
  <c r="N15" i="13"/>
  <c r="E15" i="13"/>
  <c r="CG15" i="13"/>
  <c r="BW15" i="13"/>
  <c r="BN15" i="13"/>
  <c r="BE15" i="13"/>
  <c r="AV15" i="13"/>
  <c r="AM15" i="13"/>
  <c r="AD15" i="13"/>
  <c r="U15" i="13"/>
  <c r="K15" i="13"/>
  <c r="B15" i="13"/>
  <c r="CE15" i="13"/>
  <c r="BT15" i="13"/>
  <c r="BI15" i="13"/>
  <c r="AU15" i="13"/>
  <c r="AI15" i="13"/>
  <c r="X15" i="13"/>
  <c r="J15" i="13"/>
  <c r="CD15" i="13"/>
  <c r="BS15" i="13"/>
  <c r="BF15" i="13"/>
  <c r="AT15" i="13"/>
  <c r="AH15" i="13"/>
  <c r="V15" i="13"/>
  <c r="I15" i="13"/>
  <c r="CC15" i="13"/>
  <c r="BR15" i="13"/>
  <c r="BD15" i="13"/>
  <c r="AS15" i="13"/>
  <c r="AG15" i="13"/>
  <c r="S15" i="13"/>
  <c r="H15" i="13"/>
  <c r="CL15" i="13"/>
  <c r="BU15" i="13"/>
  <c r="BA15" i="13"/>
  <c r="AE15" i="13"/>
  <c r="O15" i="13"/>
  <c r="CH15" i="13"/>
  <c r="BL15" i="13"/>
  <c r="AQ15" i="13"/>
  <c r="Z15" i="13"/>
  <c r="F15" i="13"/>
  <c r="CB15" i="13"/>
  <c r="BK15" i="13"/>
  <c r="AP15" i="13"/>
  <c r="Y15" i="13"/>
  <c r="C15" i="13"/>
  <c r="BY15" i="13"/>
  <c r="AW15" i="13"/>
  <c r="P15" i="13"/>
  <c r="BV15" i="13"/>
  <c r="AN15" i="13"/>
  <c r="M15" i="13"/>
  <c r="BO15" i="13"/>
  <c r="AL15" i="13"/>
  <c r="G15" i="13"/>
  <c r="BM15" i="13"/>
  <c r="AK15" i="13"/>
  <c r="CM15" i="13"/>
  <c r="BJ15" i="13"/>
  <c r="AC15" i="13"/>
  <c r="I11" i="12"/>
  <c r="W11" i="12"/>
  <c r="AK11" i="12"/>
  <c r="AY11" i="12"/>
  <c r="BN11" i="12"/>
  <c r="AY15" i="13"/>
  <c r="BB15" i="13"/>
  <c r="CJ11" i="12"/>
  <c r="CB11" i="12"/>
  <c r="BT11" i="12"/>
  <c r="BL11" i="12"/>
  <c r="BD11" i="12"/>
  <c r="AV11" i="12"/>
  <c r="AN11" i="12"/>
  <c r="AF11" i="12"/>
  <c r="X11" i="12"/>
  <c r="P11" i="12"/>
  <c r="H11" i="12"/>
  <c r="CH11" i="12"/>
  <c r="BZ11" i="12"/>
  <c r="BR11" i="12"/>
  <c r="BJ11" i="12"/>
  <c r="BB11" i="12"/>
  <c r="AT11" i="12"/>
  <c r="AL11" i="12"/>
  <c r="AD11" i="12"/>
  <c r="V11" i="12"/>
  <c r="N11" i="12"/>
  <c r="F11" i="12"/>
  <c r="CL11" i="12"/>
  <c r="CA11" i="12"/>
  <c r="BP11" i="12"/>
  <c r="BF11" i="12"/>
  <c r="AU11" i="12"/>
  <c r="AJ11" i="12"/>
  <c r="Z11" i="12"/>
  <c r="O11" i="12"/>
  <c r="D11" i="12"/>
  <c r="CF11" i="12"/>
  <c r="BV11" i="12"/>
  <c r="BK11" i="12"/>
  <c r="AZ11" i="12"/>
  <c r="AP11" i="12"/>
  <c r="AE11" i="12"/>
  <c r="T11" i="12"/>
  <c r="J11" i="12"/>
  <c r="L11" i="12"/>
  <c r="AA11" i="12"/>
  <c r="AO11" i="12"/>
  <c r="BC11" i="12"/>
  <c r="BQ11" i="12"/>
  <c r="CE11" i="12"/>
  <c r="BC15" i="13"/>
  <c r="CI2" i="16" l="1"/>
  <c r="CA2" i="16"/>
  <c r="BS2" i="16"/>
  <c r="BK2" i="16"/>
  <c r="BC2" i="16"/>
  <c r="AU2" i="16"/>
  <c r="AM2" i="16"/>
  <c r="AE2" i="16"/>
  <c r="W2" i="16"/>
  <c r="O2" i="16"/>
  <c r="G2" i="16"/>
  <c r="CL2" i="16"/>
  <c r="CC2" i="16"/>
  <c r="BT2" i="16"/>
  <c r="BJ2" i="16"/>
  <c r="BA2" i="16"/>
  <c r="AR2" i="16"/>
  <c r="AI2" i="16"/>
  <c r="Z2" i="16"/>
  <c r="Q2" i="16"/>
  <c r="H2" i="16"/>
  <c r="CH2" i="16"/>
  <c r="BX2" i="16"/>
  <c r="BN2" i="16"/>
  <c r="BD2" i="16"/>
  <c r="AS2" i="16"/>
  <c r="AH2" i="16"/>
  <c r="X2" i="16"/>
  <c r="M2" i="16"/>
  <c r="C2" i="16"/>
  <c r="CG2" i="16"/>
  <c r="CB2" i="16"/>
  <c r="BP2" i="16"/>
  <c r="BE2" i="16"/>
  <c r="AQ2" i="16"/>
  <c r="AF2" i="16"/>
  <c r="T2" i="16"/>
  <c r="I2" i="16"/>
  <c r="CM2" i="16"/>
  <c r="BY2" i="16"/>
  <c r="BM2" i="16"/>
  <c r="AZ2" i="16"/>
  <c r="AO2" i="16"/>
  <c r="AC2" i="16"/>
  <c r="R2" i="16"/>
  <c r="E2" i="16"/>
  <c r="CD2" i="16"/>
  <c r="BL2" i="16"/>
  <c r="AW2" i="16"/>
  <c r="AG2" i="16"/>
  <c r="P2" i="16"/>
  <c r="BZ2" i="16"/>
  <c r="BI2" i="16"/>
  <c r="AV2" i="16"/>
  <c r="AD2" i="16"/>
  <c r="N2" i="16"/>
  <c r="BW2" i="16"/>
  <c r="BH2" i="16"/>
  <c r="AT2" i="16"/>
  <c r="AB2" i="16"/>
  <c r="L2" i="16"/>
  <c r="BV2" i="16"/>
  <c r="BG2" i="16"/>
  <c r="AP2" i="16"/>
  <c r="AA2" i="16"/>
  <c r="K2" i="16"/>
  <c r="CK2" i="16"/>
  <c r="BU2" i="16"/>
  <c r="BF2" i="16"/>
  <c r="AN2" i="16"/>
  <c r="Y2" i="16"/>
  <c r="J2" i="16"/>
  <c r="BR2" i="16"/>
  <c r="AJ2" i="16"/>
  <c r="BQ2" i="16"/>
  <c r="V2" i="16"/>
  <c r="BO2" i="16"/>
  <c r="U2" i="16"/>
  <c r="BB2" i="16"/>
  <c r="S2" i="16"/>
  <c r="F2" i="16"/>
  <c r="CJ2" i="16"/>
  <c r="D2" i="16"/>
  <c r="CF2" i="16"/>
  <c r="B2" i="16"/>
  <c r="CE2" i="16"/>
  <c r="AY2" i="16"/>
  <c r="AK2" i="16"/>
  <c r="AX2" i="16"/>
  <c r="AL2" i="16"/>
  <c r="S17" i="2"/>
  <c r="R3" i="2" l="1"/>
  <c r="CM15" i="16"/>
  <c r="CE15" i="16"/>
  <c r="BW15" i="16"/>
  <c r="BO15" i="16"/>
  <c r="BG15" i="16"/>
  <c r="AY15" i="16"/>
  <c r="AQ15" i="16"/>
  <c r="AI15" i="16"/>
  <c r="AA15" i="16"/>
  <c r="S15" i="16"/>
  <c r="K15" i="16"/>
  <c r="C15" i="16"/>
  <c r="CK15" i="16"/>
  <c r="CL15" i="16"/>
  <c r="CB15" i="16"/>
  <c r="BS15" i="16"/>
  <c r="BJ15" i="16"/>
  <c r="BA15" i="16"/>
  <c r="AR15" i="16"/>
  <c r="AH15" i="16"/>
  <c r="Y15" i="16"/>
  <c r="P15" i="16"/>
  <c r="G15" i="16"/>
  <c r="CI15" i="16"/>
  <c r="BZ15" i="16"/>
  <c r="BQ15" i="16"/>
  <c r="BH15" i="16"/>
  <c r="AX15" i="16"/>
  <c r="AO15" i="16"/>
  <c r="AF15" i="16"/>
  <c r="W15" i="16"/>
  <c r="N15" i="16"/>
  <c r="E15" i="16"/>
  <c r="CJ15" i="16"/>
  <c r="BX15" i="16"/>
  <c r="BL15" i="16"/>
  <c r="AZ15" i="16"/>
  <c r="AM15" i="16"/>
  <c r="AB15" i="16"/>
  <c r="O15" i="16"/>
  <c r="B15" i="16"/>
  <c r="CH15" i="16"/>
  <c r="CC15" i="16"/>
  <c r="BP15" i="16"/>
  <c r="BD15" i="16"/>
  <c r="AS15" i="16"/>
  <c r="AE15" i="16"/>
  <c r="T15" i="16"/>
  <c r="H15" i="16"/>
  <c r="CG15" i="16"/>
  <c r="BR15" i="16"/>
  <c r="BB15" i="16"/>
  <c r="AK15" i="16"/>
  <c r="U15" i="16"/>
  <c r="D15" i="16"/>
  <c r="CF15" i="16"/>
  <c r="BN15" i="16"/>
  <c r="AW15" i="16"/>
  <c r="AJ15" i="16"/>
  <c r="R15" i="16"/>
  <c r="CD15" i="16"/>
  <c r="BM15" i="16"/>
  <c r="CA15" i="16"/>
  <c r="BY15" i="16"/>
  <c r="BC15" i="16"/>
  <c r="AD15" i="16"/>
  <c r="J15" i="16"/>
  <c r="BV15" i="16"/>
  <c r="AV15" i="16"/>
  <c r="AC15" i="16"/>
  <c r="I15" i="16"/>
  <c r="BU15" i="16"/>
  <c r="AU15" i="16"/>
  <c r="Z15" i="16"/>
  <c r="F15" i="16"/>
  <c r="BT15" i="16"/>
  <c r="AT15" i="16"/>
  <c r="X15" i="16"/>
  <c r="BK15" i="16"/>
  <c r="AP15" i="16"/>
  <c r="V15" i="16"/>
  <c r="BI15" i="16"/>
  <c r="L15" i="16"/>
  <c r="BF15" i="16"/>
  <c r="BE15" i="16"/>
  <c r="AN15" i="16"/>
  <c r="AL15" i="16"/>
  <c r="AG15" i="16"/>
  <c r="Q15" i="16"/>
  <c r="M15" i="16"/>
  <c r="Q16" i="2"/>
  <c r="CG10" i="16"/>
  <c r="BY10" i="16"/>
  <c r="BQ10" i="16"/>
  <c r="BI10" i="16"/>
  <c r="BA10" i="16"/>
  <c r="AS10" i="16"/>
  <c r="AK10" i="16"/>
  <c r="AC10" i="16"/>
  <c r="U10" i="16"/>
  <c r="M10" i="16"/>
  <c r="E10" i="16"/>
  <c r="CM10" i="16"/>
  <c r="CD10" i="16"/>
  <c r="BU10" i="16"/>
  <c r="BL10" i="16"/>
  <c r="BC10" i="16"/>
  <c r="AT10" i="16"/>
  <c r="AJ10" i="16"/>
  <c r="AA10" i="16"/>
  <c r="R10" i="16"/>
  <c r="I10" i="16"/>
  <c r="CK10" i="16"/>
  <c r="CB10" i="16"/>
  <c r="BS10" i="16"/>
  <c r="BJ10" i="16"/>
  <c r="AZ10" i="16"/>
  <c r="AQ10" i="16"/>
  <c r="AH10" i="16"/>
  <c r="Y10" i="16"/>
  <c r="P10" i="16"/>
  <c r="G10" i="16"/>
  <c r="CI10" i="16"/>
  <c r="BW10" i="16"/>
  <c r="BK10" i="16"/>
  <c r="AX10" i="16"/>
  <c r="AM10" i="16"/>
  <c r="Z10" i="16"/>
  <c r="N10" i="16"/>
  <c r="B10" i="16"/>
  <c r="CA10" i="16"/>
  <c r="BO10" i="16"/>
  <c r="BD10" i="16"/>
  <c r="AP10" i="16"/>
  <c r="AE10" i="16"/>
  <c r="S10" i="16"/>
  <c r="F10" i="16"/>
  <c r="CC10" i="16"/>
  <c r="BM10" i="16"/>
  <c r="AV10" i="16"/>
  <c r="AF10" i="16"/>
  <c r="O10" i="16"/>
  <c r="BZ10" i="16"/>
  <c r="BH10" i="16"/>
  <c r="AU10" i="16"/>
  <c r="AD10" i="16"/>
  <c r="L10" i="16"/>
  <c r="CL10" i="16"/>
  <c r="BR10" i="16"/>
  <c r="AW10" i="16"/>
  <c r="X10" i="16"/>
  <c r="D10" i="16"/>
  <c r="CH10" i="16"/>
  <c r="BN10" i="16"/>
  <c r="AO10" i="16"/>
  <c r="V10" i="16"/>
  <c r="CF10" i="16"/>
  <c r="BG10" i="16"/>
  <c r="AN10" i="16"/>
  <c r="T10" i="16"/>
  <c r="BP10" i="16"/>
  <c r="AG10" i="16"/>
  <c r="BF10" i="16"/>
  <c r="AB10" i="16"/>
  <c r="BE10" i="16"/>
  <c r="W10" i="16"/>
  <c r="CJ10" i="16"/>
  <c r="BB10" i="16"/>
  <c r="Q10" i="16"/>
  <c r="CE10" i="16"/>
  <c r="AY10" i="16"/>
  <c r="K10" i="16"/>
  <c r="BT10" i="16"/>
  <c r="AR10" i="16"/>
  <c r="AL10" i="16"/>
  <c r="AI10" i="16"/>
  <c r="J10" i="16"/>
  <c r="H10" i="16"/>
  <c r="C10" i="16"/>
  <c r="BX10" i="16"/>
  <c r="BV10" i="16"/>
  <c r="Q11" i="2"/>
  <c r="R11" i="2" s="1"/>
  <c r="CI13" i="16"/>
  <c r="CA13" i="16"/>
  <c r="BS13" i="16"/>
  <c r="BK13" i="16"/>
  <c r="BC13" i="16"/>
  <c r="AU13" i="16"/>
  <c r="AM13" i="16"/>
  <c r="AE13" i="16"/>
  <c r="W13" i="16"/>
  <c r="O13" i="16"/>
  <c r="G13" i="16"/>
  <c r="CH13" i="16"/>
  <c r="BY13" i="16"/>
  <c r="BP13" i="16"/>
  <c r="BG13" i="16"/>
  <c r="AX13" i="16"/>
  <c r="AO13" i="16"/>
  <c r="AF13" i="16"/>
  <c r="V13" i="16"/>
  <c r="M13" i="16"/>
  <c r="D13" i="16"/>
  <c r="CF13" i="16"/>
  <c r="BW13" i="16"/>
  <c r="BN13" i="16"/>
  <c r="BE13" i="16"/>
  <c r="AV13" i="16"/>
  <c r="AL13" i="16"/>
  <c r="AC13" i="16"/>
  <c r="T13" i="16"/>
  <c r="K13" i="16"/>
  <c r="B13" i="16"/>
  <c r="CG13" i="16"/>
  <c r="BU13" i="16"/>
  <c r="BI13" i="16"/>
  <c r="AW13" i="16"/>
  <c r="AJ13" i="16"/>
  <c r="Y13" i="16"/>
  <c r="L13" i="16"/>
  <c r="CL13" i="16"/>
  <c r="BZ13" i="16"/>
  <c r="BM13" i="16"/>
  <c r="BA13" i="16"/>
  <c r="AP13" i="16"/>
  <c r="AB13" i="16"/>
  <c r="Q13" i="16"/>
  <c r="E13" i="16"/>
  <c r="CJ13" i="16"/>
  <c r="BR13" i="16"/>
  <c r="BB13" i="16"/>
  <c r="AK13" i="16"/>
  <c r="U13" i="16"/>
  <c r="F13" i="16"/>
  <c r="CE13" i="16"/>
  <c r="BQ13" i="16"/>
  <c r="AZ13" i="16"/>
  <c r="AI13" i="16"/>
  <c r="S13" i="16"/>
  <c r="C13" i="16"/>
  <c r="CC13" i="16"/>
  <c r="BH13" i="16"/>
  <c r="AN13" i="16"/>
  <c r="P13" i="16"/>
  <c r="BX13" i="16"/>
  <c r="BD13" i="16"/>
  <c r="AG13" i="16"/>
  <c r="J13" i="16"/>
  <c r="BV13" i="16"/>
  <c r="AY13" i="16"/>
  <c r="AD13" i="16"/>
  <c r="I13" i="16"/>
  <c r="BT13" i="16"/>
  <c r="AT13" i="16"/>
  <c r="CD13" i="16"/>
  <c r="AQ13" i="16"/>
  <c r="CB13" i="16"/>
  <c r="AH13" i="16"/>
  <c r="BO13" i="16"/>
  <c r="AA13" i="16"/>
  <c r="BL13" i="16"/>
  <c r="Z13" i="16"/>
  <c r="BJ13" i="16"/>
  <c r="X13" i="16"/>
  <c r="CK13" i="16"/>
  <c r="BF13" i="16"/>
  <c r="AS13" i="16"/>
  <c r="AR13" i="16"/>
  <c r="CM13" i="16"/>
  <c r="R13" i="16"/>
  <c r="N13" i="16"/>
  <c r="H13" i="16"/>
  <c r="Q14" i="2"/>
  <c r="R14" i="2" s="1"/>
  <c r="CK5" i="16"/>
  <c r="CC5" i="16"/>
  <c r="BU5" i="16"/>
  <c r="BM5" i="16"/>
  <c r="BE5" i="16"/>
  <c r="AW5" i="16"/>
  <c r="AO5" i="16"/>
  <c r="AG5" i="16"/>
  <c r="Y5" i="16"/>
  <c r="Q5" i="16"/>
  <c r="I5" i="16"/>
  <c r="CG5" i="16"/>
  <c r="BX5" i="16"/>
  <c r="BO5" i="16"/>
  <c r="BF5" i="16"/>
  <c r="AV5" i="16"/>
  <c r="AM5" i="16"/>
  <c r="AD5" i="16"/>
  <c r="U5" i="16"/>
  <c r="L5" i="16"/>
  <c r="C5" i="16"/>
  <c r="CJ5" i="16"/>
  <c r="CA5" i="16"/>
  <c r="BR5" i="16"/>
  <c r="BI5" i="16"/>
  <c r="AZ5" i="16"/>
  <c r="AQ5" i="16"/>
  <c r="AH5" i="16"/>
  <c r="CH5" i="16"/>
  <c r="BV5" i="16"/>
  <c r="BJ5" i="16"/>
  <c r="AX5" i="16"/>
  <c r="AK5" i="16"/>
  <c r="Z5" i="16"/>
  <c r="O5" i="16"/>
  <c r="E5" i="16"/>
  <c r="CF5" i="16"/>
  <c r="BT5" i="16"/>
  <c r="BH5" i="16"/>
  <c r="AU5" i="16"/>
  <c r="AJ5" i="16"/>
  <c r="X5" i="16"/>
  <c r="N5" i="16"/>
  <c r="D5" i="16"/>
  <c r="CD5" i="16"/>
  <c r="BN5" i="16"/>
  <c r="AY5" i="16"/>
  <c r="AF5" i="16"/>
  <c r="S5" i="16"/>
  <c r="F5" i="16"/>
  <c r="BZ5" i="16"/>
  <c r="BK5" i="16"/>
  <c r="AS5" i="16"/>
  <c r="AC5" i="16"/>
  <c r="P5" i="16"/>
  <c r="BY5" i="16"/>
  <c r="BC5" i="16"/>
  <c r="AI5" i="16"/>
  <c r="M5" i="16"/>
  <c r="BW5" i="16"/>
  <c r="BB5" i="16"/>
  <c r="AE5" i="16"/>
  <c r="K5" i="16"/>
  <c r="BS5" i="16"/>
  <c r="BA5" i="16"/>
  <c r="AB5" i="16"/>
  <c r="J5" i="16"/>
  <c r="CM5" i="16"/>
  <c r="BQ5" i="16"/>
  <c r="AT5" i="16"/>
  <c r="AA5" i="16"/>
  <c r="H5" i="16"/>
  <c r="CL5" i="16"/>
  <c r="BP5" i="16"/>
  <c r="AR5" i="16"/>
  <c r="W5" i="16"/>
  <c r="G5" i="16"/>
  <c r="BD5" i="16"/>
  <c r="AP5" i="16"/>
  <c r="AN5" i="16"/>
  <c r="CI5" i="16"/>
  <c r="AL5" i="16"/>
  <c r="V5" i="16"/>
  <c r="T5" i="16"/>
  <c r="R5" i="16"/>
  <c r="B5" i="16"/>
  <c r="CE5" i="16"/>
  <c r="CB5" i="16"/>
  <c r="BL5" i="16"/>
  <c r="BG5" i="16"/>
  <c r="Q6" i="2"/>
  <c r="R6" i="2" s="1"/>
  <c r="CI9" i="16"/>
  <c r="CA9" i="16"/>
  <c r="BS9" i="16"/>
  <c r="BK9" i="16"/>
  <c r="BC9" i="16"/>
  <c r="AU9" i="16"/>
  <c r="AM9" i="16"/>
  <c r="AE9" i="16"/>
  <c r="W9" i="16"/>
  <c r="O9" i="16"/>
  <c r="G9" i="16"/>
  <c r="CL9" i="16"/>
  <c r="CC9" i="16"/>
  <c r="BT9" i="16"/>
  <c r="BJ9" i="16"/>
  <c r="BA9" i="16"/>
  <c r="AR9" i="16"/>
  <c r="AI9" i="16"/>
  <c r="Z9" i="16"/>
  <c r="Q9" i="16"/>
  <c r="H9" i="16"/>
  <c r="CJ9" i="16"/>
  <c r="BZ9" i="16"/>
  <c r="BQ9" i="16"/>
  <c r="BH9" i="16"/>
  <c r="AY9" i="16"/>
  <c r="AP9" i="16"/>
  <c r="AG9" i="16"/>
  <c r="X9" i="16"/>
  <c r="N9" i="16"/>
  <c r="E9" i="16"/>
  <c r="CB9" i="16"/>
  <c r="BO9" i="16"/>
  <c r="BD9" i="16"/>
  <c r="AQ9" i="16"/>
  <c r="AD9" i="16"/>
  <c r="S9" i="16"/>
  <c r="F9" i="16"/>
  <c r="CF9" i="16"/>
  <c r="BU9" i="16"/>
  <c r="BG9" i="16"/>
  <c r="AV9" i="16"/>
  <c r="AJ9" i="16"/>
  <c r="V9" i="16"/>
  <c r="K9" i="16"/>
  <c r="CK9" i="16"/>
  <c r="BV9" i="16"/>
  <c r="BE9" i="16"/>
  <c r="AN9" i="16"/>
  <c r="Y9" i="16"/>
  <c r="I9" i="16"/>
  <c r="CH9" i="16"/>
  <c r="BR9" i="16"/>
  <c r="BB9" i="16"/>
  <c r="AL9" i="16"/>
  <c r="U9" i="16"/>
  <c r="D9" i="16"/>
  <c r="BW9" i="16"/>
  <c r="AX9" i="16"/>
  <c r="AC9" i="16"/>
  <c r="J9" i="16"/>
  <c r="CM9" i="16"/>
  <c r="BN9" i="16"/>
  <c r="AT9" i="16"/>
  <c r="AA9" i="16"/>
  <c r="B9" i="16"/>
  <c r="CG9" i="16"/>
  <c r="BM9" i="16"/>
  <c r="AS9" i="16"/>
  <c r="T9" i="16"/>
  <c r="CE9" i="16"/>
  <c r="AZ9" i="16"/>
  <c r="P9" i="16"/>
  <c r="CD9" i="16"/>
  <c r="AW9" i="16"/>
  <c r="M9" i="16"/>
  <c r="BY9" i="16"/>
  <c r="AO9" i="16"/>
  <c r="L9" i="16"/>
  <c r="BX9" i="16"/>
  <c r="AK9" i="16"/>
  <c r="C9" i="16"/>
  <c r="BP9" i="16"/>
  <c r="AH9" i="16"/>
  <c r="BI9" i="16"/>
  <c r="BF9" i="16"/>
  <c r="AF9" i="16"/>
  <c r="AB9" i="16"/>
  <c r="BL9" i="16"/>
  <c r="R9" i="16"/>
  <c r="Q10" i="2"/>
  <c r="R10" i="2" s="1"/>
  <c r="CG7" i="16"/>
  <c r="BY7" i="16"/>
  <c r="BQ7" i="16"/>
  <c r="BI7" i="16"/>
  <c r="BA7" i="16"/>
  <c r="AS7" i="16"/>
  <c r="AK7" i="16"/>
  <c r="AC7" i="16"/>
  <c r="U7" i="16"/>
  <c r="M7" i="16"/>
  <c r="E7" i="16"/>
  <c r="CM7" i="16"/>
  <c r="CE7" i="16"/>
  <c r="BW7" i="16"/>
  <c r="BO7" i="16"/>
  <c r="BG7" i="16"/>
  <c r="AY7" i="16"/>
  <c r="CF7" i="16"/>
  <c r="BU7" i="16"/>
  <c r="BK7" i="16"/>
  <c r="AZ7" i="16"/>
  <c r="AP7" i="16"/>
  <c r="AG7" i="16"/>
  <c r="X7" i="16"/>
  <c r="O7" i="16"/>
  <c r="F7" i="16"/>
  <c r="CJ7" i="16"/>
  <c r="BZ7" i="16"/>
  <c r="BN7" i="16"/>
  <c r="BD7" i="16"/>
  <c r="AT7" i="16"/>
  <c r="AJ7" i="16"/>
  <c r="AA7" i="16"/>
  <c r="R7" i="16"/>
  <c r="I7" i="16"/>
  <c r="CC7" i="16"/>
  <c r="BP7" i="16"/>
  <c r="BB7" i="16"/>
  <c r="AN7" i="16"/>
  <c r="AB7" i="16"/>
  <c r="P7" i="16"/>
  <c r="C7" i="16"/>
  <c r="CB7" i="16"/>
  <c r="BM7" i="16"/>
  <c r="AX7" i="16"/>
  <c r="AM7" i="16"/>
  <c r="Z7" i="16"/>
  <c r="N7" i="16"/>
  <c r="B7" i="16"/>
  <c r="CI7" i="16"/>
  <c r="BR7" i="16"/>
  <c r="AV7" i="16"/>
  <c r="AF7" i="16"/>
  <c r="Q7" i="16"/>
  <c r="CD7" i="16"/>
  <c r="BJ7" i="16"/>
  <c r="AR7" i="16"/>
  <c r="AD7" i="16"/>
  <c r="K7" i="16"/>
  <c r="CA7" i="16"/>
  <c r="BH7" i="16"/>
  <c r="AQ7" i="16"/>
  <c r="Y7" i="16"/>
  <c r="J7" i="16"/>
  <c r="BS7" i="16"/>
  <c r="AL7" i="16"/>
  <c r="L7" i="16"/>
  <c r="BL7" i="16"/>
  <c r="AI7" i="16"/>
  <c r="H7" i="16"/>
  <c r="CL7" i="16"/>
  <c r="BF7" i="16"/>
  <c r="AH7" i="16"/>
  <c r="G7" i="16"/>
  <c r="CK7" i="16"/>
  <c r="BE7" i="16"/>
  <c r="AE7" i="16"/>
  <c r="D7" i="16"/>
  <c r="CH7" i="16"/>
  <c r="BC7" i="16"/>
  <c r="W7" i="16"/>
  <c r="BT7" i="16"/>
  <c r="AW7" i="16"/>
  <c r="AU7" i="16"/>
  <c r="AO7" i="16"/>
  <c r="BX7" i="16"/>
  <c r="BV7" i="16"/>
  <c r="V7" i="16"/>
  <c r="T7" i="16"/>
  <c r="S7" i="16"/>
  <c r="Q8" i="2"/>
  <c r="R8" i="2" s="1"/>
  <c r="CK12" i="16"/>
  <c r="CC12" i="16"/>
  <c r="BU12" i="16"/>
  <c r="BM12" i="16"/>
  <c r="BE12" i="16"/>
  <c r="AW12" i="16"/>
  <c r="AO12" i="16"/>
  <c r="AG12" i="16"/>
  <c r="Y12" i="16"/>
  <c r="Q12" i="16"/>
  <c r="I12" i="16"/>
  <c r="CG12" i="16"/>
  <c r="BX12" i="16"/>
  <c r="BO12" i="16"/>
  <c r="BF12" i="16"/>
  <c r="AV12" i="16"/>
  <c r="AM12" i="16"/>
  <c r="AD12" i="16"/>
  <c r="U12" i="16"/>
  <c r="L12" i="16"/>
  <c r="C12" i="16"/>
  <c r="CE12" i="16"/>
  <c r="BV12" i="16"/>
  <c r="BL12" i="16"/>
  <c r="BC12" i="16"/>
  <c r="AT12" i="16"/>
  <c r="AK12" i="16"/>
  <c r="AB12" i="16"/>
  <c r="S12" i="16"/>
  <c r="J12" i="16"/>
  <c r="CL12" i="16"/>
  <c r="BZ12" i="16"/>
  <c r="BN12" i="16"/>
  <c r="BA12" i="16"/>
  <c r="AP12" i="16"/>
  <c r="AC12" i="16"/>
  <c r="P12" i="16"/>
  <c r="E12" i="16"/>
  <c r="CD12" i="16"/>
  <c r="BR12" i="16"/>
  <c r="BG12" i="16"/>
  <c r="AS12" i="16"/>
  <c r="AH12" i="16"/>
  <c r="V12" i="16"/>
  <c r="H12" i="16"/>
  <c r="CA12" i="16"/>
  <c r="BJ12" i="16"/>
  <c r="AU12" i="16"/>
  <c r="AE12" i="16"/>
  <c r="N12" i="16"/>
  <c r="BY12" i="16"/>
  <c r="BI12" i="16"/>
  <c r="AR12" i="16"/>
  <c r="AA12" i="16"/>
  <c r="M12" i="16"/>
  <c r="CH12" i="16"/>
  <c r="BK12" i="16"/>
  <c r="AN12" i="16"/>
  <c r="T12" i="16"/>
  <c r="CB12" i="16"/>
  <c r="BD12" i="16"/>
  <c r="AJ12" i="16"/>
  <c r="O12" i="16"/>
  <c r="BW12" i="16"/>
  <c r="BB12" i="16"/>
  <c r="AI12" i="16"/>
  <c r="K12" i="16"/>
  <c r="CM12" i="16"/>
  <c r="BH12" i="16"/>
  <c r="X12" i="16"/>
  <c r="CJ12" i="16"/>
  <c r="AZ12" i="16"/>
  <c r="W12" i="16"/>
  <c r="CI12" i="16"/>
  <c r="AY12" i="16"/>
  <c r="R12" i="16"/>
  <c r="CF12" i="16"/>
  <c r="AX12" i="16"/>
  <c r="G12" i="16"/>
  <c r="BT12" i="16"/>
  <c r="AQ12" i="16"/>
  <c r="F12" i="16"/>
  <c r="BQ12" i="16"/>
  <c r="BP12" i="16"/>
  <c r="AL12" i="16"/>
  <c r="AF12" i="16"/>
  <c r="Z12" i="16"/>
  <c r="D12" i="16"/>
  <c r="B12" i="16"/>
  <c r="BS12" i="16"/>
  <c r="Q13" i="2"/>
  <c r="R13" i="2" s="1"/>
  <c r="CM11" i="16"/>
  <c r="CE11" i="16"/>
  <c r="BW11" i="16"/>
  <c r="BO11" i="16"/>
  <c r="BG11" i="16"/>
  <c r="AY11" i="16"/>
  <c r="AQ11" i="16"/>
  <c r="AI11" i="16"/>
  <c r="AA11" i="16"/>
  <c r="S11" i="16"/>
  <c r="K11" i="16"/>
  <c r="C11" i="16"/>
  <c r="CF11" i="16"/>
  <c r="BV11" i="16"/>
  <c r="BM11" i="16"/>
  <c r="BD11" i="16"/>
  <c r="AU11" i="16"/>
  <c r="AL11" i="16"/>
  <c r="AC11" i="16"/>
  <c r="T11" i="16"/>
  <c r="J11" i="16"/>
  <c r="CL11" i="16"/>
  <c r="CC11" i="16"/>
  <c r="BT11" i="16"/>
  <c r="BK11" i="16"/>
  <c r="BB11" i="16"/>
  <c r="AS11" i="16"/>
  <c r="AJ11" i="16"/>
  <c r="Z11" i="16"/>
  <c r="Q11" i="16"/>
  <c r="H11" i="16"/>
  <c r="CD11" i="16"/>
  <c r="BR11" i="16"/>
  <c r="BF11" i="16"/>
  <c r="AT11" i="16"/>
  <c r="AG11" i="16"/>
  <c r="V11" i="16"/>
  <c r="I11" i="16"/>
  <c r="CI11" i="16"/>
  <c r="BX11" i="16"/>
  <c r="BJ11" i="16"/>
  <c r="AX11" i="16"/>
  <c r="AM11" i="16"/>
  <c r="Y11" i="16"/>
  <c r="N11" i="16"/>
  <c r="B11" i="16"/>
  <c r="CJ11" i="16"/>
  <c r="BS11" i="16"/>
  <c r="BC11" i="16"/>
  <c r="AN11" i="16"/>
  <c r="W11" i="16"/>
  <c r="F11" i="16"/>
  <c r="CH11" i="16"/>
  <c r="BQ11" i="16"/>
  <c r="BA11" i="16"/>
  <c r="AK11" i="16"/>
  <c r="U11" i="16"/>
  <c r="E11" i="16"/>
  <c r="CK11" i="16"/>
  <c r="BN11" i="16"/>
  <c r="AR11" i="16"/>
  <c r="X11" i="16"/>
  <c r="CB11" i="16"/>
  <c r="BI11" i="16"/>
  <c r="AO11" i="16"/>
  <c r="P11" i="16"/>
  <c r="CA11" i="16"/>
  <c r="BH11" i="16"/>
  <c r="AH11" i="16"/>
  <c r="O11" i="16"/>
  <c r="BZ11" i="16"/>
  <c r="AV11" i="16"/>
  <c r="L11" i="16"/>
  <c r="BY11" i="16"/>
  <c r="AP11" i="16"/>
  <c r="G11" i="16"/>
  <c r="BU11" i="16"/>
  <c r="AF11" i="16"/>
  <c r="D11" i="16"/>
  <c r="BP11" i="16"/>
  <c r="AE11" i="16"/>
  <c r="BL11" i="16"/>
  <c r="AD11" i="16"/>
  <c r="BE11" i="16"/>
  <c r="AZ11" i="16"/>
  <c r="AW11" i="16"/>
  <c r="AB11" i="16"/>
  <c r="CG11" i="16"/>
  <c r="R11" i="16"/>
  <c r="M11" i="16"/>
  <c r="Q12" i="2"/>
  <c r="R12" i="2" s="1"/>
  <c r="CM4" i="16"/>
  <c r="CE4" i="16"/>
  <c r="BW4" i="16"/>
  <c r="BO4" i="16"/>
  <c r="BG4" i="16"/>
  <c r="AY4" i="16"/>
  <c r="AQ4" i="16"/>
  <c r="AI4" i="16"/>
  <c r="AA4" i="16"/>
  <c r="S4" i="16"/>
  <c r="K4" i="16"/>
  <c r="C4" i="16"/>
  <c r="CF4" i="16"/>
  <c r="BV4" i="16"/>
  <c r="BM4" i="16"/>
  <c r="BD4" i="16"/>
  <c r="AU4" i="16"/>
  <c r="AL4" i="16"/>
  <c r="AC4" i="16"/>
  <c r="T4" i="16"/>
  <c r="J4" i="16"/>
  <c r="CG4" i="16"/>
  <c r="BU4" i="16"/>
  <c r="BK4" i="16"/>
  <c r="BA4" i="16"/>
  <c r="AP4" i="16"/>
  <c r="AF4" i="16"/>
  <c r="V4" i="16"/>
  <c r="L4" i="16"/>
  <c r="CD4" i="16"/>
  <c r="BT4" i="16"/>
  <c r="BJ4" i="16"/>
  <c r="AZ4" i="16"/>
  <c r="AO4" i="16"/>
  <c r="AE4" i="16"/>
  <c r="U4" i="16"/>
  <c r="I4" i="16"/>
  <c r="CB4" i="16"/>
  <c r="BP4" i="16"/>
  <c r="BB4" i="16"/>
  <c r="AM4" i="16"/>
  <c r="Y4" i="16"/>
  <c r="M4" i="16"/>
  <c r="CL4" i="16"/>
  <c r="BZ4" i="16"/>
  <c r="BL4" i="16"/>
  <c r="AW4" i="16"/>
  <c r="AJ4" i="16"/>
  <c r="W4" i="16"/>
  <c r="G4" i="16"/>
  <c r="CI4" i="16"/>
  <c r="BQ4" i="16"/>
  <c r="AV4" i="16"/>
  <c r="AD4" i="16"/>
  <c r="N4" i="16"/>
  <c r="CH4" i="16"/>
  <c r="BN4" i="16"/>
  <c r="AT4" i="16"/>
  <c r="AB4" i="16"/>
  <c r="H4" i="16"/>
  <c r="CC4" i="16"/>
  <c r="BI4" i="16"/>
  <c r="AS4" i="16"/>
  <c r="Z4" i="16"/>
  <c r="F4" i="16"/>
  <c r="CA4" i="16"/>
  <c r="BH4" i="16"/>
  <c r="AR4" i="16"/>
  <c r="X4" i="16"/>
  <c r="E4" i="16"/>
  <c r="BY4" i="16"/>
  <c r="BF4" i="16"/>
  <c r="AN4" i="16"/>
  <c r="R4" i="16"/>
  <c r="D4" i="16"/>
  <c r="CK4" i="16"/>
  <c r="AK4" i="16"/>
  <c r="CJ4" i="16"/>
  <c r="AH4" i="16"/>
  <c r="BX4" i="16"/>
  <c r="AG4" i="16"/>
  <c r="BS4" i="16"/>
  <c r="Q4" i="16"/>
  <c r="P4" i="16"/>
  <c r="O4" i="16"/>
  <c r="B4" i="16"/>
  <c r="BR4" i="16"/>
  <c r="BC4" i="16"/>
  <c r="AX4" i="16"/>
  <c r="BE4" i="16"/>
  <c r="Q5" i="2"/>
  <c r="R5" i="2" s="1"/>
  <c r="CG3" i="16"/>
  <c r="BY3" i="16"/>
  <c r="BQ3" i="16"/>
  <c r="BI3" i="16"/>
  <c r="BA3" i="16"/>
  <c r="AS3" i="16"/>
  <c r="AK3" i="16"/>
  <c r="AC3" i="16"/>
  <c r="U3" i="16"/>
  <c r="M3" i="16"/>
  <c r="E3" i="16"/>
  <c r="CM3" i="16"/>
  <c r="CD3" i="16"/>
  <c r="BU3" i="16"/>
  <c r="BL3" i="16"/>
  <c r="BC3" i="16"/>
  <c r="AT3" i="16"/>
  <c r="AJ3" i="16"/>
  <c r="AA3" i="16"/>
  <c r="R3" i="16"/>
  <c r="I3" i="16"/>
  <c r="CL3" i="16"/>
  <c r="CB3" i="16"/>
  <c r="BR3" i="16"/>
  <c r="BG3" i="16"/>
  <c r="AW3" i="16"/>
  <c r="AM3" i="16"/>
  <c r="AB3" i="16"/>
  <c r="Q3" i="16"/>
  <c r="G3" i="16"/>
  <c r="CK3" i="16"/>
  <c r="CA3" i="16"/>
  <c r="BP3" i="16"/>
  <c r="BF3" i="16"/>
  <c r="AV3" i="16"/>
  <c r="AL3" i="16"/>
  <c r="Z3" i="16"/>
  <c r="P3" i="16"/>
  <c r="F3" i="16"/>
  <c r="CI3" i="16"/>
  <c r="BV3" i="16"/>
  <c r="BH3" i="16"/>
  <c r="AR3" i="16"/>
  <c r="AF3" i="16"/>
  <c r="S3" i="16"/>
  <c r="C3" i="16"/>
  <c r="CF3" i="16"/>
  <c r="BS3" i="16"/>
  <c r="BD3" i="16"/>
  <c r="AP3" i="16"/>
  <c r="AD3" i="16"/>
  <c r="N3" i="16"/>
  <c r="CE3" i="16"/>
  <c r="BM3" i="16"/>
  <c r="AU3" i="16"/>
  <c r="Y3" i="16"/>
  <c r="J3" i="16"/>
  <c r="CC3" i="16"/>
  <c r="BK3" i="16"/>
  <c r="AQ3" i="16"/>
  <c r="X3" i="16"/>
  <c r="H3" i="16"/>
  <c r="BZ3" i="16"/>
  <c r="BJ3" i="16"/>
  <c r="AO3" i="16"/>
  <c r="W3" i="16"/>
  <c r="D3" i="16"/>
  <c r="BX3" i="16"/>
  <c r="BE3" i="16"/>
  <c r="AN3" i="16"/>
  <c r="V3" i="16"/>
  <c r="B3" i="16"/>
  <c r="BW3" i="16"/>
  <c r="BB3" i="16"/>
  <c r="AI3" i="16"/>
  <c r="T3" i="16"/>
  <c r="CH3" i="16"/>
  <c r="AG3" i="16"/>
  <c r="BT3" i="16"/>
  <c r="AE3" i="16"/>
  <c r="BO3" i="16"/>
  <c r="O3" i="16"/>
  <c r="BN3" i="16"/>
  <c r="L3" i="16"/>
  <c r="K3" i="16"/>
  <c r="CJ3" i="16"/>
  <c r="AZ3" i="16"/>
  <c r="AY3" i="16"/>
  <c r="AX3" i="16"/>
  <c r="AH3" i="16"/>
  <c r="Q4" i="2"/>
  <c r="R4" i="2" s="1"/>
  <c r="CK8" i="16"/>
  <c r="CC8" i="16"/>
  <c r="BU8" i="16"/>
  <c r="BM8" i="16"/>
  <c r="BE8" i="16"/>
  <c r="AW8" i="16"/>
  <c r="CJ8" i="16"/>
  <c r="CA8" i="16"/>
  <c r="BR8" i="16"/>
  <c r="BI8" i="16"/>
  <c r="AZ8" i="16"/>
  <c r="AQ8" i="16"/>
  <c r="AI8" i="16"/>
  <c r="AA8" i="16"/>
  <c r="S8" i="16"/>
  <c r="K8" i="16"/>
  <c r="C8" i="16"/>
  <c r="CH8" i="16"/>
  <c r="BY8" i="16"/>
  <c r="BP8" i="16"/>
  <c r="BG8" i="16"/>
  <c r="AX8" i="16"/>
  <c r="AO8" i="16"/>
  <c r="AG8" i="16"/>
  <c r="Y8" i="16"/>
  <c r="Q8" i="16"/>
  <c r="I8" i="16"/>
  <c r="CF8" i="16"/>
  <c r="BT8" i="16"/>
  <c r="BH8" i="16"/>
  <c r="AU8" i="16"/>
  <c r="AK8" i="16"/>
  <c r="Z8" i="16"/>
  <c r="O8" i="16"/>
  <c r="E8" i="16"/>
  <c r="CL8" i="16"/>
  <c r="BX8" i="16"/>
  <c r="BL8" i="16"/>
  <c r="BA8" i="16"/>
  <c r="AN8" i="16"/>
  <c r="AD8" i="16"/>
  <c r="T8" i="16"/>
  <c r="H8" i="16"/>
  <c r="CD8" i="16"/>
  <c r="BN8" i="16"/>
  <c r="AV8" i="16"/>
  <c r="AH8" i="16"/>
  <c r="U8" i="16"/>
  <c r="F8" i="16"/>
  <c r="CB8" i="16"/>
  <c r="BK8" i="16"/>
  <c r="AT8" i="16"/>
  <c r="AF8" i="16"/>
  <c r="R8" i="16"/>
  <c r="D8" i="16"/>
  <c r="BW8" i="16"/>
  <c r="BC8" i="16"/>
  <c r="AJ8" i="16"/>
  <c r="N8" i="16"/>
  <c r="BS8" i="16"/>
  <c r="AY8" i="16"/>
  <c r="AC8" i="16"/>
  <c r="L8" i="16"/>
  <c r="CM8" i="16"/>
  <c r="BQ8" i="16"/>
  <c r="AS8" i="16"/>
  <c r="AB8" i="16"/>
  <c r="J8" i="16"/>
  <c r="BV8" i="16"/>
  <c r="AM8" i="16"/>
  <c r="G8" i="16"/>
  <c r="BO8" i="16"/>
  <c r="AL8" i="16"/>
  <c r="B8" i="16"/>
  <c r="BJ8" i="16"/>
  <c r="AE8" i="16"/>
  <c r="BF8" i="16"/>
  <c r="X8" i="16"/>
  <c r="CI8" i="16"/>
  <c r="BD8" i="16"/>
  <c r="W8" i="16"/>
  <c r="BB8" i="16"/>
  <c r="AR8" i="16"/>
  <c r="AP8" i="16"/>
  <c r="V8" i="16"/>
  <c r="P8" i="16"/>
  <c r="M8" i="16"/>
  <c r="BZ8" i="16"/>
  <c r="CG8" i="16"/>
  <c r="CE8" i="16"/>
  <c r="Q9" i="2"/>
  <c r="R9" i="2" s="1"/>
  <c r="CI6" i="16"/>
  <c r="CA6" i="16"/>
  <c r="BS6" i="16"/>
  <c r="BK6" i="16"/>
  <c r="BC6" i="16"/>
  <c r="AU6" i="16"/>
  <c r="AM6" i="16"/>
  <c r="AE6" i="16"/>
  <c r="W6" i="16"/>
  <c r="O6" i="16"/>
  <c r="G6" i="16"/>
  <c r="CH6" i="16"/>
  <c r="BY6" i="16"/>
  <c r="BP6" i="16"/>
  <c r="BG6" i="16"/>
  <c r="AX6" i="16"/>
  <c r="AO6" i="16"/>
  <c r="AF6" i="16"/>
  <c r="V6" i="16"/>
  <c r="M6" i="16"/>
  <c r="D6" i="16"/>
  <c r="CL6" i="16"/>
  <c r="CC6" i="16"/>
  <c r="BT6" i="16"/>
  <c r="BJ6" i="16"/>
  <c r="BA6" i="16"/>
  <c r="AR6" i="16"/>
  <c r="AI6" i="16"/>
  <c r="Z6" i="16"/>
  <c r="Q6" i="16"/>
  <c r="H6" i="16"/>
  <c r="CD6" i="16"/>
  <c r="BQ6" i="16"/>
  <c r="BE6" i="16"/>
  <c r="AS6" i="16"/>
  <c r="AG6" i="16"/>
  <c r="T6" i="16"/>
  <c r="I6" i="16"/>
  <c r="CB6" i="16"/>
  <c r="BO6" i="16"/>
  <c r="BD6" i="16"/>
  <c r="AQ6" i="16"/>
  <c r="AD6" i="16"/>
  <c r="S6" i="16"/>
  <c r="F6" i="16"/>
  <c r="CK6" i="16"/>
  <c r="BV6" i="16"/>
  <c r="BF6" i="16"/>
  <c r="AN6" i="16"/>
  <c r="Y6" i="16"/>
  <c r="J6" i="16"/>
  <c r="CG6" i="16"/>
  <c r="BR6" i="16"/>
  <c r="AZ6" i="16"/>
  <c r="AK6" i="16"/>
  <c r="U6" i="16"/>
  <c r="C6" i="16"/>
  <c r="CF6" i="16"/>
  <c r="BN6" i="16"/>
  <c r="BX6" i="16"/>
  <c r="AY6" i="16"/>
  <c r="AC6" i="16"/>
  <c r="K6" i="16"/>
  <c r="BW6" i="16"/>
  <c r="AW6" i="16"/>
  <c r="AB6" i="16"/>
  <c r="E6" i="16"/>
  <c r="BU6" i="16"/>
  <c r="AV6" i="16"/>
  <c r="AA6" i="16"/>
  <c r="B6" i="16"/>
  <c r="BM6" i="16"/>
  <c r="AT6" i="16"/>
  <c r="X6" i="16"/>
  <c r="CM6" i="16"/>
  <c r="BL6" i="16"/>
  <c r="AP6" i="16"/>
  <c r="R6" i="16"/>
  <c r="CE6" i="16"/>
  <c r="P6" i="16"/>
  <c r="BZ6" i="16"/>
  <c r="N6" i="16"/>
  <c r="BI6" i="16"/>
  <c r="L6" i="16"/>
  <c r="BH6" i="16"/>
  <c r="BB6" i="16"/>
  <c r="AL6" i="16"/>
  <c r="AJ6" i="16"/>
  <c r="AH6" i="16"/>
  <c r="CJ6" i="16"/>
  <c r="Q7" i="2"/>
  <c r="R7" i="2" s="1"/>
  <c r="CG14" i="16"/>
  <c r="BY14" i="16"/>
  <c r="BQ14" i="16"/>
  <c r="BI14" i="16"/>
  <c r="BA14" i="16"/>
  <c r="AS14" i="16"/>
  <c r="AK14" i="16"/>
  <c r="AC14" i="16"/>
  <c r="U14" i="16"/>
  <c r="M14" i="16"/>
  <c r="E14" i="16"/>
  <c r="CJ14" i="16"/>
  <c r="CA14" i="16"/>
  <c r="BR14" i="16"/>
  <c r="BH14" i="16"/>
  <c r="AY14" i="16"/>
  <c r="AP14" i="16"/>
  <c r="AG14" i="16"/>
  <c r="X14" i="16"/>
  <c r="O14" i="16"/>
  <c r="F14" i="16"/>
  <c r="CH14" i="16"/>
  <c r="BX14" i="16"/>
  <c r="BO14" i="16"/>
  <c r="BF14" i="16"/>
  <c r="AW14" i="16"/>
  <c r="AN14" i="16"/>
  <c r="AE14" i="16"/>
  <c r="V14" i="16"/>
  <c r="L14" i="16"/>
  <c r="C14" i="16"/>
  <c r="CC14" i="16"/>
  <c r="BP14" i="16"/>
  <c r="BD14" i="16"/>
  <c r="AR14" i="16"/>
  <c r="AF14" i="16"/>
  <c r="S14" i="16"/>
  <c r="H14" i="16"/>
  <c r="CF14" i="16"/>
  <c r="BU14" i="16"/>
  <c r="BJ14" i="16"/>
  <c r="AV14" i="16"/>
  <c r="AJ14" i="16"/>
  <c r="Y14" i="16"/>
  <c r="K14" i="16"/>
  <c r="BZ14" i="16"/>
  <c r="BK14" i="16"/>
  <c r="AT14" i="16"/>
  <c r="AB14" i="16"/>
  <c r="N14" i="16"/>
  <c r="CM14" i="16"/>
  <c r="BW14" i="16"/>
  <c r="BG14" i="16"/>
  <c r="AQ14" i="16"/>
  <c r="AA14" i="16"/>
  <c r="J14" i="16"/>
  <c r="CB14" i="16"/>
  <c r="BC14" i="16"/>
  <c r="AI14" i="16"/>
  <c r="P14" i="16"/>
  <c r="BV14" i="16"/>
  <c r="BB14" i="16"/>
  <c r="AH14" i="16"/>
  <c r="BT14" i="16"/>
  <c r="AZ14" i="16"/>
  <c r="AD14" i="16"/>
  <c r="G14" i="16"/>
  <c r="CL14" i="16"/>
  <c r="BS14" i="16"/>
  <c r="AX14" i="16"/>
  <c r="Z14" i="16"/>
  <c r="D14" i="16"/>
  <c r="CK14" i="16"/>
  <c r="BN14" i="16"/>
  <c r="AU14" i="16"/>
  <c r="W14" i="16"/>
  <c r="B14" i="16"/>
  <c r="AM14" i="16"/>
  <c r="CI14" i="16"/>
  <c r="AL14" i="16"/>
  <c r="CE14" i="16"/>
  <c r="T14" i="16"/>
  <c r="CD14" i="16"/>
  <c r="R14" i="16"/>
  <c r="BM14" i="16"/>
  <c r="Q14" i="16"/>
  <c r="BL14" i="16"/>
  <c r="BE14" i="16"/>
  <c r="AO14" i="16"/>
  <c r="I14" i="16"/>
  <c r="Q15" i="2"/>
  <c r="R15" i="2" s="1"/>
  <c r="R16" i="2" l="1"/>
</calcChain>
</file>

<file path=xl/sharedStrings.xml><?xml version="1.0" encoding="utf-8"?>
<sst xmlns="http://schemas.openxmlformats.org/spreadsheetml/2006/main" count="1030" uniqueCount="168">
  <si>
    <t>Unnamed: 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</si>
  <si>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</si>
  <si>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</si>
  <si>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</si>
  <si>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</si>
  <si>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</si>
  <si>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</si>
  <si>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</si>
  <si>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</si>
  <si>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</si>
  <si>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</si>
  <si>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</si>
  <si>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</si>
  <si>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</si>
  <si>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</si>
  <si>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</si>
  <si>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</si>
  <si>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</si>
  <si>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</si>
  <si>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</si>
  <si>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</si>
  <si>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</si>
  <si>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</si>
  <si>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</si>
  <si>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</si>
  <si>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</si>
  <si>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</si>
  <si>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</si>
  <si>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</si>
  <si>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</si>
  <si>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</si>
  <si>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</si>
  <si>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</si>
  <si>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</si>
  <si>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</si>
  <si>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</si>
  <si>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</si>
  <si>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</si>
  <si>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</si>
  <si>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</si>
  <si>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</si>
  <si>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</si>
  <si>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</si>
  <si>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</si>
  <si>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</si>
  <si>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</si>
  <si>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</si>
  <si>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</si>
  <si>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</si>
  <si>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</si>
  <si>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</si>
  <si>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</si>
  <si>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</si>
  <si>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</si>
  <si>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</si>
  <si>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</si>
  <si>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</si>
  <si>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</si>
  <si>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</si>
  <si>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</si>
  <si>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</si>
  <si>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</si>
  <si>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</si>
  <si>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</si>
  <si>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</si>
  <si>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</si>
  <si>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</si>
  <si>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</si>
  <si>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</si>
  <si>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</si>
  <si>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</si>
  <si>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</si>
  <si>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</si>
  <si>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</si>
  <si>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</si>
  <si>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</si>
  <si>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</si>
  <si>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</si>
  <si>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</si>
  <si>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</si>
  <si>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</si>
  <si>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</si>
  <si>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</si>
  <si>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</si>
  <si>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</si>
  <si>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</si>
  <si>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</si>
  <si>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</si>
  <si>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</si>
  <si>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</si>
  <si>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</si>
  <si>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Entero</t>
  </si>
  <si>
    <t>Medio Pollo</t>
  </si>
  <si>
    <t>Medio Pollo Superior</t>
  </si>
  <si>
    <t>Medio Pollo Inferior</t>
  </si>
  <si>
    <t>Cuarto de Pollo Superior</t>
  </si>
  <si>
    <t>Muslo Entero</t>
  </si>
  <si>
    <t>Pechuga Completa</t>
  </si>
  <si>
    <t>Ala Completa</t>
  </si>
  <si>
    <t>Media Pechuga</t>
  </si>
  <si>
    <t>Blanqueta</t>
  </si>
  <si>
    <t>Alón</t>
  </si>
  <si>
    <t>Punta</t>
  </si>
  <si>
    <t>Jamoncito</t>
  </si>
  <si>
    <t>Medio Muslo</t>
  </si>
  <si>
    <t>Producto a la Venta</t>
  </si>
  <si>
    <t>Pieza más pequeña del pollo</t>
  </si>
  <si>
    <t>Por día y caja de 20 kilos</t>
  </si>
  <si>
    <t xml:space="preserve">Peso </t>
  </si>
  <si>
    <t>Precio por kilo</t>
  </si>
  <si>
    <t>Nueva relacion de precios</t>
  </si>
  <si>
    <t>Beta</t>
  </si>
  <si>
    <t>Promedio Diario de Venta en Cajas</t>
  </si>
  <si>
    <t>Alfa base calculo (Alfa pollo entero al 24sep)</t>
  </si>
  <si>
    <t>Beta base calculo (beta pollo entero al 24sep)</t>
  </si>
  <si>
    <t>Mult alfa</t>
  </si>
  <si>
    <t>Fijo</t>
  </si>
  <si>
    <t xml:space="preserve">Variable </t>
  </si>
  <si>
    <t>Extra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</si>
  <si>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</si>
  <si>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</si>
  <si>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</si>
  <si>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</si>
  <si>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</si>
  <si>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</si>
  <si>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</si>
  <si>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</si>
  <si>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</si>
  <si>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</si>
  <si>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</si>
  <si>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</si>
  <si>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</si>
  <si>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</si>
  <si>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</si>
  <si>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</si>
  <si>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</si>
  <si>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</si>
  <si>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</si>
  <si>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</si>
  <si>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</si>
  <si>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</si>
  <si>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</si>
  <si>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</si>
  <si>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</si>
  <si>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</si>
  <si>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Costo</t>
  </si>
  <si>
    <t>N° de Cortes</t>
  </si>
  <si>
    <t>Ajustado por peso</t>
  </si>
  <si>
    <t>Número</t>
  </si>
  <si>
    <t>qt</t>
  </si>
  <si>
    <t>Demandas</t>
  </si>
  <si>
    <t>alpha</t>
  </si>
  <si>
    <t>beta</t>
  </si>
  <si>
    <t>Medio</t>
  </si>
  <si>
    <t>Cuarto</t>
  </si>
  <si>
    <t>Octavo</t>
  </si>
  <si>
    <t xml:space="preserve"> </t>
  </si>
  <si>
    <t>p27</t>
  </si>
  <si>
    <t>p28</t>
  </si>
  <si>
    <t>Total Inv</t>
  </si>
  <si>
    <t>Venta Promedio USD
90 días</t>
  </si>
  <si>
    <t>P_MAX</t>
  </si>
  <si>
    <t>P_MAX_AJUSTADO</t>
  </si>
  <si>
    <t>Precio por kilo v2</t>
  </si>
  <si>
    <t>Precio Maximo 
CLP x Kilo</t>
  </si>
  <si>
    <t>Precio Máximo
USD x Caja</t>
  </si>
  <si>
    <t>Precio
USD x Caja</t>
  </si>
  <si>
    <t>Alfa
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</si>
</sst>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$&quot;* #,##0_-;\-&quot;$&quot;* #,##0_-;_-&quot;$&quot;* &quot;-&quot;_-;_-@_-"/>
    <numFmt numFmtId="41" formatCode="_-* #,##0_-;\-* #,##0_-;_-* &quot;-&quot;_-;_-@_-"/>
    <numFmt numFmtId="164" formatCode="_ * #,##0_ ;_ * \-#,##0_ ;_ * &quot;-&quot;_ ;_ @_ "/>
    <numFmt numFmtId="165" formatCode="0.0"/>
    <numFmt numFmtId="166" formatCode="_-* #,##0.000_-;\-* #,##0.000_-;_-* &quot;-&quot;_-;_-@_-"/>
    <numFmt numFmtId="167" formatCode="0.000"/>
    <numFmt numFmtId="168" formatCode="_-* #,##0.0000_-;\-* #,##0.0000_-;_-* &quot;-&quot;_-;_-@_-"/>
    <numFmt numFmtId="169" formatCode="_ * #,##0.00_ ;_ * \-#,##0.00_ ;_ * &quot;-&quot;_ ;_ @_ "/>
    <numFmt numFmtId="170" formatCode="_-[$USD]\ * #,##0_-;\-[$USD]\ * #,##0_-;_-[$USD]\ * &quot;-&quot;_-;_-@_-"/>
    <numFmt numFmtId="171" formatCode="_-* #,##0.0_-;\-* #,##0.0_-;_-* &quot;-&quot;_-;_-@_-"/>
    <numFmt numFmtId="172" formatCode="_ * #,##0.000_ ;_ * \-#,##0.000_ ;_ * &quot;-&quot;_ ;_ @_ "/>
  </numFmts>
  <fonts count="1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2"/>
      <color rgb="FF9C5700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41" fontId="8" fillId="0" borderId="0" applyFont="0" applyFill="0" applyBorder="0" applyAlignment="0" applyProtection="0"/>
    <xf numFmtId="42" fontId="11" fillId="0" borderId="0" applyFont="0" applyFill="0" applyBorder="0" applyAlignment="0" applyProtection="0"/>
    <xf numFmtId="0" fontId="12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</cellStyleXfs>
  <cellXfs count="9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0" xfId="0" applyFont="1" applyFill="1"/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4" fillId="0" borderId="0" xfId="0" applyFont="1"/>
    <xf numFmtId="0" fontId="2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1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7" fillId="0" borderId="0" xfId="0" applyFont="1"/>
    <xf numFmtId="164" fontId="0" fillId="0" borderId="0" xfId="0" applyNumberFormat="1"/>
    <xf numFmtId="41" fontId="0" fillId="0" borderId="11" xfId="1" applyFont="1" applyBorder="1"/>
    <xf numFmtId="0" fontId="0" fillId="0" borderId="11" xfId="0" applyBorder="1"/>
    <xf numFmtId="41" fontId="0" fillId="0" borderId="0" xfId="1" applyFont="1"/>
    <xf numFmtId="0" fontId="10" fillId="0" borderId="11" xfId="1" applyNumberFormat="1" applyFont="1" applyBorder="1"/>
    <xf numFmtId="0" fontId="0" fillId="3" borderId="11" xfId="1" applyNumberFormat="1" applyFont="1" applyFill="1" applyBorder="1"/>
    <xf numFmtId="0" fontId="0" fillId="0" borderId="11" xfId="1" applyNumberFormat="1" applyFont="1" applyBorder="1"/>
    <xf numFmtId="166" fontId="0" fillId="0" borderId="0" xfId="1" applyNumberFormat="1" applyFont="1"/>
    <xf numFmtId="0" fontId="2" fillId="0" borderId="12" xfId="0" applyFont="1" applyBorder="1"/>
    <xf numFmtId="0" fontId="2" fillId="0" borderId="13" xfId="0" applyFont="1" applyBorder="1"/>
    <xf numFmtId="0" fontId="9" fillId="0" borderId="11" xfId="1" applyNumberFormat="1" applyFont="1" applyBorder="1"/>
    <xf numFmtId="167" fontId="0" fillId="3" borderId="11" xfId="1" applyNumberFormat="1" applyFont="1" applyFill="1" applyBorder="1"/>
    <xf numFmtId="164" fontId="4" fillId="0" borderId="17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1" fillId="3" borderId="0" xfId="0" applyNumberFormat="1" applyFont="1" applyFill="1"/>
    <xf numFmtId="42" fontId="3" fillId="0" borderId="0" xfId="2" applyFont="1"/>
    <xf numFmtId="0" fontId="6" fillId="3" borderId="1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1" fillId="3" borderId="1" xfId="0" applyFont="1" applyFill="1" applyBorder="1" applyAlignment="1">
      <alignment horizontal="center" vertical="top"/>
    </xf>
    <xf numFmtId="168" fontId="5" fillId="0" borderId="0" xfId="1" applyNumberFormat="1" applyFont="1" applyAlignment="1">
      <alignment horizontal="right"/>
    </xf>
    <xf numFmtId="168" fontId="5" fillId="3" borderId="0" xfId="1" applyNumberFormat="1" applyFont="1" applyFill="1" applyAlignment="1">
      <alignment horizontal="right"/>
    </xf>
    <xf numFmtId="0" fontId="2" fillId="3" borderId="21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169" fontId="4" fillId="0" borderId="19" xfId="0" applyNumberFormat="1" applyFont="1" applyBorder="1" applyAlignment="1">
      <alignment horizontal="center"/>
    </xf>
    <xf numFmtId="164" fontId="12" fillId="4" borderId="0" xfId="3" applyNumberFormat="1" applyAlignment="1">
      <alignment horizontal="center"/>
    </xf>
    <xf numFmtId="0" fontId="1" fillId="3" borderId="21" xfId="0" applyFont="1" applyFill="1" applyBorder="1" applyAlignment="1">
      <alignment horizontal="center" vertical="top"/>
    </xf>
    <xf numFmtId="41" fontId="13" fillId="3" borderId="0" xfId="1" applyFont="1" applyFill="1"/>
    <xf numFmtId="41" fontId="3" fillId="0" borderId="0" xfId="1" applyFont="1"/>
    <xf numFmtId="0" fontId="3" fillId="0" borderId="0" xfId="0" applyFont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64" fontId="15" fillId="5" borderId="18" xfId="4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71" fontId="0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19" xfId="0" applyFont="1" applyBorder="1"/>
    <xf numFmtId="41" fontId="0" fillId="0" borderId="19" xfId="1" applyFont="1" applyBorder="1"/>
    <xf numFmtId="164" fontId="0" fillId="0" borderId="20" xfId="0" applyNumberFormat="1" applyBorder="1" applyAlignment="1">
      <alignment horizontal="center"/>
    </xf>
    <xf numFmtId="42" fontId="1" fillId="0" borderId="0" xfId="2" applyFont="1"/>
    <xf numFmtId="165" fontId="16" fillId="6" borderId="0" xfId="5" applyNumberFormat="1" applyBorder="1" applyAlignment="1">
      <alignment horizontal="center"/>
    </xf>
    <xf numFmtId="16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/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169" fontId="15" fillId="5" borderId="0" xfId="4" applyNumberFormat="1" applyBorder="1" applyAlignment="1">
      <alignment horizontal="center"/>
    </xf>
  </cellXfs>
  <cellStyles count="6">
    <cellStyle name="Bueno" xfId="4" builtinId="26"/>
    <cellStyle name="Incorrecto" xfId="5" builtinId="27"/>
    <cellStyle name="Millares [0]" xfId="1" builtinId="6"/>
    <cellStyle name="Moneda [0]" xfId="2" builtinId="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00"/>
  <sheetViews>
    <sheetView workbookViewId="0">
      <selection activeCell="AA11" sqref="AA11"/>
    </sheetView>
  </sheetViews>
  <sheetFormatPr baseColWidth="10" defaultColWidth="12.6640625" defaultRowHeight="15" customHeight="1" x14ac:dyDescent="0.15"/>
  <cols>
    <col min="1" max="1" width="11.5" customWidth="1"/>
    <col min="2" max="27" width="7.6640625" customWidth="1"/>
    <col min="28" max="29" width="6.1640625" bestFit="1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1" t="s">
        <v>142</v>
      </c>
      <c r="Z1" s="11" t="s">
        <v>143</v>
      </c>
      <c r="AA1" s="11" t="s">
        <v>144</v>
      </c>
      <c r="AB1" s="55" t="s">
        <v>157</v>
      </c>
      <c r="AC1" s="55" t="s">
        <v>158</v>
      </c>
    </row>
    <row r="2" spans="1:29" ht="14" x14ac:dyDescent="0.15">
      <c r="A2" s="12" t="s">
        <v>145</v>
      </c>
      <c r="B2" s="13">
        <f>('Mult cortes'!$B$3+('Mult cortes'!$C$3*Patrones!B16))*Productos!$N$3 + 'Mult cortes'!B6/1000</f>
        <v>6.7810000000000006</v>
      </c>
      <c r="C2" s="13">
        <f>('Mult cortes'!$B$3+('Mult cortes'!$C$3*Patrones!C16))*Productos!$N$3 + 'Mult cortes'!C6/1000</f>
        <v>7.4599999999999991</v>
      </c>
      <c r="D2" s="13">
        <f>('Mult cortes'!$B$3+('Mult cortes'!$C$3*Patrones!D16))*Productos!$N$3 + 'Mult cortes'!D6/1000</f>
        <v>8.1390000000000011</v>
      </c>
      <c r="E2" s="13">
        <f>('Mult cortes'!$B$3+('Mult cortes'!$C$3*Patrones!E16))*Productos!$N$3 + 'Mult cortes'!E6/1000</f>
        <v>8.8179999999999996</v>
      </c>
      <c r="F2" s="13">
        <f>('Mult cortes'!$B$3+('Mult cortes'!$C$3*Patrones!F16))*Productos!$N$3 + 'Mult cortes'!F6/1000</f>
        <v>10.175000000000002</v>
      </c>
      <c r="G2" s="13">
        <f>('Mult cortes'!$B$3+('Mult cortes'!$C$3*Patrones!G16))*Productos!$N$3 + 'Mult cortes'!G6/1000</f>
        <v>10.853999999999999</v>
      </c>
      <c r="H2" s="13">
        <f>('Mult cortes'!$B$3+('Mult cortes'!$C$3*Patrones!H16))*Productos!$N$3 + 'Mult cortes'!H6/1000</f>
        <v>8.8209999999999997</v>
      </c>
      <c r="I2" s="13">
        <f>('Mult cortes'!$B$3+('Mult cortes'!$C$3*Patrones!I16))*Productos!$N$3 + 'Mult cortes'!I6/1000</f>
        <v>9.5</v>
      </c>
      <c r="J2" s="13">
        <f>('Mult cortes'!$B$3+('Mult cortes'!$C$3*Patrones!J16))*Productos!$N$3 + 'Mult cortes'!J6/1000</f>
        <v>10.179000000000002</v>
      </c>
      <c r="K2" s="13">
        <f>('Mult cortes'!$B$3+('Mult cortes'!$C$3*Patrones!K16))*Productos!$N$3 + 'Mult cortes'!K6/1000</f>
        <v>11.536</v>
      </c>
      <c r="L2" s="13">
        <f>('Mult cortes'!$B$3+('Mult cortes'!$C$3*Patrones!L16))*Productos!$N$3 + 'Mult cortes'!L6/1000</f>
        <v>12.892999999999999</v>
      </c>
      <c r="M2" s="13">
        <f>('Mult cortes'!$B$3+('Mult cortes'!$C$3*Patrones!M16))*Productos!$N$3 + 'Mult cortes'!M6/1000</f>
        <v>14.250000000000002</v>
      </c>
      <c r="N2" s="13">
        <f>('Mult cortes'!$B$3+('Mult cortes'!$C$3*Patrones!N16))*Productos!$N$3 + 'Mult cortes'!N6/1000</f>
        <v>8.827</v>
      </c>
      <c r="O2" s="13">
        <f>('Mult cortes'!$B$3+('Mult cortes'!$C$3*Patrones!O16))*Productos!$N$3 + 'Mult cortes'!O6/1000</f>
        <v>9.5060000000000002</v>
      </c>
      <c r="P2" s="13">
        <f>('Mult cortes'!$B$3+('Mult cortes'!$C$3*Patrones!P16))*Productos!$N$3 + 'Mult cortes'!P6/1000</f>
        <v>9.5070000000000014</v>
      </c>
      <c r="Q2" s="13">
        <f>('Mult cortes'!$B$3+('Mult cortes'!$C$3*Patrones!Q16))*Productos!$N$3 + 'Mult cortes'!Q6/1000</f>
        <v>7.4739999999999993</v>
      </c>
      <c r="R2" s="13">
        <f>('Mult cortes'!$B$3+('Mult cortes'!$C$3*Patrones!R16))*Productos!$N$3 + 'Mult cortes'!R6/1000</f>
        <v>9.5090000000000003</v>
      </c>
      <c r="S2" s="13">
        <f>('Mult cortes'!$B$3+('Mult cortes'!$C$3*Patrones!S16))*Productos!$N$3 + 'Mult cortes'!S6/1000</f>
        <v>8.1540000000000017</v>
      </c>
      <c r="T2" s="13">
        <f>('Mult cortes'!$B$3+('Mult cortes'!$C$3*Patrones!T16))*Productos!$N$3 + 'Mult cortes'!T6/1000</f>
        <v>10.189000000000002</v>
      </c>
      <c r="U2" s="13">
        <f>('Mult cortes'!$B$3+('Mult cortes'!$C$3*Patrones!U16))*Productos!$N$3 + 'Mult cortes'!U6/1000</f>
        <v>12.223999999999998</v>
      </c>
      <c r="V2" s="13">
        <f>('Mult cortes'!$B$3+('Mult cortes'!$C$3*Patrones!V16))*Productos!$N$3 + 'Mult cortes'!V6/1000</f>
        <v>11.547000000000001</v>
      </c>
      <c r="W2" s="13">
        <f>('Mult cortes'!$B$3+('Mult cortes'!$C$3*Patrones!W16))*Productos!$N$3 + 'Mult cortes'!W6/1000</f>
        <v>12.904</v>
      </c>
      <c r="X2" s="13">
        <f>('Mult cortes'!$B$3+('Mult cortes'!$C$3*Patrones!X16))*Productos!$N$3 + 'Mult cortes'!X6/1000</f>
        <v>9.5150000000000006</v>
      </c>
      <c r="Y2" s="13">
        <f>('Mult cortes'!$B$3+('Mult cortes'!$C$3*Patrones!Y16))*Productos!$N$3 + 'Mult cortes'!Y6/1000</f>
        <v>10.871999999999998</v>
      </c>
      <c r="Z2" s="13">
        <f>('Mult cortes'!$B$3+('Mult cortes'!$C$3*Patrones!Z16))*Productos!$N$3 + 'Mult cortes'!Z6/1000</f>
        <v>12.228999999999999</v>
      </c>
      <c r="AA2" s="13">
        <f>('Mult cortes'!$B$3+('Mult cortes'!$C$3*Patrones!AA16))*Productos!$N$3 + 'Mult cortes'!AA6/1000</f>
        <v>13.586</v>
      </c>
      <c r="AB2" s="56">
        <f>('Mult cortes'!$B$3+('Mult cortes'!$C$3*Patrones!AB16))*Productos!$N$3 + 'Mult cortes'!AB6/1000</f>
        <v>9.5190000000000001</v>
      </c>
      <c r="AC2" s="56">
        <f>('Mult cortes'!$B$3+('Mult cortes'!$C$3*Patrones!AC16))*Productos!$N$3 + 'Mult cortes'!AC6/1000</f>
        <v>11.526</v>
      </c>
    </row>
    <row r="3" spans="1:29" x14ac:dyDescent="0.2">
      <c r="Y3" s="14"/>
      <c r="Z3" s="14"/>
      <c r="AA3" s="14"/>
    </row>
    <row r="4" spans="1:29" x14ac:dyDescent="0.2">
      <c r="Y4" s="14"/>
      <c r="Z4" s="14"/>
      <c r="AA4" s="14"/>
    </row>
    <row r="5" spans="1:29" x14ac:dyDescent="0.2">
      <c r="Y5" s="14"/>
      <c r="Z5" s="14"/>
      <c r="AA5" s="14"/>
    </row>
    <row r="6" spans="1:29" x14ac:dyDescent="0.2">
      <c r="Y6" s="14"/>
      <c r="Z6" s="14"/>
      <c r="AA6" s="14"/>
    </row>
    <row r="7" spans="1:29" x14ac:dyDescent="0.2">
      <c r="Y7" s="14"/>
      <c r="Z7" s="14"/>
      <c r="AA7" s="14"/>
    </row>
    <row r="8" spans="1:29" x14ac:dyDescent="0.2">
      <c r="Y8" s="14"/>
      <c r="Z8" s="14"/>
      <c r="AA8" s="14"/>
    </row>
    <row r="9" spans="1:29" x14ac:dyDescent="0.2">
      <c r="Y9" s="14"/>
      <c r="Z9" s="14"/>
      <c r="AA9" s="14"/>
    </row>
    <row r="10" spans="1:29" x14ac:dyDescent="0.2">
      <c r="Y10" s="14"/>
      <c r="Z10" s="14"/>
      <c r="AA10" s="14"/>
    </row>
    <row r="11" spans="1:29" x14ac:dyDescent="0.2">
      <c r="Y11" s="14"/>
      <c r="Z11" s="14"/>
      <c r="AA11" s="14"/>
    </row>
    <row r="12" spans="1:29" x14ac:dyDescent="0.2">
      <c r="Y12" s="14"/>
      <c r="Z12" s="14"/>
      <c r="AA12" s="14"/>
    </row>
    <row r="13" spans="1:29" x14ac:dyDescent="0.2">
      <c r="Y13" s="14"/>
      <c r="Z13" s="14"/>
      <c r="AA13" s="14"/>
    </row>
    <row r="14" spans="1:29" x14ac:dyDescent="0.2">
      <c r="Y14" s="14"/>
      <c r="Z14" s="14"/>
      <c r="AA14" s="14"/>
    </row>
    <row r="15" spans="1:29" x14ac:dyDescent="0.2">
      <c r="Y15" s="14"/>
      <c r="Z15" s="14"/>
      <c r="AA15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6275-DFAE-3B4F-8244-EF09295452F7}">
  <sheetPr>
    <tabColor theme="9"/>
  </sheetPr>
  <dimension ref="A1:O18"/>
  <sheetViews>
    <sheetView workbookViewId="0">
      <selection activeCell="M27" sqref="M27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7.83203125" bestFit="1" customWidth="1"/>
    <col min="13" max="13" width="6.33203125" bestFit="1" customWidth="1"/>
    <col min="14" max="14" width="9.1640625" bestFit="1" customWidth="1"/>
    <col min="15" max="15" width="11" bestFit="1" customWidth="1"/>
  </cols>
  <sheetData>
    <row r="1" spans="1:15" ht="15" x14ac:dyDescent="0.2">
      <c r="B1" s="40" t="s">
        <v>91</v>
      </c>
      <c r="C1" s="40" t="s">
        <v>92</v>
      </c>
      <c r="D1" s="40" t="s">
        <v>93</v>
      </c>
      <c r="E1" s="40" t="s">
        <v>94</v>
      </c>
      <c r="F1" s="40" t="s">
        <v>95</v>
      </c>
      <c r="G1" s="40" t="s">
        <v>96</v>
      </c>
      <c r="H1" s="40" t="s">
        <v>97</v>
      </c>
      <c r="I1" s="40" t="s">
        <v>98</v>
      </c>
      <c r="J1" s="40" t="s">
        <v>99</v>
      </c>
      <c r="K1" s="40" t="s">
        <v>100</v>
      </c>
      <c r="L1" s="40" t="s">
        <v>101</v>
      </c>
      <c r="M1" s="40" t="s">
        <v>102</v>
      </c>
      <c r="N1" s="40" t="s">
        <v>103</v>
      </c>
      <c r="O1" s="40" t="s">
        <v>104</v>
      </c>
    </row>
    <row r="2" spans="1:15" ht="16" x14ac:dyDescent="0.2">
      <c r="A2" s="41">
        <v>0</v>
      </c>
      <c r="B2" s="42">
        <v>1</v>
      </c>
      <c r="C2" s="37">
        <v>-1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6" x14ac:dyDescent="0.2">
      <c r="A3" s="41">
        <v>1</v>
      </c>
      <c r="B3" s="42">
        <v>1</v>
      </c>
      <c r="C3" s="38">
        <v>0</v>
      </c>
      <c r="D3" s="37">
        <v>-1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6" x14ac:dyDescent="0.2">
      <c r="A4" s="41">
        <v>2</v>
      </c>
      <c r="B4" s="42">
        <v>1</v>
      </c>
      <c r="C4" s="38">
        <v>0</v>
      </c>
      <c r="D4" s="38">
        <v>0</v>
      </c>
      <c r="E4" s="37">
        <v>-1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" x14ac:dyDescent="0.2">
      <c r="A5" s="41">
        <v>13</v>
      </c>
      <c r="B5" s="38">
        <v>0</v>
      </c>
      <c r="C5" s="36">
        <v>1</v>
      </c>
      <c r="D5" s="38">
        <v>0</v>
      </c>
      <c r="E5" s="38">
        <v>0</v>
      </c>
      <c r="F5" s="37">
        <v>-1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" x14ac:dyDescent="0.2">
      <c r="A6" s="41">
        <v>14</v>
      </c>
      <c r="B6" s="38">
        <v>0</v>
      </c>
      <c r="C6" s="36">
        <v>1</v>
      </c>
      <c r="D6" s="38">
        <v>0</v>
      </c>
      <c r="E6" s="38">
        <v>0</v>
      </c>
      <c r="F6" s="38">
        <v>0</v>
      </c>
      <c r="G6" s="37">
        <v>-1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" x14ac:dyDescent="0.2">
      <c r="A7" s="41">
        <v>15</v>
      </c>
      <c r="B7" s="38">
        <v>0</v>
      </c>
      <c r="C7" s="38">
        <v>0</v>
      </c>
      <c r="D7" s="36">
        <v>1</v>
      </c>
      <c r="E7" s="38">
        <v>0</v>
      </c>
      <c r="F7" s="37">
        <v>-1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" x14ac:dyDescent="0.2">
      <c r="A8" s="41">
        <v>16</v>
      </c>
      <c r="B8" s="38">
        <v>0</v>
      </c>
      <c r="C8" s="38">
        <v>0</v>
      </c>
      <c r="D8" s="36">
        <v>1</v>
      </c>
      <c r="E8" s="38">
        <v>0</v>
      </c>
      <c r="F8" s="38">
        <v>0</v>
      </c>
      <c r="G8" s="38">
        <v>0</v>
      </c>
      <c r="H8" s="37">
        <v>-1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" x14ac:dyDescent="0.2">
      <c r="A9" s="41">
        <v>17</v>
      </c>
      <c r="B9" s="38">
        <v>0</v>
      </c>
      <c r="C9" s="38">
        <v>0</v>
      </c>
      <c r="D9" s="36">
        <v>1</v>
      </c>
      <c r="E9" s="38">
        <v>0</v>
      </c>
      <c r="F9" s="38">
        <v>0</v>
      </c>
      <c r="G9" s="38">
        <v>0</v>
      </c>
      <c r="H9" s="38">
        <v>0</v>
      </c>
      <c r="I9" s="37">
        <v>-1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" x14ac:dyDescent="0.2">
      <c r="A10" s="41">
        <v>18</v>
      </c>
      <c r="B10" s="38">
        <v>0</v>
      </c>
      <c r="C10" s="38">
        <v>0</v>
      </c>
      <c r="D10" s="38">
        <v>0</v>
      </c>
      <c r="E10" s="36">
        <v>1</v>
      </c>
      <c r="F10" s="38">
        <v>0</v>
      </c>
      <c r="G10" s="37">
        <v>-1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x14ac:dyDescent="0.2">
      <c r="A11" s="41">
        <v>19</v>
      </c>
      <c r="B11" s="38">
        <v>0</v>
      </c>
      <c r="C11" s="38">
        <v>0</v>
      </c>
      <c r="D11" s="38">
        <v>0</v>
      </c>
      <c r="E11" s="38">
        <v>0</v>
      </c>
      <c r="F11" s="36">
        <v>1</v>
      </c>
      <c r="G11" s="38">
        <v>0</v>
      </c>
      <c r="H11" s="38">
        <v>0</v>
      </c>
      <c r="I11" s="37">
        <v>-1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" x14ac:dyDescent="0.2">
      <c r="A12" s="41">
        <v>20</v>
      </c>
      <c r="B12" s="38">
        <v>0</v>
      </c>
      <c r="C12" s="38">
        <v>0</v>
      </c>
      <c r="D12" s="38">
        <v>0</v>
      </c>
      <c r="E12" s="38">
        <v>0</v>
      </c>
      <c r="F12" s="36">
        <v>1</v>
      </c>
      <c r="G12" s="38">
        <v>0</v>
      </c>
      <c r="H12" s="38">
        <v>0</v>
      </c>
      <c r="I12" s="38">
        <v>0</v>
      </c>
      <c r="J12" s="37">
        <v>-1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" x14ac:dyDescent="0.2">
      <c r="A13" s="41">
        <v>21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6">
        <v>1</v>
      </c>
      <c r="I13" s="38">
        <v>0</v>
      </c>
      <c r="J13" s="37">
        <v>-1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" x14ac:dyDescent="0.2">
      <c r="A14" s="41">
        <v>22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6">
        <v>1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7">
        <v>-1</v>
      </c>
      <c r="O14" s="38">
        <v>0</v>
      </c>
    </row>
    <row r="15" spans="1:15" ht="15" x14ac:dyDescent="0.2">
      <c r="A15" s="41">
        <v>23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6">
        <v>1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7">
        <v>-1</v>
      </c>
    </row>
    <row r="16" spans="1:15" ht="15" x14ac:dyDescent="0.2">
      <c r="A16" s="41">
        <v>24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6">
        <v>1</v>
      </c>
      <c r="J16" s="38">
        <v>0</v>
      </c>
      <c r="K16" s="37">
        <v>-1</v>
      </c>
      <c r="L16" s="38">
        <v>0</v>
      </c>
      <c r="M16" s="38">
        <v>0</v>
      </c>
      <c r="N16" s="38">
        <v>0</v>
      </c>
      <c r="O16" s="38">
        <v>0</v>
      </c>
    </row>
    <row r="17" spans="1:15" ht="15" x14ac:dyDescent="0.2">
      <c r="A17" s="41">
        <v>25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6">
        <v>1</v>
      </c>
      <c r="J17" s="38">
        <v>0</v>
      </c>
      <c r="K17" s="38">
        <v>0</v>
      </c>
      <c r="L17" s="43">
        <v>-1</v>
      </c>
      <c r="M17" s="38">
        <v>0</v>
      </c>
      <c r="N17" s="38">
        <v>0</v>
      </c>
      <c r="O17" s="38">
        <v>0</v>
      </c>
    </row>
    <row r="18" spans="1:15" ht="15" x14ac:dyDescent="0.2">
      <c r="A18" s="41">
        <v>26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6">
        <v>1</v>
      </c>
      <c r="J18" s="38">
        <v>0</v>
      </c>
      <c r="K18" s="38">
        <v>0</v>
      </c>
      <c r="L18" s="38">
        <v>0</v>
      </c>
      <c r="M18" s="43">
        <v>-1</v>
      </c>
      <c r="N18" s="38">
        <v>0</v>
      </c>
      <c r="O18" s="3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2" t="s">
        <v>147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</row>
    <row r="2" spans="1:15" x14ac:dyDescent="0.2">
      <c r="A2" s="18">
        <v>0</v>
      </c>
      <c r="B2" s="19">
        <f>'Restricciones - Piezas'!B2*Productos!E$20</f>
        <v>-1860</v>
      </c>
      <c r="C2" s="19">
        <f>'Restricciones - Piezas'!C2*Productos!F$20</f>
        <v>1860</v>
      </c>
      <c r="D2" s="19">
        <f>'Restricciones - Piezas'!D2*Productos!G$20</f>
        <v>0</v>
      </c>
      <c r="E2" s="19">
        <f>'Restricciones - Piezas'!E2*Productos!H$20</f>
        <v>0</v>
      </c>
      <c r="F2" s="19">
        <f>'Restricciones - Piezas'!F2*Productos!I$20</f>
        <v>0</v>
      </c>
      <c r="G2" s="19">
        <f>'Restricciones - Piezas'!G2*Productos!J$20</f>
        <v>0</v>
      </c>
      <c r="H2" s="19">
        <f>'Restricciones - Piezas'!H2*Productos!K$20</f>
        <v>0</v>
      </c>
      <c r="I2" s="19" t="e">
        <f>'Restricciones - Piezas'!I2*Productos!#REF!</f>
        <v>#REF!</v>
      </c>
      <c r="J2" s="19">
        <f>'Restricciones - Piezas'!J2*Productos!L$20</f>
        <v>0</v>
      </c>
      <c r="K2" s="19">
        <f>'Restricciones - Piezas'!K2*Productos!M$20</f>
        <v>0</v>
      </c>
      <c r="L2" s="19">
        <f>'Restricciones - Piezas'!L2*Productos!N$20</f>
        <v>0</v>
      </c>
      <c r="M2" s="19">
        <f>'Restricciones - Piezas'!M2*Productos!O$20</f>
        <v>0</v>
      </c>
      <c r="N2" s="19">
        <f>'Restricciones - Piezas'!N2*Productos!Q$20</f>
        <v>0</v>
      </c>
      <c r="O2" s="19">
        <f>'Restricciones - Piezas'!O2*Productos!R$20</f>
        <v>0</v>
      </c>
    </row>
    <row r="3" spans="1:15" x14ac:dyDescent="0.2">
      <c r="A3" s="18">
        <v>1</v>
      </c>
      <c r="B3" s="19">
        <f>'Restricciones - Piezas'!B3*Productos!E$20</f>
        <v>-1860</v>
      </c>
      <c r="C3" s="19">
        <f>'Restricciones - Piezas'!C3*Productos!F$20</f>
        <v>0</v>
      </c>
      <c r="D3" s="19">
        <f>'Restricciones - Piezas'!D3*Productos!G$20</f>
        <v>1080</v>
      </c>
      <c r="E3" s="19">
        <f>'Restricciones - Piezas'!E3*Productos!H$20</f>
        <v>780</v>
      </c>
      <c r="F3" s="19">
        <f>'Restricciones - Piezas'!F3*Productos!I$20</f>
        <v>0</v>
      </c>
      <c r="G3" s="19">
        <f>'Restricciones - Piezas'!G3*Productos!J$20</f>
        <v>0</v>
      </c>
      <c r="H3" s="19">
        <f>'Restricciones - Piezas'!H3*Productos!K$20</f>
        <v>0</v>
      </c>
      <c r="I3" s="19" t="e">
        <f>'Restricciones - Piezas'!I3*Productos!#REF!</f>
        <v>#REF!</v>
      </c>
      <c r="J3" s="19">
        <f>'Restricciones - Piezas'!J3*Productos!L$20</f>
        <v>0</v>
      </c>
      <c r="K3" s="19">
        <f>'Restricciones - Piezas'!K3*Productos!M$20</f>
        <v>0</v>
      </c>
      <c r="L3" s="19">
        <f>'Restricciones - Piezas'!L3*Productos!N$20</f>
        <v>0</v>
      </c>
      <c r="M3" s="19">
        <f>'Restricciones - Piezas'!M3*Productos!O$20</f>
        <v>0</v>
      </c>
      <c r="N3" s="19">
        <f>'Restricciones - Piezas'!N3*Productos!Q$20</f>
        <v>0</v>
      </c>
      <c r="O3" s="19">
        <f>'Restricciones - Piezas'!O3*Productos!R$20</f>
        <v>0</v>
      </c>
    </row>
    <row r="4" spans="1:15" x14ac:dyDescent="0.2">
      <c r="A4" s="18">
        <v>2</v>
      </c>
      <c r="B4" s="19">
        <f>'Restricciones - Piezas'!B4*Productos!E$20</f>
        <v>0</v>
      </c>
      <c r="C4" s="19">
        <f>'Restricciones - Piezas'!C4*Productos!F$20</f>
        <v>-930</v>
      </c>
      <c r="D4" s="19">
        <f>'Restricciones - Piezas'!D4*Productos!G$20</f>
        <v>0</v>
      </c>
      <c r="E4" s="19">
        <f>'Restricciones - Piezas'!E4*Productos!H$20</f>
        <v>0</v>
      </c>
      <c r="F4" s="19">
        <f>'Restricciones - Piezas'!F4*Productos!I$20</f>
        <v>540</v>
      </c>
      <c r="G4" s="19">
        <f>'Restricciones - Piezas'!G4*Productos!J$20</f>
        <v>390</v>
      </c>
      <c r="H4" s="19">
        <f>'Restricciones - Piezas'!H4*Productos!K$20</f>
        <v>0</v>
      </c>
      <c r="I4" s="19" t="e">
        <f>'Restricciones - Piezas'!I4*Productos!#REF!</f>
        <v>#REF!</v>
      </c>
      <c r="J4" s="19">
        <f>'Restricciones - Piezas'!J4*Productos!L$20</f>
        <v>0</v>
      </c>
      <c r="K4" s="19">
        <f>'Restricciones - Piezas'!K4*Productos!M$20</f>
        <v>0</v>
      </c>
      <c r="L4" s="19">
        <f>'Restricciones - Piezas'!L4*Productos!N$20</f>
        <v>0</v>
      </c>
      <c r="M4" s="19">
        <f>'Restricciones - Piezas'!M4*Productos!O$20</f>
        <v>0</v>
      </c>
      <c r="N4" s="19">
        <f>'Restricciones - Piezas'!N4*Productos!Q$20</f>
        <v>0</v>
      </c>
      <c r="O4" s="19">
        <f>'Restricciones - Piezas'!O4*Productos!R$20</f>
        <v>0</v>
      </c>
    </row>
    <row r="5" spans="1:15" x14ac:dyDescent="0.2">
      <c r="A5" s="18">
        <v>3</v>
      </c>
      <c r="B5" s="19">
        <f>'Restricciones - Piezas'!B5*Productos!E$20</f>
        <v>0</v>
      </c>
      <c r="C5" s="19">
        <f>'Restricciones - Piezas'!C5*Productos!F$20</f>
        <v>0</v>
      </c>
      <c r="D5" s="19">
        <f>'Restricciones - Piezas'!D5*Productos!G$20</f>
        <v>-1080</v>
      </c>
      <c r="E5" s="19">
        <f>'Restricciones - Piezas'!E5*Productos!H$20</f>
        <v>0</v>
      </c>
      <c r="F5" s="19">
        <f>'Restricciones - Piezas'!F5*Productos!I$20</f>
        <v>1080</v>
      </c>
      <c r="G5" s="19">
        <f>'Restricciones - Piezas'!G5*Productos!J$20</f>
        <v>0</v>
      </c>
      <c r="H5" s="19">
        <f>'Restricciones - Piezas'!H5*Productos!K$20</f>
        <v>0</v>
      </c>
      <c r="I5" s="19" t="e">
        <f>'Restricciones - Piezas'!I5*Productos!#REF!</f>
        <v>#REF!</v>
      </c>
      <c r="J5" s="19">
        <f>'Restricciones - Piezas'!J5*Productos!L$20</f>
        <v>0</v>
      </c>
      <c r="K5" s="19">
        <f>'Restricciones - Piezas'!K5*Productos!M$20</f>
        <v>0</v>
      </c>
      <c r="L5" s="19">
        <f>'Restricciones - Piezas'!L5*Productos!N$20</f>
        <v>0</v>
      </c>
      <c r="M5" s="19">
        <f>'Restricciones - Piezas'!M5*Productos!O$20</f>
        <v>0</v>
      </c>
      <c r="N5" s="19">
        <f>'Restricciones - Piezas'!N5*Productos!Q$20</f>
        <v>0</v>
      </c>
      <c r="O5" s="19">
        <f>'Restricciones - Piezas'!O5*Productos!R$20</f>
        <v>0</v>
      </c>
    </row>
    <row r="6" spans="1:15" x14ac:dyDescent="0.2">
      <c r="A6" s="18">
        <v>4</v>
      </c>
      <c r="B6" s="19">
        <f>'Restricciones - Piezas'!B6*Productos!E$20</f>
        <v>0</v>
      </c>
      <c r="C6" s="19">
        <f>'Restricciones - Piezas'!C6*Productos!F$20</f>
        <v>0</v>
      </c>
      <c r="D6" s="19">
        <f>'Restricciones - Piezas'!D6*Productos!G$20</f>
        <v>0</v>
      </c>
      <c r="E6" s="19">
        <f>'Restricciones - Piezas'!E6*Productos!H$20</f>
        <v>-780</v>
      </c>
      <c r="F6" s="19">
        <f>'Restricciones - Piezas'!F6*Productos!I$20</f>
        <v>0</v>
      </c>
      <c r="G6" s="19">
        <f>'Restricciones - Piezas'!G6*Productos!J$20</f>
        <v>780</v>
      </c>
      <c r="H6" s="19">
        <f>'Restricciones - Piezas'!H6*Productos!K$20</f>
        <v>0</v>
      </c>
      <c r="I6" s="19" t="e">
        <f>'Restricciones - Piezas'!I6*Productos!#REF!</f>
        <v>#REF!</v>
      </c>
      <c r="J6" s="19">
        <f>'Restricciones - Piezas'!J6*Productos!L$20</f>
        <v>0</v>
      </c>
      <c r="K6" s="19">
        <f>'Restricciones - Piezas'!K6*Productos!M$20</f>
        <v>0</v>
      </c>
      <c r="L6" s="19">
        <f>'Restricciones - Piezas'!L6*Productos!N$20</f>
        <v>0</v>
      </c>
      <c r="M6" s="19">
        <f>'Restricciones - Piezas'!M6*Productos!O$20</f>
        <v>0</v>
      </c>
      <c r="N6" s="19">
        <f>'Restricciones - Piezas'!N6*Productos!Q$20</f>
        <v>0</v>
      </c>
      <c r="O6" s="19">
        <f>'Restricciones - Piezas'!O6*Productos!R$20</f>
        <v>0</v>
      </c>
    </row>
    <row r="7" spans="1:15" x14ac:dyDescent="0.2">
      <c r="A7" s="18">
        <v>5</v>
      </c>
      <c r="B7" s="19">
        <f>'Restricciones - Piezas'!B7*Productos!E$20</f>
        <v>0</v>
      </c>
      <c r="C7" s="19">
        <f>'Restricciones - Piezas'!C7*Productos!F$20</f>
        <v>0</v>
      </c>
      <c r="D7" s="19">
        <f>'Restricciones - Piezas'!D7*Productos!G$20</f>
        <v>0</v>
      </c>
      <c r="E7" s="19">
        <f>'Restricciones - Piezas'!E7*Productos!H$20</f>
        <v>0</v>
      </c>
      <c r="F7" s="19">
        <f>'Restricciones - Piezas'!F7*Productos!I$20</f>
        <v>-540</v>
      </c>
      <c r="G7" s="19">
        <f>'Restricciones - Piezas'!G7*Productos!J$20</f>
        <v>0</v>
      </c>
      <c r="H7" s="19">
        <f>'Restricciones - Piezas'!H7*Productos!K$20</f>
        <v>0</v>
      </c>
      <c r="I7" s="19" t="e">
        <f>'Restricciones - Piezas'!I7*Productos!#REF!</f>
        <v>#REF!</v>
      </c>
      <c r="J7" s="19">
        <f>'Restricciones - Piezas'!J7*Productos!L$20</f>
        <v>450</v>
      </c>
      <c r="K7" s="19">
        <f>'Restricciones - Piezas'!K7*Productos!M$20</f>
        <v>0</v>
      </c>
      <c r="L7" s="19">
        <f>'Restricciones - Piezas'!L7*Productos!N$20</f>
        <v>0</v>
      </c>
      <c r="M7" s="19">
        <f>'Restricciones - Piezas'!M7*Productos!O$20</f>
        <v>0</v>
      </c>
      <c r="N7" s="19">
        <f>'Restricciones - Piezas'!N7*Productos!Q$20</f>
        <v>0</v>
      </c>
      <c r="O7" s="19">
        <f>'Restricciones - Piezas'!O7*Productos!R$20</f>
        <v>0</v>
      </c>
    </row>
    <row r="8" spans="1:15" x14ac:dyDescent="0.2">
      <c r="A8" s="18">
        <v>6</v>
      </c>
      <c r="B8" s="19">
        <f>'Restricciones - Piezas'!B8*Productos!E$20</f>
        <v>0</v>
      </c>
      <c r="C8" s="19">
        <f>'Restricciones - Piezas'!C8*Productos!F$20</f>
        <v>0</v>
      </c>
      <c r="D8" s="19">
        <f>'Restricciones - Piezas'!D8*Productos!G$20</f>
        <v>0</v>
      </c>
      <c r="E8" s="19">
        <f>'Restricciones - Piezas'!E8*Productos!H$20</f>
        <v>0</v>
      </c>
      <c r="F8" s="19">
        <f>'Restricciones - Piezas'!F8*Productos!I$20</f>
        <v>0</v>
      </c>
      <c r="G8" s="19">
        <f>'Restricciones - Piezas'!G8*Productos!J$20</f>
        <v>-390</v>
      </c>
      <c r="H8" s="19">
        <f>'Restricciones - Piezas'!H8*Productos!K$20</f>
        <v>0</v>
      </c>
      <c r="I8" s="19" t="e">
        <f>'Restricciones - Piezas'!I8*Productos!#REF!</f>
        <v>#REF!</v>
      </c>
      <c r="J8" s="19">
        <f>'Restricciones - Piezas'!J8*Productos!L$20</f>
        <v>0</v>
      </c>
      <c r="K8" s="19">
        <f>'Restricciones - Piezas'!K8*Productos!M$20</f>
        <v>0</v>
      </c>
      <c r="L8" s="19">
        <f>'Restricciones - Piezas'!L8*Productos!N$20</f>
        <v>0</v>
      </c>
      <c r="M8" s="19">
        <f>'Restricciones - Piezas'!M8*Productos!O$20</f>
        <v>0</v>
      </c>
      <c r="N8" s="19">
        <f>'Restricciones - Piezas'!N8*Productos!Q$20</f>
        <v>140</v>
      </c>
      <c r="O8" s="19">
        <f>'Restricciones - Piezas'!O8*Productos!R$20</f>
        <v>250</v>
      </c>
    </row>
    <row r="9" spans="1:15" x14ac:dyDescent="0.2">
      <c r="A9" s="18">
        <v>7</v>
      </c>
      <c r="B9" s="19">
        <f>'Restricciones - Piezas'!B9*Productos!E$20</f>
        <v>0</v>
      </c>
      <c r="C9" s="19">
        <f>'Restricciones - Piezas'!C9*Productos!F$20</f>
        <v>0</v>
      </c>
      <c r="D9" s="19">
        <f>'Restricciones - Piezas'!D9*Productos!G$20</f>
        <v>0</v>
      </c>
      <c r="E9" s="19">
        <f>'Restricciones - Piezas'!E9*Productos!H$20</f>
        <v>0</v>
      </c>
      <c r="F9" s="19">
        <f>'Restricciones - Piezas'!F9*Productos!I$20</f>
        <v>0</v>
      </c>
      <c r="G9" s="19">
        <f>'Restricciones - Piezas'!G9*Productos!J$20</f>
        <v>0</v>
      </c>
      <c r="H9" s="19">
        <f>'Restricciones - Piezas'!H9*Productos!K$20</f>
        <v>-900</v>
      </c>
      <c r="I9" s="19" t="e">
        <f>'Restricciones - Piezas'!I9*Productos!#REF!</f>
        <v>#REF!</v>
      </c>
      <c r="J9" s="19">
        <f>'Restricciones - Piezas'!J9*Productos!L$20</f>
        <v>900</v>
      </c>
      <c r="K9" s="19">
        <f>'Restricciones - Piezas'!K9*Productos!M$20</f>
        <v>0</v>
      </c>
      <c r="L9" s="19">
        <f>'Restricciones - Piezas'!L9*Productos!N$20</f>
        <v>0</v>
      </c>
      <c r="M9" s="19">
        <f>'Restricciones - Piezas'!M9*Productos!O$20</f>
        <v>0</v>
      </c>
      <c r="N9" s="19">
        <f>'Restricciones - Piezas'!N9*Productos!Q$20</f>
        <v>0</v>
      </c>
      <c r="O9" s="19">
        <f>'Restricciones - Piezas'!O9*Productos!R$20</f>
        <v>0</v>
      </c>
    </row>
    <row r="10" spans="1:15" x14ac:dyDescent="0.2">
      <c r="A10" s="18">
        <v>8</v>
      </c>
      <c r="B10" s="19">
        <f>'Restricciones - Piezas'!B10*Productos!E$20</f>
        <v>0</v>
      </c>
      <c r="C10" s="19">
        <f>'Restricciones - Piezas'!C10*Productos!F$20</f>
        <v>0</v>
      </c>
      <c r="D10" s="19">
        <f>'Restricciones - Piezas'!D10*Productos!G$20</f>
        <v>0</v>
      </c>
      <c r="E10" s="19">
        <f>'Restricciones - Piezas'!E10*Productos!H$20</f>
        <v>0</v>
      </c>
      <c r="F10" s="19">
        <f>'Restricciones - Piezas'!F10*Productos!I$20</f>
        <v>0</v>
      </c>
      <c r="G10" s="19">
        <f>'Restricciones - Piezas'!G10*Productos!J$20</f>
        <v>0</v>
      </c>
      <c r="H10" s="19">
        <f>'Restricciones - Piezas'!H10*Productos!K$20</f>
        <v>0</v>
      </c>
      <c r="I10" s="19" t="e">
        <f>'Restricciones - Piezas'!I10*Productos!#REF!</f>
        <v>#REF!</v>
      </c>
      <c r="J10" s="19">
        <f>'Restricciones - Piezas'!J10*Productos!L$20</f>
        <v>0</v>
      </c>
      <c r="K10" s="19">
        <f>'Restricciones - Piezas'!K10*Productos!M$20</f>
        <v>55</v>
      </c>
      <c r="L10" s="19">
        <f>'Restricciones - Piezas'!L10*Productos!N$20</f>
        <v>27</v>
      </c>
      <c r="M10" s="19">
        <f>'Restricciones - Piezas'!M10*Productos!O$20</f>
        <v>8</v>
      </c>
      <c r="N10" s="19">
        <f>'Restricciones - Piezas'!N10*Productos!Q$20</f>
        <v>0</v>
      </c>
      <c r="O10" s="19">
        <f>'Restricciones - Piezas'!O10*Productos!R$20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2" t="s">
        <v>148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</row>
    <row r="2" spans="1:15" x14ac:dyDescent="0.2">
      <c r="A2" s="18">
        <v>0</v>
      </c>
      <c r="B2" s="19">
        <v>-1</v>
      </c>
      <c r="C2" s="20">
        <v>2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2">
        <v>0</v>
      </c>
    </row>
    <row r="3" spans="1:15" x14ac:dyDescent="0.2">
      <c r="A3" s="18">
        <v>1</v>
      </c>
      <c r="B3" s="23">
        <v>-1</v>
      </c>
      <c r="C3" s="14">
        <v>0</v>
      </c>
      <c r="D3" s="14">
        <v>1</v>
      </c>
      <c r="E3" s="14">
        <v>1</v>
      </c>
      <c r="F3" s="14">
        <v>0</v>
      </c>
      <c r="G3" s="14">
        <v>0</v>
      </c>
      <c r="H3" s="14">
        <v>0</v>
      </c>
      <c r="I3" s="1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24">
        <v>0</v>
      </c>
    </row>
    <row r="4" spans="1:15" x14ac:dyDescent="0.2">
      <c r="A4" s="18">
        <v>2</v>
      </c>
      <c r="B4" s="23">
        <v>0</v>
      </c>
      <c r="C4" s="14">
        <v>-1</v>
      </c>
      <c r="D4" s="14">
        <v>0</v>
      </c>
      <c r="E4" s="14">
        <v>0</v>
      </c>
      <c r="F4" s="14">
        <v>1</v>
      </c>
      <c r="G4" s="14">
        <v>1</v>
      </c>
      <c r="H4" s="14">
        <v>0</v>
      </c>
      <c r="I4" s="1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24">
        <v>0</v>
      </c>
    </row>
    <row r="5" spans="1:15" x14ac:dyDescent="0.2">
      <c r="A5" s="18">
        <v>3</v>
      </c>
      <c r="B5" s="23">
        <v>0</v>
      </c>
      <c r="C5" s="14">
        <v>0</v>
      </c>
      <c r="D5" s="14">
        <v>-1</v>
      </c>
      <c r="E5" s="14">
        <v>0</v>
      </c>
      <c r="F5" s="14">
        <v>2</v>
      </c>
      <c r="G5" s="14">
        <v>0</v>
      </c>
      <c r="H5" s="14">
        <v>0</v>
      </c>
      <c r="I5" s="1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24">
        <v>0</v>
      </c>
    </row>
    <row r="6" spans="1:15" x14ac:dyDescent="0.2">
      <c r="A6" s="18">
        <v>4</v>
      </c>
      <c r="B6" s="23">
        <v>0</v>
      </c>
      <c r="C6" s="14">
        <v>0</v>
      </c>
      <c r="D6" s="14">
        <v>0</v>
      </c>
      <c r="E6" s="14">
        <v>-1</v>
      </c>
      <c r="F6" s="14">
        <v>0</v>
      </c>
      <c r="G6" s="14">
        <v>2</v>
      </c>
      <c r="H6" s="14">
        <v>0</v>
      </c>
      <c r="I6" s="1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24">
        <v>0</v>
      </c>
    </row>
    <row r="7" spans="1:15" x14ac:dyDescent="0.2">
      <c r="A7" s="18">
        <v>5</v>
      </c>
      <c r="B7" s="23">
        <v>0</v>
      </c>
      <c r="C7" s="14">
        <v>0</v>
      </c>
      <c r="D7" s="14">
        <v>0</v>
      </c>
      <c r="E7" s="14">
        <v>0</v>
      </c>
      <c r="F7" s="14">
        <v>-1</v>
      </c>
      <c r="G7" s="14">
        <v>0</v>
      </c>
      <c r="H7" s="14">
        <v>0</v>
      </c>
      <c r="I7" s="14">
        <v>1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24">
        <v>0</v>
      </c>
    </row>
    <row r="8" spans="1:15" x14ac:dyDescent="0.2">
      <c r="A8" s="18">
        <v>6</v>
      </c>
      <c r="B8" s="23">
        <v>0</v>
      </c>
      <c r="C8" s="14">
        <v>0</v>
      </c>
      <c r="D8" s="14">
        <v>0</v>
      </c>
      <c r="E8" s="14">
        <v>0</v>
      </c>
      <c r="F8" s="14">
        <v>0</v>
      </c>
      <c r="G8" s="14">
        <v>-1</v>
      </c>
      <c r="H8" s="14">
        <v>0</v>
      </c>
      <c r="I8" s="1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24">
        <v>1</v>
      </c>
    </row>
    <row r="9" spans="1:15" x14ac:dyDescent="0.2">
      <c r="A9" s="18">
        <v>7</v>
      </c>
      <c r="B9" s="23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-1</v>
      </c>
      <c r="I9" s="14">
        <v>0</v>
      </c>
      <c r="J9" s="4">
        <v>2</v>
      </c>
      <c r="K9" s="4">
        <v>0</v>
      </c>
      <c r="L9" s="4">
        <v>0</v>
      </c>
      <c r="M9" s="4">
        <v>0</v>
      </c>
      <c r="N9" s="4">
        <v>0</v>
      </c>
      <c r="O9" s="24">
        <v>0</v>
      </c>
    </row>
    <row r="10" spans="1:15" x14ac:dyDescent="0.2">
      <c r="A10" s="18">
        <v>8</v>
      </c>
      <c r="B10" s="25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-1</v>
      </c>
      <c r="J10" s="27">
        <v>0</v>
      </c>
      <c r="K10" s="27">
        <v>1</v>
      </c>
      <c r="L10" s="27">
        <v>1</v>
      </c>
      <c r="M10" s="27">
        <v>1</v>
      </c>
      <c r="N10" s="27">
        <v>0</v>
      </c>
      <c r="O10" s="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3" x14ac:dyDescent="0.15">
      <c r="A1" s="1" t="s">
        <v>150</v>
      </c>
      <c r="B1" s="1" t="s">
        <v>151</v>
      </c>
      <c r="C1" s="1" t="s">
        <v>152</v>
      </c>
    </row>
    <row r="2" spans="1:3" x14ac:dyDescent="0.2">
      <c r="A2" s="3" t="s">
        <v>91</v>
      </c>
      <c r="B2" s="3">
        <v>20000</v>
      </c>
      <c r="C2" s="3">
        <v>15</v>
      </c>
    </row>
    <row r="3" spans="1:3" x14ac:dyDescent="0.2">
      <c r="A3" s="3" t="s">
        <v>153</v>
      </c>
      <c r="B3" s="3">
        <v>21000</v>
      </c>
      <c r="C3" s="3">
        <v>20</v>
      </c>
    </row>
    <row r="4" spans="1:3" x14ac:dyDescent="0.2">
      <c r="A4" s="3" t="s">
        <v>154</v>
      </c>
      <c r="B4" s="3">
        <v>23500</v>
      </c>
      <c r="C4" s="3">
        <v>25</v>
      </c>
    </row>
    <row r="5" spans="1:3" x14ac:dyDescent="0.2">
      <c r="A5" s="3" t="s">
        <v>155</v>
      </c>
      <c r="B5" s="3">
        <v>25000</v>
      </c>
      <c r="C5" s="3">
        <v>35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M1000"/>
  <sheetViews>
    <sheetView workbookViewId="0">
      <selection activeCell="B9" sqref="B9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Productos!$L3</f>
        <v>6380.6156333333329</v>
      </c>
      <c r="C2" s="29">
        <f>Productos!$L3</f>
        <v>6380.6156333333329</v>
      </c>
      <c r="D2" s="29">
        <f>Productos!$L3</f>
        <v>6380.6156333333329</v>
      </c>
      <c r="E2" s="29">
        <f>Productos!$L3</f>
        <v>6380.6156333333329</v>
      </c>
      <c r="F2" s="29">
        <f>Productos!$L3</f>
        <v>6380.6156333333329</v>
      </c>
      <c r="G2" s="29">
        <f>Productos!$L3</f>
        <v>6380.6156333333329</v>
      </c>
      <c r="H2" s="29">
        <f>Productos!$L3</f>
        <v>6380.6156333333329</v>
      </c>
      <c r="I2" s="29">
        <f>Productos!$L3</f>
        <v>6380.6156333333329</v>
      </c>
      <c r="J2" s="29">
        <f>Productos!$L3</f>
        <v>6380.6156333333329</v>
      </c>
      <c r="K2" s="29">
        <f>Productos!$L3</f>
        <v>6380.6156333333329</v>
      </c>
      <c r="L2" s="29">
        <f>Productos!$L3</f>
        <v>6380.6156333333329</v>
      </c>
      <c r="M2" s="29">
        <f>Productos!$L3</f>
        <v>6380.6156333333329</v>
      </c>
      <c r="N2" s="29">
        <f>Productos!$L3</f>
        <v>6380.6156333333329</v>
      </c>
      <c r="O2" s="29">
        <f>Productos!$L3</f>
        <v>6380.6156333333329</v>
      </c>
      <c r="P2" s="29">
        <f>Productos!$L3</f>
        <v>6380.6156333333329</v>
      </c>
      <c r="Q2" s="29">
        <f>Productos!$L3</f>
        <v>6380.6156333333329</v>
      </c>
      <c r="R2" s="29">
        <f>Productos!$L3</f>
        <v>6380.6156333333329</v>
      </c>
      <c r="S2" s="29">
        <f>Productos!$L3</f>
        <v>6380.6156333333329</v>
      </c>
      <c r="T2" s="29">
        <f>Productos!$L3</f>
        <v>6380.6156333333329</v>
      </c>
      <c r="U2" s="29">
        <f>Productos!$L3</f>
        <v>6380.6156333333329</v>
      </c>
      <c r="V2" s="29">
        <f>Productos!$L3</f>
        <v>6380.6156333333329</v>
      </c>
      <c r="W2" s="29">
        <f>Productos!$L3</f>
        <v>6380.6156333333329</v>
      </c>
      <c r="X2" s="29">
        <f>Productos!$L3</f>
        <v>6380.6156333333329</v>
      </c>
      <c r="Y2" s="29">
        <f>Productos!$L3</f>
        <v>6380.6156333333329</v>
      </c>
      <c r="Z2" s="29">
        <f>Productos!$L3</f>
        <v>6380.6156333333329</v>
      </c>
      <c r="AA2" s="29">
        <f>Productos!$L3</f>
        <v>6380.6156333333329</v>
      </c>
      <c r="AB2" s="29">
        <f>Productos!$L3</f>
        <v>6380.6156333333329</v>
      </c>
      <c r="AC2" s="29">
        <f>Productos!$L3</f>
        <v>6380.6156333333329</v>
      </c>
      <c r="AD2" s="29">
        <f>Productos!$L3</f>
        <v>6380.6156333333329</v>
      </c>
      <c r="AE2" s="29">
        <f>Productos!$L3</f>
        <v>6380.6156333333329</v>
      </c>
      <c r="AF2" s="29">
        <f>Productos!$L3</f>
        <v>6380.6156333333329</v>
      </c>
      <c r="AG2" s="29">
        <f>Productos!$L3</f>
        <v>6380.6156333333329</v>
      </c>
      <c r="AH2" s="29">
        <f>Productos!$L3</f>
        <v>6380.6156333333329</v>
      </c>
      <c r="AI2" s="29">
        <f>Productos!$L3</f>
        <v>6380.6156333333329</v>
      </c>
      <c r="AJ2" s="29">
        <f>Productos!$L3</f>
        <v>6380.6156333333329</v>
      </c>
      <c r="AK2" s="29">
        <f>Productos!$L3</f>
        <v>6380.6156333333329</v>
      </c>
      <c r="AL2" s="29">
        <f>Productos!$L3</f>
        <v>6380.6156333333329</v>
      </c>
      <c r="AM2" s="29">
        <f>Productos!$L3</f>
        <v>6380.6156333333329</v>
      </c>
      <c r="AN2" s="29">
        <f>Productos!$L3</f>
        <v>6380.6156333333329</v>
      </c>
      <c r="AO2" s="29">
        <f>Productos!$L3</f>
        <v>6380.6156333333329</v>
      </c>
      <c r="AP2" s="29">
        <f>Productos!$L3</f>
        <v>6380.6156333333329</v>
      </c>
      <c r="AQ2" s="29">
        <f>Productos!$L3</f>
        <v>6380.6156333333329</v>
      </c>
      <c r="AR2" s="29">
        <f>Productos!$L3</f>
        <v>6380.6156333333329</v>
      </c>
      <c r="AS2" s="29">
        <f>Productos!$L3</f>
        <v>6380.6156333333329</v>
      </c>
      <c r="AT2" s="29">
        <f>Productos!$L3</f>
        <v>6380.6156333333329</v>
      </c>
      <c r="AU2" s="29">
        <f>Productos!$L3</f>
        <v>6380.6156333333329</v>
      </c>
      <c r="AV2" s="29">
        <f>Productos!$L3</f>
        <v>6380.6156333333329</v>
      </c>
      <c r="AW2" s="29">
        <f>Productos!$L3</f>
        <v>6380.6156333333329</v>
      </c>
      <c r="AX2" s="29">
        <f>Productos!$L3</f>
        <v>6380.6156333333329</v>
      </c>
      <c r="AY2" s="29">
        <f>Productos!$L3</f>
        <v>6380.6156333333329</v>
      </c>
      <c r="AZ2" s="29">
        <f>Productos!$L3</f>
        <v>6380.6156333333329</v>
      </c>
      <c r="BA2" s="29">
        <f>Productos!$L3</f>
        <v>6380.6156333333329</v>
      </c>
      <c r="BB2" s="29">
        <f>Productos!$L3</f>
        <v>6380.6156333333329</v>
      </c>
      <c r="BC2" s="29">
        <f>Productos!$L3</f>
        <v>6380.6156333333329</v>
      </c>
      <c r="BD2" s="29">
        <f>Productos!$L3</f>
        <v>6380.6156333333329</v>
      </c>
      <c r="BE2" s="29">
        <f>Productos!$L3</f>
        <v>6380.6156333333329</v>
      </c>
      <c r="BF2" s="29">
        <f>Productos!$L3</f>
        <v>6380.6156333333329</v>
      </c>
      <c r="BG2" s="29">
        <f>Productos!$L3</f>
        <v>6380.6156333333329</v>
      </c>
      <c r="BH2" s="29">
        <f>Productos!$L3</f>
        <v>6380.6156333333329</v>
      </c>
      <c r="BI2" s="29">
        <f>Productos!$L3</f>
        <v>6380.6156333333329</v>
      </c>
      <c r="BJ2" s="29">
        <f>Productos!$L3</f>
        <v>6380.6156333333329</v>
      </c>
      <c r="BK2" s="29">
        <f>Productos!$L3</f>
        <v>6380.6156333333329</v>
      </c>
      <c r="BL2" s="29">
        <f>Productos!$L3</f>
        <v>6380.6156333333329</v>
      </c>
      <c r="BM2" s="29">
        <f>Productos!$L3</f>
        <v>6380.6156333333329</v>
      </c>
      <c r="BN2" s="29">
        <f>Productos!$L3</f>
        <v>6380.6156333333329</v>
      </c>
      <c r="BO2" s="29">
        <f>Productos!$L3</f>
        <v>6380.6156333333329</v>
      </c>
      <c r="BP2" s="29">
        <f>Productos!$L3</f>
        <v>6380.6156333333329</v>
      </c>
      <c r="BQ2" s="29">
        <f>Productos!$L3</f>
        <v>6380.6156333333329</v>
      </c>
      <c r="BR2" s="29">
        <f>Productos!$L3</f>
        <v>6380.6156333333329</v>
      </c>
      <c r="BS2" s="29">
        <f>Productos!$L3</f>
        <v>6380.6156333333329</v>
      </c>
      <c r="BT2" s="29">
        <f>Productos!$L3</f>
        <v>6380.6156333333329</v>
      </c>
      <c r="BU2" s="29">
        <f>Productos!$L3</f>
        <v>6380.6156333333329</v>
      </c>
      <c r="BV2" s="29">
        <f>Productos!$L3</f>
        <v>6380.6156333333329</v>
      </c>
      <c r="BW2" s="29">
        <f>Productos!$L3</f>
        <v>6380.6156333333329</v>
      </c>
      <c r="BX2" s="29">
        <f>Productos!$L3</f>
        <v>6380.6156333333329</v>
      </c>
      <c r="BY2" s="29">
        <f>Productos!$L3</f>
        <v>6380.6156333333329</v>
      </c>
      <c r="BZ2" s="29">
        <f>Productos!$L3</f>
        <v>6380.6156333333329</v>
      </c>
      <c r="CA2" s="29">
        <f>Productos!$L3</f>
        <v>6380.6156333333329</v>
      </c>
      <c r="CB2" s="29">
        <f>Productos!$L3</f>
        <v>6380.6156333333329</v>
      </c>
      <c r="CC2" s="29">
        <f>Productos!$L3</f>
        <v>6380.6156333333329</v>
      </c>
      <c r="CD2" s="29">
        <f>Productos!$L3</f>
        <v>6380.6156333333329</v>
      </c>
      <c r="CE2" s="29">
        <f>Productos!$L3</f>
        <v>6380.6156333333329</v>
      </c>
      <c r="CF2" s="29">
        <f>Productos!$L3</f>
        <v>6380.6156333333329</v>
      </c>
      <c r="CG2" s="29">
        <f>Productos!$L3</f>
        <v>6380.6156333333329</v>
      </c>
      <c r="CH2" s="29">
        <f>Productos!$L3</f>
        <v>6380.6156333333329</v>
      </c>
      <c r="CI2" s="29">
        <f>Productos!$L3</f>
        <v>6380.6156333333329</v>
      </c>
      <c r="CJ2" s="29">
        <f>Productos!$L3</f>
        <v>6380.6156333333329</v>
      </c>
      <c r="CK2" s="29">
        <f>Productos!$L3</f>
        <v>6380.6156333333329</v>
      </c>
      <c r="CL2" s="29">
        <f>Productos!$L3</f>
        <v>6380.6156333333329</v>
      </c>
      <c r="CM2" s="29">
        <f>Productos!$L3</f>
        <v>6380.6156333333329</v>
      </c>
    </row>
    <row r="3" spans="1:91" x14ac:dyDescent="0.2">
      <c r="A3" s="2" t="s">
        <v>92</v>
      </c>
      <c r="B3" s="29">
        <f>Productos!$L4</f>
        <v>6568.8343835791538</v>
      </c>
      <c r="C3" s="29">
        <f>Productos!$L4</f>
        <v>6568.8343835791538</v>
      </c>
      <c r="D3" s="29">
        <f>Productos!$L4</f>
        <v>6568.8343835791538</v>
      </c>
      <c r="E3" s="29">
        <f>Productos!$L4</f>
        <v>6568.8343835791538</v>
      </c>
      <c r="F3" s="29">
        <f>Productos!$L4</f>
        <v>6568.8343835791538</v>
      </c>
      <c r="G3" s="29">
        <f>Productos!$L4</f>
        <v>6568.8343835791538</v>
      </c>
      <c r="H3" s="29">
        <f>Productos!$L4</f>
        <v>6568.8343835791538</v>
      </c>
      <c r="I3" s="29">
        <f>Productos!$L4</f>
        <v>6568.8343835791538</v>
      </c>
      <c r="J3" s="29">
        <f>Productos!$L4</f>
        <v>6568.8343835791538</v>
      </c>
      <c r="K3" s="29">
        <f>Productos!$L4</f>
        <v>6568.8343835791538</v>
      </c>
      <c r="L3" s="29">
        <f>Productos!$L4</f>
        <v>6568.8343835791538</v>
      </c>
      <c r="M3" s="29">
        <f>Productos!$L4</f>
        <v>6568.8343835791538</v>
      </c>
      <c r="N3" s="29">
        <f>Productos!$L4</f>
        <v>6568.8343835791538</v>
      </c>
      <c r="O3" s="29">
        <f>Productos!$L4</f>
        <v>6568.8343835791538</v>
      </c>
      <c r="P3" s="29">
        <f>Productos!$L4</f>
        <v>6568.8343835791538</v>
      </c>
      <c r="Q3" s="29">
        <f>Productos!$L4</f>
        <v>6568.8343835791538</v>
      </c>
      <c r="R3" s="29">
        <f>Productos!$L4</f>
        <v>6568.8343835791538</v>
      </c>
      <c r="S3" s="29">
        <f>Productos!$L4</f>
        <v>6568.8343835791538</v>
      </c>
      <c r="T3" s="29">
        <f>Productos!$L4</f>
        <v>6568.8343835791538</v>
      </c>
      <c r="U3" s="29">
        <f>Productos!$L4</f>
        <v>6568.8343835791538</v>
      </c>
      <c r="V3" s="29">
        <f>Productos!$L4</f>
        <v>6568.8343835791538</v>
      </c>
      <c r="W3" s="29">
        <f>Productos!$L4</f>
        <v>6568.8343835791538</v>
      </c>
      <c r="X3" s="29">
        <f>Productos!$L4</f>
        <v>6568.8343835791538</v>
      </c>
      <c r="Y3" s="29">
        <f>Productos!$L4</f>
        <v>6568.8343835791538</v>
      </c>
      <c r="Z3" s="29">
        <f>Productos!$L4</f>
        <v>6568.8343835791538</v>
      </c>
      <c r="AA3" s="29">
        <f>Productos!$L4</f>
        <v>6568.8343835791538</v>
      </c>
      <c r="AB3" s="29">
        <f>Productos!$L4</f>
        <v>6568.8343835791538</v>
      </c>
      <c r="AC3" s="29">
        <f>Productos!$L4</f>
        <v>6568.8343835791538</v>
      </c>
      <c r="AD3" s="29">
        <f>Productos!$L4</f>
        <v>6568.8343835791538</v>
      </c>
      <c r="AE3" s="29">
        <f>Productos!$L4</f>
        <v>6568.8343835791538</v>
      </c>
      <c r="AF3" s="29">
        <f>Productos!$L4</f>
        <v>6568.8343835791538</v>
      </c>
      <c r="AG3" s="29">
        <f>Productos!$L4</f>
        <v>6568.8343835791538</v>
      </c>
      <c r="AH3" s="29">
        <f>Productos!$L4</f>
        <v>6568.8343835791538</v>
      </c>
      <c r="AI3" s="29">
        <f>Productos!$L4</f>
        <v>6568.8343835791538</v>
      </c>
      <c r="AJ3" s="29">
        <f>Productos!$L4</f>
        <v>6568.8343835791538</v>
      </c>
      <c r="AK3" s="29">
        <f>Productos!$L4</f>
        <v>6568.8343835791538</v>
      </c>
      <c r="AL3" s="29">
        <f>Productos!$L4</f>
        <v>6568.8343835791538</v>
      </c>
      <c r="AM3" s="29">
        <f>Productos!$L4</f>
        <v>6568.8343835791538</v>
      </c>
      <c r="AN3" s="29">
        <f>Productos!$L4</f>
        <v>6568.8343835791538</v>
      </c>
      <c r="AO3" s="29">
        <f>Productos!$L4</f>
        <v>6568.8343835791538</v>
      </c>
      <c r="AP3" s="29">
        <f>Productos!$L4</f>
        <v>6568.8343835791538</v>
      </c>
      <c r="AQ3" s="29">
        <f>Productos!$L4</f>
        <v>6568.8343835791538</v>
      </c>
      <c r="AR3" s="29">
        <f>Productos!$L4</f>
        <v>6568.8343835791538</v>
      </c>
      <c r="AS3" s="29">
        <f>Productos!$L4</f>
        <v>6568.8343835791538</v>
      </c>
      <c r="AT3" s="29">
        <f>Productos!$L4</f>
        <v>6568.8343835791538</v>
      </c>
      <c r="AU3" s="29">
        <f>Productos!$L4</f>
        <v>6568.8343835791538</v>
      </c>
      <c r="AV3" s="29">
        <f>Productos!$L4</f>
        <v>6568.8343835791538</v>
      </c>
      <c r="AW3" s="29">
        <f>Productos!$L4</f>
        <v>6568.8343835791538</v>
      </c>
      <c r="AX3" s="29">
        <f>Productos!$L4</f>
        <v>6568.8343835791538</v>
      </c>
      <c r="AY3" s="29">
        <f>Productos!$L4</f>
        <v>6568.8343835791538</v>
      </c>
      <c r="AZ3" s="29">
        <f>Productos!$L4</f>
        <v>6568.8343835791538</v>
      </c>
      <c r="BA3" s="29">
        <f>Productos!$L4</f>
        <v>6568.8343835791538</v>
      </c>
      <c r="BB3" s="29">
        <f>Productos!$L4</f>
        <v>6568.8343835791538</v>
      </c>
      <c r="BC3" s="29">
        <f>Productos!$L4</f>
        <v>6568.8343835791538</v>
      </c>
      <c r="BD3" s="29">
        <f>Productos!$L4</f>
        <v>6568.8343835791538</v>
      </c>
      <c r="BE3" s="29">
        <f>Productos!$L4</f>
        <v>6568.8343835791538</v>
      </c>
      <c r="BF3" s="29">
        <f>Productos!$L4</f>
        <v>6568.8343835791538</v>
      </c>
      <c r="BG3" s="29">
        <f>Productos!$L4</f>
        <v>6568.8343835791538</v>
      </c>
      <c r="BH3" s="29">
        <f>Productos!$L4</f>
        <v>6568.8343835791538</v>
      </c>
      <c r="BI3" s="29">
        <f>Productos!$L4</f>
        <v>6568.8343835791538</v>
      </c>
      <c r="BJ3" s="29">
        <f>Productos!$L4</f>
        <v>6568.8343835791538</v>
      </c>
      <c r="BK3" s="29">
        <f>Productos!$L4</f>
        <v>6568.8343835791538</v>
      </c>
      <c r="BL3" s="29">
        <f>Productos!$L4</f>
        <v>6568.8343835791538</v>
      </c>
      <c r="BM3" s="29">
        <f>Productos!$L4</f>
        <v>6568.8343835791538</v>
      </c>
      <c r="BN3" s="29">
        <f>Productos!$L4</f>
        <v>6568.8343835791538</v>
      </c>
      <c r="BO3" s="29">
        <f>Productos!$L4</f>
        <v>6568.8343835791538</v>
      </c>
      <c r="BP3" s="29">
        <f>Productos!$L4</f>
        <v>6568.8343835791538</v>
      </c>
      <c r="BQ3" s="29">
        <f>Productos!$L4</f>
        <v>6568.8343835791538</v>
      </c>
      <c r="BR3" s="29">
        <f>Productos!$L4</f>
        <v>6568.8343835791538</v>
      </c>
      <c r="BS3" s="29">
        <f>Productos!$L4</f>
        <v>6568.8343835791538</v>
      </c>
      <c r="BT3" s="29">
        <f>Productos!$L4</f>
        <v>6568.8343835791538</v>
      </c>
      <c r="BU3" s="29">
        <f>Productos!$L4</f>
        <v>6568.8343835791538</v>
      </c>
      <c r="BV3" s="29">
        <f>Productos!$L4</f>
        <v>6568.8343835791538</v>
      </c>
      <c r="BW3" s="29">
        <f>Productos!$L4</f>
        <v>6568.8343835791538</v>
      </c>
      <c r="BX3" s="29">
        <f>Productos!$L4</f>
        <v>6568.8343835791538</v>
      </c>
      <c r="BY3" s="29">
        <f>Productos!$L4</f>
        <v>6568.8343835791538</v>
      </c>
      <c r="BZ3" s="29">
        <f>Productos!$L4</f>
        <v>6568.8343835791538</v>
      </c>
      <c r="CA3" s="29">
        <f>Productos!$L4</f>
        <v>6568.8343835791538</v>
      </c>
      <c r="CB3" s="29">
        <f>Productos!$L4</f>
        <v>6568.8343835791538</v>
      </c>
      <c r="CC3" s="29">
        <f>Productos!$L4</f>
        <v>6568.8343835791538</v>
      </c>
      <c r="CD3" s="29">
        <f>Productos!$L4</f>
        <v>6568.8343835791538</v>
      </c>
      <c r="CE3" s="29">
        <f>Productos!$L4</f>
        <v>6568.8343835791538</v>
      </c>
      <c r="CF3" s="29">
        <f>Productos!$L4</f>
        <v>6568.8343835791538</v>
      </c>
      <c r="CG3" s="29">
        <f>Productos!$L4</f>
        <v>6568.8343835791538</v>
      </c>
      <c r="CH3" s="29">
        <f>Productos!$L4</f>
        <v>6568.8343835791538</v>
      </c>
      <c r="CI3" s="29">
        <f>Productos!$L4</f>
        <v>6568.8343835791538</v>
      </c>
      <c r="CJ3" s="29">
        <f>Productos!$L4</f>
        <v>6568.8343835791538</v>
      </c>
      <c r="CK3" s="29">
        <f>Productos!$L4</f>
        <v>6568.8343835791538</v>
      </c>
      <c r="CL3" s="29">
        <f>Productos!$L4</f>
        <v>6568.8343835791538</v>
      </c>
      <c r="CM3" s="29">
        <f>Productos!$L4</f>
        <v>6568.8343835791538</v>
      </c>
    </row>
    <row r="4" spans="1:91" x14ac:dyDescent="0.2">
      <c r="A4" s="2" t="s">
        <v>93</v>
      </c>
      <c r="B4" s="29">
        <f>Productos!$L5</f>
        <v>6757.0531338249757</v>
      </c>
      <c r="C4" s="29">
        <f>Productos!$L5</f>
        <v>6757.0531338249757</v>
      </c>
      <c r="D4" s="29">
        <f>Productos!$L5</f>
        <v>6757.0531338249757</v>
      </c>
      <c r="E4" s="29">
        <f>Productos!$L5</f>
        <v>6757.0531338249757</v>
      </c>
      <c r="F4" s="29">
        <f>Productos!$L5</f>
        <v>6757.0531338249757</v>
      </c>
      <c r="G4" s="29">
        <f>Productos!$L5</f>
        <v>6757.0531338249757</v>
      </c>
      <c r="H4" s="29">
        <f>Productos!$L5</f>
        <v>6757.0531338249757</v>
      </c>
      <c r="I4" s="29">
        <f>Productos!$L5</f>
        <v>6757.0531338249757</v>
      </c>
      <c r="J4" s="29">
        <f>Productos!$L5</f>
        <v>6757.0531338249757</v>
      </c>
      <c r="K4" s="29">
        <f>Productos!$L5</f>
        <v>6757.0531338249757</v>
      </c>
      <c r="L4" s="29">
        <f>Productos!$L5</f>
        <v>6757.0531338249757</v>
      </c>
      <c r="M4" s="29">
        <f>Productos!$L5</f>
        <v>6757.0531338249757</v>
      </c>
      <c r="N4" s="29">
        <f>Productos!$L5</f>
        <v>6757.0531338249757</v>
      </c>
      <c r="O4" s="29">
        <f>Productos!$L5</f>
        <v>6757.0531338249757</v>
      </c>
      <c r="P4" s="29">
        <f>Productos!$L5</f>
        <v>6757.0531338249757</v>
      </c>
      <c r="Q4" s="29">
        <f>Productos!$L5</f>
        <v>6757.0531338249757</v>
      </c>
      <c r="R4" s="29">
        <f>Productos!$L5</f>
        <v>6757.0531338249757</v>
      </c>
      <c r="S4" s="29">
        <f>Productos!$L5</f>
        <v>6757.0531338249757</v>
      </c>
      <c r="T4" s="29">
        <f>Productos!$L5</f>
        <v>6757.0531338249757</v>
      </c>
      <c r="U4" s="29">
        <f>Productos!$L5</f>
        <v>6757.0531338249757</v>
      </c>
      <c r="V4" s="29">
        <f>Productos!$L5</f>
        <v>6757.0531338249757</v>
      </c>
      <c r="W4" s="29">
        <f>Productos!$L5</f>
        <v>6757.0531338249757</v>
      </c>
      <c r="X4" s="29">
        <f>Productos!$L5</f>
        <v>6757.0531338249757</v>
      </c>
      <c r="Y4" s="29">
        <f>Productos!$L5</f>
        <v>6757.0531338249757</v>
      </c>
      <c r="Z4" s="29">
        <f>Productos!$L5</f>
        <v>6757.0531338249757</v>
      </c>
      <c r="AA4" s="29">
        <f>Productos!$L5</f>
        <v>6757.0531338249757</v>
      </c>
      <c r="AB4" s="29">
        <f>Productos!$L5</f>
        <v>6757.0531338249757</v>
      </c>
      <c r="AC4" s="29">
        <f>Productos!$L5</f>
        <v>6757.0531338249757</v>
      </c>
      <c r="AD4" s="29">
        <f>Productos!$L5</f>
        <v>6757.0531338249757</v>
      </c>
      <c r="AE4" s="29">
        <f>Productos!$L5</f>
        <v>6757.0531338249757</v>
      </c>
      <c r="AF4" s="29">
        <f>Productos!$L5</f>
        <v>6757.0531338249757</v>
      </c>
      <c r="AG4" s="29">
        <f>Productos!$L5</f>
        <v>6757.0531338249757</v>
      </c>
      <c r="AH4" s="29">
        <f>Productos!$L5</f>
        <v>6757.0531338249757</v>
      </c>
      <c r="AI4" s="29">
        <f>Productos!$L5</f>
        <v>6757.0531338249757</v>
      </c>
      <c r="AJ4" s="29">
        <f>Productos!$L5</f>
        <v>6757.0531338249757</v>
      </c>
      <c r="AK4" s="29">
        <f>Productos!$L5</f>
        <v>6757.0531338249757</v>
      </c>
      <c r="AL4" s="29">
        <f>Productos!$L5</f>
        <v>6757.0531338249757</v>
      </c>
      <c r="AM4" s="29">
        <f>Productos!$L5</f>
        <v>6757.0531338249757</v>
      </c>
      <c r="AN4" s="29">
        <f>Productos!$L5</f>
        <v>6757.0531338249757</v>
      </c>
      <c r="AO4" s="29">
        <f>Productos!$L5</f>
        <v>6757.0531338249757</v>
      </c>
      <c r="AP4" s="29">
        <f>Productos!$L5</f>
        <v>6757.0531338249757</v>
      </c>
      <c r="AQ4" s="29">
        <f>Productos!$L5</f>
        <v>6757.0531338249757</v>
      </c>
      <c r="AR4" s="29">
        <f>Productos!$L5</f>
        <v>6757.0531338249757</v>
      </c>
      <c r="AS4" s="29">
        <f>Productos!$L5</f>
        <v>6757.0531338249757</v>
      </c>
      <c r="AT4" s="29">
        <f>Productos!$L5</f>
        <v>6757.0531338249757</v>
      </c>
      <c r="AU4" s="29">
        <f>Productos!$L5</f>
        <v>6757.0531338249757</v>
      </c>
      <c r="AV4" s="29">
        <f>Productos!$L5</f>
        <v>6757.0531338249757</v>
      </c>
      <c r="AW4" s="29">
        <f>Productos!$L5</f>
        <v>6757.0531338249757</v>
      </c>
      <c r="AX4" s="29">
        <f>Productos!$L5</f>
        <v>6757.0531338249757</v>
      </c>
      <c r="AY4" s="29">
        <f>Productos!$L5</f>
        <v>6757.0531338249757</v>
      </c>
      <c r="AZ4" s="29">
        <f>Productos!$L5</f>
        <v>6757.0531338249757</v>
      </c>
      <c r="BA4" s="29">
        <f>Productos!$L5</f>
        <v>6757.0531338249757</v>
      </c>
      <c r="BB4" s="29">
        <f>Productos!$L5</f>
        <v>6757.0531338249757</v>
      </c>
      <c r="BC4" s="29">
        <f>Productos!$L5</f>
        <v>6757.0531338249757</v>
      </c>
      <c r="BD4" s="29">
        <f>Productos!$L5</f>
        <v>6757.0531338249757</v>
      </c>
      <c r="BE4" s="29">
        <f>Productos!$L5</f>
        <v>6757.0531338249757</v>
      </c>
      <c r="BF4" s="29">
        <f>Productos!$L5</f>
        <v>6757.0531338249757</v>
      </c>
      <c r="BG4" s="29">
        <f>Productos!$L5</f>
        <v>6757.0531338249757</v>
      </c>
      <c r="BH4" s="29">
        <f>Productos!$L5</f>
        <v>6757.0531338249757</v>
      </c>
      <c r="BI4" s="29">
        <f>Productos!$L5</f>
        <v>6757.0531338249757</v>
      </c>
      <c r="BJ4" s="29">
        <f>Productos!$L5</f>
        <v>6757.0531338249757</v>
      </c>
      <c r="BK4" s="29">
        <f>Productos!$L5</f>
        <v>6757.0531338249757</v>
      </c>
      <c r="BL4" s="29">
        <f>Productos!$L5</f>
        <v>6757.0531338249757</v>
      </c>
      <c r="BM4" s="29">
        <f>Productos!$L5</f>
        <v>6757.0531338249757</v>
      </c>
      <c r="BN4" s="29">
        <f>Productos!$L5</f>
        <v>6757.0531338249757</v>
      </c>
      <c r="BO4" s="29">
        <f>Productos!$L5</f>
        <v>6757.0531338249757</v>
      </c>
      <c r="BP4" s="29">
        <f>Productos!$L5</f>
        <v>6757.0531338249757</v>
      </c>
      <c r="BQ4" s="29">
        <f>Productos!$L5</f>
        <v>6757.0531338249757</v>
      </c>
      <c r="BR4" s="29">
        <f>Productos!$L5</f>
        <v>6757.0531338249757</v>
      </c>
      <c r="BS4" s="29">
        <f>Productos!$L5</f>
        <v>6757.0531338249757</v>
      </c>
      <c r="BT4" s="29">
        <f>Productos!$L5</f>
        <v>6757.0531338249757</v>
      </c>
      <c r="BU4" s="29">
        <f>Productos!$L5</f>
        <v>6757.0531338249757</v>
      </c>
      <c r="BV4" s="29">
        <f>Productos!$L5</f>
        <v>6757.0531338249757</v>
      </c>
      <c r="BW4" s="29">
        <f>Productos!$L5</f>
        <v>6757.0531338249757</v>
      </c>
      <c r="BX4" s="29">
        <f>Productos!$L5</f>
        <v>6757.0531338249757</v>
      </c>
      <c r="BY4" s="29">
        <f>Productos!$L5</f>
        <v>6757.0531338249757</v>
      </c>
      <c r="BZ4" s="29">
        <f>Productos!$L5</f>
        <v>6757.0531338249757</v>
      </c>
      <c r="CA4" s="29">
        <f>Productos!$L5</f>
        <v>6757.0531338249757</v>
      </c>
      <c r="CB4" s="29">
        <f>Productos!$L5</f>
        <v>6757.0531338249757</v>
      </c>
      <c r="CC4" s="29">
        <f>Productos!$L5</f>
        <v>6757.0531338249757</v>
      </c>
      <c r="CD4" s="29">
        <f>Productos!$L5</f>
        <v>6757.0531338249757</v>
      </c>
      <c r="CE4" s="29">
        <f>Productos!$L5</f>
        <v>6757.0531338249757</v>
      </c>
      <c r="CF4" s="29">
        <f>Productos!$L5</f>
        <v>6757.0531338249757</v>
      </c>
      <c r="CG4" s="29">
        <f>Productos!$L5</f>
        <v>6757.0531338249757</v>
      </c>
      <c r="CH4" s="29">
        <f>Productos!$L5</f>
        <v>6757.0531338249757</v>
      </c>
      <c r="CI4" s="29">
        <f>Productos!$L5</f>
        <v>6757.0531338249757</v>
      </c>
      <c r="CJ4" s="29">
        <f>Productos!$L5</f>
        <v>6757.0531338249757</v>
      </c>
      <c r="CK4" s="29">
        <f>Productos!$L5</f>
        <v>6757.0531338249757</v>
      </c>
      <c r="CL4" s="29">
        <f>Productos!$L5</f>
        <v>6757.0531338249757</v>
      </c>
      <c r="CM4" s="29">
        <f>Productos!$L5</f>
        <v>6757.0531338249757</v>
      </c>
    </row>
    <row r="5" spans="1:91" x14ac:dyDescent="0.2">
      <c r="A5" s="2" t="s">
        <v>94</v>
      </c>
      <c r="B5" s="29">
        <f>Productos!$L6</f>
        <v>6945.2718840707957</v>
      </c>
      <c r="C5" s="29">
        <f>Productos!$L6</f>
        <v>6945.2718840707957</v>
      </c>
      <c r="D5" s="29">
        <f>Productos!$L6</f>
        <v>6945.2718840707957</v>
      </c>
      <c r="E5" s="29">
        <f>Productos!$L6</f>
        <v>6945.2718840707957</v>
      </c>
      <c r="F5" s="29">
        <f>Productos!$L6</f>
        <v>6945.2718840707957</v>
      </c>
      <c r="G5" s="29">
        <f>Productos!$L6</f>
        <v>6945.2718840707957</v>
      </c>
      <c r="H5" s="29">
        <f>Productos!$L6</f>
        <v>6945.2718840707957</v>
      </c>
      <c r="I5" s="29">
        <f>Productos!$L6</f>
        <v>6945.2718840707957</v>
      </c>
      <c r="J5" s="29">
        <f>Productos!$L6</f>
        <v>6945.2718840707957</v>
      </c>
      <c r="K5" s="29">
        <f>Productos!$L6</f>
        <v>6945.2718840707957</v>
      </c>
      <c r="L5" s="29">
        <f>Productos!$L6</f>
        <v>6945.2718840707957</v>
      </c>
      <c r="M5" s="29">
        <f>Productos!$L6</f>
        <v>6945.2718840707957</v>
      </c>
      <c r="N5" s="29">
        <f>Productos!$L6</f>
        <v>6945.2718840707957</v>
      </c>
      <c r="O5" s="29">
        <f>Productos!$L6</f>
        <v>6945.2718840707957</v>
      </c>
      <c r="P5" s="29">
        <f>Productos!$L6</f>
        <v>6945.2718840707957</v>
      </c>
      <c r="Q5" s="29">
        <f>Productos!$L6</f>
        <v>6945.2718840707957</v>
      </c>
      <c r="R5" s="29">
        <f>Productos!$L6</f>
        <v>6945.2718840707957</v>
      </c>
      <c r="S5" s="29">
        <f>Productos!$L6</f>
        <v>6945.2718840707957</v>
      </c>
      <c r="T5" s="29">
        <f>Productos!$L6</f>
        <v>6945.2718840707957</v>
      </c>
      <c r="U5" s="29">
        <f>Productos!$L6</f>
        <v>6945.2718840707957</v>
      </c>
      <c r="V5" s="29">
        <f>Productos!$L6</f>
        <v>6945.2718840707957</v>
      </c>
      <c r="W5" s="29">
        <f>Productos!$L6</f>
        <v>6945.2718840707957</v>
      </c>
      <c r="X5" s="29">
        <f>Productos!$L6</f>
        <v>6945.2718840707957</v>
      </c>
      <c r="Y5" s="29">
        <f>Productos!$L6</f>
        <v>6945.2718840707957</v>
      </c>
      <c r="Z5" s="29">
        <f>Productos!$L6</f>
        <v>6945.2718840707957</v>
      </c>
      <c r="AA5" s="29">
        <f>Productos!$L6</f>
        <v>6945.2718840707957</v>
      </c>
      <c r="AB5" s="29">
        <f>Productos!$L6</f>
        <v>6945.2718840707957</v>
      </c>
      <c r="AC5" s="29">
        <f>Productos!$L6</f>
        <v>6945.2718840707957</v>
      </c>
      <c r="AD5" s="29">
        <f>Productos!$L6</f>
        <v>6945.2718840707957</v>
      </c>
      <c r="AE5" s="29">
        <f>Productos!$L6</f>
        <v>6945.2718840707957</v>
      </c>
      <c r="AF5" s="29">
        <f>Productos!$L6</f>
        <v>6945.2718840707957</v>
      </c>
      <c r="AG5" s="29">
        <f>Productos!$L6</f>
        <v>6945.2718840707957</v>
      </c>
      <c r="AH5" s="29">
        <f>Productos!$L6</f>
        <v>6945.2718840707957</v>
      </c>
      <c r="AI5" s="29">
        <f>Productos!$L6</f>
        <v>6945.2718840707957</v>
      </c>
      <c r="AJ5" s="29">
        <f>Productos!$L6</f>
        <v>6945.2718840707957</v>
      </c>
      <c r="AK5" s="29">
        <f>Productos!$L6</f>
        <v>6945.2718840707957</v>
      </c>
      <c r="AL5" s="29">
        <f>Productos!$L6</f>
        <v>6945.2718840707957</v>
      </c>
      <c r="AM5" s="29">
        <f>Productos!$L6</f>
        <v>6945.2718840707957</v>
      </c>
      <c r="AN5" s="29">
        <f>Productos!$L6</f>
        <v>6945.2718840707957</v>
      </c>
      <c r="AO5" s="29">
        <f>Productos!$L6</f>
        <v>6945.2718840707957</v>
      </c>
      <c r="AP5" s="29">
        <f>Productos!$L6</f>
        <v>6945.2718840707957</v>
      </c>
      <c r="AQ5" s="29">
        <f>Productos!$L6</f>
        <v>6945.2718840707957</v>
      </c>
      <c r="AR5" s="29">
        <f>Productos!$L6</f>
        <v>6945.2718840707957</v>
      </c>
      <c r="AS5" s="29">
        <f>Productos!$L6</f>
        <v>6945.2718840707957</v>
      </c>
      <c r="AT5" s="29">
        <f>Productos!$L6</f>
        <v>6945.2718840707957</v>
      </c>
      <c r="AU5" s="29">
        <f>Productos!$L6</f>
        <v>6945.2718840707957</v>
      </c>
      <c r="AV5" s="29">
        <f>Productos!$L6</f>
        <v>6945.2718840707957</v>
      </c>
      <c r="AW5" s="29">
        <f>Productos!$L6</f>
        <v>6945.2718840707957</v>
      </c>
      <c r="AX5" s="29">
        <f>Productos!$L6</f>
        <v>6945.2718840707957</v>
      </c>
      <c r="AY5" s="29">
        <f>Productos!$L6</f>
        <v>6945.2718840707957</v>
      </c>
      <c r="AZ5" s="29">
        <f>Productos!$L6</f>
        <v>6945.2718840707957</v>
      </c>
      <c r="BA5" s="29">
        <f>Productos!$L6</f>
        <v>6945.2718840707957</v>
      </c>
      <c r="BB5" s="29">
        <f>Productos!$L6</f>
        <v>6945.2718840707957</v>
      </c>
      <c r="BC5" s="29">
        <f>Productos!$L6</f>
        <v>6945.2718840707957</v>
      </c>
      <c r="BD5" s="29">
        <f>Productos!$L6</f>
        <v>6945.2718840707957</v>
      </c>
      <c r="BE5" s="29">
        <f>Productos!$L6</f>
        <v>6945.2718840707957</v>
      </c>
      <c r="BF5" s="29">
        <f>Productos!$L6</f>
        <v>6945.2718840707957</v>
      </c>
      <c r="BG5" s="29">
        <f>Productos!$L6</f>
        <v>6945.2718840707957</v>
      </c>
      <c r="BH5" s="29">
        <f>Productos!$L6</f>
        <v>6945.2718840707957</v>
      </c>
      <c r="BI5" s="29">
        <f>Productos!$L6</f>
        <v>6945.2718840707957</v>
      </c>
      <c r="BJ5" s="29">
        <f>Productos!$L6</f>
        <v>6945.2718840707957</v>
      </c>
      <c r="BK5" s="29">
        <f>Productos!$L6</f>
        <v>6945.2718840707957</v>
      </c>
      <c r="BL5" s="29">
        <f>Productos!$L6</f>
        <v>6945.2718840707957</v>
      </c>
      <c r="BM5" s="29">
        <f>Productos!$L6</f>
        <v>6945.2718840707957</v>
      </c>
      <c r="BN5" s="29">
        <f>Productos!$L6</f>
        <v>6945.2718840707957</v>
      </c>
      <c r="BO5" s="29">
        <f>Productos!$L6</f>
        <v>6945.2718840707957</v>
      </c>
      <c r="BP5" s="29">
        <f>Productos!$L6</f>
        <v>6945.2718840707957</v>
      </c>
      <c r="BQ5" s="29">
        <f>Productos!$L6</f>
        <v>6945.2718840707957</v>
      </c>
      <c r="BR5" s="29">
        <f>Productos!$L6</f>
        <v>6945.2718840707957</v>
      </c>
      <c r="BS5" s="29">
        <f>Productos!$L6</f>
        <v>6945.2718840707957</v>
      </c>
      <c r="BT5" s="29">
        <f>Productos!$L6</f>
        <v>6945.2718840707957</v>
      </c>
      <c r="BU5" s="29">
        <f>Productos!$L6</f>
        <v>6945.2718840707957</v>
      </c>
      <c r="BV5" s="29">
        <f>Productos!$L6</f>
        <v>6945.2718840707957</v>
      </c>
      <c r="BW5" s="29">
        <f>Productos!$L6</f>
        <v>6945.2718840707957</v>
      </c>
      <c r="BX5" s="29">
        <f>Productos!$L6</f>
        <v>6945.2718840707957</v>
      </c>
      <c r="BY5" s="29">
        <f>Productos!$L6</f>
        <v>6945.2718840707957</v>
      </c>
      <c r="BZ5" s="29">
        <f>Productos!$L6</f>
        <v>6945.2718840707957</v>
      </c>
      <c r="CA5" s="29">
        <f>Productos!$L6</f>
        <v>6945.2718840707957</v>
      </c>
      <c r="CB5" s="29">
        <f>Productos!$L6</f>
        <v>6945.2718840707957</v>
      </c>
      <c r="CC5" s="29">
        <f>Productos!$L6</f>
        <v>6945.2718840707957</v>
      </c>
      <c r="CD5" s="29">
        <f>Productos!$L6</f>
        <v>6945.2718840707957</v>
      </c>
      <c r="CE5" s="29">
        <f>Productos!$L6</f>
        <v>6945.2718840707957</v>
      </c>
      <c r="CF5" s="29">
        <f>Productos!$L6</f>
        <v>6945.2718840707957</v>
      </c>
      <c r="CG5" s="29">
        <f>Productos!$L6</f>
        <v>6945.2718840707957</v>
      </c>
      <c r="CH5" s="29">
        <f>Productos!$L6</f>
        <v>6945.2718840707957</v>
      </c>
      <c r="CI5" s="29">
        <f>Productos!$L6</f>
        <v>6945.2718840707957</v>
      </c>
      <c r="CJ5" s="29">
        <f>Productos!$L6</f>
        <v>6945.2718840707957</v>
      </c>
      <c r="CK5" s="29">
        <f>Productos!$L6</f>
        <v>6945.2718840707957</v>
      </c>
      <c r="CL5" s="29">
        <f>Productos!$L6</f>
        <v>6945.2718840707957</v>
      </c>
      <c r="CM5" s="29">
        <f>Productos!$L6</f>
        <v>6945.2718840707957</v>
      </c>
    </row>
    <row r="6" spans="1:91" x14ac:dyDescent="0.2">
      <c r="A6" s="2" t="s">
        <v>95</v>
      </c>
      <c r="B6" s="29">
        <f>Productos!$L7</f>
        <v>7133.4906343166167</v>
      </c>
      <c r="C6" s="29">
        <f>Productos!$L7</f>
        <v>7133.4906343166167</v>
      </c>
      <c r="D6" s="29">
        <f>Productos!$L7</f>
        <v>7133.4906343166167</v>
      </c>
      <c r="E6" s="29">
        <f>Productos!$L7</f>
        <v>7133.4906343166167</v>
      </c>
      <c r="F6" s="29">
        <f>Productos!$L7</f>
        <v>7133.4906343166167</v>
      </c>
      <c r="G6" s="29">
        <f>Productos!$L7</f>
        <v>7133.4906343166167</v>
      </c>
      <c r="H6" s="29">
        <f>Productos!$L7</f>
        <v>7133.4906343166167</v>
      </c>
      <c r="I6" s="29">
        <f>Productos!$L7</f>
        <v>7133.4906343166167</v>
      </c>
      <c r="J6" s="29">
        <f>Productos!$L7</f>
        <v>7133.4906343166167</v>
      </c>
      <c r="K6" s="29">
        <f>Productos!$L7</f>
        <v>7133.4906343166167</v>
      </c>
      <c r="L6" s="29">
        <f>Productos!$L7</f>
        <v>7133.4906343166167</v>
      </c>
      <c r="M6" s="29">
        <f>Productos!$L7</f>
        <v>7133.4906343166167</v>
      </c>
      <c r="N6" s="29">
        <f>Productos!$L7</f>
        <v>7133.4906343166167</v>
      </c>
      <c r="O6" s="29">
        <f>Productos!$L7</f>
        <v>7133.4906343166167</v>
      </c>
      <c r="P6" s="29">
        <f>Productos!$L7</f>
        <v>7133.4906343166167</v>
      </c>
      <c r="Q6" s="29">
        <f>Productos!$L7</f>
        <v>7133.4906343166167</v>
      </c>
      <c r="R6" s="29">
        <f>Productos!$L7</f>
        <v>7133.4906343166167</v>
      </c>
      <c r="S6" s="29">
        <f>Productos!$L7</f>
        <v>7133.4906343166167</v>
      </c>
      <c r="T6" s="29">
        <f>Productos!$L7</f>
        <v>7133.4906343166167</v>
      </c>
      <c r="U6" s="29">
        <f>Productos!$L7</f>
        <v>7133.4906343166167</v>
      </c>
      <c r="V6" s="29">
        <f>Productos!$L7</f>
        <v>7133.4906343166167</v>
      </c>
      <c r="W6" s="29">
        <f>Productos!$L7</f>
        <v>7133.4906343166167</v>
      </c>
      <c r="X6" s="29">
        <f>Productos!$L7</f>
        <v>7133.4906343166167</v>
      </c>
      <c r="Y6" s="29">
        <f>Productos!$L7</f>
        <v>7133.4906343166167</v>
      </c>
      <c r="Z6" s="29">
        <f>Productos!$L7</f>
        <v>7133.4906343166167</v>
      </c>
      <c r="AA6" s="29">
        <f>Productos!$L7</f>
        <v>7133.4906343166167</v>
      </c>
      <c r="AB6" s="29">
        <f>Productos!$L7</f>
        <v>7133.4906343166167</v>
      </c>
      <c r="AC6" s="29">
        <f>Productos!$L7</f>
        <v>7133.4906343166167</v>
      </c>
      <c r="AD6" s="29">
        <f>Productos!$L7</f>
        <v>7133.4906343166167</v>
      </c>
      <c r="AE6" s="29">
        <f>Productos!$L7</f>
        <v>7133.4906343166167</v>
      </c>
      <c r="AF6" s="29">
        <f>Productos!$L7</f>
        <v>7133.4906343166167</v>
      </c>
      <c r="AG6" s="29">
        <f>Productos!$L7</f>
        <v>7133.4906343166167</v>
      </c>
      <c r="AH6" s="29">
        <f>Productos!$L7</f>
        <v>7133.4906343166167</v>
      </c>
      <c r="AI6" s="29">
        <f>Productos!$L7</f>
        <v>7133.4906343166167</v>
      </c>
      <c r="AJ6" s="29">
        <f>Productos!$L7</f>
        <v>7133.4906343166167</v>
      </c>
      <c r="AK6" s="29">
        <f>Productos!$L7</f>
        <v>7133.4906343166167</v>
      </c>
      <c r="AL6" s="29">
        <f>Productos!$L7</f>
        <v>7133.4906343166167</v>
      </c>
      <c r="AM6" s="29">
        <f>Productos!$L7</f>
        <v>7133.4906343166167</v>
      </c>
      <c r="AN6" s="29">
        <f>Productos!$L7</f>
        <v>7133.4906343166167</v>
      </c>
      <c r="AO6" s="29">
        <f>Productos!$L7</f>
        <v>7133.4906343166167</v>
      </c>
      <c r="AP6" s="29">
        <f>Productos!$L7</f>
        <v>7133.4906343166167</v>
      </c>
      <c r="AQ6" s="29">
        <f>Productos!$L7</f>
        <v>7133.4906343166167</v>
      </c>
      <c r="AR6" s="29">
        <f>Productos!$L7</f>
        <v>7133.4906343166167</v>
      </c>
      <c r="AS6" s="29">
        <f>Productos!$L7</f>
        <v>7133.4906343166167</v>
      </c>
      <c r="AT6" s="29">
        <f>Productos!$L7</f>
        <v>7133.4906343166167</v>
      </c>
      <c r="AU6" s="29">
        <f>Productos!$L7</f>
        <v>7133.4906343166167</v>
      </c>
      <c r="AV6" s="29">
        <f>Productos!$L7</f>
        <v>7133.4906343166167</v>
      </c>
      <c r="AW6" s="29">
        <f>Productos!$L7</f>
        <v>7133.4906343166167</v>
      </c>
      <c r="AX6" s="29">
        <f>Productos!$L7</f>
        <v>7133.4906343166167</v>
      </c>
      <c r="AY6" s="29">
        <f>Productos!$L7</f>
        <v>7133.4906343166167</v>
      </c>
      <c r="AZ6" s="29">
        <f>Productos!$L7</f>
        <v>7133.4906343166167</v>
      </c>
      <c r="BA6" s="29">
        <f>Productos!$L7</f>
        <v>7133.4906343166167</v>
      </c>
      <c r="BB6" s="29">
        <f>Productos!$L7</f>
        <v>7133.4906343166167</v>
      </c>
      <c r="BC6" s="29">
        <f>Productos!$L7</f>
        <v>7133.4906343166167</v>
      </c>
      <c r="BD6" s="29">
        <f>Productos!$L7</f>
        <v>7133.4906343166167</v>
      </c>
      <c r="BE6" s="29">
        <f>Productos!$L7</f>
        <v>7133.4906343166167</v>
      </c>
      <c r="BF6" s="29">
        <f>Productos!$L7</f>
        <v>7133.4906343166167</v>
      </c>
      <c r="BG6" s="29">
        <f>Productos!$L7</f>
        <v>7133.4906343166167</v>
      </c>
      <c r="BH6" s="29">
        <f>Productos!$L7</f>
        <v>7133.4906343166167</v>
      </c>
      <c r="BI6" s="29">
        <f>Productos!$L7</f>
        <v>7133.4906343166167</v>
      </c>
      <c r="BJ6" s="29">
        <f>Productos!$L7</f>
        <v>7133.4906343166167</v>
      </c>
      <c r="BK6" s="29">
        <f>Productos!$L7</f>
        <v>7133.4906343166167</v>
      </c>
      <c r="BL6" s="29">
        <f>Productos!$L7</f>
        <v>7133.4906343166167</v>
      </c>
      <c r="BM6" s="29">
        <f>Productos!$L7</f>
        <v>7133.4906343166167</v>
      </c>
      <c r="BN6" s="29">
        <f>Productos!$L7</f>
        <v>7133.4906343166167</v>
      </c>
      <c r="BO6" s="29">
        <f>Productos!$L7</f>
        <v>7133.4906343166167</v>
      </c>
      <c r="BP6" s="29">
        <f>Productos!$L7</f>
        <v>7133.4906343166167</v>
      </c>
      <c r="BQ6" s="29">
        <f>Productos!$L7</f>
        <v>7133.4906343166167</v>
      </c>
      <c r="BR6" s="29">
        <f>Productos!$L7</f>
        <v>7133.4906343166167</v>
      </c>
      <c r="BS6" s="29">
        <f>Productos!$L7</f>
        <v>7133.4906343166167</v>
      </c>
      <c r="BT6" s="29">
        <f>Productos!$L7</f>
        <v>7133.4906343166167</v>
      </c>
      <c r="BU6" s="29">
        <f>Productos!$L7</f>
        <v>7133.4906343166167</v>
      </c>
      <c r="BV6" s="29">
        <f>Productos!$L7</f>
        <v>7133.4906343166167</v>
      </c>
      <c r="BW6" s="29">
        <f>Productos!$L7</f>
        <v>7133.4906343166167</v>
      </c>
      <c r="BX6" s="29">
        <f>Productos!$L7</f>
        <v>7133.4906343166167</v>
      </c>
      <c r="BY6" s="29">
        <f>Productos!$L7</f>
        <v>7133.4906343166167</v>
      </c>
      <c r="BZ6" s="29">
        <f>Productos!$L7</f>
        <v>7133.4906343166167</v>
      </c>
      <c r="CA6" s="29">
        <f>Productos!$L7</f>
        <v>7133.4906343166167</v>
      </c>
      <c r="CB6" s="29">
        <f>Productos!$L7</f>
        <v>7133.4906343166167</v>
      </c>
      <c r="CC6" s="29">
        <f>Productos!$L7</f>
        <v>7133.4906343166167</v>
      </c>
      <c r="CD6" s="29">
        <f>Productos!$L7</f>
        <v>7133.4906343166167</v>
      </c>
      <c r="CE6" s="29">
        <f>Productos!$L7</f>
        <v>7133.4906343166167</v>
      </c>
      <c r="CF6" s="29">
        <f>Productos!$L7</f>
        <v>7133.4906343166167</v>
      </c>
      <c r="CG6" s="29">
        <f>Productos!$L7</f>
        <v>7133.4906343166167</v>
      </c>
      <c r="CH6" s="29">
        <f>Productos!$L7</f>
        <v>7133.4906343166167</v>
      </c>
      <c r="CI6" s="29">
        <f>Productos!$L7</f>
        <v>7133.4906343166167</v>
      </c>
      <c r="CJ6" s="29">
        <f>Productos!$L7</f>
        <v>7133.4906343166167</v>
      </c>
      <c r="CK6" s="29">
        <f>Productos!$L7</f>
        <v>7133.4906343166167</v>
      </c>
      <c r="CL6" s="29">
        <f>Productos!$L7</f>
        <v>7133.4906343166167</v>
      </c>
      <c r="CM6" s="29">
        <f>Productos!$L7</f>
        <v>7133.4906343166167</v>
      </c>
    </row>
    <row r="7" spans="1:91" x14ac:dyDescent="0.2">
      <c r="A7" s="2" t="s">
        <v>96</v>
      </c>
      <c r="B7" s="29">
        <f>Productos!$L8</f>
        <v>7321.7093845624377</v>
      </c>
      <c r="C7" s="29">
        <f>Productos!$L8</f>
        <v>7321.7093845624377</v>
      </c>
      <c r="D7" s="29">
        <f>Productos!$L8</f>
        <v>7321.7093845624377</v>
      </c>
      <c r="E7" s="29">
        <f>Productos!$L8</f>
        <v>7321.7093845624377</v>
      </c>
      <c r="F7" s="29">
        <f>Productos!$L8</f>
        <v>7321.7093845624377</v>
      </c>
      <c r="G7" s="29">
        <f>Productos!$L8</f>
        <v>7321.7093845624377</v>
      </c>
      <c r="H7" s="29">
        <f>Productos!$L8</f>
        <v>7321.7093845624377</v>
      </c>
      <c r="I7" s="29">
        <f>Productos!$L8</f>
        <v>7321.7093845624377</v>
      </c>
      <c r="J7" s="29">
        <f>Productos!$L8</f>
        <v>7321.7093845624377</v>
      </c>
      <c r="K7" s="29">
        <f>Productos!$L8</f>
        <v>7321.7093845624377</v>
      </c>
      <c r="L7" s="29">
        <f>Productos!$L8</f>
        <v>7321.7093845624377</v>
      </c>
      <c r="M7" s="29">
        <f>Productos!$L8</f>
        <v>7321.7093845624377</v>
      </c>
      <c r="N7" s="29">
        <f>Productos!$L8</f>
        <v>7321.7093845624377</v>
      </c>
      <c r="O7" s="29">
        <f>Productos!$L8</f>
        <v>7321.7093845624377</v>
      </c>
      <c r="P7" s="29">
        <f>Productos!$L8</f>
        <v>7321.7093845624377</v>
      </c>
      <c r="Q7" s="29">
        <f>Productos!$L8</f>
        <v>7321.7093845624377</v>
      </c>
      <c r="R7" s="29">
        <f>Productos!$L8</f>
        <v>7321.7093845624377</v>
      </c>
      <c r="S7" s="29">
        <f>Productos!$L8</f>
        <v>7321.7093845624377</v>
      </c>
      <c r="T7" s="29">
        <f>Productos!$L8</f>
        <v>7321.7093845624377</v>
      </c>
      <c r="U7" s="29">
        <f>Productos!$L8</f>
        <v>7321.7093845624377</v>
      </c>
      <c r="V7" s="29">
        <f>Productos!$L8</f>
        <v>7321.7093845624377</v>
      </c>
      <c r="W7" s="29">
        <f>Productos!$L8</f>
        <v>7321.7093845624377</v>
      </c>
      <c r="X7" s="29">
        <f>Productos!$L8</f>
        <v>7321.7093845624377</v>
      </c>
      <c r="Y7" s="29">
        <f>Productos!$L8</f>
        <v>7321.7093845624377</v>
      </c>
      <c r="Z7" s="29">
        <f>Productos!$L8</f>
        <v>7321.7093845624377</v>
      </c>
      <c r="AA7" s="29">
        <f>Productos!$L8</f>
        <v>7321.7093845624377</v>
      </c>
      <c r="AB7" s="29">
        <f>Productos!$L8</f>
        <v>7321.7093845624377</v>
      </c>
      <c r="AC7" s="29">
        <f>Productos!$L8</f>
        <v>7321.7093845624377</v>
      </c>
      <c r="AD7" s="29">
        <f>Productos!$L8</f>
        <v>7321.7093845624377</v>
      </c>
      <c r="AE7" s="29">
        <f>Productos!$L8</f>
        <v>7321.7093845624377</v>
      </c>
      <c r="AF7" s="29">
        <f>Productos!$L8</f>
        <v>7321.7093845624377</v>
      </c>
      <c r="AG7" s="29">
        <f>Productos!$L8</f>
        <v>7321.7093845624377</v>
      </c>
      <c r="AH7" s="29">
        <f>Productos!$L8</f>
        <v>7321.7093845624377</v>
      </c>
      <c r="AI7" s="29">
        <f>Productos!$L8</f>
        <v>7321.7093845624377</v>
      </c>
      <c r="AJ7" s="29">
        <f>Productos!$L8</f>
        <v>7321.7093845624377</v>
      </c>
      <c r="AK7" s="29">
        <f>Productos!$L8</f>
        <v>7321.7093845624377</v>
      </c>
      <c r="AL7" s="29">
        <f>Productos!$L8</f>
        <v>7321.7093845624377</v>
      </c>
      <c r="AM7" s="29">
        <f>Productos!$L8</f>
        <v>7321.7093845624377</v>
      </c>
      <c r="AN7" s="29">
        <f>Productos!$L8</f>
        <v>7321.7093845624377</v>
      </c>
      <c r="AO7" s="29">
        <f>Productos!$L8</f>
        <v>7321.7093845624377</v>
      </c>
      <c r="AP7" s="29">
        <f>Productos!$L8</f>
        <v>7321.7093845624377</v>
      </c>
      <c r="AQ7" s="29">
        <f>Productos!$L8</f>
        <v>7321.7093845624377</v>
      </c>
      <c r="AR7" s="29">
        <f>Productos!$L8</f>
        <v>7321.7093845624377</v>
      </c>
      <c r="AS7" s="29">
        <f>Productos!$L8</f>
        <v>7321.7093845624377</v>
      </c>
      <c r="AT7" s="29">
        <f>Productos!$L8</f>
        <v>7321.7093845624377</v>
      </c>
      <c r="AU7" s="29">
        <f>Productos!$L8</f>
        <v>7321.7093845624377</v>
      </c>
      <c r="AV7" s="29">
        <f>Productos!$L8</f>
        <v>7321.7093845624377</v>
      </c>
      <c r="AW7" s="29">
        <f>Productos!$L8</f>
        <v>7321.7093845624377</v>
      </c>
      <c r="AX7" s="29">
        <f>Productos!$L8</f>
        <v>7321.7093845624377</v>
      </c>
      <c r="AY7" s="29">
        <f>Productos!$L8</f>
        <v>7321.7093845624377</v>
      </c>
      <c r="AZ7" s="29">
        <f>Productos!$L8</f>
        <v>7321.7093845624377</v>
      </c>
      <c r="BA7" s="29">
        <f>Productos!$L8</f>
        <v>7321.7093845624377</v>
      </c>
      <c r="BB7" s="29">
        <f>Productos!$L8</f>
        <v>7321.7093845624377</v>
      </c>
      <c r="BC7" s="29">
        <f>Productos!$L8</f>
        <v>7321.7093845624377</v>
      </c>
      <c r="BD7" s="29">
        <f>Productos!$L8</f>
        <v>7321.7093845624377</v>
      </c>
      <c r="BE7" s="29">
        <f>Productos!$L8</f>
        <v>7321.7093845624377</v>
      </c>
      <c r="BF7" s="29">
        <f>Productos!$L8</f>
        <v>7321.7093845624377</v>
      </c>
      <c r="BG7" s="29">
        <f>Productos!$L8</f>
        <v>7321.7093845624377</v>
      </c>
      <c r="BH7" s="29">
        <f>Productos!$L8</f>
        <v>7321.7093845624377</v>
      </c>
      <c r="BI7" s="29">
        <f>Productos!$L8</f>
        <v>7321.7093845624377</v>
      </c>
      <c r="BJ7" s="29">
        <f>Productos!$L8</f>
        <v>7321.7093845624377</v>
      </c>
      <c r="BK7" s="29">
        <f>Productos!$L8</f>
        <v>7321.7093845624377</v>
      </c>
      <c r="BL7" s="29">
        <f>Productos!$L8</f>
        <v>7321.7093845624377</v>
      </c>
      <c r="BM7" s="29">
        <f>Productos!$L8</f>
        <v>7321.7093845624377</v>
      </c>
      <c r="BN7" s="29">
        <f>Productos!$L8</f>
        <v>7321.7093845624377</v>
      </c>
      <c r="BO7" s="29">
        <f>Productos!$L8</f>
        <v>7321.7093845624377</v>
      </c>
      <c r="BP7" s="29">
        <f>Productos!$L8</f>
        <v>7321.7093845624377</v>
      </c>
      <c r="BQ7" s="29">
        <f>Productos!$L8</f>
        <v>7321.7093845624377</v>
      </c>
      <c r="BR7" s="29">
        <f>Productos!$L8</f>
        <v>7321.7093845624377</v>
      </c>
      <c r="BS7" s="29">
        <f>Productos!$L8</f>
        <v>7321.7093845624377</v>
      </c>
      <c r="BT7" s="29">
        <f>Productos!$L8</f>
        <v>7321.7093845624377</v>
      </c>
      <c r="BU7" s="29">
        <f>Productos!$L8</f>
        <v>7321.7093845624377</v>
      </c>
      <c r="BV7" s="29">
        <f>Productos!$L8</f>
        <v>7321.7093845624377</v>
      </c>
      <c r="BW7" s="29">
        <f>Productos!$L8</f>
        <v>7321.7093845624377</v>
      </c>
      <c r="BX7" s="29">
        <f>Productos!$L8</f>
        <v>7321.7093845624377</v>
      </c>
      <c r="BY7" s="29">
        <f>Productos!$L8</f>
        <v>7321.7093845624377</v>
      </c>
      <c r="BZ7" s="29">
        <f>Productos!$L8</f>
        <v>7321.7093845624377</v>
      </c>
      <c r="CA7" s="29">
        <f>Productos!$L8</f>
        <v>7321.7093845624377</v>
      </c>
      <c r="CB7" s="29">
        <f>Productos!$L8</f>
        <v>7321.7093845624377</v>
      </c>
      <c r="CC7" s="29">
        <f>Productos!$L8</f>
        <v>7321.7093845624377</v>
      </c>
      <c r="CD7" s="29">
        <f>Productos!$L8</f>
        <v>7321.7093845624377</v>
      </c>
      <c r="CE7" s="29">
        <f>Productos!$L8</f>
        <v>7321.7093845624377</v>
      </c>
      <c r="CF7" s="29">
        <f>Productos!$L8</f>
        <v>7321.7093845624377</v>
      </c>
      <c r="CG7" s="29">
        <f>Productos!$L8</f>
        <v>7321.7093845624377</v>
      </c>
      <c r="CH7" s="29">
        <f>Productos!$L8</f>
        <v>7321.7093845624377</v>
      </c>
      <c r="CI7" s="29">
        <f>Productos!$L8</f>
        <v>7321.7093845624377</v>
      </c>
      <c r="CJ7" s="29">
        <f>Productos!$L8</f>
        <v>7321.7093845624377</v>
      </c>
      <c r="CK7" s="29">
        <f>Productos!$L8</f>
        <v>7321.7093845624377</v>
      </c>
      <c r="CL7" s="29">
        <f>Productos!$L8</f>
        <v>7321.7093845624377</v>
      </c>
      <c r="CM7" s="29">
        <f>Productos!$L8</f>
        <v>7321.7093845624377</v>
      </c>
    </row>
    <row r="8" spans="1:91" x14ac:dyDescent="0.2">
      <c r="A8" s="2" t="s">
        <v>97</v>
      </c>
      <c r="B8" s="29">
        <f>Productos!$L9</f>
        <v>7509.9281348082586</v>
      </c>
      <c r="C8" s="29">
        <f>Productos!$L9</f>
        <v>7509.9281348082586</v>
      </c>
      <c r="D8" s="29">
        <f>Productos!$L9</f>
        <v>7509.9281348082586</v>
      </c>
      <c r="E8" s="29">
        <f>Productos!$L9</f>
        <v>7509.9281348082586</v>
      </c>
      <c r="F8" s="29">
        <f>Productos!$L9</f>
        <v>7509.9281348082586</v>
      </c>
      <c r="G8" s="29">
        <f>Productos!$L9</f>
        <v>7509.9281348082586</v>
      </c>
      <c r="H8" s="29">
        <f>Productos!$L9</f>
        <v>7509.9281348082586</v>
      </c>
      <c r="I8" s="29">
        <f>Productos!$L9</f>
        <v>7509.9281348082586</v>
      </c>
      <c r="J8" s="29">
        <f>Productos!$L9</f>
        <v>7509.9281348082586</v>
      </c>
      <c r="K8" s="29">
        <f>Productos!$L9</f>
        <v>7509.9281348082586</v>
      </c>
      <c r="L8" s="29">
        <f>Productos!$L9</f>
        <v>7509.9281348082586</v>
      </c>
      <c r="M8" s="29">
        <f>Productos!$L9</f>
        <v>7509.9281348082586</v>
      </c>
      <c r="N8" s="29">
        <f>Productos!$L9</f>
        <v>7509.9281348082586</v>
      </c>
      <c r="O8" s="29">
        <f>Productos!$L9</f>
        <v>7509.9281348082586</v>
      </c>
      <c r="P8" s="29">
        <f>Productos!$L9</f>
        <v>7509.9281348082586</v>
      </c>
      <c r="Q8" s="29">
        <f>Productos!$L9</f>
        <v>7509.9281348082586</v>
      </c>
      <c r="R8" s="29">
        <f>Productos!$L9</f>
        <v>7509.9281348082586</v>
      </c>
      <c r="S8" s="29">
        <f>Productos!$L9</f>
        <v>7509.9281348082586</v>
      </c>
      <c r="T8" s="29">
        <f>Productos!$L9</f>
        <v>7509.9281348082586</v>
      </c>
      <c r="U8" s="29">
        <f>Productos!$L9</f>
        <v>7509.9281348082586</v>
      </c>
      <c r="V8" s="29">
        <f>Productos!$L9</f>
        <v>7509.9281348082586</v>
      </c>
      <c r="W8" s="29">
        <f>Productos!$L9</f>
        <v>7509.9281348082586</v>
      </c>
      <c r="X8" s="29">
        <f>Productos!$L9</f>
        <v>7509.9281348082586</v>
      </c>
      <c r="Y8" s="29">
        <f>Productos!$L9</f>
        <v>7509.9281348082586</v>
      </c>
      <c r="Z8" s="29">
        <f>Productos!$L9</f>
        <v>7509.9281348082586</v>
      </c>
      <c r="AA8" s="29">
        <f>Productos!$L9</f>
        <v>7509.9281348082586</v>
      </c>
      <c r="AB8" s="29">
        <f>Productos!$L9</f>
        <v>7509.9281348082586</v>
      </c>
      <c r="AC8" s="29">
        <f>Productos!$L9</f>
        <v>7509.9281348082586</v>
      </c>
      <c r="AD8" s="29">
        <f>Productos!$L9</f>
        <v>7509.9281348082586</v>
      </c>
      <c r="AE8" s="29">
        <f>Productos!$L9</f>
        <v>7509.9281348082586</v>
      </c>
      <c r="AF8" s="29">
        <f>Productos!$L9</f>
        <v>7509.9281348082586</v>
      </c>
      <c r="AG8" s="29">
        <f>Productos!$L9</f>
        <v>7509.9281348082586</v>
      </c>
      <c r="AH8" s="29">
        <f>Productos!$L9</f>
        <v>7509.9281348082586</v>
      </c>
      <c r="AI8" s="29">
        <f>Productos!$L9</f>
        <v>7509.9281348082586</v>
      </c>
      <c r="AJ8" s="29">
        <f>Productos!$L9</f>
        <v>7509.9281348082586</v>
      </c>
      <c r="AK8" s="29">
        <f>Productos!$L9</f>
        <v>7509.9281348082586</v>
      </c>
      <c r="AL8" s="29">
        <f>Productos!$L9</f>
        <v>7509.9281348082586</v>
      </c>
      <c r="AM8" s="29">
        <f>Productos!$L9</f>
        <v>7509.9281348082586</v>
      </c>
      <c r="AN8" s="29">
        <f>Productos!$L9</f>
        <v>7509.9281348082586</v>
      </c>
      <c r="AO8" s="29">
        <f>Productos!$L9</f>
        <v>7509.9281348082586</v>
      </c>
      <c r="AP8" s="29">
        <f>Productos!$L9</f>
        <v>7509.9281348082586</v>
      </c>
      <c r="AQ8" s="29">
        <f>Productos!$L9</f>
        <v>7509.9281348082586</v>
      </c>
      <c r="AR8" s="29">
        <f>Productos!$L9</f>
        <v>7509.9281348082586</v>
      </c>
      <c r="AS8" s="29">
        <f>Productos!$L9</f>
        <v>7509.9281348082586</v>
      </c>
      <c r="AT8" s="29">
        <f>Productos!$L9</f>
        <v>7509.9281348082586</v>
      </c>
      <c r="AU8" s="29">
        <f>Productos!$L9</f>
        <v>7509.9281348082586</v>
      </c>
      <c r="AV8" s="29">
        <f>Productos!$L9</f>
        <v>7509.9281348082586</v>
      </c>
      <c r="AW8" s="29">
        <f>Productos!$L9</f>
        <v>7509.9281348082586</v>
      </c>
      <c r="AX8" s="29">
        <f>Productos!$L9</f>
        <v>7509.9281348082586</v>
      </c>
      <c r="AY8" s="29">
        <f>Productos!$L9</f>
        <v>7509.9281348082586</v>
      </c>
      <c r="AZ8" s="29">
        <f>Productos!$L9</f>
        <v>7509.9281348082586</v>
      </c>
      <c r="BA8" s="29">
        <f>Productos!$L9</f>
        <v>7509.9281348082586</v>
      </c>
      <c r="BB8" s="29">
        <f>Productos!$L9</f>
        <v>7509.9281348082586</v>
      </c>
      <c r="BC8" s="29">
        <f>Productos!$L9</f>
        <v>7509.9281348082586</v>
      </c>
      <c r="BD8" s="29">
        <f>Productos!$L9</f>
        <v>7509.9281348082586</v>
      </c>
      <c r="BE8" s="29">
        <f>Productos!$L9</f>
        <v>7509.9281348082586</v>
      </c>
      <c r="BF8" s="29">
        <f>Productos!$L9</f>
        <v>7509.9281348082586</v>
      </c>
      <c r="BG8" s="29">
        <f>Productos!$L9</f>
        <v>7509.9281348082586</v>
      </c>
      <c r="BH8" s="29">
        <f>Productos!$L9</f>
        <v>7509.9281348082586</v>
      </c>
      <c r="BI8" s="29">
        <f>Productos!$L9</f>
        <v>7509.9281348082586</v>
      </c>
      <c r="BJ8" s="29">
        <f>Productos!$L9</f>
        <v>7509.9281348082586</v>
      </c>
      <c r="BK8" s="29">
        <f>Productos!$L9</f>
        <v>7509.9281348082586</v>
      </c>
      <c r="BL8" s="29">
        <f>Productos!$L9</f>
        <v>7509.9281348082586</v>
      </c>
      <c r="BM8" s="29">
        <f>Productos!$L9</f>
        <v>7509.9281348082586</v>
      </c>
      <c r="BN8" s="29">
        <f>Productos!$L9</f>
        <v>7509.9281348082586</v>
      </c>
      <c r="BO8" s="29">
        <f>Productos!$L9</f>
        <v>7509.9281348082586</v>
      </c>
      <c r="BP8" s="29">
        <f>Productos!$L9</f>
        <v>7509.9281348082586</v>
      </c>
      <c r="BQ8" s="29">
        <f>Productos!$L9</f>
        <v>7509.9281348082586</v>
      </c>
      <c r="BR8" s="29">
        <f>Productos!$L9</f>
        <v>7509.9281348082586</v>
      </c>
      <c r="BS8" s="29">
        <f>Productos!$L9</f>
        <v>7509.9281348082586</v>
      </c>
      <c r="BT8" s="29">
        <f>Productos!$L9</f>
        <v>7509.9281348082586</v>
      </c>
      <c r="BU8" s="29">
        <f>Productos!$L9</f>
        <v>7509.9281348082586</v>
      </c>
      <c r="BV8" s="29">
        <f>Productos!$L9</f>
        <v>7509.9281348082586</v>
      </c>
      <c r="BW8" s="29">
        <f>Productos!$L9</f>
        <v>7509.9281348082586</v>
      </c>
      <c r="BX8" s="29">
        <f>Productos!$L9</f>
        <v>7509.9281348082586</v>
      </c>
      <c r="BY8" s="29">
        <f>Productos!$L9</f>
        <v>7509.9281348082586</v>
      </c>
      <c r="BZ8" s="29">
        <f>Productos!$L9</f>
        <v>7509.9281348082586</v>
      </c>
      <c r="CA8" s="29">
        <f>Productos!$L9</f>
        <v>7509.9281348082586</v>
      </c>
      <c r="CB8" s="29">
        <f>Productos!$L9</f>
        <v>7509.9281348082586</v>
      </c>
      <c r="CC8" s="29">
        <f>Productos!$L9</f>
        <v>7509.9281348082586</v>
      </c>
      <c r="CD8" s="29">
        <f>Productos!$L9</f>
        <v>7509.9281348082586</v>
      </c>
      <c r="CE8" s="29">
        <f>Productos!$L9</f>
        <v>7509.9281348082586</v>
      </c>
      <c r="CF8" s="29">
        <f>Productos!$L9</f>
        <v>7509.9281348082586</v>
      </c>
      <c r="CG8" s="29">
        <f>Productos!$L9</f>
        <v>7509.9281348082586</v>
      </c>
      <c r="CH8" s="29">
        <f>Productos!$L9</f>
        <v>7509.9281348082586</v>
      </c>
      <c r="CI8" s="29">
        <f>Productos!$L9</f>
        <v>7509.9281348082586</v>
      </c>
      <c r="CJ8" s="29">
        <f>Productos!$L9</f>
        <v>7509.9281348082586</v>
      </c>
      <c r="CK8" s="29">
        <f>Productos!$L9</f>
        <v>7509.9281348082586</v>
      </c>
      <c r="CL8" s="29">
        <f>Productos!$L9</f>
        <v>7509.9281348082586</v>
      </c>
      <c r="CM8" s="29">
        <f>Productos!$L9</f>
        <v>7509.9281348082586</v>
      </c>
    </row>
    <row r="9" spans="1:91" x14ac:dyDescent="0.2">
      <c r="A9" s="2" t="s">
        <v>98</v>
      </c>
      <c r="B9" s="29">
        <f>Productos!$L10</f>
        <v>7886.3656352999014</v>
      </c>
      <c r="C9" s="29">
        <f>Productos!$L10</f>
        <v>7886.3656352999014</v>
      </c>
      <c r="D9" s="29">
        <f>Productos!$L10</f>
        <v>7886.3656352999014</v>
      </c>
      <c r="E9" s="29">
        <f>Productos!$L10</f>
        <v>7886.3656352999014</v>
      </c>
      <c r="F9" s="29">
        <f>Productos!$L10</f>
        <v>7886.3656352999014</v>
      </c>
      <c r="G9" s="29">
        <f>Productos!$L10</f>
        <v>7886.3656352999014</v>
      </c>
      <c r="H9" s="29">
        <f>Productos!$L10</f>
        <v>7886.3656352999014</v>
      </c>
      <c r="I9" s="29">
        <f>Productos!$L10</f>
        <v>7886.3656352999014</v>
      </c>
      <c r="J9" s="29">
        <f>Productos!$L10</f>
        <v>7886.3656352999014</v>
      </c>
      <c r="K9" s="29">
        <f>Productos!$L10</f>
        <v>7886.3656352999014</v>
      </c>
      <c r="L9" s="29">
        <f>Productos!$L10</f>
        <v>7886.3656352999014</v>
      </c>
      <c r="M9" s="29">
        <f>Productos!$L10</f>
        <v>7886.3656352999014</v>
      </c>
      <c r="N9" s="29">
        <f>Productos!$L10</f>
        <v>7886.3656352999014</v>
      </c>
      <c r="O9" s="29">
        <f>Productos!$L10</f>
        <v>7886.3656352999014</v>
      </c>
      <c r="P9" s="29">
        <f>Productos!$L10</f>
        <v>7886.3656352999014</v>
      </c>
      <c r="Q9" s="29">
        <f>Productos!$L10</f>
        <v>7886.3656352999014</v>
      </c>
      <c r="R9" s="29">
        <f>Productos!$L10</f>
        <v>7886.3656352999014</v>
      </c>
      <c r="S9" s="29">
        <f>Productos!$L10</f>
        <v>7886.3656352999014</v>
      </c>
      <c r="T9" s="29">
        <f>Productos!$L10</f>
        <v>7886.3656352999014</v>
      </c>
      <c r="U9" s="29">
        <f>Productos!$L10</f>
        <v>7886.3656352999014</v>
      </c>
      <c r="V9" s="29">
        <f>Productos!$L10</f>
        <v>7886.3656352999014</v>
      </c>
      <c r="W9" s="29">
        <f>Productos!$L10</f>
        <v>7886.3656352999014</v>
      </c>
      <c r="X9" s="29">
        <f>Productos!$L10</f>
        <v>7886.3656352999014</v>
      </c>
      <c r="Y9" s="29">
        <f>Productos!$L10</f>
        <v>7886.3656352999014</v>
      </c>
      <c r="Z9" s="29">
        <f>Productos!$L10</f>
        <v>7886.3656352999014</v>
      </c>
      <c r="AA9" s="29">
        <f>Productos!$L10</f>
        <v>7886.3656352999014</v>
      </c>
      <c r="AB9" s="29">
        <f>Productos!$L10</f>
        <v>7886.3656352999014</v>
      </c>
      <c r="AC9" s="29">
        <f>Productos!$L10</f>
        <v>7886.3656352999014</v>
      </c>
      <c r="AD9" s="29">
        <f>Productos!$L10</f>
        <v>7886.3656352999014</v>
      </c>
      <c r="AE9" s="29">
        <f>Productos!$L10</f>
        <v>7886.3656352999014</v>
      </c>
      <c r="AF9" s="29">
        <f>Productos!$L10</f>
        <v>7886.3656352999014</v>
      </c>
      <c r="AG9" s="29">
        <f>Productos!$L10</f>
        <v>7886.3656352999014</v>
      </c>
      <c r="AH9" s="29">
        <f>Productos!$L10</f>
        <v>7886.3656352999014</v>
      </c>
      <c r="AI9" s="29">
        <f>Productos!$L10</f>
        <v>7886.3656352999014</v>
      </c>
      <c r="AJ9" s="29">
        <f>Productos!$L10</f>
        <v>7886.3656352999014</v>
      </c>
      <c r="AK9" s="29">
        <f>Productos!$L10</f>
        <v>7886.3656352999014</v>
      </c>
      <c r="AL9" s="29">
        <f>Productos!$L10</f>
        <v>7886.3656352999014</v>
      </c>
      <c r="AM9" s="29">
        <f>Productos!$L10</f>
        <v>7886.3656352999014</v>
      </c>
      <c r="AN9" s="29">
        <f>Productos!$L10</f>
        <v>7886.3656352999014</v>
      </c>
      <c r="AO9" s="29">
        <f>Productos!$L10</f>
        <v>7886.3656352999014</v>
      </c>
      <c r="AP9" s="29">
        <f>Productos!$L10</f>
        <v>7886.3656352999014</v>
      </c>
      <c r="AQ9" s="29">
        <f>Productos!$L10</f>
        <v>7886.3656352999014</v>
      </c>
      <c r="AR9" s="29">
        <f>Productos!$L10</f>
        <v>7886.3656352999014</v>
      </c>
      <c r="AS9" s="29">
        <f>Productos!$L10</f>
        <v>7886.3656352999014</v>
      </c>
      <c r="AT9" s="29">
        <f>Productos!$L10</f>
        <v>7886.3656352999014</v>
      </c>
      <c r="AU9" s="29">
        <f>Productos!$L10</f>
        <v>7886.3656352999014</v>
      </c>
      <c r="AV9" s="29">
        <f>Productos!$L10</f>
        <v>7886.3656352999014</v>
      </c>
      <c r="AW9" s="29">
        <f>Productos!$L10</f>
        <v>7886.3656352999014</v>
      </c>
      <c r="AX9" s="29">
        <f>Productos!$L10</f>
        <v>7886.3656352999014</v>
      </c>
      <c r="AY9" s="29">
        <f>Productos!$L10</f>
        <v>7886.3656352999014</v>
      </c>
      <c r="AZ9" s="29">
        <f>Productos!$L10</f>
        <v>7886.3656352999014</v>
      </c>
      <c r="BA9" s="29">
        <f>Productos!$L10</f>
        <v>7886.3656352999014</v>
      </c>
      <c r="BB9" s="29">
        <f>Productos!$L10</f>
        <v>7886.3656352999014</v>
      </c>
      <c r="BC9" s="29">
        <f>Productos!$L10</f>
        <v>7886.3656352999014</v>
      </c>
      <c r="BD9" s="29">
        <f>Productos!$L10</f>
        <v>7886.3656352999014</v>
      </c>
      <c r="BE9" s="29">
        <f>Productos!$L10</f>
        <v>7886.3656352999014</v>
      </c>
      <c r="BF9" s="29">
        <f>Productos!$L10</f>
        <v>7886.3656352999014</v>
      </c>
      <c r="BG9" s="29">
        <f>Productos!$L10</f>
        <v>7886.3656352999014</v>
      </c>
      <c r="BH9" s="29">
        <f>Productos!$L10</f>
        <v>7886.3656352999014</v>
      </c>
      <c r="BI9" s="29">
        <f>Productos!$L10</f>
        <v>7886.3656352999014</v>
      </c>
      <c r="BJ9" s="29">
        <f>Productos!$L10</f>
        <v>7886.3656352999014</v>
      </c>
      <c r="BK9" s="29">
        <f>Productos!$L10</f>
        <v>7886.3656352999014</v>
      </c>
      <c r="BL9" s="29">
        <f>Productos!$L10</f>
        <v>7886.3656352999014</v>
      </c>
      <c r="BM9" s="29">
        <f>Productos!$L10</f>
        <v>7886.3656352999014</v>
      </c>
      <c r="BN9" s="29">
        <f>Productos!$L10</f>
        <v>7886.3656352999014</v>
      </c>
      <c r="BO9" s="29">
        <f>Productos!$L10</f>
        <v>7886.3656352999014</v>
      </c>
      <c r="BP9" s="29">
        <f>Productos!$L10</f>
        <v>7886.3656352999014</v>
      </c>
      <c r="BQ9" s="29">
        <f>Productos!$L10</f>
        <v>7886.3656352999014</v>
      </c>
      <c r="BR9" s="29">
        <f>Productos!$L10</f>
        <v>7886.3656352999014</v>
      </c>
      <c r="BS9" s="29">
        <f>Productos!$L10</f>
        <v>7886.3656352999014</v>
      </c>
      <c r="BT9" s="29">
        <f>Productos!$L10</f>
        <v>7886.3656352999014</v>
      </c>
      <c r="BU9" s="29">
        <f>Productos!$L10</f>
        <v>7886.3656352999014</v>
      </c>
      <c r="BV9" s="29">
        <f>Productos!$L10</f>
        <v>7886.3656352999014</v>
      </c>
      <c r="BW9" s="29">
        <f>Productos!$L10</f>
        <v>7886.3656352999014</v>
      </c>
      <c r="BX9" s="29">
        <f>Productos!$L10</f>
        <v>7886.3656352999014</v>
      </c>
      <c r="BY9" s="29">
        <f>Productos!$L10</f>
        <v>7886.3656352999014</v>
      </c>
      <c r="BZ9" s="29">
        <f>Productos!$L10</f>
        <v>7886.3656352999014</v>
      </c>
      <c r="CA9" s="29">
        <f>Productos!$L10</f>
        <v>7886.3656352999014</v>
      </c>
      <c r="CB9" s="29">
        <f>Productos!$L10</f>
        <v>7886.3656352999014</v>
      </c>
      <c r="CC9" s="29">
        <f>Productos!$L10</f>
        <v>7886.3656352999014</v>
      </c>
      <c r="CD9" s="29">
        <f>Productos!$L10</f>
        <v>7886.3656352999014</v>
      </c>
      <c r="CE9" s="29">
        <f>Productos!$L10</f>
        <v>7886.3656352999014</v>
      </c>
      <c r="CF9" s="29">
        <f>Productos!$L10</f>
        <v>7886.3656352999014</v>
      </c>
      <c r="CG9" s="29">
        <f>Productos!$L10</f>
        <v>7886.3656352999014</v>
      </c>
      <c r="CH9" s="29">
        <f>Productos!$L10</f>
        <v>7886.3656352999014</v>
      </c>
      <c r="CI9" s="29">
        <f>Productos!$L10</f>
        <v>7886.3656352999014</v>
      </c>
      <c r="CJ9" s="29">
        <f>Productos!$L10</f>
        <v>7886.3656352999014</v>
      </c>
      <c r="CK9" s="29">
        <f>Productos!$L10</f>
        <v>7886.3656352999014</v>
      </c>
      <c r="CL9" s="29">
        <f>Productos!$L10</f>
        <v>7886.3656352999014</v>
      </c>
      <c r="CM9" s="29">
        <f>Productos!$L10</f>
        <v>7886.3656352999014</v>
      </c>
    </row>
    <row r="10" spans="1:91" x14ac:dyDescent="0.2">
      <c r="A10" s="2" t="s">
        <v>99</v>
      </c>
      <c r="B10" s="29">
        <f>Productos!$L11</f>
        <v>8074.5843855457224</v>
      </c>
      <c r="C10" s="29">
        <f>Productos!$L11</f>
        <v>8074.5843855457224</v>
      </c>
      <c r="D10" s="29">
        <f>Productos!$L11</f>
        <v>8074.5843855457224</v>
      </c>
      <c r="E10" s="29">
        <f>Productos!$L11</f>
        <v>8074.5843855457224</v>
      </c>
      <c r="F10" s="29">
        <f>Productos!$L11</f>
        <v>8074.5843855457224</v>
      </c>
      <c r="G10" s="29">
        <f>Productos!$L11</f>
        <v>8074.5843855457224</v>
      </c>
      <c r="H10" s="29">
        <f>Productos!$L11</f>
        <v>8074.5843855457224</v>
      </c>
      <c r="I10" s="29">
        <f>Productos!$L11</f>
        <v>8074.5843855457224</v>
      </c>
      <c r="J10" s="29">
        <f>Productos!$L11</f>
        <v>8074.5843855457224</v>
      </c>
      <c r="K10" s="29">
        <f>Productos!$L11</f>
        <v>8074.5843855457224</v>
      </c>
      <c r="L10" s="29">
        <f>Productos!$L11</f>
        <v>8074.5843855457224</v>
      </c>
      <c r="M10" s="29">
        <f>Productos!$L11</f>
        <v>8074.5843855457224</v>
      </c>
      <c r="N10" s="29">
        <f>Productos!$L11</f>
        <v>8074.5843855457224</v>
      </c>
      <c r="O10" s="29">
        <f>Productos!$L11</f>
        <v>8074.5843855457224</v>
      </c>
      <c r="P10" s="29">
        <f>Productos!$L11</f>
        <v>8074.5843855457224</v>
      </c>
      <c r="Q10" s="29">
        <f>Productos!$L11</f>
        <v>8074.5843855457224</v>
      </c>
      <c r="R10" s="29">
        <f>Productos!$L11</f>
        <v>8074.5843855457224</v>
      </c>
      <c r="S10" s="29">
        <f>Productos!$L11</f>
        <v>8074.5843855457224</v>
      </c>
      <c r="T10" s="29">
        <f>Productos!$L11</f>
        <v>8074.5843855457224</v>
      </c>
      <c r="U10" s="29">
        <f>Productos!$L11</f>
        <v>8074.5843855457224</v>
      </c>
      <c r="V10" s="29">
        <f>Productos!$L11</f>
        <v>8074.5843855457224</v>
      </c>
      <c r="W10" s="29">
        <f>Productos!$L11</f>
        <v>8074.5843855457224</v>
      </c>
      <c r="X10" s="29">
        <f>Productos!$L11</f>
        <v>8074.5843855457224</v>
      </c>
      <c r="Y10" s="29">
        <f>Productos!$L11</f>
        <v>8074.5843855457224</v>
      </c>
      <c r="Z10" s="29">
        <f>Productos!$L11</f>
        <v>8074.5843855457224</v>
      </c>
      <c r="AA10" s="29">
        <f>Productos!$L11</f>
        <v>8074.5843855457224</v>
      </c>
      <c r="AB10" s="29">
        <f>Productos!$L11</f>
        <v>8074.5843855457224</v>
      </c>
      <c r="AC10" s="29">
        <f>Productos!$L11</f>
        <v>8074.5843855457224</v>
      </c>
      <c r="AD10" s="29">
        <f>Productos!$L11</f>
        <v>8074.5843855457224</v>
      </c>
      <c r="AE10" s="29">
        <f>Productos!$L11</f>
        <v>8074.5843855457224</v>
      </c>
      <c r="AF10" s="29">
        <f>Productos!$L11</f>
        <v>8074.5843855457224</v>
      </c>
      <c r="AG10" s="29">
        <f>Productos!$L11</f>
        <v>8074.5843855457224</v>
      </c>
      <c r="AH10" s="29">
        <f>Productos!$L11</f>
        <v>8074.5843855457224</v>
      </c>
      <c r="AI10" s="29">
        <f>Productos!$L11</f>
        <v>8074.5843855457224</v>
      </c>
      <c r="AJ10" s="29">
        <f>Productos!$L11</f>
        <v>8074.5843855457224</v>
      </c>
      <c r="AK10" s="29">
        <f>Productos!$L11</f>
        <v>8074.5843855457224</v>
      </c>
      <c r="AL10" s="29">
        <f>Productos!$L11</f>
        <v>8074.5843855457224</v>
      </c>
      <c r="AM10" s="29">
        <f>Productos!$L11</f>
        <v>8074.5843855457224</v>
      </c>
      <c r="AN10" s="29">
        <f>Productos!$L11</f>
        <v>8074.5843855457224</v>
      </c>
      <c r="AO10" s="29">
        <f>Productos!$L11</f>
        <v>8074.5843855457224</v>
      </c>
      <c r="AP10" s="29">
        <f>Productos!$L11</f>
        <v>8074.5843855457224</v>
      </c>
      <c r="AQ10" s="29">
        <f>Productos!$L11</f>
        <v>8074.5843855457224</v>
      </c>
      <c r="AR10" s="29">
        <f>Productos!$L11</f>
        <v>8074.5843855457224</v>
      </c>
      <c r="AS10" s="29">
        <f>Productos!$L11</f>
        <v>8074.5843855457224</v>
      </c>
      <c r="AT10" s="29">
        <f>Productos!$L11</f>
        <v>8074.5843855457224</v>
      </c>
      <c r="AU10" s="29">
        <f>Productos!$L11</f>
        <v>8074.5843855457224</v>
      </c>
      <c r="AV10" s="29">
        <f>Productos!$L11</f>
        <v>8074.5843855457224</v>
      </c>
      <c r="AW10" s="29">
        <f>Productos!$L11</f>
        <v>8074.5843855457224</v>
      </c>
      <c r="AX10" s="29">
        <f>Productos!$L11</f>
        <v>8074.5843855457224</v>
      </c>
      <c r="AY10" s="29">
        <f>Productos!$L11</f>
        <v>8074.5843855457224</v>
      </c>
      <c r="AZ10" s="29">
        <f>Productos!$L11</f>
        <v>8074.5843855457224</v>
      </c>
      <c r="BA10" s="29">
        <f>Productos!$L11</f>
        <v>8074.5843855457224</v>
      </c>
      <c r="BB10" s="29">
        <f>Productos!$L11</f>
        <v>8074.5843855457224</v>
      </c>
      <c r="BC10" s="29">
        <f>Productos!$L11</f>
        <v>8074.5843855457224</v>
      </c>
      <c r="BD10" s="29">
        <f>Productos!$L11</f>
        <v>8074.5843855457224</v>
      </c>
      <c r="BE10" s="29">
        <f>Productos!$L11</f>
        <v>8074.5843855457224</v>
      </c>
      <c r="BF10" s="29">
        <f>Productos!$L11</f>
        <v>8074.5843855457224</v>
      </c>
      <c r="BG10" s="29">
        <f>Productos!$L11</f>
        <v>8074.5843855457224</v>
      </c>
      <c r="BH10" s="29">
        <f>Productos!$L11</f>
        <v>8074.5843855457224</v>
      </c>
      <c r="BI10" s="29">
        <f>Productos!$L11</f>
        <v>8074.5843855457224</v>
      </c>
      <c r="BJ10" s="29">
        <f>Productos!$L11</f>
        <v>8074.5843855457224</v>
      </c>
      <c r="BK10" s="29">
        <f>Productos!$L11</f>
        <v>8074.5843855457224</v>
      </c>
      <c r="BL10" s="29">
        <f>Productos!$L11</f>
        <v>8074.5843855457224</v>
      </c>
      <c r="BM10" s="29">
        <f>Productos!$L11</f>
        <v>8074.5843855457224</v>
      </c>
      <c r="BN10" s="29">
        <f>Productos!$L11</f>
        <v>8074.5843855457224</v>
      </c>
      <c r="BO10" s="29">
        <f>Productos!$L11</f>
        <v>8074.5843855457224</v>
      </c>
      <c r="BP10" s="29">
        <f>Productos!$L11</f>
        <v>8074.5843855457224</v>
      </c>
      <c r="BQ10" s="29">
        <f>Productos!$L11</f>
        <v>8074.5843855457224</v>
      </c>
      <c r="BR10" s="29">
        <f>Productos!$L11</f>
        <v>8074.5843855457224</v>
      </c>
      <c r="BS10" s="29">
        <f>Productos!$L11</f>
        <v>8074.5843855457224</v>
      </c>
      <c r="BT10" s="29">
        <f>Productos!$L11</f>
        <v>8074.5843855457224</v>
      </c>
      <c r="BU10" s="29">
        <f>Productos!$L11</f>
        <v>8074.5843855457224</v>
      </c>
      <c r="BV10" s="29">
        <f>Productos!$L11</f>
        <v>8074.5843855457224</v>
      </c>
      <c r="BW10" s="29">
        <f>Productos!$L11</f>
        <v>8074.5843855457224</v>
      </c>
      <c r="BX10" s="29">
        <f>Productos!$L11</f>
        <v>8074.5843855457224</v>
      </c>
      <c r="BY10" s="29">
        <f>Productos!$L11</f>
        <v>8074.5843855457224</v>
      </c>
      <c r="BZ10" s="29">
        <f>Productos!$L11</f>
        <v>8074.5843855457224</v>
      </c>
      <c r="CA10" s="29">
        <f>Productos!$L11</f>
        <v>8074.5843855457224</v>
      </c>
      <c r="CB10" s="29">
        <f>Productos!$L11</f>
        <v>8074.5843855457224</v>
      </c>
      <c r="CC10" s="29">
        <f>Productos!$L11</f>
        <v>8074.5843855457224</v>
      </c>
      <c r="CD10" s="29">
        <f>Productos!$L11</f>
        <v>8074.5843855457224</v>
      </c>
      <c r="CE10" s="29">
        <f>Productos!$L11</f>
        <v>8074.5843855457224</v>
      </c>
      <c r="CF10" s="29">
        <f>Productos!$L11</f>
        <v>8074.5843855457224</v>
      </c>
      <c r="CG10" s="29">
        <f>Productos!$L11</f>
        <v>8074.5843855457224</v>
      </c>
      <c r="CH10" s="29">
        <f>Productos!$L11</f>
        <v>8074.5843855457224</v>
      </c>
      <c r="CI10" s="29">
        <f>Productos!$L11</f>
        <v>8074.5843855457224</v>
      </c>
      <c r="CJ10" s="29">
        <f>Productos!$L11</f>
        <v>8074.5843855457224</v>
      </c>
      <c r="CK10" s="29">
        <f>Productos!$L11</f>
        <v>8074.5843855457224</v>
      </c>
      <c r="CL10" s="29">
        <f>Productos!$L11</f>
        <v>8074.5843855457224</v>
      </c>
      <c r="CM10" s="29">
        <f>Productos!$L11</f>
        <v>8074.5843855457224</v>
      </c>
    </row>
    <row r="11" spans="1:91" x14ac:dyDescent="0.2">
      <c r="A11" s="2" t="s">
        <v>100</v>
      </c>
      <c r="B11" s="29">
        <f>Productos!$L12</f>
        <v>8074.5843855457224</v>
      </c>
      <c r="C11" s="29">
        <f>Productos!$L12</f>
        <v>8074.5843855457224</v>
      </c>
      <c r="D11" s="29">
        <f>Productos!$L12</f>
        <v>8074.5843855457224</v>
      </c>
      <c r="E11" s="29">
        <f>Productos!$L12</f>
        <v>8074.5843855457224</v>
      </c>
      <c r="F11" s="29">
        <f>Productos!$L12</f>
        <v>8074.5843855457224</v>
      </c>
      <c r="G11" s="29">
        <f>Productos!$L12</f>
        <v>8074.5843855457224</v>
      </c>
      <c r="H11" s="29">
        <f>Productos!$L12</f>
        <v>8074.5843855457224</v>
      </c>
      <c r="I11" s="29">
        <f>Productos!$L12</f>
        <v>8074.5843855457224</v>
      </c>
      <c r="J11" s="29">
        <f>Productos!$L12</f>
        <v>8074.5843855457224</v>
      </c>
      <c r="K11" s="29">
        <f>Productos!$L12</f>
        <v>8074.5843855457224</v>
      </c>
      <c r="L11" s="29">
        <f>Productos!$L12</f>
        <v>8074.5843855457224</v>
      </c>
      <c r="M11" s="29">
        <f>Productos!$L12</f>
        <v>8074.5843855457224</v>
      </c>
      <c r="N11" s="29">
        <f>Productos!$L12</f>
        <v>8074.5843855457224</v>
      </c>
      <c r="O11" s="29">
        <f>Productos!$L12</f>
        <v>8074.5843855457224</v>
      </c>
      <c r="P11" s="29">
        <f>Productos!$L12</f>
        <v>8074.5843855457224</v>
      </c>
      <c r="Q11" s="29">
        <f>Productos!$L12</f>
        <v>8074.5843855457224</v>
      </c>
      <c r="R11" s="29">
        <f>Productos!$L12</f>
        <v>8074.5843855457224</v>
      </c>
      <c r="S11" s="29">
        <f>Productos!$L12</f>
        <v>8074.5843855457224</v>
      </c>
      <c r="T11" s="29">
        <f>Productos!$L12</f>
        <v>8074.5843855457224</v>
      </c>
      <c r="U11" s="29">
        <f>Productos!$L12</f>
        <v>8074.5843855457224</v>
      </c>
      <c r="V11" s="29">
        <f>Productos!$L12</f>
        <v>8074.5843855457224</v>
      </c>
      <c r="W11" s="29">
        <f>Productos!$L12</f>
        <v>8074.5843855457224</v>
      </c>
      <c r="X11" s="29">
        <f>Productos!$L12</f>
        <v>8074.5843855457224</v>
      </c>
      <c r="Y11" s="29">
        <f>Productos!$L12</f>
        <v>8074.5843855457224</v>
      </c>
      <c r="Z11" s="29">
        <f>Productos!$L12</f>
        <v>8074.5843855457224</v>
      </c>
      <c r="AA11" s="29">
        <f>Productos!$L12</f>
        <v>8074.5843855457224</v>
      </c>
      <c r="AB11" s="29">
        <f>Productos!$L12</f>
        <v>8074.5843855457224</v>
      </c>
      <c r="AC11" s="29">
        <f>Productos!$L12</f>
        <v>8074.5843855457224</v>
      </c>
      <c r="AD11" s="29">
        <f>Productos!$L12</f>
        <v>8074.5843855457224</v>
      </c>
      <c r="AE11" s="29">
        <f>Productos!$L12</f>
        <v>8074.5843855457224</v>
      </c>
      <c r="AF11" s="29">
        <f>Productos!$L12</f>
        <v>8074.5843855457224</v>
      </c>
      <c r="AG11" s="29">
        <f>Productos!$L12</f>
        <v>8074.5843855457224</v>
      </c>
      <c r="AH11" s="29">
        <f>Productos!$L12</f>
        <v>8074.5843855457224</v>
      </c>
      <c r="AI11" s="29">
        <f>Productos!$L12</f>
        <v>8074.5843855457224</v>
      </c>
      <c r="AJ11" s="29">
        <f>Productos!$L12</f>
        <v>8074.5843855457224</v>
      </c>
      <c r="AK11" s="29">
        <f>Productos!$L12</f>
        <v>8074.5843855457224</v>
      </c>
      <c r="AL11" s="29">
        <f>Productos!$L12</f>
        <v>8074.5843855457224</v>
      </c>
      <c r="AM11" s="29">
        <f>Productos!$L12</f>
        <v>8074.5843855457224</v>
      </c>
      <c r="AN11" s="29">
        <f>Productos!$L12</f>
        <v>8074.5843855457224</v>
      </c>
      <c r="AO11" s="29">
        <f>Productos!$L12</f>
        <v>8074.5843855457224</v>
      </c>
      <c r="AP11" s="29">
        <f>Productos!$L12</f>
        <v>8074.5843855457224</v>
      </c>
      <c r="AQ11" s="29">
        <f>Productos!$L12</f>
        <v>8074.5843855457224</v>
      </c>
      <c r="AR11" s="29">
        <f>Productos!$L12</f>
        <v>8074.5843855457224</v>
      </c>
      <c r="AS11" s="29">
        <f>Productos!$L12</f>
        <v>8074.5843855457224</v>
      </c>
      <c r="AT11" s="29">
        <f>Productos!$L12</f>
        <v>8074.5843855457224</v>
      </c>
      <c r="AU11" s="29">
        <f>Productos!$L12</f>
        <v>8074.5843855457224</v>
      </c>
      <c r="AV11" s="29">
        <f>Productos!$L12</f>
        <v>8074.5843855457224</v>
      </c>
      <c r="AW11" s="29">
        <f>Productos!$L12</f>
        <v>8074.5843855457224</v>
      </c>
      <c r="AX11" s="29">
        <f>Productos!$L12</f>
        <v>8074.5843855457224</v>
      </c>
      <c r="AY11" s="29">
        <f>Productos!$L12</f>
        <v>8074.5843855457224</v>
      </c>
      <c r="AZ11" s="29">
        <f>Productos!$L12</f>
        <v>8074.5843855457224</v>
      </c>
      <c r="BA11" s="29">
        <f>Productos!$L12</f>
        <v>8074.5843855457224</v>
      </c>
      <c r="BB11" s="29">
        <f>Productos!$L12</f>
        <v>8074.5843855457224</v>
      </c>
      <c r="BC11" s="29">
        <f>Productos!$L12</f>
        <v>8074.5843855457224</v>
      </c>
      <c r="BD11" s="29">
        <f>Productos!$L12</f>
        <v>8074.5843855457224</v>
      </c>
      <c r="BE11" s="29">
        <f>Productos!$L12</f>
        <v>8074.5843855457224</v>
      </c>
      <c r="BF11" s="29">
        <f>Productos!$L12</f>
        <v>8074.5843855457224</v>
      </c>
      <c r="BG11" s="29">
        <f>Productos!$L12</f>
        <v>8074.5843855457224</v>
      </c>
      <c r="BH11" s="29">
        <f>Productos!$L12</f>
        <v>8074.5843855457224</v>
      </c>
      <c r="BI11" s="29">
        <f>Productos!$L12</f>
        <v>8074.5843855457224</v>
      </c>
      <c r="BJ11" s="29">
        <f>Productos!$L12</f>
        <v>8074.5843855457224</v>
      </c>
      <c r="BK11" s="29">
        <f>Productos!$L12</f>
        <v>8074.5843855457224</v>
      </c>
      <c r="BL11" s="29">
        <f>Productos!$L12</f>
        <v>8074.5843855457224</v>
      </c>
      <c r="BM11" s="29">
        <f>Productos!$L12</f>
        <v>8074.5843855457224</v>
      </c>
      <c r="BN11" s="29">
        <f>Productos!$L12</f>
        <v>8074.5843855457224</v>
      </c>
      <c r="BO11" s="29">
        <f>Productos!$L12</f>
        <v>8074.5843855457224</v>
      </c>
      <c r="BP11" s="29">
        <f>Productos!$L12</f>
        <v>8074.5843855457224</v>
      </c>
      <c r="BQ11" s="29">
        <f>Productos!$L12</f>
        <v>8074.5843855457224</v>
      </c>
      <c r="BR11" s="29">
        <f>Productos!$L12</f>
        <v>8074.5843855457224</v>
      </c>
      <c r="BS11" s="29">
        <f>Productos!$L12</f>
        <v>8074.5843855457224</v>
      </c>
      <c r="BT11" s="29">
        <f>Productos!$L12</f>
        <v>8074.5843855457224</v>
      </c>
      <c r="BU11" s="29">
        <f>Productos!$L12</f>
        <v>8074.5843855457224</v>
      </c>
      <c r="BV11" s="29">
        <f>Productos!$L12</f>
        <v>8074.5843855457224</v>
      </c>
      <c r="BW11" s="29">
        <f>Productos!$L12</f>
        <v>8074.5843855457224</v>
      </c>
      <c r="BX11" s="29">
        <f>Productos!$L12</f>
        <v>8074.5843855457224</v>
      </c>
      <c r="BY11" s="29">
        <f>Productos!$L12</f>
        <v>8074.5843855457224</v>
      </c>
      <c r="BZ11" s="29">
        <f>Productos!$L12</f>
        <v>8074.5843855457224</v>
      </c>
      <c r="CA11" s="29">
        <f>Productos!$L12</f>
        <v>8074.5843855457224</v>
      </c>
      <c r="CB11" s="29">
        <f>Productos!$L12</f>
        <v>8074.5843855457224</v>
      </c>
      <c r="CC11" s="29">
        <f>Productos!$L12</f>
        <v>8074.5843855457224</v>
      </c>
      <c r="CD11" s="29">
        <f>Productos!$L12</f>
        <v>8074.5843855457224</v>
      </c>
      <c r="CE11" s="29">
        <f>Productos!$L12</f>
        <v>8074.5843855457224</v>
      </c>
      <c r="CF11" s="29">
        <f>Productos!$L12</f>
        <v>8074.5843855457224</v>
      </c>
      <c r="CG11" s="29">
        <f>Productos!$L12</f>
        <v>8074.5843855457224</v>
      </c>
      <c r="CH11" s="29">
        <f>Productos!$L12</f>
        <v>8074.5843855457224</v>
      </c>
      <c r="CI11" s="29">
        <f>Productos!$L12</f>
        <v>8074.5843855457224</v>
      </c>
      <c r="CJ11" s="29">
        <f>Productos!$L12</f>
        <v>8074.5843855457224</v>
      </c>
      <c r="CK11" s="29">
        <f>Productos!$L12</f>
        <v>8074.5843855457224</v>
      </c>
      <c r="CL11" s="29">
        <f>Productos!$L12</f>
        <v>8074.5843855457224</v>
      </c>
      <c r="CM11" s="29">
        <f>Productos!$L12</f>
        <v>8074.5843855457224</v>
      </c>
    </row>
    <row r="12" spans="1:91" x14ac:dyDescent="0.2">
      <c r="A12" s="2" t="s">
        <v>101</v>
      </c>
      <c r="B12" s="29">
        <f>Productos!$L13</f>
        <v>8262.8031357915424</v>
      </c>
      <c r="C12" s="29">
        <f>Productos!$L13</f>
        <v>8262.8031357915424</v>
      </c>
      <c r="D12" s="29">
        <f>Productos!$L13</f>
        <v>8262.8031357915424</v>
      </c>
      <c r="E12" s="29">
        <f>Productos!$L13</f>
        <v>8262.8031357915424</v>
      </c>
      <c r="F12" s="29">
        <f>Productos!$L13</f>
        <v>8262.8031357915424</v>
      </c>
      <c r="G12" s="29">
        <f>Productos!$L13</f>
        <v>8262.8031357915424</v>
      </c>
      <c r="H12" s="29">
        <f>Productos!$L13</f>
        <v>8262.8031357915424</v>
      </c>
      <c r="I12" s="29">
        <f>Productos!$L13</f>
        <v>8262.8031357915424</v>
      </c>
      <c r="J12" s="29">
        <f>Productos!$L13</f>
        <v>8262.8031357915424</v>
      </c>
      <c r="K12" s="29">
        <f>Productos!$L13</f>
        <v>8262.8031357915424</v>
      </c>
      <c r="L12" s="29">
        <f>Productos!$L13</f>
        <v>8262.8031357915424</v>
      </c>
      <c r="M12" s="29">
        <f>Productos!$L13</f>
        <v>8262.8031357915424</v>
      </c>
      <c r="N12" s="29">
        <f>Productos!$L13</f>
        <v>8262.8031357915424</v>
      </c>
      <c r="O12" s="29">
        <f>Productos!$L13</f>
        <v>8262.8031357915424</v>
      </c>
      <c r="P12" s="29">
        <f>Productos!$L13</f>
        <v>8262.8031357915424</v>
      </c>
      <c r="Q12" s="29">
        <f>Productos!$L13</f>
        <v>8262.8031357915424</v>
      </c>
      <c r="R12" s="29">
        <f>Productos!$L13</f>
        <v>8262.8031357915424</v>
      </c>
      <c r="S12" s="29">
        <f>Productos!$L13</f>
        <v>8262.8031357915424</v>
      </c>
      <c r="T12" s="29">
        <f>Productos!$L13</f>
        <v>8262.8031357915424</v>
      </c>
      <c r="U12" s="29">
        <f>Productos!$L13</f>
        <v>8262.8031357915424</v>
      </c>
      <c r="V12" s="29">
        <f>Productos!$L13</f>
        <v>8262.8031357915424</v>
      </c>
      <c r="W12" s="29">
        <f>Productos!$L13</f>
        <v>8262.8031357915424</v>
      </c>
      <c r="X12" s="29">
        <f>Productos!$L13</f>
        <v>8262.8031357915424</v>
      </c>
      <c r="Y12" s="29">
        <f>Productos!$L13</f>
        <v>8262.8031357915424</v>
      </c>
      <c r="Z12" s="29">
        <f>Productos!$L13</f>
        <v>8262.8031357915424</v>
      </c>
      <c r="AA12" s="29">
        <f>Productos!$L13</f>
        <v>8262.8031357915424</v>
      </c>
      <c r="AB12" s="29">
        <f>Productos!$L13</f>
        <v>8262.8031357915424</v>
      </c>
      <c r="AC12" s="29">
        <f>Productos!$L13</f>
        <v>8262.8031357915424</v>
      </c>
      <c r="AD12" s="29">
        <f>Productos!$L13</f>
        <v>8262.8031357915424</v>
      </c>
      <c r="AE12" s="29">
        <f>Productos!$L13</f>
        <v>8262.8031357915424</v>
      </c>
      <c r="AF12" s="29">
        <f>Productos!$L13</f>
        <v>8262.8031357915424</v>
      </c>
      <c r="AG12" s="29">
        <f>Productos!$L13</f>
        <v>8262.8031357915424</v>
      </c>
      <c r="AH12" s="29">
        <f>Productos!$L13</f>
        <v>8262.8031357915424</v>
      </c>
      <c r="AI12" s="29">
        <f>Productos!$L13</f>
        <v>8262.8031357915424</v>
      </c>
      <c r="AJ12" s="29">
        <f>Productos!$L13</f>
        <v>8262.8031357915424</v>
      </c>
      <c r="AK12" s="29">
        <f>Productos!$L13</f>
        <v>8262.8031357915424</v>
      </c>
      <c r="AL12" s="29">
        <f>Productos!$L13</f>
        <v>8262.8031357915424</v>
      </c>
      <c r="AM12" s="29">
        <f>Productos!$L13</f>
        <v>8262.8031357915424</v>
      </c>
      <c r="AN12" s="29">
        <f>Productos!$L13</f>
        <v>8262.8031357915424</v>
      </c>
      <c r="AO12" s="29">
        <f>Productos!$L13</f>
        <v>8262.8031357915424</v>
      </c>
      <c r="AP12" s="29">
        <f>Productos!$L13</f>
        <v>8262.8031357915424</v>
      </c>
      <c r="AQ12" s="29">
        <f>Productos!$L13</f>
        <v>8262.8031357915424</v>
      </c>
      <c r="AR12" s="29">
        <f>Productos!$L13</f>
        <v>8262.8031357915424</v>
      </c>
      <c r="AS12" s="29">
        <f>Productos!$L13</f>
        <v>8262.8031357915424</v>
      </c>
      <c r="AT12" s="29">
        <f>Productos!$L13</f>
        <v>8262.8031357915424</v>
      </c>
      <c r="AU12" s="29">
        <f>Productos!$L13</f>
        <v>8262.8031357915424</v>
      </c>
      <c r="AV12" s="29">
        <f>Productos!$L13</f>
        <v>8262.8031357915424</v>
      </c>
      <c r="AW12" s="29">
        <f>Productos!$L13</f>
        <v>8262.8031357915424</v>
      </c>
      <c r="AX12" s="29">
        <f>Productos!$L13</f>
        <v>8262.8031357915424</v>
      </c>
      <c r="AY12" s="29">
        <f>Productos!$L13</f>
        <v>8262.8031357915424</v>
      </c>
      <c r="AZ12" s="29">
        <f>Productos!$L13</f>
        <v>8262.8031357915424</v>
      </c>
      <c r="BA12" s="29">
        <f>Productos!$L13</f>
        <v>8262.8031357915424</v>
      </c>
      <c r="BB12" s="29">
        <f>Productos!$L13</f>
        <v>8262.8031357915424</v>
      </c>
      <c r="BC12" s="29">
        <f>Productos!$L13</f>
        <v>8262.8031357915424</v>
      </c>
      <c r="BD12" s="29">
        <f>Productos!$L13</f>
        <v>8262.8031357915424</v>
      </c>
      <c r="BE12" s="29">
        <f>Productos!$L13</f>
        <v>8262.8031357915424</v>
      </c>
      <c r="BF12" s="29">
        <f>Productos!$L13</f>
        <v>8262.8031357915424</v>
      </c>
      <c r="BG12" s="29">
        <f>Productos!$L13</f>
        <v>8262.8031357915424</v>
      </c>
      <c r="BH12" s="29">
        <f>Productos!$L13</f>
        <v>8262.8031357915424</v>
      </c>
      <c r="BI12" s="29">
        <f>Productos!$L13</f>
        <v>8262.8031357915424</v>
      </c>
      <c r="BJ12" s="29">
        <f>Productos!$L13</f>
        <v>8262.8031357915424</v>
      </c>
      <c r="BK12" s="29">
        <f>Productos!$L13</f>
        <v>8262.8031357915424</v>
      </c>
      <c r="BL12" s="29">
        <f>Productos!$L13</f>
        <v>8262.8031357915424</v>
      </c>
      <c r="BM12" s="29">
        <f>Productos!$L13</f>
        <v>8262.8031357915424</v>
      </c>
      <c r="BN12" s="29">
        <f>Productos!$L13</f>
        <v>8262.8031357915424</v>
      </c>
      <c r="BO12" s="29">
        <f>Productos!$L13</f>
        <v>8262.8031357915424</v>
      </c>
      <c r="BP12" s="29">
        <f>Productos!$L13</f>
        <v>8262.8031357915424</v>
      </c>
      <c r="BQ12" s="29">
        <f>Productos!$L13</f>
        <v>8262.8031357915424</v>
      </c>
      <c r="BR12" s="29">
        <f>Productos!$L13</f>
        <v>8262.8031357915424</v>
      </c>
      <c r="BS12" s="29">
        <f>Productos!$L13</f>
        <v>8262.8031357915424</v>
      </c>
      <c r="BT12" s="29">
        <f>Productos!$L13</f>
        <v>8262.8031357915424</v>
      </c>
      <c r="BU12" s="29">
        <f>Productos!$L13</f>
        <v>8262.8031357915424</v>
      </c>
      <c r="BV12" s="29">
        <f>Productos!$L13</f>
        <v>8262.8031357915424</v>
      </c>
      <c r="BW12" s="29">
        <f>Productos!$L13</f>
        <v>8262.8031357915424</v>
      </c>
      <c r="BX12" s="29">
        <f>Productos!$L13</f>
        <v>8262.8031357915424</v>
      </c>
      <c r="BY12" s="29">
        <f>Productos!$L13</f>
        <v>8262.8031357915424</v>
      </c>
      <c r="BZ12" s="29">
        <f>Productos!$L13</f>
        <v>8262.8031357915424</v>
      </c>
      <c r="CA12" s="29">
        <f>Productos!$L13</f>
        <v>8262.8031357915424</v>
      </c>
      <c r="CB12" s="29">
        <f>Productos!$L13</f>
        <v>8262.8031357915424</v>
      </c>
      <c r="CC12" s="29">
        <f>Productos!$L13</f>
        <v>8262.8031357915424</v>
      </c>
      <c r="CD12" s="29">
        <f>Productos!$L13</f>
        <v>8262.8031357915424</v>
      </c>
      <c r="CE12" s="29">
        <f>Productos!$L13</f>
        <v>8262.8031357915424</v>
      </c>
      <c r="CF12" s="29">
        <f>Productos!$L13</f>
        <v>8262.8031357915424</v>
      </c>
      <c r="CG12" s="29">
        <f>Productos!$L13</f>
        <v>8262.8031357915424</v>
      </c>
      <c r="CH12" s="29">
        <f>Productos!$L13</f>
        <v>8262.8031357915424</v>
      </c>
      <c r="CI12" s="29">
        <f>Productos!$L13</f>
        <v>8262.8031357915424</v>
      </c>
      <c r="CJ12" s="29">
        <f>Productos!$L13</f>
        <v>8262.8031357915424</v>
      </c>
      <c r="CK12" s="29">
        <f>Productos!$L13</f>
        <v>8262.8031357915424</v>
      </c>
      <c r="CL12" s="29">
        <f>Productos!$L13</f>
        <v>8262.8031357915424</v>
      </c>
      <c r="CM12" s="29">
        <f>Productos!$L13</f>
        <v>8262.8031357915424</v>
      </c>
    </row>
    <row r="13" spans="1:91" x14ac:dyDescent="0.2">
      <c r="A13" s="2" t="s">
        <v>102</v>
      </c>
      <c r="B13" s="29">
        <f>Productos!$L14</f>
        <v>8451.0218860373643</v>
      </c>
      <c r="C13" s="29">
        <f>Productos!$L14</f>
        <v>8451.0218860373643</v>
      </c>
      <c r="D13" s="29">
        <f>Productos!$L14</f>
        <v>8451.0218860373643</v>
      </c>
      <c r="E13" s="29">
        <f>Productos!$L14</f>
        <v>8451.0218860373643</v>
      </c>
      <c r="F13" s="29">
        <f>Productos!$L14</f>
        <v>8451.0218860373643</v>
      </c>
      <c r="G13" s="29">
        <f>Productos!$L14</f>
        <v>8451.0218860373643</v>
      </c>
      <c r="H13" s="29">
        <f>Productos!$L14</f>
        <v>8451.0218860373643</v>
      </c>
      <c r="I13" s="29">
        <f>Productos!$L14</f>
        <v>8451.0218860373643</v>
      </c>
      <c r="J13" s="29">
        <f>Productos!$L14</f>
        <v>8451.0218860373643</v>
      </c>
      <c r="K13" s="29">
        <f>Productos!$L14</f>
        <v>8451.0218860373643</v>
      </c>
      <c r="L13" s="29">
        <f>Productos!$L14</f>
        <v>8451.0218860373643</v>
      </c>
      <c r="M13" s="29">
        <f>Productos!$L14</f>
        <v>8451.0218860373643</v>
      </c>
      <c r="N13" s="29">
        <f>Productos!$L14</f>
        <v>8451.0218860373643</v>
      </c>
      <c r="O13" s="29">
        <f>Productos!$L14</f>
        <v>8451.0218860373643</v>
      </c>
      <c r="P13" s="29">
        <f>Productos!$L14</f>
        <v>8451.0218860373643</v>
      </c>
      <c r="Q13" s="29">
        <f>Productos!$L14</f>
        <v>8451.0218860373643</v>
      </c>
      <c r="R13" s="29">
        <f>Productos!$L14</f>
        <v>8451.0218860373643</v>
      </c>
      <c r="S13" s="29">
        <f>Productos!$L14</f>
        <v>8451.0218860373643</v>
      </c>
      <c r="T13" s="29">
        <f>Productos!$L14</f>
        <v>8451.0218860373643</v>
      </c>
      <c r="U13" s="29">
        <f>Productos!$L14</f>
        <v>8451.0218860373643</v>
      </c>
      <c r="V13" s="29">
        <f>Productos!$L14</f>
        <v>8451.0218860373643</v>
      </c>
      <c r="W13" s="29">
        <f>Productos!$L14</f>
        <v>8451.0218860373643</v>
      </c>
      <c r="X13" s="29">
        <f>Productos!$L14</f>
        <v>8451.0218860373643</v>
      </c>
      <c r="Y13" s="29">
        <f>Productos!$L14</f>
        <v>8451.0218860373643</v>
      </c>
      <c r="Z13" s="29">
        <f>Productos!$L14</f>
        <v>8451.0218860373643</v>
      </c>
      <c r="AA13" s="29">
        <f>Productos!$L14</f>
        <v>8451.0218860373643</v>
      </c>
      <c r="AB13" s="29">
        <f>Productos!$L14</f>
        <v>8451.0218860373643</v>
      </c>
      <c r="AC13" s="29">
        <f>Productos!$L14</f>
        <v>8451.0218860373643</v>
      </c>
      <c r="AD13" s="29">
        <f>Productos!$L14</f>
        <v>8451.0218860373643</v>
      </c>
      <c r="AE13" s="29">
        <f>Productos!$L14</f>
        <v>8451.0218860373643</v>
      </c>
      <c r="AF13" s="29">
        <f>Productos!$L14</f>
        <v>8451.0218860373643</v>
      </c>
      <c r="AG13" s="29">
        <f>Productos!$L14</f>
        <v>8451.0218860373643</v>
      </c>
      <c r="AH13" s="29">
        <f>Productos!$L14</f>
        <v>8451.0218860373643</v>
      </c>
      <c r="AI13" s="29">
        <f>Productos!$L14</f>
        <v>8451.0218860373643</v>
      </c>
      <c r="AJ13" s="29">
        <f>Productos!$L14</f>
        <v>8451.0218860373643</v>
      </c>
      <c r="AK13" s="29">
        <f>Productos!$L14</f>
        <v>8451.0218860373643</v>
      </c>
      <c r="AL13" s="29">
        <f>Productos!$L14</f>
        <v>8451.0218860373643</v>
      </c>
      <c r="AM13" s="29">
        <f>Productos!$L14</f>
        <v>8451.0218860373643</v>
      </c>
      <c r="AN13" s="29">
        <f>Productos!$L14</f>
        <v>8451.0218860373643</v>
      </c>
      <c r="AO13" s="29">
        <f>Productos!$L14</f>
        <v>8451.0218860373643</v>
      </c>
      <c r="AP13" s="29">
        <f>Productos!$L14</f>
        <v>8451.0218860373643</v>
      </c>
      <c r="AQ13" s="29">
        <f>Productos!$L14</f>
        <v>8451.0218860373643</v>
      </c>
      <c r="AR13" s="29">
        <f>Productos!$L14</f>
        <v>8451.0218860373643</v>
      </c>
      <c r="AS13" s="29">
        <f>Productos!$L14</f>
        <v>8451.0218860373643</v>
      </c>
      <c r="AT13" s="29">
        <f>Productos!$L14</f>
        <v>8451.0218860373643</v>
      </c>
      <c r="AU13" s="29">
        <f>Productos!$L14</f>
        <v>8451.0218860373643</v>
      </c>
      <c r="AV13" s="29">
        <f>Productos!$L14</f>
        <v>8451.0218860373643</v>
      </c>
      <c r="AW13" s="29">
        <f>Productos!$L14</f>
        <v>8451.0218860373643</v>
      </c>
      <c r="AX13" s="29">
        <f>Productos!$L14</f>
        <v>8451.0218860373643</v>
      </c>
      <c r="AY13" s="29">
        <f>Productos!$L14</f>
        <v>8451.0218860373643</v>
      </c>
      <c r="AZ13" s="29">
        <f>Productos!$L14</f>
        <v>8451.0218860373643</v>
      </c>
      <c r="BA13" s="29">
        <f>Productos!$L14</f>
        <v>8451.0218860373643</v>
      </c>
      <c r="BB13" s="29">
        <f>Productos!$L14</f>
        <v>8451.0218860373643</v>
      </c>
      <c r="BC13" s="29">
        <f>Productos!$L14</f>
        <v>8451.0218860373643</v>
      </c>
      <c r="BD13" s="29">
        <f>Productos!$L14</f>
        <v>8451.0218860373643</v>
      </c>
      <c r="BE13" s="29">
        <f>Productos!$L14</f>
        <v>8451.0218860373643</v>
      </c>
      <c r="BF13" s="29">
        <f>Productos!$L14</f>
        <v>8451.0218860373643</v>
      </c>
      <c r="BG13" s="29">
        <f>Productos!$L14</f>
        <v>8451.0218860373643</v>
      </c>
      <c r="BH13" s="29">
        <f>Productos!$L14</f>
        <v>8451.0218860373643</v>
      </c>
      <c r="BI13" s="29">
        <f>Productos!$L14</f>
        <v>8451.0218860373643</v>
      </c>
      <c r="BJ13" s="29">
        <f>Productos!$L14</f>
        <v>8451.0218860373643</v>
      </c>
      <c r="BK13" s="29">
        <f>Productos!$L14</f>
        <v>8451.0218860373643</v>
      </c>
      <c r="BL13" s="29">
        <f>Productos!$L14</f>
        <v>8451.0218860373643</v>
      </c>
      <c r="BM13" s="29">
        <f>Productos!$L14</f>
        <v>8451.0218860373643</v>
      </c>
      <c r="BN13" s="29">
        <f>Productos!$L14</f>
        <v>8451.0218860373643</v>
      </c>
      <c r="BO13" s="29">
        <f>Productos!$L14</f>
        <v>8451.0218860373643</v>
      </c>
      <c r="BP13" s="29">
        <f>Productos!$L14</f>
        <v>8451.0218860373643</v>
      </c>
      <c r="BQ13" s="29">
        <f>Productos!$L14</f>
        <v>8451.0218860373643</v>
      </c>
      <c r="BR13" s="29">
        <f>Productos!$L14</f>
        <v>8451.0218860373643</v>
      </c>
      <c r="BS13" s="29">
        <f>Productos!$L14</f>
        <v>8451.0218860373643</v>
      </c>
      <c r="BT13" s="29">
        <f>Productos!$L14</f>
        <v>8451.0218860373643</v>
      </c>
      <c r="BU13" s="29">
        <f>Productos!$L14</f>
        <v>8451.0218860373643</v>
      </c>
      <c r="BV13" s="29">
        <f>Productos!$L14</f>
        <v>8451.0218860373643</v>
      </c>
      <c r="BW13" s="29">
        <f>Productos!$L14</f>
        <v>8451.0218860373643</v>
      </c>
      <c r="BX13" s="29">
        <f>Productos!$L14</f>
        <v>8451.0218860373643</v>
      </c>
      <c r="BY13" s="29">
        <f>Productos!$L14</f>
        <v>8451.0218860373643</v>
      </c>
      <c r="BZ13" s="29">
        <f>Productos!$L14</f>
        <v>8451.0218860373643</v>
      </c>
      <c r="CA13" s="29">
        <f>Productos!$L14</f>
        <v>8451.0218860373643</v>
      </c>
      <c r="CB13" s="29">
        <f>Productos!$L14</f>
        <v>8451.0218860373643</v>
      </c>
      <c r="CC13" s="29">
        <f>Productos!$L14</f>
        <v>8451.0218860373643</v>
      </c>
      <c r="CD13" s="29">
        <f>Productos!$L14</f>
        <v>8451.0218860373643</v>
      </c>
      <c r="CE13" s="29">
        <f>Productos!$L14</f>
        <v>8451.0218860373643</v>
      </c>
      <c r="CF13" s="29">
        <f>Productos!$L14</f>
        <v>8451.0218860373643</v>
      </c>
      <c r="CG13" s="29">
        <f>Productos!$L14</f>
        <v>8451.0218860373643</v>
      </c>
      <c r="CH13" s="29">
        <f>Productos!$L14</f>
        <v>8451.0218860373643</v>
      </c>
      <c r="CI13" s="29">
        <f>Productos!$L14</f>
        <v>8451.0218860373643</v>
      </c>
      <c r="CJ13" s="29">
        <f>Productos!$L14</f>
        <v>8451.0218860373643</v>
      </c>
      <c r="CK13" s="29">
        <f>Productos!$L14</f>
        <v>8451.0218860373643</v>
      </c>
      <c r="CL13" s="29">
        <f>Productos!$L14</f>
        <v>8451.0218860373643</v>
      </c>
      <c r="CM13" s="29">
        <f>Productos!$L14</f>
        <v>8451.0218860373643</v>
      </c>
    </row>
    <row r="14" spans="1:91" x14ac:dyDescent="0.2">
      <c r="A14" s="2" t="s">
        <v>103</v>
      </c>
      <c r="B14" s="29">
        <f>Productos!$L15</f>
        <v>8262.8031357915424</v>
      </c>
      <c r="C14" s="29">
        <f>Productos!$L15</f>
        <v>8262.8031357915424</v>
      </c>
      <c r="D14" s="29">
        <f>Productos!$L15</f>
        <v>8262.8031357915424</v>
      </c>
      <c r="E14" s="29">
        <f>Productos!$L15</f>
        <v>8262.8031357915424</v>
      </c>
      <c r="F14" s="29">
        <f>Productos!$L15</f>
        <v>8262.8031357915424</v>
      </c>
      <c r="G14" s="29">
        <f>Productos!$L15</f>
        <v>8262.8031357915424</v>
      </c>
      <c r="H14" s="29">
        <f>Productos!$L15</f>
        <v>8262.8031357915424</v>
      </c>
      <c r="I14" s="29">
        <f>Productos!$L15</f>
        <v>8262.8031357915424</v>
      </c>
      <c r="J14" s="29">
        <f>Productos!$L15</f>
        <v>8262.8031357915424</v>
      </c>
      <c r="K14" s="29">
        <f>Productos!$L15</f>
        <v>8262.8031357915424</v>
      </c>
      <c r="L14" s="29">
        <f>Productos!$L15</f>
        <v>8262.8031357915424</v>
      </c>
      <c r="M14" s="29">
        <f>Productos!$L15</f>
        <v>8262.8031357915424</v>
      </c>
      <c r="N14" s="29">
        <f>Productos!$L15</f>
        <v>8262.8031357915424</v>
      </c>
      <c r="O14" s="29">
        <f>Productos!$L15</f>
        <v>8262.8031357915424</v>
      </c>
      <c r="P14" s="29">
        <f>Productos!$L15</f>
        <v>8262.8031357915424</v>
      </c>
      <c r="Q14" s="29">
        <f>Productos!$L15</f>
        <v>8262.8031357915424</v>
      </c>
      <c r="R14" s="29">
        <f>Productos!$L15</f>
        <v>8262.8031357915424</v>
      </c>
      <c r="S14" s="29">
        <f>Productos!$L15</f>
        <v>8262.8031357915424</v>
      </c>
      <c r="T14" s="29">
        <f>Productos!$L15</f>
        <v>8262.8031357915424</v>
      </c>
      <c r="U14" s="29">
        <f>Productos!$L15</f>
        <v>8262.8031357915424</v>
      </c>
      <c r="V14" s="29">
        <f>Productos!$L15</f>
        <v>8262.8031357915424</v>
      </c>
      <c r="W14" s="29">
        <f>Productos!$L15</f>
        <v>8262.8031357915424</v>
      </c>
      <c r="X14" s="29">
        <f>Productos!$L15</f>
        <v>8262.8031357915424</v>
      </c>
      <c r="Y14" s="29">
        <f>Productos!$L15</f>
        <v>8262.8031357915424</v>
      </c>
      <c r="Z14" s="29">
        <f>Productos!$L15</f>
        <v>8262.8031357915424</v>
      </c>
      <c r="AA14" s="29">
        <f>Productos!$L15</f>
        <v>8262.8031357915424</v>
      </c>
      <c r="AB14" s="29">
        <f>Productos!$L15</f>
        <v>8262.8031357915424</v>
      </c>
      <c r="AC14" s="29">
        <f>Productos!$L15</f>
        <v>8262.8031357915424</v>
      </c>
      <c r="AD14" s="29">
        <f>Productos!$L15</f>
        <v>8262.8031357915424</v>
      </c>
      <c r="AE14" s="29">
        <f>Productos!$L15</f>
        <v>8262.8031357915424</v>
      </c>
      <c r="AF14" s="29">
        <f>Productos!$L15</f>
        <v>8262.8031357915424</v>
      </c>
      <c r="AG14" s="29">
        <f>Productos!$L15</f>
        <v>8262.8031357915424</v>
      </c>
      <c r="AH14" s="29">
        <f>Productos!$L15</f>
        <v>8262.8031357915424</v>
      </c>
      <c r="AI14" s="29">
        <f>Productos!$L15</f>
        <v>8262.8031357915424</v>
      </c>
      <c r="AJ14" s="29">
        <f>Productos!$L15</f>
        <v>8262.8031357915424</v>
      </c>
      <c r="AK14" s="29">
        <f>Productos!$L15</f>
        <v>8262.8031357915424</v>
      </c>
      <c r="AL14" s="29">
        <f>Productos!$L15</f>
        <v>8262.8031357915424</v>
      </c>
      <c r="AM14" s="29">
        <f>Productos!$L15</f>
        <v>8262.8031357915424</v>
      </c>
      <c r="AN14" s="29">
        <f>Productos!$L15</f>
        <v>8262.8031357915424</v>
      </c>
      <c r="AO14" s="29">
        <f>Productos!$L15</f>
        <v>8262.8031357915424</v>
      </c>
      <c r="AP14" s="29">
        <f>Productos!$L15</f>
        <v>8262.8031357915424</v>
      </c>
      <c r="AQ14" s="29">
        <f>Productos!$L15</f>
        <v>8262.8031357915424</v>
      </c>
      <c r="AR14" s="29">
        <f>Productos!$L15</f>
        <v>8262.8031357915424</v>
      </c>
      <c r="AS14" s="29">
        <f>Productos!$L15</f>
        <v>8262.8031357915424</v>
      </c>
      <c r="AT14" s="29">
        <f>Productos!$L15</f>
        <v>8262.8031357915424</v>
      </c>
      <c r="AU14" s="29">
        <f>Productos!$L15</f>
        <v>8262.8031357915424</v>
      </c>
      <c r="AV14" s="29">
        <f>Productos!$L15</f>
        <v>8262.8031357915424</v>
      </c>
      <c r="AW14" s="29">
        <f>Productos!$L15</f>
        <v>8262.8031357915424</v>
      </c>
      <c r="AX14" s="29">
        <f>Productos!$L15</f>
        <v>8262.8031357915424</v>
      </c>
      <c r="AY14" s="29">
        <f>Productos!$L15</f>
        <v>8262.8031357915424</v>
      </c>
      <c r="AZ14" s="29">
        <f>Productos!$L15</f>
        <v>8262.8031357915424</v>
      </c>
      <c r="BA14" s="29">
        <f>Productos!$L15</f>
        <v>8262.8031357915424</v>
      </c>
      <c r="BB14" s="29">
        <f>Productos!$L15</f>
        <v>8262.8031357915424</v>
      </c>
      <c r="BC14" s="29">
        <f>Productos!$L15</f>
        <v>8262.8031357915424</v>
      </c>
      <c r="BD14" s="29">
        <f>Productos!$L15</f>
        <v>8262.8031357915424</v>
      </c>
      <c r="BE14" s="29">
        <f>Productos!$L15</f>
        <v>8262.8031357915424</v>
      </c>
      <c r="BF14" s="29">
        <f>Productos!$L15</f>
        <v>8262.8031357915424</v>
      </c>
      <c r="BG14" s="29">
        <f>Productos!$L15</f>
        <v>8262.8031357915424</v>
      </c>
      <c r="BH14" s="29">
        <f>Productos!$L15</f>
        <v>8262.8031357915424</v>
      </c>
      <c r="BI14" s="29">
        <f>Productos!$L15</f>
        <v>8262.8031357915424</v>
      </c>
      <c r="BJ14" s="29">
        <f>Productos!$L15</f>
        <v>8262.8031357915424</v>
      </c>
      <c r="BK14" s="29">
        <f>Productos!$L15</f>
        <v>8262.8031357915424</v>
      </c>
      <c r="BL14" s="29">
        <f>Productos!$L15</f>
        <v>8262.8031357915424</v>
      </c>
      <c r="BM14" s="29">
        <f>Productos!$L15</f>
        <v>8262.8031357915424</v>
      </c>
      <c r="BN14" s="29">
        <f>Productos!$L15</f>
        <v>8262.8031357915424</v>
      </c>
      <c r="BO14" s="29">
        <f>Productos!$L15</f>
        <v>8262.8031357915424</v>
      </c>
      <c r="BP14" s="29">
        <f>Productos!$L15</f>
        <v>8262.8031357915424</v>
      </c>
      <c r="BQ14" s="29">
        <f>Productos!$L15</f>
        <v>8262.8031357915424</v>
      </c>
      <c r="BR14" s="29">
        <f>Productos!$L15</f>
        <v>8262.8031357915424</v>
      </c>
      <c r="BS14" s="29">
        <f>Productos!$L15</f>
        <v>8262.8031357915424</v>
      </c>
      <c r="BT14" s="29">
        <f>Productos!$L15</f>
        <v>8262.8031357915424</v>
      </c>
      <c r="BU14" s="29">
        <f>Productos!$L15</f>
        <v>8262.8031357915424</v>
      </c>
      <c r="BV14" s="29">
        <f>Productos!$L15</f>
        <v>8262.8031357915424</v>
      </c>
      <c r="BW14" s="29">
        <f>Productos!$L15</f>
        <v>8262.8031357915424</v>
      </c>
      <c r="BX14" s="29">
        <f>Productos!$L15</f>
        <v>8262.8031357915424</v>
      </c>
      <c r="BY14" s="29">
        <f>Productos!$L15</f>
        <v>8262.8031357915424</v>
      </c>
      <c r="BZ14" s="29">
        <f>Productos!$L15</f>
        <v>8262.8031357915424</v>
      </c>
      <c r="CA14" s="29">
        <f>Productos!$L15</f>
        <v>8262.8031357915424</v>
      </c>
      <c r="CB14" s="29">
        <f>Productos!$L15</f>
        <v>8262.8031357915424</v>
      </c>
      <c r="CC14" s="29">
        <f>Productos!$L15</f>
        <v>8262.8031357915424</v>
      </c>
      <c r="CD14" s="29">
        <f>Productos!$L15</f>
        <v>8262.8031357915424</v>
      </c>
      <c r="CE14" s="29">
        <f>Productos!$L15</f>
        <v>8262.8031357915424</v>
      </c>
      <c r="CF14" s="29">
        <f>Productos!$L15</f>
        <v>8262.8031357915424</v>
      </c>
      <c r="CG14" s="29">
        <f>Productos!$L15</f>
        <v>8262.8031357915424</v>
      </c>
      <c r="CH14" s="29">
        <f>Productos!$L15</f>
        <v>8262.8031357915424</v>
      </c>
      <c r="CI14" s="29">
        <f>Productos!$L15</f>
        <v>8262.8031357915424</v>
      </c>
      <c r="CJ14" s="29">
        <f>Productos!$L15</f>
        <v>8262.8031357915424</v>
      </c>
      <c r="CK14" s="29">
        <f>Productos!$L15</f>
        <v>8262.8031357915424</v>
      </c>
      <c r="CL14" s="29">
        <f>Productos!$L15</f>
        <v>8262.8031357915424</v>
      </c>
      <c r="CM14" s="29">
        <f>Productos!$L15</f>
        <v>8262.8031357915424</v>
      </c>
    </row>
    <row r="15" spans="1:91" x14ac:dyDescent="0.2">
      <c r="A15" s="2" t="s">
        <v>104</v>
      </c>
      <c r="B15" s="29">
        <f>Productos!$L16</f>
        <v>7886.3656352999014</v>
      </c>
      <c r="C15" s="29">
        <f>Productos!$L16</f>
        <v>7886.3656352999014</v>
      </c>
      <c r="D15" s="29">
        <f>Productos!$L16</f>
        <v>7886.3656352999014</v>
      </c>
      <c r="E15" s="29">
        <f>Productos!$L16</f>
        <v>7886.3656352999014</v>
      </c>
      <c r="F15" s="29">
        <f>Productos!$L16</f>
        <v>7886.3656352999014</v>
      </c>
      <c r="G15" s="29">
        <f>Productos!$L16</f>
        <v>7886.3656352999014</v>
      </c>
      <c r="H15" s="29">
        <f>Productos!$L16</f>
        <v>7886.3656352999014</v>
      </c>
      <c r="I15" s="29">
        <f>Productos!$L16</f>
        <v>7886.3656352999014</v>
      </c>
      <c r="J15" s="29">
        <f>Productos!$L16</f>
        <v>7886.3656352999014</v>
      </c>
      <c r="K15" s="29">
        <f>Productos!$L16</f>
        <v>7886.3656352999014</v>
      </c>
      <c r="L15" s="29">
        <f>Productos!$L16</f>
        <v>7886.3656352999014</v>
      </c>
      <c r="M15" s="29">
        <f>Productos!$L16</f>
        <v>7886.3656352999014</v>
      </c>
      <c r="N15" s="29">
        <f>Productos!$L16</f>
        <v>7886.3656352999014</v>
      </c>
      <c r="O15" s="29">
        <f>Productos!$L16</f>
        <v>7886.3656352999014</v>
      </c>
      <c r="P15" s="29">
        <f>Productos!$L16</f>
        <v>7886.3656352999014</v>
      </c>
      <c r="Q15" s="29">
        <f>Productos!$L16</f>
        <v>7886.3656352999014</v>
      </c>
      <c r="R15" s="29">
        <f>Productos!$L16</f>
        <v>7886.3656352999014</v>
      </c>
      <c r="S15" s="29">
        <f>Productos!$L16</f>
        <v>7886.3656352999014</v>
      </c>
      <c r="T15" s="29">
        <f>Productos!$L16</f>
        <v>7886.3656352999014</v>
      </c>
      <c r="U15" s="29">
        <f>Productos!$L16</f>
        <v>7886.3656352999014</v>
      </c>
      <c r="V15" s="29">
        <f>Productos!$L16</f>
        <v>7886.3656352999014</v>
      </c>
      <c r="W15" s="29">
        <f>Productos!$L16</f>
        <v>7886.3656352999014</v>
      </c>
      <c r="X15" s="29">
        <f>Productos!$L16</f>
        <v>7886.3656352999014</v>
      </c>
      <c r="Y15" s="29">
        <f>Productos!$L16</f>
        <v>7886.3656352999014</v>
      </c>
      <c r="Z15" s="29">
        <f>Productos!$L16</f>
        <v>7886.3656352999014</v>
      </c>
      <c r="AA15" s="29">
        <f>Productos!$L16</f>
        <v>7886.3656352999014</v>
      </c>
      <c r="AB15" s="29">
        <f>Productos!$L16</f>
        <v>7886.3656352999014</v>
      </c>
      <c r="AC15" s="29">
        <f>Productos!$L16</f>
        <v>7886.3656352999014</v>
      </c>
      <c r="AD15" s="29">
        <f>Productos!$L16</f>
        <v>7886.3656352999014</v>
      </c>
      <c r="AE15" s="29">
        <f>Productos!$L16</f>
        <v>7886.3656352999014</v>
      </c>
      <c r="AF15" s="29">
        <f>Productos!$L16</f>
        <v>7886.3656352999014</v>
      </c>
      <c r="AG15" s="29">
        <f>Productos!$L16</f>
        <v>7886.3656352999014</v>
      </c>
      <c r="AH15" s="29">
        <f>Productos!$L16</f>
        <v>7886.3656352999014</v>
      </c>
      <c r="AI15" s="29">
        <f>Productos!$L16</f>
        <v>7886.3656352999014</v>
      </c>
      <c r="AJ15" s="29">
        <f>Productos!$L16</f>
        <v>7886.3656352999014</v>
      </c>
      <c r="AK15" s="29">
        <f>Productos!$L16</f>
        <v>7886.3656352999014</v>
      </c>
      <c r="AL15" s="29">
        <f>Productos!$L16</f>
        <v>7886.3656352999014</v>
      </c>
      <c r="AM15" s="29">
        <f>Productos!$L16</f>
        <v>7886.3656352999014</v>
      </c>
      <c r="AN15" s="29">
        <f>Productos!$L16</f>
        <v>7886.3656352999014</v>
      </c>
      <c r="AO15" s="29">
        <f>Productos!$L16</f>
        <v>7886.3656352999014</v>
      </c>
      <c r="AP15" s="29">
        <f>Productos!$L16</f>
        <v>7886.3656352999014</v>
      </c>
      <c r="AQ15" s="29">
        <f>Productos!$L16</f>
        <v>7886.3656352999014</v>
      </c>
      <c r="AR15" s="29">
        <f>Productos!$L16</f>
        <v>7886.3656352999014</v>
      </c>
      <c r="AS15" s="29">
        <f>Productos!$L16</f>
        <v>7886.3656352999014</v>
      </c>
      <c r="AT15" s="29">
        <f>Productos!$L16</f>
        <v>7886.3656352999014</v>
      </c>
      <c r="AU15" s="29">
        <f>Productos!$L16</f>
        <v>7886.3656352999014</v>
      </c>
      <c r="AV15" s="29">
        <f>Productos!$L16</f>
        <v>7886.3656352999014</v>
      </c>
      <c r="AW15" s="29">
        <f>Productos!$L16</f>
        <v>7886.3656352999014</v>
      </c>
      <c r="AX15" s="29">
        <f>Productos!$L16</f>
        <v>7886.3656352999014</v>
      </c>
      <c r="AY15" s="29">
        <f>Productos!$L16</f>
        <v>7886.3656352999014</v>
      </c>
      <c r="AZ15" s="29">
        <f>Productos!$L16</f>
        <v>7886.3656352999014</v>
      </c>
      <c r="BA15" s="29">
        <f>Productos!$L16</f>
        <v>7886.3656352999014</v>
      </c>
      <c r="BB15" s="29">
        <f>Productos!$L16</f>
        <v>7886.3656352999014</v>
      </c>
      <c r="BC15" s="29">
        <f>Productos!$L16</f>
        <v>7886.3656352999014</v>
      </c>
      <c r="BD15" s="29">
        <f>Productos!$L16</f>
        <v>7886.3656352999014</v>
      </c>
      <c r="BE15" s="29">
        <f>Productos!$L16</f>
        <v>7886.3656352999014</v>
      </c>
      <c r="BF15" s="29">
        <f>Productos!$L16</f>
        <v>7886.3656352999014</v>
      </c>
      <c r="BG15" s="29">
        <f>Productos!$L16</f>
        <v>7886.3656352999014</v>
      </c>
      <c r="BH15" s="29">
        <f>Productos!$L16</f>
        <v>7886.3656352999014</v>
      </c>
      <c r="BI15" s="29">
        <f>Productos!$L16</f>
        <v>7886.3656352999014</v>
      </c>
      <c r="BJ15" s="29">
        <f>Productos!$L16</f>
        <v>7886.3656352999014</v>
      </c>
      <c r="BK15" s="29">
        <f>Productos!$L16</f>
        <v>7886.3656352999014</v>
      </c>
      <c r="BL15" s="29">
        <f>Productos!$L16</f>
        <v>7886.3656352999014</v>
      </c>
      <c r="BM15" s="29">
        <f>Productos!$L16</f>
        <v>7886.3656352999014</v>
      </c>
      <c r="BN15" s="29">
        <f>Productos!$L16</f>
        <v>7886.3656352999014</v>
      </c>
      <c r="BO15" s="29">
        <f>Productos!$L16</f>
        <v>7886.3656352999014</v>
      </c>
      <c r="BP15" s="29">
        <f>Productos!$L16</f>
        <v>7886.3656352999014</v>
      </c>
      <c r="BQ15" s="29">
        <f>Productos!$L16</f>
        <v>7886.3656352999014</v>
      </c>
      <c r="BR15" s="29">
        <f>Productos!$L16</f>
        <v>7886.3656352999014</v>
      </c>
      <c r="BS15" s="29">
        <f>Productos!$L16</f>
        <v>7886.3656352999014</v>
      </c>
      <c r="BT15" s="29">
        <f>Productos!$L16</f>
        <v>7886.3656352999014</v>
      </c>
      <c r="BU15" s="29">
        <f>Productos!$L16</f>
        <v>7886.3656352999014</v>
      </c>
      <c r="BV15" s="29">
        <f>Productos!$L16</f>
        <v>7886.3656352999014</v>
      </c>
      <c r="BW15" s="29">
        <f>Productos!$L16</f>
        <v>7886.3656352999014</v>
      </c>
      <c r="BX15" s="29">
        <f>Productos!$L16</f>
        <v>7886.3656352999014</v>
      </c>
      <c r="BY15" s="29">
        <f>Productos!$L16</f>
        <v>7886.3656352999014</v>
      </c>
      <c r="BZ15" s="29">
        <f>Productos!$L16</f>
        <v>7886.3656352999014</v>
      </c>
      <c r="CA15" s="29">
        <f>Productos!$L16</f>
        <v>7886.3656352999014</v>
      </c>
      <c r="CB15" s="29">
        <f>Productos!$L16</f>
        <v>7886.3656352999014</v>
      </c>
      <c r="CC15" s="29">
        <f>Productos!$L16</f>
        <v>7886.3656352999014</v>
      </c>
      <c r="CD15" s="29">
        <f>Productos!$L16</f>
        <v>7886.3656352999014</v>
      </c>
      <c r="CE15" s="29">
        <f>Productos!$L16</f>
        <v>7886.3656352999014</v>
      </c>
      <c r="CF15" s="29">
        <f>Productos!$L16</f>
        <v>7886.3656352999014</v>
      </c>
      <c r="CG15" s="29">
        <f>Productos!$L16</f>
        <v>7886.3656352999014</v>
      </c>
      <c r="CH15" s="29">
        <f>Productos!$L16</f>
        <v>7886.3656352999014</v>
      </c>
      <c r="CI15" s="29">
        <f>Productos!$L16</f>
        <v>7886.3656352999014</v>
      </c>
      <c r="CJ15" s="29">
        <f>Productos!$L16</f>
        <v>7886.3656352999014</v>
      </c>
      <c r="CK15" s="29">
        <f>Productos!$L16</f>
        <v>7886.3656352999014</v>
      </c>
      <c r="CL15" s="29">
        <f>Productos!$L16</f>
        <v>7886.3656352999014</v>
      </c>
      <c r="CM15" s="29">
        <f>Productos!$L16</f>
        <v>7886.3656352999014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M15"/>
  <sheetViews>
    <sheetView workbookViewId="0"/>
  </sheetViews>
  <sheetFormatPr baseColWidth="10" defaultColWidth="12.6640625" defaultRowHeight="15" customHeight="1" x14ac:dyDescent="0.15"/>
  <sheetData>
    <row r="1" spans="1:91" ht="15" customHeight="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Productos!$N3</f>
        <v>67.8</v>
      </c>
      <c r="C2" s="29">
        <f>Productos!$N3</f>
        <v>67.8</v>
      </c>
      <c r="D2" s="29">
        <f>Productos!$N3</f>
        <v>67.8</v>
      </c>
      <c r="E2" s="29">
        <f>Productos!$N3</f>
        <v>67.8</v>
      </c>
      <c r="F2" s="29">
        <f>Productos!$N3</f>
        <v>67.8</v>
      </c>
      <c r="G2" s="29">
        <f>Productos!$N3</f>
        <v>67.8</v>
      </c>
      <c r="H2" s="29">
        <f>Productos!$N3</f>
        <v>67.8</v>
      </c>
      <c r="I2" s="29">
        <f>Productos!$N3</f>
        <v>67.8</v>
      </c>
      <c r="J2" s="29">
        <f>Productos!$N3</f>
        <v>67.8</v>
      </c>
      <c r="K2" s="29">
        <f>Productos!$N3</f>
        <v>67.8</v>
      </c>
      <c r="L2" s="29">
        <f>Productos!$N3</f>
        <v>67.8</v>
      </c>
      <c r="M2" s="29">
        <f>Productos!$N3</f>
        <v>67.8</v>
      </c>
      <c r="N2" s="29">
        <f>Productos!$N3</f>
        <v>67.8</v>
      </c>
      <c r="O2" s="29">
        <f>Productos!$N3</f>
        <v>67.8</v>
      </c>
      <c r="P2" s="29">
        <f>Productos!$N3</f>
        <v>67.8</v>
      </c>
      <c r="Q2" s="29">
        <f>Productos!$N3</f>
        <v>67.8</v>
      </c>
      <c r="R2" s="29">
        <f>Productos!$N3</f>
        <v>67.8</v>
      </c>
      <c r="S2" s="29">
        <f>Productos!$N3</f>
        <v>67.8</v>
      </c>
      <c r="T2" s="29">
        <f>Productos!$N3</f>
        <v>67.8</v>
      </c>
      <c r="U2" s="29">
        <f>Productos!$N3</f>
        <v>67.8</v>
      </c>
      <c r="V2" s="29">
        <f>Productos!$N3</f>
        <v>67.8</v>
      </c>
      <c r="W2" s="29">
        <f>Productos!$N3</f>
        <v>67.8</v>
      </c>
      <c r="X2" s="29">
        <f>Productos!$N3</f>
        <v>67.8</v>
      </c>
      <c r="Y2" s="29">
        <f>Productos!$N3</f>
        <v>67.8</v>
      </c>
      <c r="Z2" s="29">
        <f>Productos!$N3</f>
        <v>67.8</v>
      </c>
      <c r="AA2" s="29">
        <f>Productos!$N3</f>
        <v>67.8</v>
      </c>
      <c r="AB2" s="29">
        <f>Productos!$N3</f>
        <v>67.8</v>
      </c>
      <c r="AC2" s="29">
        <f>Productos!$N3</f>
        <v>67.8</v>
      </c>
      <c r="AD2" s="29">
        <f>Productos!$N3</f>
        <v>67.8</v>
      </c>
      <c r="AE2" s="29">
        <f>Productos!$N3</f>
        <v>67.8</v>
      </c>
      <c r="AF2" s="29">
        <f>Productos!$N3</f>
        <v>67.8</v>
      </c>
      <c r="AG2" s="29">
        <f>Productos!$N3</f>
        <v>67.8</v>
      </c>
      <c r="AH2" s="29">
        <f>Productos!$N3</f>
        <v>67.8</v>
      </c>
      <c r="AI2" s="29">
        <f>Productos!$N3</f>
        <v>67.8</v>
      </c>
      <c r="AJ2" s="29">
        <f>Productos!$N3</f>
        <v>67.8</v>
      </c>
      <c r="AK2" s="29">
        <f>Productos!$N3</f>
        <v>67.8</v>
      </c>
      <c r="AL2" s="29">
        <f>Productos!$N3</f>
        <v>67.8</v>
      </c>
      <c r="AM2" s="29">
        <f>Productos!$N3</f>
        <v>67.8</v>
      </c>
      <c r="AN2" s="29">
        <f>Productos!$N3</f>
        <v>67.8</v>
      </c>
      <c r="AO2" s="29">
        <f>Productos!$N3</f>
        <v>67.8</v>
      </c>
      <c r="AP2" s="29">
        <f>Productos!$N3</f>
        <v>67.8</v>
      </c>
      <c r="AQ2" s="29">
        <f>Productos!$N3</f>
        <v>67.8</v>
      </c>
      <c r="AR2" s="29">
        <f>Productos!$N3</f>
        <v>67.8</v>
      </c>
      <c r="AS2" s="29">
        <f>Productos!$N3</f>
        <v>67.8</v>
      </c>
      <c r="AT2" s="29">
        <f>Productos!$N3</f>
        <v>67.8</v>
      </c>
      <c r="AU2" s="29">
        <f>Productos!$N3</f>
        <v>67.8</v>
      </c>
      <c r="AV2" s="29">
        <f>Productos!$N3</f>
        <v>67.8</v>
      </c>
      <c r="AW2" s="29">
        <f>Productos!$N3</f>
        <v>67.8</v>
      </c>
      <c r="AX2" s="29">
        <f>Productos!$N3</f>
        <v>67.8</v>
      </c>
      <c r="AY2" s="29">
        <f>Productos!$N3</f>
        <v>67.8</v>
      </c>
      <c r="AZ2" s="29">
        <f>Productos!$N3</f>
        <v>67.8</v>
      </c>
      <c r="BA2" s="29">
        <f>Productos!$N3</f>
        <v>67.8</v>
      </c>
      <c r="BB2" s="29">
        <f>Productos!$N3</f>
        <v>67.8</v>
      </c>
      <c r="BC2" s="29">
        <f>Productos!$N3</f>
        <v>67.8</v>
      </c>
      <c r="BD2" s="29">
        <f>Productos!$N3</f>
        <v>67.8</v>
      </c>
      <c r="BE2" s="29">
        <f>Productos!$N3</f>
        <v>67.8</v>
      </c>
      <c r="BF2" s="29">
        <f>Productos!$N3</f>
        <v>67.8</v>
      </c>
      <c r="BG2" s="29">
        <f>Productos!$N3</f>
        <v>67.8</v>
      </c>
      <c r="BH2" s="29">
        <f>Productos!$N3</f>
        <v>67.8</v>
      </c>
      <c r="BI2" s="29">
        <f>Productos!$N3</f>
        <v>67.8</v>
      </c>
      <c r="BJ2" s="29">
        <f>Productos!$N3</f>
        <v>67.8</v>
      </c>
      <c r="BK2" s="29">
        <f>Productos!$N3</f>
        <v>67.8</v>
      </c>
      <c r="BL2" s="29">
        <f>Productos!$N3</f>
        <v>67.8</v>
      </c>
      <c r="BM2" s="29">
        <f>Productos!$N3</f>
        <v>67.8</v>
      </c>
      <c r="BN2" s="29">
        <f>Productos!$N3</f>
        <v>67.8</v>
      </c>
      <c r="BO2" s="29">
        <f>Productos!$N3</f>
        <v>67.8</v>
      </c>
      <c r="BP2" s="29">
        <f>Productos!$N3</f>
        <v>67.8</v>
      </c>
      <c r="BQ2" s="29">
        <f>Productos!$N3</f>
        <v>67.8</v>
      </c>
      <c r="BR2" s="29">
        <f>Productos!$N3</f>
        <v>67.8</v>
      </c>
      <c r="BS2" s="29">
        <f>Productos!$N3</f>
        <v>67.8</v>
      </c>
      <c r="BT2" s="29">
        <f>Productos!$N3</f>
        <v>67.8</v>
      </c>
      <c r="BU2" s="29">
        <f>Productos!$N3</f>
        <v>67.8</v>
      </c>
      <c r="BV2" s="29">
        <f>Productos!$N3</f>
        <v>67.8</v>
      </c>
      <c r="BW2" s="29">
        <f>Productos!$N3</f>
        <v>67.8</v>
      </c>
      <c r="BX2" s="29">
        <f>Productos!$N3</f>
        <v>67.8</v>
      </c>
      <c r="BY2" s="29">
        <f>Productos!$N3</f>
        <v>67.8</v>
      </c>
      <c r="BZ2" s="29">
        <f>Productos!$N3</f>
        <v>67.8</v>
      </c>
      <c r="CA2" s="29">
        <f>Productos!$N3</f>
        <v>67.8</v>
      </c>
      <c r="CB2" s="29">
        <f>Productos!$N3</f>
        <v>67.8</v>
      </c>
      <c r="CC2" s="29">
        <f>Productos!$N3</f>
        <v>67.8</v>
      </c>
      <c r="CD2" s="29">
        <f>Productos!$N3</f>
        <v>67.8</v>
      </c>
      <c r="CE2" s="29">
        <f>Productos!$N3</f>
        <v>67.8</v>
      </c>
      <c r="CF2" s="29">
        <f>Productos!$N3</f>
        <v>67.8</v>
      </c>
      <c r="CG2" s="29">
        <f>Productos!$N3</f>
        <v>67.8</v>
      </c>
      <c r="CH2" s="29">
        <f>Productos!$N3</f>
        <v>67.8</v>
      </c>
      <c r="CI2" s="29">
        <f>Productos!$N3</f>
        <v>67.8</v>
      </c>
      <c r="CJ2" s="29">
        <f>Productos!$N3</f>
        <v>67.8</v>
      </c>
      <c r="CK2" s="29">
        <f>Productos!$N3</f>
        <v>67.8</v>
      </c>
      <c r="CL2" s="29">
        <f>Productos!$N3</f>
        <v>67.8</v>
      </c>
      <c r="CM2" s="29">
        <f>Productos!$N3</f>
        <v>67.8</v>
      </c>
    </row>
    <row r="3" spans="1:91" x14ac:dyDescent="0.2">
      <c r="A3" s="2" t="s">
        <v>92</v>
      </c>
      <c r="B3" s="29">
        <f>Productos!$N4</f>
        <v>69.8</v>
      </c>
      <c r="C3" s="29">
        <f>Productos!$N4</f>
        <v>69.8</v>
      </c>
      <c r="D3" s="29">
        <f>Productos!$N4</f>
        <v>69.8</v>
      </c>
      <c r="E3" s="29">
        <f>Productos!$N4</f>
        <v>69.8</v>
      </c>
      <c r="F3" s="29">
        <f>Productos!$N4</f>
        <v>69.8</v>
      </c>
      <c r="G3" s="29">
        <f>Productos!$N4</f>
        <v>69.8</v>
      </c>
      <c r="H3" s="29">
        <f>Productos!$N4</f>
        <v>69.8</v>
      </c>
      <c r="I3" s="29">
        <f>Productos!$N4</f>
        <v>69.8</v>
      </c>
      <c r="J3" s="29">
        <f>Productos!$N4</f>
        <v>69.8</v>
      </c>
      <c r="K3" s="29">
        <f>Productos!$N4</f>
        <v>69.8</v>
      </c>
      <c r="L3" s="29">
        <f>Productos!$N4</f>
        <v>69.8</v>
      </c>
      <c r="M3" s="29">
        <f>Productos!$N4</f>
        <v>69.8</v>
      </c>
      <c r="N3" s="29">
        <f>Productos!$N4</f>
        <v>69.8</v>
      </c>
      <c r="O3" s="29">
        <f>Productos!$N4</f>
        <v>69.8</v>
      </c>
      <c r="P3" s="29">
        <f>Productos!$N4</f>
        <v>69.8</v>
      </c>
      <c r="Q3" s="29">
        <f>Productos!$N4</f>
        <v>69.8</v>
      </c>
      <c r="R3" s="29">
        <f>Productos!$N4</f>
        <v>69.8</v>
      </c>
      <c r="S3" s="29">
        <f>Productos!$N4</f>
        <v>69.8</v>
      </c>
      <c r="T3" s="29">
        <f>Productos!$N4</f>
        <v>69.8</v>
      </c>
      <c r="U3" s="29">
        <f>Productos!$N4</f>
        <v>69.8</v>
      </c>
      <c r="V3" s="29">
        <f>Productos!$N4</f>
        <v>69.8</v>
      </c>
      <c r="W3" s="29">
        <f>Productos!$N4</f>
        <v>69.8</v>
      </c>
      <c r="X3" s="29">
        <f>Productos!$N4</f>
        <v>69.8</v>
      </c>
      <c r="Y3" s="29">
        <f>Productos!$N4</f>
        <v>69.8</v>
      </c>
      <c r="Z3" s="29">
        <f>Productos!$N4</f>
        <v>69.8</v>
      </c>
      <c r="AA3" s="29">
        <f>Productos!$N4</f>
        <v>69.8</v>
      </c>
      <c r="AB3" s="29">
        <f>Productos!$N4</f>
        <v>69.8</v>
      </c>
      <c r="AC3" s="29">
        <f>Productos!$N4</f>
        <v>69.8</v>
      </c>
      <c r="AD3" s="29">
        <f>Productos!$N4</f>
        <v>69.8</v>
      </c>
      <c r="AE3" s="29">
        <f>Productos!$N4</f>
        <v>69.8</v>
      </c>
      <c r="AF3" s="29">
        <f>Productos!$N4</f>
        <v>69.8</v>
      </c>
      <c r="AG3" s="29">
        <f>Productos!$N4</f>
        <v>69.8</v>
      </c>
      <c r="AH3" s="29">
        <f>Productos!$N4</f>
        <v>69.8</v>
      </c>
      <c r="AI3" s="29">
        <f>Productos!$N4</f>
        <v>69.8</v>
      </c>
      <c r="AJ3" s="29">
        <f>Productos!$N4</f>
        <v>69.8</v>
      </c>
      <c r="AK3" s="29">
        <f>Productos!$N4</f>
        <v>69.8</v>
      </c>
      <c r="AL3" s="29">
        <f>Productos!$N4</f>
        <v>69.8</v>
      </c>
      <c r="AM3" s="29">
        <f>Productos!$N4</f>
        <v>69.8</v>
      </c>
      <c r="AN3" s="29">
        <f>Productos!$N4</f>
        <v>69.8</v>
      </c>
      <c r="AO3" s="29">
        <f>Productos!$N4</f>
        <v>69.8</v>
      </c>
      <c r="AP3" s="29">
        <f>Productos!$N4</f>
        <v>69.8</v>
      </c>
      <c r="AQ3" s="29">
        <f>Productos!$N4</f>
        <v>69.8</v>
      </c>
      <c r="AR3" s="29">
        <f>Productos!$N4</f>
        <v>69.8</v>
      </c>
      <c r="AS3" s="29">
        <f>Productos!$N4</f>
        <v>69.8</v>
      </c>
      <c r="AT3" s="29">
        <f>Productos!$N4</f>
        <v>69.8</v>
      </c>
      <c r="AU3" s="29">
        <f>Productos!$N4</f>
        <v>69.8</v>
      </c>
      <c r="AV3" s="29">
        <f>Productos!$N4</f>
        <v>69.8</v>
      </c>
      <c r="AW3" s="29">
        <f>Productos!$N4</f>
        <v>69.8</v>
      </c>
      <c r="AX3" s="29">
        <f>Productos!$N4</f>
        <v>69.8</v>
      </c>
      <c r="AY3" s="29">
        <f>Productos!$N4</f>
        <v>69.8</v>
      </c>
      <c r="AZ3" s="29">
        <f>Productos!$N4</f>
        <v>69.8</v>
      </c>
      <c r="BA3" s="29">
        <f>Productos!$N4</f>
        <v>69.8</v>
      </c>
      <c r="BB3" s="29">
        <f>Productos!$N4</f>
        <v>69.8</v>
      </c>
      <c r="BC3" s="29">
        <f>Productos!$N4</f>
        <v>69.8</v>
      </c>
      <c r="BD3" s="29">
        <f>Productos!$N4</f>
        <v>69.8</v>
      </c>
      <c r="BE3" s="29">
        <f>Productos!$N4</f>
        <v>69.8</v>
      </c>
      <c r="BF3" s="29">
        <f>Productos!$N4</f>
        <v>69.8</v>
      </c>
      <c r="BG3" s="29">
        <f>Productos!$N4</f>
        <v>69.8</v>
      </c>
      <c r="BH3" s="29">
        <f>Productos!$N4</f>
        <v>69.8</v>
      </c>
      <c r="BI3" s="29">
        <f>Productos!$N4</f>
        <v>69.8</v>
      </c>
      <c r="BJ3" s="29">
        <f>Productos!$N4</f>
        <v>69.8</v>
      </c>
      <c r="BK3" s="29">
        <f>Productos!$N4</f>
        <v>69.8</v>
      </c>
      <c r="BL3" s="29">
        <f>Productos!$N4</f>
        <v>69.8</v>
      </c>
      <c r="BM3" s="29">
        <f>Productos!$N4</f>
        <v>69.8</v>
      </c>
      <c r="BN3" s="29">
        <f>Productos!$N4</f>
        <v>69.8</v>
      </c>
      <c r="BO3" s="29">
        <f>Productos!$N4</f>
        <v>69.8</v>
      </c>
      <c r="BP3" s="29">
        <f>Productos!$N4</f>
        <v>69.8</v>
      </c>
      <c r="BQ3" s="29">
        <f>Productos!$N4</f>
        <v>69.8</v>
      </c>
      <c r="BR3" s="29">
        <f>Productos!$N4</f>
        <v>69.8</v>
      </c>
      <c r="BS3" s="29">
        <f>Productos!$N4</f>
        <v>69.8</v>
      </c>
      <c r="BT3" s="29">
        <f>Productos!$N4</f>
        <v>69.8</v>
      </c>
      <c r="BU3" s="29">
        <f>Productos!$N4</f>
        <v>69.8</v>
      </c>
      <c r="BV3" s="29">
        <f>Productos!$N4</f>
        <v>69.8</v>
      </c>
      <c r="BW3" s="29">
        <f>Productos!$N4</f>
        <v>69.8</v>
      </c>
      <c r="BX3" s="29">
        <f>Productos!$N4</f>
        <v>69.8</v>
      </c>
      <c r="BY3" s="29">
        <f>Productos!$N4</f>
        <v>69.8</v>
      </c>
      <c r="BZ3" s="29">
        <f>Productos!$N4</f>
        <v>69.8</v>
      </c>
      <c r="CA3" s="29">
        <f>Productos!$N4</f>
        <v>69.8</v>
      </c>
      <c r="CB3" s="29">
        <f>Productos!$N4</f>
        <v>69.8</v>
      </c>
      <c r="CC3" s="29">
        <f>Productos!$N4</f>
        <v>69.8</v>
      </c>
      <c r="CD3" s="29">
        <f>Productos!$N4</f>
        <v>69.8</v>
      </c>
      <c r="CE3" s="29">
        <f>Productos!$N4</f>
        <v>69.8</v>
      </c>
      <c r="CF3" s="29">
        <f>Productos!$N4</f>
        <v>69.8</v>
      </c>
      <c r="CG3" s="29">
        <f>Productos!$N4</f>
        <v>69.8</v>
      </c>
      <c r="CH3" s="29">
        <f>Productos!$N4</f>
        <v>69.8</v>
      </c>
      <c r="CI3" s="29">
        <f>Productos!$N4</f>
        <v>69.8</v>
      </c>
      <c r="CJ3" s="29">
        <f>Productos!$N4</f>
        <v>69.8</v>
      </c>
      <c r="CK3" s="29">
        <f>Productos!$N4</f>
        <v>69.8</v>
      </c>
      <c r="CL3" s="29">
        <f>Productos!$N4</f>
        <v>69.8</v>
      </c>
      <c r="CM3" s="29">
        <f>Productos!$N4</f>
        <v>69.8</v>
      </c>
    </row>
    <row r="4" spans="1:91" x14ac:dyDescent="0.2">
      <c r="A4" s="2" t="s">
        <v>93</v>
      </c>
      <c r="B4" s="29">
        <f>Productos!$N5</f>
        <v>71.8</v>
      </c>
      <c r="C4" s="29">
        <f>Productos!$N5</f>
        <v>71.8</v>
      </c>
      <c r="D4" s="29">
        <f>Productos!$N5</f>
        <v>71.8</v>
      </c>
      <c r="E4" s="29">
        <f>Productos!$N5</f>
        <v>71.8</v>
      </c>
      <c r="F4" s="29">
        <f>Productos!$N5</f>
        <v>71.8</v>
      </c>
      <c r="G4" s="29">
        <f>Productos!$N5</f>
        <v>71.8</v>
      </c>
      <c r="H4" s="29">
        <f>Productos!$N5</f>
        <v>71.8</v>
      </c>
      <c r="I4" s="29">
        <f>Productos!$N5</f>
        <v>71.8</v>
      </c>
      <c r="J4" s="29">
        <f>Productos!$N5</f>
        <v>71.8</v>
      </c>
      <c r="K4" s="29">
        <f>Productos!$N5</f>
        <v>71.8</v>
      </c>
      <c r="L4" s="29">
        <f>Productos!$N5</f>
        <v>71.8</v>
      </c>
      <c r="M4" s="29">
        <f>Productos!$N5</f>
        <v>71.8</v>
      </c>
      <c r="N4" s="29">
        <f>Productos!$N5</f>
        <v>71.8</v>
      </c>
      <c r="O4" s="29">
        <f>Productos!$N5</f>
        <v>71.8</v>
      </c>
      <c r="P4" s="29">
        <f>Productos!$N5</f>
        <v>71.8</v>
      </c>
      <c r="Q4" s="29">
        <f>Productos!$N5</f>
        <v>71.8</v>
      </c>
      <c r="R4" s="29">
        <f>Productos!$N5</f>
        <v>71.8</v>
      </c>
      <c r="S4" s="29">
        <f>Productos!$N5</f>
        <v>71.8</v>
      </c>
      <c r="T4" s="29">
        <f>Productos!$N5</f>
        <v>71.8</v>
      </c>
      <c r="U4" s="29">
        <f>Productos!$N5</f>
        <v>71.8</v>
      </c>
      <c r="V4" s="29">
        <f>Productos!$N5</f>
        <v>71.8</v>
      </c>
      <c r="W4" s="29">
        <f>Productos!$N5</f>
        <v>71.8</v>
      </c>
      <c r="X4" s="29">
        <f>Productos!$N5</f>
        <v>71.8</v>
      </c>
      <c r="Y4" s="29">
        <f>Productos!$N5</f>
        <v>71.8</v>
      </c>
      <c r="Z4" s="29">
        <f>Productos!$N5</f>
        <v>71.8</v>
      </c>
      <c r="AA4" s="29">
        <f>Productos!$N5</f>
        <v>71.8</v>
      </c>
      <c r="AB4" s="29">
        <f>Productos!$N5</f>
        <v>71.8</v>
      </c>
      <c r="AC4" s="29">
        <f>Productos!$N5</f>
        <v>71.8</v>
      </c>
      <c r="AD4" s="29">
        <f>Productos!$N5</f>
        <v>71.8</v>
      </c>
      <c r="AE4" s="29">
        <f>Productos!$N5</f>
        <v>71.8</v>
      </c>
      <c r="AF4" s="29">
        <f>Productos!$N5</f>
        <v>71.8</v>
      </c>
      <c r="AG4" s="29">
        <f>Productos!$N5</f>
        <v>71.8</v>
      </c>
      <c r="AH4" s="29">
        <f>Productos!$N5</f>
        <v>71.8</v>
      </c>
      <c r="AI4" s="29">
        <f>Productos!$N5</f>
        <v>71.8</v>
      </c>
      <c r="AJ4" s="29">
        <f>Productos!$N5</f>
        <v>71.8</v>
      </c>
      <c r="AK4" s="29">
        <f>Productos!$N5</f>
        <v>71.8</v>
      </c>
      <c r="AL4" s="29">
        <f>Productos!$N5</f>
        <v>71.8</v>
      </c>
      <c r="AM4" s="29">
        <f>Productos!$N5</f>
        <v>71.8</v>
      </c>
      <c r="AN4" s="29">
        <f>Productos!$N5</f>
        <v>71.8</v>
      </c>
      <c r="AO4" s="29">
        <f>Productos!$N5</f>
        <v>71.8</v>
      </c>
      <c r="AP4" s="29">
        <f>Productos!$N5</f>
        <v>71.8</v>
      </c>
      <c r="AQ4" s="29">
        <f>Productos!$N5</f>
        <v>71.8</v>
      </c>
      <c r="AR4" s="29">
        <f>Productos!$N5</f>
        <v>71.8</v>
      </c>
      <c r="AS4" s="29">
        <f>Productos!$N5</f>
        <v>71.8</v>
      </c>
      <c r="AT4" s="29">
        <f>Productos!$N5</f>
        <v>71.8</v>
      </c>
      <c r="AU4" s="29">
        <f>Productos!$N5</f>
        <v>71.8</v>
      </c>
      <c r="AV4" s="29">
        <f>Productos!$N5</f>
        <v>71.8</v>
      </c>
      <c r="AW4" s="29">
        <f>Productos!$N5</f>
        <v>71.8</v>
      </c>
      <c r="AX4" s="29">
        <f>Productos!$N5</f>
        <v>71.8</v>
      </c>
      <c r="AY4" s="29">
        <f>Productos!$N5</f>
        <v>71.8</v>
      </c>
      <c r="AZ4" s="29">
        <f>Productos!$N5</f>
        <v>71.8</v>
      </c>
      <c r="BA4" s="29">
        <f>Productos!$N5</f>
        <v>71.8</v>
      </c>
      <c r="BB4" s="29">
        <f>Productos!$N5</f>
        <v>71.8</v>
      </c>
      <c r="BC4" s="29">
        <f>Productos!$N5</f>
        <v>71.8</v>
      </c>
      <c r="BD4" s="29">
        <f>Productos!$N5</f>
        <v>71.8</v>
      </c>
      <c r="BE4" s="29">
        <f>Productos!$N5</f>
        <v>71.8</v>
      </c>
      <c r="BF4" s="29">
        <f>Productos!$N5</f>
        <v>71.8</v>
      </c>
      <c r="BG4" s="29">
        <f>Productos!$N5</f>
        <v>71.8</v>
      </c>
      <c r="BH4" s="29">
        <f>Productos!$N5</f>
        <v>71.8</v>
      </c>
      <c r="BI4" s="29">
        <f>Productos!$N5</f>
        <v>71.8</v>
      </c>
      <c r="BJ4" s="29">
        <f>Productos!$N5</f>
        <v>71.8</v>
      </c>
      <c r="BK4" s="29">
        <f>Productos!$N5</f>
        <v>71.8</v>
      </c>
      <c r="BL4" s="29">
        <f>Productos!$N5</f>
        <v>71.8</v>
      </c>
      <c r="BM4" s="29">
        <f>Productos!$N5</f>
        <v>71.8</v>
      </c>
      <c r="BN4" s="29">
        <f>Productos!$N5</f>
        <v>71.8</v>
      </c>
      <c r="BO4" s="29">
        <f>Productos!$N5</f>
        <v>71.8</v>
      </c>
      <c r="BP4" s="29">
        <f>Productos!$N5</f>
        <v>71.8</v>
      </c>
      <c r="BQ4" s="29">
        <f>Productos!$N5</f>
        <v>71.8</v>
      </c>
      <c r="BR4" s="29">
        <f>Productos!$N5</f>
        <v>71.8</v>
      </c>
      <c r="BS4" s="29">
        <f>Productos!$N5</f>
        <v>71.8</v>
      </c>
      <c r="BT4" s="29">
        <f>Productos!$N5</f>
        <v>71.8</v>
      </c>
      <c r="BU4" s="29">
        <f>Productos!$N5</f>
        <v>71.8</v>
      </c>
      <c r="BV4" s="29">
        <f>Productos!$N5</f>
        <v>71.8</v>
      </c>
      <c r="BW4" s="29">
        <f>Productos!$N5</f>
        <v>71.8</v>
      </c>
      <c r="BX4" s="29">
        <f>Productos!$N5</f>
        <v>71.8</v>
      </c>
      <c r="BY4" s="29">
        <f>Productos!$N5</f>
        <v>71.8</v>
      </c>
      <c r="BZ4" s="29">
        <f>Productos!$N5</f>
        <v>71.8</v>
      </c>
      <c r="CA4" s="29">
        <f>Productos!$N5</f>
        <v>71.8</v>
      </c>
      <c r="CB4" s="29">
        <f>Productos!$N5</f>
        <v>71.8</v>
      </c>
      <c r="CC4" s="29">
        <f>Productos!$N5</f>
        <v>71.8</v>
      </c>
      <c r="CD4" s="29">
        <f>Productos!$N5</f>
        <v>71.8</v>
      </c>
      <c r="CE4" s="29">
        <f>Productos!$N5</f>
        <v>71.8</v>
      </c>
      <c r="CF4" s="29">
        <f>Productos!$N5</f>
        <v>71.8</v>
      </c>
      <c r="CG4" s="29">
        <f>Productos!$N5</f>
        <v>71.8</v>
      </c>
      <c r="CH4" s="29">
        <f>Productos!$N5</f>
        <v>71.8</v>
      </c>
      <c r="CI4" s="29">
        <f>Productos!$N5</f>
        <v>71.8</v>
      </c>
      <c r="CJ4" s="29">
        <f>Productos!$N5</f>
        <v>71.8</v>
      </c>
      <c r="CK4" s="29">
        <f>Productos!$N5</f>
        <v>71.8</v>
      </c>
      <c r="CL4" s="29">
        <f>Productos!$N5</f>
        <v>71.8</v>
      </c>
      <c r="CM4" s="29">
        <f>Productos!$N5</f>
        <v>71.8</v>
      </c>
    </row>
    <row r="5" spans="1:91" x14ac:dyDescent="0.2">
      <c r="A5" s="2" t="s">
        <v>94</v>
      </c>
      <c r="B5" s="29">
        <f>Productos!$N6</f>
        <v>73.8</v>
      </c>
      <c r="C5" s="29">
        <f>Productos!$N6</f>
        <v>73.8</v>
      </c>
      <c r="D5" s="29">
        <f>Productos!$N6</f>
        <v>73.8</v>
      </c>
      <c r="E5" s="29">
        <f>Productos!$N6</f>
        <v>73.8</v>
      </c>
      <c r="F5" s="29">
        <f>Productos!$N6</f>
        <v>73.8</v>
      </c>
      <c r="G5" s="29">
        <f>Productos!$N6</f>
        <v>73.8</v>
      </c>
      <c r="H5" s="29">
        <f>Productos!$N6</f>
        <v>73.8</v>
      </c>
      <c r="I5" s="29">
        <f>Productos!$N6</f>
        <v>73.8</v>
      </c>
      <c r="J5" s="29">
        <f>Productos!$N6</f>
        <v>73.8</v>
      </c>
      <c r="K5" s="29">
        <f>Productos!$N6</f>
        <v>73.8</v>
      </c>
      <c r="L5" s="29">
        <f>Productos!$N6</f>
        <v>73.8</v>
      </c>
      <c r="M5" s="29">
        <f>Productos!$N6</f>
        <v>73.8</v>
      </c>
      <c r="N5" s="29">
        <f>Productos!$N6</f>
        <v>73.8</v>
      </c>
      <c r="O5" s="29">
        <f>Productos!$N6</f>
        <v>73.8</v>
      </c>
      <c r="P5" s="29">
        <f>Productos!$N6</f>
        <v>73.8</v>
      </c>
      <c r="Q5" s="29">
        <f>Productos!$N6</f>
        <v>73.8</v>
      </c>
      <c r="R5" s="29">
        <f>Productos!$N6</f>
        <v>73.8</v>
      </c>
      <c r="S5" s="29">
        <f>Productos!$N6</f>
        <v>73.8</v>
      </c>
      <c r="T5" s="29">
        <f>Productos!$N6</f>
        <v>73.8</v>
      </c>
      <c r="U5" s="29">
        <f>Productos!$N6</f>
        <v>73.8</v>
      </c>
      <c r="V5" s="29">
        <f>Productos!$N6</f>
        <v>73.8</v>
      </c>
      <c r="W5" s="29">
        <f>Productos!$N6</f>
        <v>73.8</v>
      </c>
      <c r="X5" s="29">
        <f>Productos!$N6</f>
        <v>73.8</v>
      </c>
      <c r="Y5" s="29">
        <f>Productos!$N6</f>
        <v>73.8</v>
      </c>
      <c r="Z5" s="29">
        <f>Productos!$N6</f>
        <v>73.8</v>
      </c>
      <c r="AA5" s="29">
        <f>Productos!$N6</f>
        <v>73.8</v>
      </c>
      <c r="AB5" s="29">
        <f>Productos!$N6</f>
        <v>73.8</v>
      </c>
      <c r="AC5" s="29">
        <f>Productos!$N6</f>
        <v>73.8</v>
      </c>
      <c r="AD5" s="29">
        <f>Productos!$N6</f>
        <v>73.8</v>
      </c>
      <c r="AE5" s="29">
        <f>Productos!$N6</f>
        <v>73.8</v>
      </c>
      <c r="AF5" s="29">
        <f>Productos!$N6</f>
        <v>73.8</v>
      </c>
      <c r="AG5" s="29">
        <f>Productos!$N6</f>
        <v>73.8</v>
      </c>
      <c r="AH5" s="29">
        <f>Productos!$N6</f>
        <v>73.8</v>
      </c>
      <c r="AI5" s="29">
        <f>Productos!$N6</f>
        <v>73.8</v>
      </c>
      <c r="AJ5" s="29">
        <f>Productos!$N6</f>
        <v>73.8</v>
      </c>
      <c r="AK5" s="29">
        <f>Productos!$N6</f>
        <v>73.8</v>
      </c>
      <c r="AL5" s="29">
        <f>Productos!$N6</f>
        <v>73.8</v>
      </c>
      <c r="AM5" s="29">
        <f>Productos!$N6</f>
        <v>73.8</v>
      </c>
      <c r="AN5" s="29">
        <f>Productos!$N6</f>
        <v>73.8</v>
      </c>
      <c r="AO5" s="29">
        <f>Productos!$N6</f>
        <v>73.8</v>
      </c>
      <c r="AP5" s="29">
        <f>Productos!$N6</f>
        <v>73.8</v>
      </c>
      <c r="AQ5" s="29">
        <f>Productos!$N6</f>
        <v>73.8</v>
      </c>
      <c r="AR5" s="29">
        <f>Productos!$N6</f>
        <v>73.8</v>
      </c>
      <c r="AS5" s="29">
        <f>Productos!$N6</f>
        <v>73.8</v>
      </c>
      <c r="AT5" s="29">
        <f>Productos!$N6</f>
        <v>73.8</v>
      </c>
      <c r="AU5" s="29">
        <f>Productos!$N6</f>
        <v>73.8</v>
      </c>
      <c r="AV5" s="29">
        <f>Productos!$N6</f>
        <v>73.8</v>
      </c>
      <c r="AW5" s="29">
        <f>Productos!$N6</f>
        <v>73.8</v>
      </c>
      <c r="AX5" s="29">
        <f>Productos!$N6</f>
        <v>73.8</v>
      </c>
      <c r="AY5" s="29">
        <f>Productos!$N6</f>
        <v>73.8</v>
      </c>
      <c r="AZ5" s="29">
        <f>Productos!$N6</f>
        <v>73.8</v>
      </c>
      <c r="BA5" s="29">
        <f>Productos!$N6</f>
        <v>73.8</v>
      </c>
      <c r="BB5" s="29">
        <f>Productos!$N6</f>
        <v>73.8</v>
      </c>
      <c r="BC5" s="29">
        <f>Productos!$N6</f>
        <v>73.8</v>
      </c>
      <c r="BD5" s="29">
        <f>Productos!$N6</f>
        <v>73.8</v>
      </c>
      <c r="BE5" s="29">
        <f>Productos!$N6</f>
        <v>73.8</v>
      </c>
      <c r="BF5" s="29">
        <f>Productos!$N6</f>
        <v>73.8</v>
      </c>
      <c r="BG5" s="29">
        <f>Productos!$N6</f>
        <v>73.8</v>
      </c>
      <c r="BH5" s="29">
        <f>Productos!$N6</f>
        <v>73.8</v>
      </c>
      <c r="BI5" s="29">
        <f>Productos!$N6</f>
        <v>73.8</v>
      </c>
      <c r="BJ5" s="29">
        <f>Productos!$N6</f>
        <v>73.8</v>
      </c>
      <c r="BK5" s="29">
        <f>Productos!$N6</f>
        <v>73.8</v>
      </c>
      <c r="BL5" s="29">
        <f>Productos!$N6</f>
        <v>73.8</v>
      </c>
      <c r="BM5" s="29">
        <f>Productos!$N6</f>
        <v>73.8</v>
      </c>
      <c r="BN5" s="29">
        <f>Productos!$N6</f>
        <v>73.8</v>
      </c>
      <c r="BO5" s="29">
        <f>Productos!$N6</f>
        <v>73.8</v>
      </c>
      <c r="BP5" s="29">
        <f>Productos!$N6</f>
        <v>73.8</v>
      </c>
      <c r="BQ5" s="29">
        <f>Productos!$N6</f>
        <v>73.8</v>
      </c>
      <c r="BR5" s="29">
        <f>Productos!$N6</f>
        <v>73.8</v>
      </c>
      <c r="BS5" s="29">
        <f>Productos!$N6</f>
        <v>73.8</v>
      </c>
      <c r="BT5" s="29">
        <f>Productos!$N6</f>
        <v>73.8</v>
      </c>
      <c r="BU5" s="29">
        <f>Productos!$N6</f>
        <v>73.8</v>
      </c>
      <c r="BV5" s="29">
        <f>Productos!$N6</f>
        <v>73.8</v>
      </c>
      <c r="BW5" s="29">
        <f>Productos!$N6</f>
        <v>73.8</v>
      </c>
      <c r="BX5" s="29">
        <f>Productos!$N6</f>
        <v>73.8</v>
      </c>
      <c r="BY5" s="29">
        <f>Productos!$N6</f>
        <v>73.8</v>
      </c>
      <c r="BZ5" s="29">
        <f>Productos!$N6</f>
        <v>73.8</v>
      </c>
      <c r="CA5" s="29">
        <f>Productos!$N6</f>
        <v>73.8</v>
      </c>
      <c r="CB5" s="29">
        <f>Productos!$N6</f>
        <v>73.8</v>
      </c>
      <c r="CC5" s="29">
        <f>Productos!$N6</f>
        <v>73.8</v>
      </c>
      <c r="CD5" s="29">
        <f>Productos!$N6</f>
        <v>73.8</v>
      </c>
      <c r="CE5" s="29">
        <f>Productos!$N6</f>
        <v>73.8</v>
      </c>
      <c r="CF5" s="29">
        <f>Productos!$N6</f>
        <v>73.8</v>
      </c>
      <c r="CG5" s="29">
        <f>Productos!$N6</f>
        <v>73.8</v>
      </c>
      <c r="CH5" s="29">
        <f>Productos!$N6</f>
        <v>73.8</v>
      </c>
      <c r="CI5" s="29">
        <f>Productos!$N6</f>
        <v>73.8</v>
      </c>
      <c r="CJ5" s="29">
        <f>Productos!$N6</f>
        <v>73.8</v>
      </c>
      <c r="CK5" s="29">
        <f>Productos!$N6</f>
        <v>73.8</v>
      </c>
      <c r="CL5" s="29">
        <f>Productos!$N6</f>
        <v>73.8</v>
      </c>
      <c r="CM5" s="29">
        <f>Productos!$N6</f>
        <v>73.8</v>
      </c>
    </row>
    <row r="6" spans="1:91" x14ac:dyDescent="0.2">
      <c r="A6" s="2" t="s">
        <v>95</v>
      </c>
      <c r="B6" s="29">
        <f>Productos!$N7</f>
        <v>75.8</v>
      </c>
      <c r="C6" s="29">
        <f>Productos!$N7</f>
        <v>75.8</v>
      </c>
      <c r="D6" s="29">
        <f>Productos!$N7</f>
        <v>75.8</v>
      </c>
      <c r="E6" s="29">
        <f>Productos!$N7</f>
        <v>75.8</v>
      </c>
      <c r="F6" s="29">
        <f>Productos!$N7</f>
        <v>75.8</v>
      </c>
      <c r="G6" s="29">
        <f>Productos!$N7</f>
        <v>75.8</v>
      </c>
      <c r="H6" s="29">
        <f>Productos!$N7</f>
        <v>75.8</v>
      </c>
      <c r="I6" s="29">
        <f>Productos!$N7</f>
        <v>75.8</v>
      </c>
      <c r="J6" s="29">
        <f>Productos!$N7</f>
        <v>75.8</v>
      </c>
      <c r="K6" s="29">
        <f>Productos!$N7</f>
        <v>75.8</v>
      </c>
      <c r="L6" s="29">
        <f>Productos!$N7</f>
        <v>75.8</v>
      </c>
      <c r="M6" s="29">
        <f>Productos!$N7</f>
        <v>75.8</v>
      </c>
      <c r="N6" s="29">
        <f>Productos!$N7</f>
        <v>75.8</v>
      </c>
      <c r="O6" s="29">
        <f>Productos!$N7</f>
        <v>75.8</v>
      </c>
      <c r="P6" s="29">
        <f>Productos!$N7</f>
        <v>75.8</v>
      </c>
      <c r="Q6" s="29">
        <f>Productos!$N7</f>
        <v>75.8</v>
      </c>
      <c r="R6" s="29">
        <f>Productos!$N7</f>
        <v>75.8</v>
      </c>
      <c r="S6" s="29">
        <f>Productos!$N7</f>
        <v>75.8</v>
      </c>
      <c r="T6" s="29">
        <f>Productos!$N7</f>
        <v>75.8</v>
      </c>
      <c r="U6" s="29">
        <f>Productos!$N7</f>
        <v>75.8</v>
      </c>
      <c r="V6" s="29">
        <f>Productos!$N7</f>
        <v>75.8</v>
      </c>
      <c r="W6" s="29">
        <f>Productos!$N7</f>
        <v>75.8</v>
      </c>
      <c r="X6" s="29">
        <f>Productos!$N7</f>
        <v>75.8</v>
      </c>
      <c r="Y6" s="29">
        <f>Productos!$N7</f>
        <v>75.8</v>
      </c>
      <c r="Z6" s="29">
        <f>Productos!$N7</f>
        <v>75.8</v>
      </c>
      <c r="AA6" s="29">
        <f>Productos!$N7</f>
        <v>75.8</v>
      </c>
      <c r="AB6" s="29">
        <f>Productos!$N7</f>
        <v>75.8</v>
      </c>
      <c r="AC6" s="29">
        <f>Productos!$N7</f>
        <v>75.8</v>
      </c>
      <c r="AD6" s="29">
        <f>Productos!$N7</f>
        <v>75.8</v>
      </c>
      <c r="AE6" s="29">
        <f>Productos!$N7</f>
        <v>75.8</v>
      </c>
      <c r="AF6" s="29">
        <f>Productos!$N7</f>
        <v>75.8</v>
      </c>
      <c r="AG6" s="29">
        <f>Productos!$N7</f>
        <v>75.8</v>
      </c>
      <c r="AH6" s="29">
        <f>Productos!$N7</f>
        <v>75.8</v>
      </c>
      <c r="AI6" s="29">
        <f>Productos!$N7</f>
        <v>75.8</v>
      </c>
      <c r="AJ6" s="29">
        <f>Productos!$N7</f>
        <v>75.8</v>
      </c>
      <c r="AK6" s="29">
        <f>Productos!$N7</f>
        <v>75.8</v>
      </c>
      <c r="AL6" s="29">
        <f>Productos!$N7</f>
        <v>75.8</v>
      </c>
      <c r="AM6" s="29">
        <f>Productos!$N7</f>
        <v>75.8</v>
      </c>
      <c r="AN6" s="29">
        <f>Productos!$N7</f>
        <v>75.8</v>
      </c>
      <c r="AO6" s="29">
        <f>Productos!$N7</f>
        <v>75.8</v>
      </c>
      <c r="AP6" s="29">
        <f>Productos!$N7</f>
        <v>75.8</v>
      </c>
      <c r="AQ6" s="29">
        <f>Productos!$N7</f>
        <v>75.8</v>
      </c>
      <c r="AR6" s="29">
        <f>Productos!$N7</f>
        <v>75.8</v>
      </c>
      <c r="AS6" s="29">
        <f>Productos!$N7</f>
        <v>75.8</v>
      </c>
      <c r="AT6" s="29">
        <f>Productos!$N7</f>
        <v>75.8</v>
      </c>
      <c r="AU6" s="29">
        <f>Productos!$N7</f>
        <v>75.8</v>
      </c>
      <c r="AV6" s="29">
        <f>Productos!$N7</f>
        <v>75.8</v>
      </c>
      <c r="AW6" s="29">
        <f>Productos!$N7</f>
        <v>75.8</v>
      </c>
      <c r="AX6" s="29">
        <f>Productos!$N7</f>
        <v>75.8</v>
      </c>
      <c r="AY6" s="29">
        <f>Productos!$N7</f>
        <v>75.8</v>
      </c>
      <c r="AZ6" s="29">
        <f>Productos!$N7</f>
        <v>75.8</v>
      </c>
      <c r="BA6" s="29">
        <f>Productos!$N7</f>
        <v>75.8</v>
      </c>
      <c r="BB6" s="29">
        <f>Productos!$N7</f>
        <v>75.8</v>
      </c>
      <c r="BC6" s="29">
        <f>Productos!$N7</f>
        <v>75.8</v>
      </c>
      <c r="BD6" s="29">
        <f>Productos!$N7</f>
        <v>75.8</v>
      </c>
      <c r="BE6" s="29">
        <f>Productos!$N7</f>
        <v>75.8</v>
      </c>
      <c r="BF6" s="29">
        <f>Productos!$N7</f>
        <v>75.8</v>
      </c>
      <c r="BG6" s="29">
        <f>Productos!$N7</f>
        <v>75.8</v>
      </c>
      <c r="BH6" s="29">
        <f>Productos!$N7</f>
        <v>75.8</v>
      </c>
      <c r="BI6" s="29">
        <f>Productos!$N7</f>
        <v>75.8</v>
      </c>
      <c r="BJ6" s="29">
        <f>Productos!$N7</f>
        <v>75.8</v>
      </c>
      <c r="BK6" s="29">
        <f>Productos!$N7</f>
        <v>75.8</v>
      </c>
      <c r="BL6" s="29">
        <f>Productos!$N7</f>
        <v>75.8</v>
      </c>
      <c r="BM6" s="29">
        <f>Productos!$N7</f>
        <v>75.8</v>
      </c>
      <c r="BN6" s="29">
        <f>Productos!$N7</f>
        <v>75.8</v>
      </c>
      <c r="BO6" s="29">
        <f>Productos!$N7</f>
        <v>75.8</v>
      </c>
      <c r="BP6" s="29">
        <f>Productos!$N7</f>
        <v>75.8</v>
      </c>
      <c r="BQ6" s="29">
        <f>Productos!$N7</f>
        <v>75.8</v>
      </c>
      <c r="BR6" s="29">
        <f>Productos!$N7</f>
        <v>75.8</v>
      </c>
      <c r="BS6" s="29">
        <f>Productos!$N7</f>
        <v>75.8</v>
      </c>
      <c r="BT6" s="29">
        <f>Productos!$N7</f>
        <v>75.8</v>
      </c>
      <c r="BU6" s="29">
        <f>Productos!$N7</f>
        <v>75.8</v>
      </c>
      <c r="BV6" s="29">
        <f>Productos!$N7</f>
        <v>75.8</v>
      </c>
      <c r="BW6" s="29">
        <f>Productos!$N7</f>
        <v>75.8</v>
      </c>
      <c r="BX6" s="29">
        <f>Productos!$N7</f>
        <v>75.8</v>
      </c>
      <c r="BY6" s="29">
        <f>Productos!$N7</f>
        <v>75.8</v>
      </c>
      <c r="BZ6" s="29">
        <f>Productos!$N7</f>
        <v>75.8</v>
      </c>
      <c r="CA6" s="29">
        <f>Productos!$N7</f>
        <v>75.8</v>
      </c>
      <c r="CB6" s="29">
        <f>Productos!$N7</f>
        <v>75.8</v>
      </c>
      <c r="CC6" s="29">
        <f>Productos!$N7</f>
        <v>75.8</v>
      </c>
      <c r="CD6" s="29">
        <f>Productos!$N7</f>
        <v>75.8</v>
      </c>
      <c r="CE6" s="29">
        <f>Productos!$N7</f>
        <v>75.8</v>
      </c>
      <c r="CF6" s="29">
        <f>Productos!$N7</f>
        <v>75.8</v>
      </c>
      <c r="CG6" s="29">
        <f>Productos!$N7</f>
        <v>75.8</v>
      </c>
      <c r="CH6" s="29">
        <f>Productos!$N7</f>
        <v>75.8</v>
      </c>
      <c r="CI6" s="29">
        <f>Productos!$N7</f>
        <v>75.8</v>
      </c>
      <c r="CJ6" s="29">
        <f>Productos!$N7</f>
        <v>75.8</v>
      </c>
      <c r="CK6" s="29">
        <f>Productos!$N7</f>
        <v>75.8</v>
      </c>
      <c r="CL6" s="29">
        <f>Productos!$N7</f>
        <v>75.8</v>
      </c>
      <c r="CM6" s="29">
        <f>Productos!$N7</f>
        <v>75.8</v>
      </c>
    </row>
    <row r="7" spans="1:91" x14ac:dyDescent="0.2">
      <c r="A7" s="2" t="s">
        <v>96</v>
      </c>
      <c r="B7" s="29">
        <f>Productos!$N8</f>
        <v>77.8</v>
      </c>
      <c r="C7" s="29">
        <f>Productos!$N8</f>
        <v>77.8</v>
      </c>
      <c r="D7" s="29">
        <f>Productos!$N8</f>
        <v>77.8</v>
      </c>
      <c r="E7" s="29">
        <f>Productos!$N8</f>
        <v>77.8</v>
      </c>
      <c r="F7" s="29">
        <f>Productos!$N8</f>
        <v>77.8</v>
      </c>
      <c r="G7" s="29">
        <f>Productos!$N8</f>
        <v>77.8</v>
      </c>
      <c r="H7" s="29">
        <f>Productos!$N8</f>
        <v>77.8</v>
      </c>
      <c r="I7" s="29">
        <f>Productos!$N8</f>
        <v>77.8</v>
      </c>
      <c r="J7" s="29">
        <f>Productos!$N8</f>
        <v>77.8</v>
      </c>
      <c r="K7" s="29">
        <f>Productos!$N8</f>
        <v>77.8</v>
      </c>
      <c r="L7" s="29">
        <f>Productos!$N8</f>
        <v>77.8</v>
      </c>
      <c r="M7" s="29">
        <f>Productos!$N8</f>
        <v>77.8</v>
      </c>
      <c r="N7" s="29">
        <f>Productos!$N8</f>
        <v>77.8</v>
      </c>
      <c r="O7" s="29">
        <f>Productos!$N8</f>
        <v>77.8</v>
      </c>
      <c r="P7" s="29">
        <f>Productos!$N8</f>
        <v>77.8</v>
      </c>
      <c r="Q7" s="29">
        <f>Productos!$N8</f>
        <v>77.8</v>
      </c>
      <c r="R7" s="29">
        <f>Productos!$N8</f>
        <v>77.8</v>
      </c>
      <c r="S7" s="29">
        <f>Productos!$N8</f>
        <v>77.8</v>
      </c>
      <c r="T7" s="29">
        <f>Productos!$N8</f>
        <v>77.8</v>
      </c>
      <c r="U7" s="29">
        <f>Productos!$N8</f>
        <v>77.8</v>
      </c>
      <c r="V7" s="29">
        <f>Productos!$N8</f>
        <v>77.8</v>
      </c>
      <c r="W7" s="29">
        <f>Productos!$N8</f>
        <v>77.8</v>
      </c>
      <c r="X7" s="29">
        <f>Productos!$N8</f>
        <v>77.8</v>
      </c>
      <c r="Y7" s="29">
        <f>Productos!$N8</f>
        <v>77.8</v>
      </c>
      <c r="Z7" s="29">
        <f>Productos!$N8</f>
        <v>77.8</v>
      </c>
      <c r="AA7" s="29">
        <f>Productos!$N8</f>
        <v>77.8</v>
      </c>
      <c r="AB7" s="29">
        <f>Productos!$N8</f>
        <v>77.8</v>
      </c>
      <c r="AC7" s="29">
        <f>Productos!$N8</f>
        <v>77.8</v>
      </c>
      <c r="AD7" s="29">
        <f>Productos!$N8</f>
        <v>77.8</v>
      </c>
      <c r="AE7" s="29">
        <f>Productos!$N8</f>
        <v>77.8</v>
      </c>
      <c r="AF7" s="29">
        <f>Productos!$N8</f>
        <v>77.8</v>
      </c>
      <c r="AG7" s="29">
        <f>Productos!$N8</f>
        <v>77.8</v>
      </c>
      <c r="AH7" s="29">
        <f>Productos!$N8</f>
        <v>77.8</v>
      </c>
      <c r="AI7" s="29">
        <f>Productos!$N8</f>
        <v>77.8</v>
      </c>
      <c r="AJ7" s="29">
        <f>Productos!$N8</f>
        <v>77.8</v>
      </c>
      <c r="AK7" s="29">
        <f>Productos!$N8</f>
        <v>77.8</v>
      </c>
      <c r="AL7" s="29">
        <f>Productos!$N8</f>
        <v>77.8</v>
      </c>
      <c r="AM7" s="29">
        <f>Productos!$N8</f>
        <v>77.8</v>
      </c>
      <c r="AN7" s="29">
        <f>Productos!$N8</f>
        <v>77.8</v>
      </c>
      <c r="AO7" s="29">
        <f>Productos!$N8</f>
        <v>77.8</v>
      </c>
      <c r="AP7" s="29">
        <f>Productos!$N8</f>
        <v>77.8</v>
      </c>
      <c r="AQ7" s="29">
        <f>Productos!$N8</f>
        <v>77.8</v>
      </c>
      <c r="AR7" s="29">
        <f>Productos!$N8</f>
        <v>77.8</v>
      </c>
      <c r="AS7" s="29">
        <f>Productos!$N8</f>
        <v>77.8</v>
      </c>
      <c r="AT7" s="29">
        <f>Productos!$N8</f>
        <v>77.8</v>
      </c>
      <c r="AU7" s="29">
        <f>Productos!$N8</f>
        <v>77.8</v>
      </c>
      <c r="AV7" s="29">
        <f>Productos!$N8</f>
        <v>77.8</v>
      </c>
      <c r="AW7" s="29">
        <f>Productos!$N8</f>
        <v>77.8</v>
      </c>
      <c r="AX7" s="29">
        <f>Productos!$N8</f>
        <v>77.8</v>
      </c>
      <c r="AY7" s="29">
        <f>Productos!$N8</f>
        <v>77.8</v>
      </c>
      <c r="AZ7" s="29">
        <f>Productos!$N8</f>
        <v>77.8</v>
      </c>
      <c r="BA7" s="29">
        <f>Productos!$N8</f>
        <v>77.8</v>
      </c>
      <c r="BB7" s="29">
        <f>Productos!$N8</f>
        <v>77.8</v>
      </c>
      <c r="BC7" s="29">
        <f>Productos!$N8</f>
        <v>77.8</v>
      </c>
      <c r="BD7" s="29">
        <f>Productos!$N8</f>
        <v>77.8</v>
      </c>
      <c r="BE7" s="29">
        <f>Productos!$N8</f>
        <v>77.8</v>
      </c>
      <c r="BF7" s="29">
        <f>Productos!$N8</f>
        <v>77.8</v>
      </c>
      <c r="BG7" s="29">
        <f>Productos!$N8</f>
        <v>77.8</v>
      </c>
      <c r="BH7" s="29">
        <f>Productos!$N8</f>
        <v>77.8</v>
      </c>
      <c r="BI7" s="29">
        <f>Productos!$N8</f>
        <v>77.8</v>
      </c>
      <c r="BJ7" s="29">
        <f>Productos!$N8</f>
        <v>77.8</v>
      </c>
      <c r="BK7" s="29">
        <f>Productos!$N8</f>
        <v>77.8</v>
      </c>
      <c r="BL7" s="29">
        <f>Productos!$N8</f>
        <v>77.8</v>
      </c>
      <c r="BM7" s="29">
        <f>Productos!$N8</f>
        <v>77.8</v>
      </c>
      <c r="BN7" s="29">
        <f>Productos!$N8</f>
        <v>77.8</v>
      </c>
      <c r="BO7" s="29">
        <f>Productos!$N8</f>
        <v>77.8</v>
      </c>
      <c r="BP7" s="29">
        <f>Productos!$N8</f>
        <v>77.8</v>
      </c>
      <c r="BQ7" s="29">
        <f>Productos!$N8</f>
        <v>77.8</v>
      </c>
      <c r="BR7" s="29">
        <f>Productos!$N8</f>
        <v>77.8</v>
      </c>
      <c r="BS7" s="29">
        <f>Productos!$N8</f>
        <v>77.8</v>
      </c>
      <c r="BT7" s="29">
        <f>Productos!$N8</f>
        <v>77.8</v>
      </c>
      <c r="BU7" s="29">
        <f>Productos!$N8</f>
        <v>77.8</v>
      </c>
      <c r="BV7" s="29">
        <f>Productos!$N8</f>
        <v>77.8</v>
      </c>
      <c r="BW7" s="29">
        <f>Productos!$N8</f>
        <v>77.8</v>
      </c>
      <c r="BX7" s="29">
        <f>Productos!$N8</f>
        <v>77.8</v>
      </c>
      <c r="BY7" s="29">
        <f>Productos!$N8</f>
        <v>77.8</v>
      </c>
      <c r="BZ7" s="29">
        <f>Productos!$N8</f>
        <v>77.8</v>
      </c>
      <c r="CA7" s="29">
        <f>Productos!$N8</f>
        <v>77.8</v>
      </c>
      <c r="CB7" s="29">
        <f>Productos!$N8</f>
        <v>77.8</v>
      </c>
      <c r="CC7" s="29">
        <f>Productos!$N8</f>
        <v>77.8</v>
      </c>
      <c r="CD7" s="29">
        <f>Productos!$N8</f>
        <v>77.8</v>
      </c>
      <c r="CE7" s="29">
        <f>Productos!$N8</f>
        <v>77.8</v>
      </c>
      <c r="CF7" s="29">
        <f>Productos!$N8</f>
        <v>77.8</v>
      </c>
      <c r="CG7" s="29">
        <f>Productos!$N8</f>
        <v>77.8</v>
      </c>
      <c r="CH7" s="29">
        <f>Productos!$N8</f>
        <v>77.8</v>
      </c>
      <c r="CI7" s="29">
        <f>Productos!$N8</f>
        <v>77.8</v>
      </c>
      <c r="CJ7" s="29">
        <f>Productos!$N8</f>
        <v>77.8</v>
      </c>
      <c r="CK7" s="29">
        <f>Productos!$N8</f>
        <v>77.8</v>
      </c>
      <c r="CL7" s="29">
        <f>Productos!$N8</f>
        <v>77.8</v>
      </c>
      <c r="CM7" s="29">
        <f>Productos!$N8</f>
        <v>77.8</v>
      </c>
    </row>
    <row r="8" spans="1:91" x14ac:dyDescent="0.2">
      <c r="A8" s="2" t="s">
        <v>97</v>
      </c>
      <c r="B8" s="29">
        <f>Productos!$N9</f>
        <v>79.8</v>
      </c>
      <c r="C8" s="29">
        <f>Productos!$N9</f>
        <v>79.8</v>
      </c>
      <c r="D8" s="29">
        <f>Productos!$N9</f>
        <v>79.8</v>
      </c>
      <c r="E8" s="29">
        <f>Productos!$N9</f>
        <v>79.8</v>
      </c>
      <c r="F8" s="29">
        <f>Productos!$N9</f>
        <v>79.8</v>
      </c>
      <c r="G8" s="29">
        <f>Productos!$N9</f>
        <v>79.8</v>
      </c>
      <c r="H8" s="29">
        <f>Productos!$N9</f>
        <v>79.8</v>
      </c>
      <c r="I8" s="29">
        <f>Productos!$N9</f>
        <v>79.8</v>
      </c>
      <c r="J8" s="29">
        <f>Productos!$N9</f>
        <v>79.8</v>
      </c>
      <c r="K8" s="29">
        <f>Productos!$N9</f>
        <v>79.8</v>
      </c>
      <c r="L8" s="29">
        <f>Productos!$N9</f>
        <v>79.8</v>
      </c>
      <c r="M8" s="29">
        <f>Productos!$N9</f>
        <v>79.8</v>
      </c>
      <c r="N8" s="29">
        <f>Productos!$N9</f>
        <v>79.8</v>
      </c>
      <c r="O8" s="29">
        <f>Productos!$N9</f>
        <v>79.8</v>
      </c>
      <c r="P8" s="29">
        <f>Productos!$N9</f>
        <v>79.8</v>
      </c>
      <c r="Q8" s="29">
        <f>Productos!$N9</f>
        <v>79.8</v>
      </c>
      <c r="R8" s="29">
        <f>Productos!$N9</f>
        <v>79.8</v>
      </c>
      <c r="S8" s="29">
        <f>Productos!$N9</f>
        <v>79.8</v>
      </c>
      <c r="T8" s="29">
        <f>Productos!$N9</f>
        <v>79.8</v>
      </c>
      <c r="U8" s="29">
        <f>Productos!$N9</f>
        <v>79.8</v>
      </c>
      <c r="V8" s="29">
        <f>Productos!$N9</f>
        <v>79.8</v>
      </c>
      <c r="W8" s="29">
        <f>Productos!$N9</f>
        <v>79.8</v>
      </c>
      <c r="X8" s="29">
        <f>Productos!$N9</f>
        <v>79.8</v>
      </c>
      <c r="Y8" s="29">
        <f>Productos!$N9</f>
        <v>79.8</v>
      </c>
      <c r="Z8" s="29">
        <f>Productos!$N9</f>
        <v>79.8</v>
      </c>
      <c r="AA8" s="29">
        <f>Productos!$N9</f>
        <v>79.8</v>
      </c>
      <c r="AB8" s="29">
        <f>Productos!$N9</f>
        <v>79.8</v>
      </c>
      <c r="AC8" s="29">
        <f>Productos!$N9</f>
        <v>79.8</v>
      </c>
      <c r="AD8" s="29">
        <f>Productos!$N9</f>
        <v>79.8</v>
      </c>
      <c r="AE8" s="29">
        <f>Productos!$N9</f>
        <v>79.8</v>
      </c>
      <c r="AF8" s="29">
        <f>Productos!$N9</f>
        <v>79.8</v>
      </c>
      <c r="AG8" s="29">
        <f>Productos!$N9</f>
        <v>79.8</v>
      </c>
      <c r="AH8" s="29">
        <f>Productos!$N9</f>
        <v>79.8</v>
      </c>
      <c r="AI8" s="29">
        <f>Productos!$N9</f>
        <v>79.8</v>
      </c>
      <c r="AJ8" s="29">
        <f>Productos!$N9</f>
        <v>79.8</v>
      </c>
      <c r="AK8" s="29">
        <f>Productos!$N9</f>
        <v>79.8</v>
      </c>
      <c r="AL8" s="29">
        <f>Productos!$N9</f>
        <v>79.8</v>
      </c>
      <c r="AM8" s="29">
        <f>Productos!$N9</f>
        <v>79.8</v>
      </c>
      <c r="AN8" s="29">
        <f>Productos!$N9</f>
        <v>79.8</v>
      </c>
      <c r="AO8" s="29">
        <f>Productos!$N9</f>
        <v>79.8</v>
      </c>
      <c r="AP8" s="29">
        <f>Productos!$N9</f>
        <v>79.8</v>
      </c>
      <c r="AQ8" s="29">
        <f>Productos!$N9</f>
        <v>79.8</v>
      </c>
      <c r="AR8" s="29">
        <f>Productos!$N9</f>
        <v>79.8</v>
      </c>
      <c r="AS8" s="29">
        <f>Productos!$N9</f>
        <v>79.8</v>
      </c>
      <c r="AT8" s="29">
        <f>Productos!$N9</f>
        <v>79.8</v>
      </c>
      <c r="AU8" s="29">
        <f>Productos!$N9</f>
        <v>79.8</v>
      </c>
      <c r="AV8" s="29">
        <f>Productos!$N9</f>
        <v>79.8</v>
      </c>
      <c r="AW8" s="29">
        <f>Productos!$N9</f>
        <v>79.8</v>
      </c>
      <c r="AX8" s="29">
        <f>Productos!$N9</f>
        <v>79.8</v>
      </c>
      <c r="AY8" s="29">
        <f>Productos!$N9</f>
        <v>79.8</v>
      </c>
      <c r="AZ8" s="29">
        <f>Productos!$N9</f>
        <v>79.8</v>
      </c>
      <c r="BA8" s="29">
        <f>Productos!$N9</f>
        <v>79.8</v>
      </c>
      <c r="BB8" s="29">
        <f>Productos!$N9</f>
        <v>79.8</v>
      </c>
      <c r="BC8" s="29">
        <f>Productos!$N9</f>
        <v>79.8</v>
      </c>
      <c r="BD8" s="29">
        <f>Productos!$N9</f>
        <v>79.8</v>
      </c>
      <c r="BE8" s="29">
        <f>Productos!$N9</f>
        <v>79.8</v>
      </c>
      <c r="BF8" s="29">
        <f>Productos!$N9</f>
        <v>79.8</v>
      </c>
      <c r="BG8" s="29">
        <f>Productos!$N9</f>
        <v>79.8</v>
      </c>
      <c r="BH8" s="29">
        <f>Productos!$N9</f>
        <v>79.8</v>
      </c>
      <c r="BI8" s="29">
        <f>Productos!$N9</f>
        <v>79.8</v>
      </c>
      <c r="BJ8" s="29">
        <f>Productos!$N9</f>
        <v>79.8</v>
      </c>
      <c r="BK8" s="29">
        <f>Productos!$N9</f>
        <v>79.8</v>
      </c>
      <c r="BL8" s="29">
        <f>Productos!$N9</f>
        <v>79.8</v>
      </c>
      <c r="BM8" s="29">
        <f>Productos!$N9</f>
        <v>79.8</v>
      </c>
      <c r="BN8" s="29">
        <f>Productos!$N9</f>
        <v>79.8</v>
      </c>
      <c r="BO8" s="29">
        <f>Productos!$N9</f>
        <v>79.8</v>
      </c>
      <c r="BP8" s="29">
        <f>Productos!$N9</f>
        <v>79.8</v>
      </c>
      <c r="BQ8" s="29">
        <f>Productos!$N9</f>
        <v>79.8</v>
      </c>
      <c r="BR8" s="29">
        <f>Productos!$N9</f>
        <v>79.8</v>
      </c>
      <c r="BS8" s="29">
        <f>Productos!$N9</f>
        <v>79.8</v>
      </c>
      <c r="BT8" s="29">
        <f>Productos!$N9</f>
        <v>79.8</v>
      </c>
      <c r="BU8" s="29">
        <f>Productos!$N9</f>
        <v>79.8</v>
      </c>
      <c r="BV8" s="29">
        <f>Productos!$N9</f>
        <v>79.8</v>
      </c>
      <c r="BW8" s="29">
        <f>Productos!$N9</f>
        <v>79.8</v>
      </c>
      <c r="BX8" s="29">
        <f>Productos!$N9</f>
        <v>79.8</v>
      </c>
      <c r="BY8" s="29">
        <f>Productos!$N9</f>
        <v>79.8</v>
      </c>
      <c r="BZ8" s="29">
        <f>Productos!$N9</f>
        <v>79.8</v>
      </c>
      <c r="CA8" s="29">
        <f>Productos!$N9</f>
        <v>79.8</v>
      </c>
      <c r="CB8" s="29">
        <f>Productos!$N9</f>
        <v>79.8</v>
      </c>
      <c r="CC8" s="29">
        <f>Productos!$N9</f>
        <v>79.8</v>
      </c>
      <c r="CD8" s="29">
        <f>Productos!$N9</f>
        <v>79.8</v>
      </c>
      <c r="CE8" s="29">
        <f>Productos!$N9</f>
        <v>79.8</v>
      </c>
      <c r="CF8" s="29">
        <f>Productos!$N9</f>
        <v>79.8</v>
      </c>
      <c r="CG8" s="29">
        <f>Productos!$N9</f>
        <v>79.8</v>
      </c>
      <c r="CH8" s="29">
        <f>Productos!$N9</f>
        <v>79.8</v>
      </c>
      <c r="CI8" s="29">
        <f>Productos!$N9</f>
        <v>79.8</v>
      </c>
      <c r="CJ8" s="29">
        <f>Productos!$N9</f>
        <v>79.8</v>
      </c>
      <c r="CK8" s="29">
        <f>Productos!$N9</f>
        <v>79.8</v>
      </c>
      <c r="CL8" s="29">
        <f>Productos!$N9</f>
        <v>79.8</v>
      </c>
      <c r="CM8" s="29">
        <f>Productos!$N9</f>
        <v>79.8</v>
      </c>
    </row>
    <row r="9" spans="1:91" x14ac:dyDescent="0.2">
      <c r="A9" s="2" t="s">
        <v>98</v>
      </c>
      <c r="B9" s="29">
        <f>Productos!$N10</f>
        <v>83.8</v>
      </c>
      <c r="C9" s="29">
        <f>Productos!$N10</f>
        <v>83.8</v>
      </c>
      <c r="D9" s="29">
        <f>Productos!$N10</f>
        <v>83.8</v>
      </c>
      <c r="E9" s="29">
        <f>Productos!$N10</f>
        <v>83.8</v>
      </c>
      <c r="F9" s="29">
        <f>Productos!$N10</f>
        <v>83.8</v>
      </c>
      <c r="G9" s="29">
        <f>Productos!$N10</f>
        <v>83.8</v>
      </c>
      <c r="H9" s="29">
        <f>Productos!$N10</f>
        <v>83.8</v>
      </c>
      <c r="I9" s="29">
        <f>Productos!$N10</f>
        <v>83.8</v>
      </c>
      <c r="J9" s="29">
        <f>Productos!$N10</f>
        <v>83.8</v>
      </c>
      <c r="K9" s="29">
        <f>Productos!$N10</f>
        <v>83.8</v>
      </c>
      <c r="L9" s="29">
        <f>Productos!$N10</f>
        <v>83.8</v>
      </c>
      <c r="M9" s="29">
        <f>Productos!$N10</f>
        <v>83.8</v>
      </c>
      <c r="N9" s="29">
        <f>Productos!$N10</f>
        <v>83.8</v>
      </c>
      <c r="O9" s="29">
        <f>Productos!$N10</f>
        <v>83.8</v>
      </c>
      <c r="P9" s="29">
        <f>Productos!$N10</f>
        <v>83.8</v>
      </c>
      <c r="Q9" s="29">
        <f>Productos!$N10</f>
        <v>83.8</v>
      </c>
      <c r="R9" s="29">
        <f>Productos!$N10</f>
        <v>83.8</v>
      </c>
      <c r="S9" s="29">
        <f>Productos!$N10</f>
        <v>83.8</v>
      </c>
      <c r="T9" s="29">
        <f>Productos!$N10</f>
        <v>83.8</v>
      </c>
      <c r="U9" s="29">
        <f>Productos!$N10</f>
        <v>83.8</v>
      </c>
      <c r="V9" s="29">
        <f>Productos!$N10</f>
        <v>83.8</v>
      </c>
      <c r="W9" s="29">
        <f>Productos!$N10</f>
        <v>83.8</v>
      </c>
      <c r="X9" s="29">
        <f>Productos!$N10</f>
        <v>83.8</v>
      </c>
      <c r="Y9" s="29">
        <f>Productos!$N10</f>
        <v>83.8</v>
      </c>
      <c r="Z9" s="29">
        <f>Productos!$N10</f>
        <v>83.8</v>
      </c>
      <c r="AA9" s="29">
        <f>Productos!$N10</f>
        <v>83.8</v>
      </c>
      <c r="AB9" s="29">
        <f>Productos!$N10</f>
        <v>83.8</v>
      </c>
      <c r="AC9" s="29">
        <f>Productos!$N10</f>
        <v>83.8</v>
      </c>
      <c r="AD9" s="29">
        <f>Productos!$N10</f>
        <v>83.8</v>
      </c>
      <c r="AE9" s="29">
        <f>Productos!$N10</f>
        <v>83.8</v>
      </c>
      <c r="AF9" s="29">
        <f>Productos!$N10</f>
        <v>83.8</v>
      </c>
      <c r="AG9" s="29">
        <f>Productos!$N10</f>
        <v>83.8</v>
      </c>
      <c r="AH9" s="29">
        <f>Productos!$N10</f>
        <v>83.8</v>
      </c>
      <c r="AI9" s="29">
        <f>Productos!$N10</f>
        <v>83.8</v>
      </c>
      <c r="AJ9" s="29">
        <f>Productos!$N10</f>
        <v>83.8</v>
      </c>
      <c r="AK9" s="29">
        <f>Productos!$N10</f>
        <v>83.8</v>
      </c>
      <c r="AL9" s="29">
        <f>Productos!$N10</f>
        <v>83.8</v>
      </c>
      <c r="AM9" s="29">
        <f>Productos!$N10</f>
        <v>83.8</v>
      </c>
      <c r="AN9" s="29">
        <f>Productos!$N10</f>
        <v>83.8</v>
      </c>
      <c r="AO9" s="29">
        <f>Productos!$N10</f>
        <v>83.8</v>
      </c>
      <c r="AP9" s="29">
        <f>Productos!$N10</f>
        <v>83.8</v>
      </c>
      <c r="AQ9" s="29">
        <f>Productos!$N10</f>
        <v>83.8</v>
      </c>
      <c r="AR9" s="29">
        <f>Productos!$N10</f>
        <v>83.8</v>
      </c>
      <c r="AS9" s="29">
        <f>Productos!$N10</f>
        <v>83.8</v>
      </c>
      <c r="AT9" s="29">
        <f>Productos!$N10</f>
        <v>83.8</v>
      </c>
      <c r="AU9" s="29">
        <f>Productos!$N10</f>
        <v>83.8</v>
      </c>
      <c r="AV9" s="29">
        <f>Productos!$N10</f>
        <v>83.8</v>
      </c>
      <c r="AW9" s="29">
        <f>Productos!$N10</f>
        <v>83.8</v>
      </c>
      <c r="AX9" s="29">
        <f>Productos!$N10</f>
        <v>83.8</v>
      </c>
      <c r="AY9" s="29">
        <f>Productos!$N10</f>
        <v>83.8</v>
      </c>
      <c r="AZ9" s="29">
        <f>Productos!$N10</f>
        <v>83.8</v>
      </c>
      <c r="BA9" s="29">
        <f>Productos!$N10</f>
        <v>83.8</v>
      </c>
      <c r="BB9" s="29">
        <f>Productos!$N10</f>
        <v>83.8</v>
      </c>
      <c r="BC9" s="29">
        <f>Productos!$N10</f>
        <v>83.8</v>
      </c>
      <c r="BD9" s="29">
        <f>Productos!$N10</f>
        <v>83.8</v>
      </c>
      <c r="BE9" s="29">
        <f>Productos!$N10</f>
        <v>83.8</v>
      </c>
      <c r="BF9" s="29">
        <f>Productos!$N10</f>
        <v>83.8</v>
      </c>
      <c r="BG9" s="29">
        <f>Productos!$N10</f>
        <v>83.8</v>
      </c>
      <c r="BH9" s="29">
        <f>Productos!$N10</f>
        <v>83.8</v>
      </c>
      <c r="BI9" s="29">
        <f>Productos!$N10</f>
        <v>83.8</v>
      </c>
      <c r="BJ9" s="29">
        <f>Productos!$N10</f>
        <v>83.8</v>
      </c>
      <c r="BK9" s="29">
        <f>Productos!$N10</f>
        <v>83.8</v>
      </c>
      <c r="BL9" s="29">
        <f>Productos!$N10</f>
        <v>83.8</v>
      </c>
      <c r="BM9" s="29">
        <f>Productos!$N10</f>
        <v>83.8</v>
      </c>
      <c r="BN9" s="29">
        <f>Productos!$N10</f>
        <v>83.8</v>
      </c>
      <c r="BO9" s="29">
        <f>Productos!$N10</f>
        <v>83.8</v>
      </c>
      <c r="BP9" s="29">
        <f>Productos!$N10</f>
        <v>83.8</v>
      </c>
      <c r="BQ9" s="29">
        <f>Productos!$N10</f>
        <v>83.8</v>
      </c>
      <c r="BR9" s="29">
        <f>Productos!$N10</f>
        <v>83.8</v>
      </c>
      <c r="BS9" s="29">
        <f>Productos!$N10</f>
        <v>83.8</v>
      </c>
      <c r="BT9" s="29">
        <f>Productos!$N10</f>
        <v>83.8</v>
      </c>
      <c r="BU9" s="29">
        <f>Productos!$N10</f>
        <v>83.8</v>
      </c>
      <c r="BV9" s="29">
        <f>Productos!$N10</f>
        <v>83.8</v>
      </c>
      <c r="BW9" s="29">
        <f>Productos!$N10</f>
        <v>83.8</v>
      </c>
      <c r="BX9" s="29">
        <f>Productos!$N10</f>
        <v>83.8</v>
      </c>
      <c r="BY9" s="29">
        <f>Productos!$N10</f>
        <v>83.8</v>
      </c>
      <c r="BZ9" s="29">
        <f>Productos!$N10</f>
        <v>83.8</v>
      </c>
      <c r="CA9" s="29">
        <f>Productos!$N10</f>
        <v>83.8</v>
      </c>
      <c r="CB9" s="29">
        <f>Productos!$N10</f>
        <v>83.8</v>
      </c>
      <c r="CC9" s="29">
        <f>Productos!$N10</f>
        <v>83.8</v>
      </c>
      <c r="CD9" s="29">
        <f>Productos!$N10</f>
        <v>83.8</v>
      </c>
      <c r="CE9" s="29">
        <f>Productos!$N10</f>
        <v>83.8</v>
      </c>
      <c r="CF9" s="29">
        <f>Productos!$N10</f>
        <v>83.8</v>
      </c>
      <c r="CG9" s="29">
        <f>Productos!$N10</f>
        <v>83.8</v>
      </c>
      <c r="CH9" s="29">
        <f>Productos!$N10</f>
        <v>83.8</v>
      </c>
      <c r="CI9" s="29">
        <f>Productos!$N10</f>
        <v>83.8</v>
      </c>
      <c r="CJ9" s="29">
        <f>Productos!$N10</f>
        <v>83.8</v>
      </c>
      <c r="CK9" s="29">
        <f>Productos!$N10</f>
        <v>83.8</v>
      </c>
      <c r="CL9" s="29">
        <f>Productos!$N10</f>
        <v>83.8</v>
      </c>
      <c r="CM9" s="29">
        <f>Productos!$N10</f>
        <v>83.8</v>
      </c>
    </row>
    <row r="10" spans="1:91" x14ac:dyDescent="0.2">
      <c r="A10" s="2" t="s">
        <v>99</v>
      </c>
      <c r="B10" s="29">
        <f>Productos!$N11</f>
        <v>85.8</v>
      </c>
      <c r="C10" s="29">
        <f>Productos!$N11</f>
        <v>85.8</v>
      </c>
      <c r="D10" s="29">
        <f>Productos!$N11</f>
        <v>85.8</v>
      </c>
      <c r="E10" s="29">
        <f>Productos!$N11</f>
        <v>85.8</v>
      </c>
      <c r="F10" s="29">
        <f>Productos!$N11</f>
        <v>85.8</v>
      </c>
      <c r="G10" s="29">
        <f>Productos!$N11</f>
        <v>85.8</v>
      </c>
      <c r="H10" s="29">
        <f>Productos!$N11</f>
        <v>85.8</v>
      </c>
      <c r="I10" s="29">
        <f>Productos!$N11</f>
        <v>85.8</v>
      </c>
      <c r="J10" s="29">
        <f>Productos!$N11</f>
        <v>85.8</v>
      </c>
      <c r="K10" s="29">
        <f>Productos!$N11</f>
        <v>85.8</v>
      </c>
      <c r="L10" s="29">
        <f>Productos!$N11</f>
        <v>85.8</v>
      </c>
      <c r="M10" s="29">
        <f>Productos!$N11</f>
        <v>85.8</v>
      </c>
      <c r="N10" s="29">
        <f>Productos!$N11</f>
        <v>85.8</v>
      </c>
      <c r="O10" s="29">
        <f>Productos!$N11</f>
        <v>85.8</v>
      </c>
      <c r="P10" s="29">
        <f>Productos!$N11</f>
        <v>85.8</v>
      </c>
      <c r="Q10" s="29">
        <f>Productos!$N11</f>
        <v>85.8</v>
      </c>
      <c r="R10" s="29">
        <f>Productos!$N11</f>
        <v>85.8</v>
      </c>
      <c r="S10" s="29">
        <f>Productos!$N11</f>
        <v>85.8</v>
      </c>
      <c r="T10" s="29">
        <f>Productos!$N11</f>
        <v>85.8</v>
      </c>
      <c r="U10" s="29">
        <f>Productos!$N11</f>
        <v>85.8</v>
      </c>
      <c r="V10" s="29">
        <f>Productos!$N11</f>
        <v>85.8</v>
      </c>
      <c r="W10" s="29">
        <f>Productos!$N11</f>
        <v>85.8</v>
      </c>
      <c r="X10" s="29">
        <f>Productos!$N11</f>
        <v>85.8</v>
      </c>
      <c r="Y10" s="29">
        <f>Productos!$N11</f>
        <v>85.8</v>
      </c>
      <c r="Z10" s="29">
        <f>Productos!$N11</f>
        <v>85.8</v>
      </c>
      <c r="AA10" s="29">
        <f>Productos!$N11</f>
        <v>85.8</v>
      </c>
      <c r="AB10" s="29">
        <f>Productos!$N11</f>
        <v>85.8</v>
      </c>
      <c r="AC10" s="29">
        <f>Productos!$N11</f>
        <v>85.8</v>
      </c>
      <c r="AD10" s="29">
        <f>Productos!$N11</f>
        <v>85.8</v>
      </c>
      <c r="AE10" s="29">
        <f>Productos!$N11</f>
        <v>85.8</v>
      </c>
      <c r="AF10" s="29">
        <f>Productos!$N11</f>
        <v>85.8</v>
      </c>
      <c r="AG10" s="29">
        <f>Productos!$N11</f>
        <v>85.8</v>
      </c>
      <c r="AH10" s="29">
        <f>Productos!$N11</f>
        <v>85.8</v>
      </c>
      <c r="AI10" s="29">
        <f>Productos!$N11</f>
        <v>85.8</v>
      </c>
      <c r="AJ10" s="29">
        <f>Productos!$N11</f>
        <v>85.8</v>
      </c>
      <c r="AK10" s="29">
        <f>Productos!$N11</f>
        <v>85.8</v>
      </c>
      <c r="AL10" s="29">
        <f>Productos!$N11</f>
        <v>85.8</v>
      </c>
      <c r="AM10" s="29">
        <f>Productos!$N11</f>
        <v>85.8</v>
      </c>
      <c r="AN10" s="29">
        <f>Productos!$N11</f>
        <v>85.8</v>
      </c>
      <c r="AO10" s="29">
        <f>Productos!$N11</f>
        <v>85.8</v>
      </c>
      <c r="AP10" s="29">
        <f>Productos!$N11</f>
        <v>85.8</v>
      </c>
      <c r="AQ10" s="29">
        <f>Productos!$N11</f>
        <v>85.8</v>
      </c>
      <c r="AR10" s="29">
        <f>Productos!$N11</f>
        <v>85.8</v>
      </c>
      <c r="AS10" s="29">
        <f>Productos!$N11</f>
        <v>85.8</v>
      </c>
      <c r="AT10" s="29">
        <f>Productos!$N11</f>
        <v>85.8</v>
      </c>
      <c r="AU10" s="29">
        <f>Productos!$N11</f>
        <v>85.8</v>
      </c>
      <c r="AV10" s="29">
        <f>Productos!$N11</f>
        <v>85.8</v>
      </c>
      <c r="AW10" s="29">
        <f>Productos!$N11</f>
        <v>85.8</v>
      </c>
      <c r="AX10" s="29">
        <f>Productos!$N11</f>
        <v>85.8</v>
      </c>
      <c r="AY10" s="29">
        <f>Productos!$N11</f>
        <v>85.8</v>
      </c>
      <c r="AZ10" s="29">
        <f>Productos!$N11</f>
        <v>85.8</v>
      </c>
      <c r="BA10" s="29">
        <f>Productos!$N11</f>
        <v>85.8</v>
      </c>
      <c r="BB10" s="29">
        <f>Productos!$N11</f>
        <v>85.8</v>
      </c>
      <c r="BC10" s="29">
        <f>Productos!$N11</f>
        <v>85.8</v>
      </c>
      <c r="BD10" s="29">
        <f>Productos!$N11</f>
        <v>85.8</v>
      </c>
      <c r="BE10" s="29">
        <f>Productos!$N11</f>
        <v>85.8</v>
      </c>
      <c r="BF10" s="29">
        <f>Productos!$N11</f>
        <v>85.8</v>
      </c>
      <c r="BG10" s="29">
        <f>Productos!$N11</f>
        <v>85.8</v>
      </c>
      <c r="BH10" s="29">
        <f>Productos!$N11</f>
        <v>85.8</v>
      </c>
      <c r="BI10" s="29">
        <f>Productos!$N11</f>
        <v>85.8</v>
      </c>
      <c r="BJ10" s="29">
        <f>Productos!$N11</f>
        <v>85.8</v>
      </c>
      <c r="BK10" s="29">
        <f>Productos!$N11</f>
        <v>85.8</v>
      </c>
      <c r="BL10" s="29">
        <f>Productos!$N11</f>
        <v>85.8</v>
      </c>
      <c r="BM10" s="29">
        <f>Productos!$N11</f>
        <v>85.8</v>
      </c>
      <c r="BN10" s="29">
        <f>Productos!$N11</f>
        <v>85.8</v>
      </c>
      <c r="BO10" s="29">
        <f>Productos!$N11</f>
        <v>85.8</v>
      </c>
      <c r="BP10" s="29">
        <f>Productos!$N11</f>
        <v>85.8</v>
      </c>
      <c r="BQ10" s="29">
        <f>Productos!$N11</f>
        <v>85.8</v>
      </c>
      <c r="BR10" s="29">
        <f>Productos!$N11</f>
        <v>85.8</v>
      </c>
      <c r="BS10" s="29">
        <f>Productos!$N11</f>
        <v>85.8</v>
      </c>
      <c r="BT10" s="29">
        <f>Productos!$N11</f>
        <v>85.8</v>
      </c>
      <c r="BU10" s="29">
        <f>Productos!$N11</f>
        <v>85.8</v>
      </c>
      <c r="BV10" s="29">
        <f>Productos!$N11</f>
        <v>85.8</v>
      </c>
      <c r="BW10" s="29">
        <f>Productos!$N11</f>
        <v>85.8</v>
      </c>
      <c r="BX10" s="29">
        <f>Productos!$N11</f>
        <v>85.8</v>
      </c>
      <c r="BY10" s="29">
        <f>Productos!$N11</f>
        <v>85.8</v>
      </c>
      <c r="BZ10" s="29">
        <f>Productos!$N11</f>
        <v>85.8</v>
      </c>
      <c r="CA10" s="29">
        <f>Productos!$N11</f>
        <v>85.8</v>
      </c>
      <c r="CB10" s="29">
        <f>Productos!$N11</f>
        <v>85.8</v>
      </c>
      <c r="CC10" s="29">
        <f>Productos!$N11</f>
        <v>85.8</v>
      </c>
      <c r="CD10" s="29">
        <f>Productos!$N11</f>
        <v>85.8</v>
      </c>
      <c r="CE10" s="29">
        <f>Productos!$N11</f>
        <v>85.8</v>
      </c>
      <c r="CF10" s="29">
        <f>Productos!$N11</f>
        <v>85.8</v>
      </c>
      <c r="CG10" s="29">
        <f>Productos!$N11</f>
        <v>85.8</v>
      </c>
      <c r="CH10" s="29">
        <f>Productos!$N11</f>
        <v>85.8</v>
      </c>
      <c r="CI10" s="29">
        <f>Productos!$N11</f>
        <v>85.8</v>
      </c>
      <c r="CJ10" s="29">
        <f>Productos!$N11</f>
        <v>85.8</v>
      </c>
      <c r="CK10" s="29">
        <f>Productos!$N11</f>
        <v>85.8</v>
      </c>
      <c r="CL10" s="29">
        <f>Productos!$N11</f>
        <v>85.8</v>
      </c>
      <c r="CM10" s="29">
        <f>Productos!$N11</f>
        <v>85.8</v>
      </c>
    </row>
    <row r="11" spans="1:91" x14ac:dyDescent="0.2">
      <c r="A11" s="2" t="s">
        <v>100</v>
      </c>
      <c r="B11" s="29">
        <f>Productos!$N12</f>
        <v>85.8</v>
      </c>
      <c r="C11" s="29">
        <f>Productos!$N12</f>
        <v>85.8</v>
      </c>
      <c r="D11" s="29">
        <f>Productos!$N12</f>
        <v>85.8</v>
      </c>
      <c r="E11" s="29">
        <f>Productos!$N12</f>
        <v>85.8</v>
      </c>
      <c r="F11" s="29">
        <f>Productos!$N12</f>
        <v>85.8</v>
      </c>
      <c r="G11" s="29">
        <f>Productos!$N12</f>
        <v>85.8</v>
      </c>
      <c r="H11" s="29">
        <f>Productos!$N12</f>
        <v>85.8</v>
      </c>
      <c r="I11" s="29">
        <f>Productos!$N12</f>
        <v>85.8</v>
      </c>
      <c r="J11" s="29">
        <f>Productos!$N12</f>
        <v>85.8</v>
      </c>
      <c r="K11" s="29">
        <f>Productos!$N12</f>
        <v>85.8</v>
      </c>
      <c r="L11" s="29">
        <f>Productos!$N12</f>
        <v>85.8</v>
      </c>
      <c r="M11" s="29">
        <f>Productos!$N12</f>
        <v>85.8</v>
      </c>
      <c r="N11" s="29">
        <f>Productos!$N12</f>
        <v>85.8</v>
      </c>
      <c r="O11" s="29">
        <f>Productos!$N12</f>
        <v>85.8</v>
      </c>
      <c r="P11" s="29">
        <f>Productos!$N12</f>
        <v>85.8</v>
      </c>
      <c r="Q11" s="29">
        <f>Productos!$N12</f>
        <v>85.8</v>
      </c>
      <c r="R11" s="29">
        <f>Productos!$N12</f>
        <v>85.8</v>
      </c>
      <c r="S11" s="29">
        <f>Productos!$N12</f>
        <v>85.8</v>
      </c>
      <c r="T11" s="29">
        <f>Productos!$N12</f>
        <v>85.8</v>
      </c>
      <c r="U11" s="29">
        <f>Productos!$N12</f>
        <v>85.8</v>
      </c>
      <c r="V11" s="29">
        <f>Productos!$N12</f>
        <v>85.8</v>
      </c>
      <c r="W11" s="29">
        <f>Productos!$N12</f>
        <v>85.8</v>
      </c>
      <c r="X11" s="29">
        <f>Productos!$N12</f>
        <v>85.8</v>
      </c>
      <c r="Y11" s="29">
        <f>Productos!$N12</f>
        <v>85.8</v>
      </c>
      <c r="Z11" s="29">
        <f>Productos!$N12</f>
        <v>85.8</v>
      </c>
      <c r="AA11" s="29">
        <f>Productos!$N12</f>
        <v>85.8</v>
      </c>
      <c r="AB11" s="29">
        <f>Productos!$N12</f>
        <v>85.8</v>
      </c>
      <c r="AC11" s="29">
        <f>Productos!$N12</f>
        <v>85.8</v>
      </c>
      <c r="AD11" s="29">
        <f>Productos!$N12</f>
        <v>85.8</v>
      </c>
      <c r="AE11" s="29">
        <f>Productos!$N12</f>
        <v>85.8</v>
      </c>
      <c r="AF11" s="29">
        <f>Productos!$N12</f>
        <v>85.8</v>
      </c>
      <c r="AG11" s="29">
        <f>Productos!$N12</f>
        <v>85.8</v>
      </c>
      <c r="AH11" s="29">
        <f>Productos!$N12</f>
        <v>85.8</v>
      </c>
      <c r="AI11" s="29">
        <f>Productos!$N12</f>
        <v>85.8</v>
      </c>
      <c r="AJ11" s="29">
        <f>Productos!$N12</f>
        <v>85.8</v>
      </c>
      <c r="AK11" s="29">
        <f>Productos!$N12</f>
        <v>85.8</v>
      </c>
      <c r="AL11" s="29">
        <f>Productos!$N12</f>
        <v>85.8</v>
      </c>
      <c r="AM11" s="29">
        <f>Productos!$N12</f>
        <v>85.8</v>
      </c>
      <c r="AN11" s="29">
        <f>Productos!$N12</f>
        <v>85.8</v>
      </c>
      <c r="AO11" s="29">
        <f>Productos!$N12</f>
        <v>85.8</v>
      </c>
      <c r="AP11" s="29">
        <f>Productos!$N12</f>
        <v>85.8</v>
      </c>
      <c r="AQ11" s="29">
        <f>Productos!$N12</f>
        <v>85.8</v>
      </c>
      <c r="AR11" s="29">
        <f>Productos!$N12</f>
        <v>85.8</v>
      </c>
      <c r="AS11" s="29">
        <f>Productos!$N12</f>
        <v>85.8</v>
      </c>
      <c r="AT11" s="29">
        <f>Productos!$N12</f>
        <v>85.8</v>
      </c>
      <c r="AU11" s="29">
        <f>Productos!$N12</f>
        <v>85.8</v>
      </c>
      <c r="AV11" s="29">
        <f>Productos!$N12</f>
        <v>85.8</v>
      </c>
      <c r="AW11" s="29">
        <f>Productos!$N12</f>
        <v>85.8</v>
      </c>
      <c r="AX11" s="29">
        <f>Productos!$N12</f>
        <v>85.8</v>
      </c>
      <c r="AY11" s="29">
        <f>Productos!$N12</f>
        <v>85.8</v>
      </c>
      <c r="AZ11" s="29">
        <f>Productos!$N12</f>
        <v>85.8</v>
      </c>
      <c r="BA11" s="29">
        <f>Productos!$N12</f>
        <v>85.8</v>
      </c>
      <c r="BB11" s="29">
        <f>Productos!$N12</f>
        <v>85.8</v>
      </c>
      <c r="BC11" s="29">
        <f>Productos!$N12</f>
        <v>85.8</v>
      </c>
      <c r="BD11" s="29">
        <f>Productos!$N12</f>
        <v>85.8</v>
      </c>
      <c r="BE11" s="29">
        <f>Productos!$N12</f>
        <v>85.8</v>
      </c>
      <c r="BF11" s="29">
        <f>Productos!$N12</f>
        <v>85.8</v>
      </c>
      <c r="BG11" s="29">
        <f>Productos!$N12</f>
        <v>85.8</v>
      </c>
      <c r="BH11" s="29">
        <f>Productos!$N12</f>
        <v>85.8</v>
      </c>
      <c r="BI11" s="29">
        <f>Productos!$N12</f>
        <v>85.8</v>
      </c>
      <c r="BJ11" s="29">
        <f>Productos!$N12</f>
        <v>85.8</v>
      </c>
      <c r="BK11" s="29">
        <f>Productos!$N12</f>
        <v>85.8</v>
      </c>
      <c r="BL11" s="29">
        <f>Productos!$N12</f>
        <v>85.8</v>
      </c>
      <c r="BM11" s="29">
        <f>Productos!$N12</f>
        <v>85.8</v>
      </c>
      <c r="BN11" s="29">
        <f>Productos!$N12</f>
        <v>85.8</v>
      </c>
      <c r="BO11" s="29">
        <f>Productos!$N12</f>
        <v>85.8</v>
      </c>
      <c r="BP11" s="29">
        <f>Productos!$N12</f>
        <v>85.8</v>
      </c>
      <c r="BQ11" s="29">
        <f>Productos!$N12</f>
        <v>85.8</v>
      </c>
      <c r="BR11" s="29">
        <f>Productos!$N12</f>
        <v>85.8</v>
      </c>
      <c r="BS11" s="29">
        <f>Productos!$N12</f>
        <v>85.8</v>
      </c>
      <c r="BT11" s="29">
        <f>Productos!$N12</f>
        <v>85.8</v>
      </c>
      <c r="BU11" s="29">
        <f>Productos!$N12</f>
        <v>85.8</v>
      </c>
      <c r="BV11" s="29">
        <f>Productos!$N12</f>
        <v>85.8</v>
      </c>
      <c r="BW11" s="29">
        <f>Productos!$N12</f>
        <v>85.8</v>
      </c>
      <c r="BX11" s="29">
        <f>Productos!$N12</f>
        <v>85.8</v>
      </c>
      <c r="BY11" s="29">
        <f>Productos!$N12</f>
        <v>85.8</v>
      </c>
      <c r="BZ11" s="29">
        <f>Productos!$N12</f>
        <v>85.8</v>
      </c>
      <c r="CA11" s="29">
        <f>Productos!$N12</f>
        <v>85.8</v>
      </c>
      <c r="CB11" s="29">
        <f>Productos!$N12</f>
        <v>85.8</v>
      </c>
      <c r="CC11" s="29">
        <f>Productos!$N12</f>
        <v>85.8</v>
      </c>
      <c r="CD11" s="29">
        <f>Productos!$N12</f>
        <v>85.8</v>
      </c>
      <c r="CE11" s="29">
        <f>Productos!$N12</f>
        <v>85.8</v>
      </c>
      <c r="CF11" s="29">
        <f>Productos!$N12</f>
        <v>85.8</v>
      </c>
      <c r="CG11" s="29">
        <f>Productos!$N12</f>
        <v>85.8</v>
      </c>
      <c r="CH11" s="29">
        <f>Productos!$N12</f>
        <v>85.8</v>
      </c>
      <c r="CI11" s="29">
        <f>Productos!$N12</f>
        <v>85.8</v>
      </c>
      <c r="CJ11" s="29">
        <f>Productos!$N12</f>
        <v>85.8</v>
      </c>
      <c r="CK11" s="29">
        <f>Productos!$N12</f>
        <v>85.8</v>
      </c>
      <c r="CL11" s="29">
        <f>Productos!$N12</f>
        <v>85.8</v>
      </c>
      <c r="CM11" s="29">
        <f>Productos!$N12</f>
        <v>85.8</v>
      </c>
    </row>
    <row r="12" spans="1:91" x14ac:dyDescent="0.2">
      <c r="A12" s="2" t="s">
        <v>101</v>
      </c>
      <c r="B12" s="29">
        <f>Productos!$N13</f>
        <v>87.8</v>
      </c>
      <c r="C12" s="29">
        <f>Productos!$N13</f>
        <v>87.8</v>
      </c>
      <c r="D12" s="29">
        <f>Productos!$N13</f>
        <v>87.8</v>
      </c>
      <c r="E12" s="29">
        <f>Productos!$N13</f>
        <v>87.8</v>
      </c>
      <c r="F12" s="29">
        <f>Productos!$N13</f>
        <v>87.8</v>
      </c>
      <c r="G12" s="29">
        <f>Productos!$N13</f>
        <v>87.8</v>
      </c>
      <c r="H12" s="29">
        <f>Productos!$N13</f>
        <v>87.8</v>
      </c>
      <c r="I12" s="29">
        <f>Productos!$N13</f>
        <v>87.8</v>
      </c>
      <c r="J12" s="29">
        <f>Productos!$N13</f>
        <v>87.8</v>
      </c>
      <c r="K12" s="29">
        <f>Productos!$N13</f>
        <v>87.8</v>
      </c>
      <c r="L12" s="29">
        <f>Productos!$N13</f>
        <v>87.8</v>
      </c>
      <c r="M12" s="29">
        <f>Productos!$N13</f>
        <v>87.8</v>
      </c>
      <c r="N12" s="29">
        <f>Productos!$N13</f>
        <v>87.8</v>
      </c>
      <c r="O12" s="29">
        <f>Productos!$N13</f>
        <v>87.8</v>
      </c>
      <c r="P12" s="29">
        <f>Productos!$N13</f>
        <v>87.8</v>
      </c>
      <c r="Q12" s="29">
        <f>Productos!$N13</f>
        <v>87.8</v>
      </c>
      <c r="R12" s="29">
        <f>Productos!$N13</f>
        <v>87.8</v>
      </c>
      <c r="S12" s="29">
        <f>Productos!$N13</f>
        <v>87.8</v>
      </c>
      <c r="T12" s="29">
        <f>Productos!$N13</f>
        <v>87.8</v>
      </c>
      <c r="U12" s="29">
        <f>Productos!$N13</f>
        <v>87.8</v>
      </c>
      <c r="V12" s="29">
        <f>Productos!$N13</f>
        <v>87.8</v>
      </c>
      <c r="W12" s="29">
        <f>Productos!$N13</f>
        <v>87.8</v>
      </c>
      <c r="X12" s="29">
        <f>Productos!$N13</f>
        <v>87.8</v>
      </c>
      <c r="Y12" s="29">
        <f>Productos!$N13</f>
        <v>87.8</v>
      </c>
      <c r="Z12" s="29">
        <f>Productos!$N13</f>
        <v>87.8</v>
      </c>
      <c r="AA12" s="29">
        <f>Productos!$N13</f>
        <v>87.8</v>
      </c>
      <c r="AB12" s="29">
        <f>Productos!$N13</f>
        <v>87.8</v>
      </c>
      <c r="AC12" s="29">
        <f>Productos!$N13</f>
        <v>87.8</v>
      </c>
      <c r="AD12" s="29">
        <f>Productos!$N13</f>
        <v>87.8</v>
      </c>
      <c r="AE12" s="29">
        <f>Productos!$N13</f>
        <v>87.8</v>
      </c>
      <c r="AF12" s="29">
        <f>Productos!$N13</f>
        <v>87.8</v>
      </c>
      <c r="AG12" s="29">
        <f>Productos!$N13</f>
        <v>87.8</v>
      </c>
      <c r="AH12" s="29">
        <f>Productos!$N13</f>
        <v>87.8</v>
      </c>
      <c r="AI12" s="29">
        <f>Productos!$N13</f>
        <v>87.8</v>
      </c>
      <c r="AJ12" s="29">
        <f>Productos!$N13</f>
        <v>87.8</v>
      </c>
      <c r="AK12" s="29">
        <f>Productos!$N13</f>
        <v>87.8</v>
      </c>
      <c r="AL12" s="29">
        <f>Productos!$N13</f>
        <v>87.8</v>
      </c>
      <c r="AM12" s="29">
        <f>Productos!$N13</f>
        <v>87.8</v>
      </c>
      <c r="AN12" s="29">
        <f>Productos!$N13</f>
        <v>87.8</v>
      </c>
      <c r="AO12" s="29">
        <f>Productos!$N13</f>
        <v>87.8</v>
      </c>
      <c r="AP12" s="29">
        <f>Productos!$N13</f>
        <v>87.8</v>
      </c>
      <c r="AQ12" s="29">
        <f>Productos!$N13</f>
        <v>87.8</v>
      </c>
      <c r="AR12" s="29">
        <f>Productos!$N13</f>
        <v>87.8</v>
      </c>
      <c r="AS12" s="29">
        <f>Productos!$N13</f>
        <v>87.8</v>
      </c>
      <c r="AT12" s="29">
        <f>Productos!$N13</f>
        <v>87.8</v>
      </c>
      <c r="AU12" s="29">
        <f>Productos!$N13</f>
        <v>87.8</v>
      </c>
      <c r="AV12" s="29">
        <f>Productos!$N13</f>
        <v>87.8</v>
      </c>
      <c r="AW12" s="29">
        <f>Productos!$N13</f>
        <v>87.8</v>
      </c>
      <c r="AX12" s="29">
        <f>Productos!$N13</f>
        <v>87.8</v>
      </c>
      <c r="AY12" s="29">
        <f>Productos!$N13</f>
        <v>87.8</v>
      </c>
      <c r="AZ12" s="29">
        <f>Productos!$N13</f>
        <v>87.8</v>
      </c>
      <c r="BA12" s="29">
        <f>Productos!$N13</f>
        <v>87.8</v>
      </c>
      <c r="BB12" s="29">
        <f>Productos!$N13</f>
        <v>87.8</v>
      </c>
      <c r="BC12" s="29">
        <f>Productos!$N13</f>
        <v>87.8</v>
      </c>
      <c r="BD12" s="29">
        <f>Productos!$N13</f>
        <v>87.8</v>
      </c>
      <c r="BE12" s="29">
        <f>Productos!$N13</f>
        <v>87.8</v>
      </c>
      <c r="BF12" s="29">
        <f>Productos!$N13</f>
        <v>87.8</v>
      </c>
      <c r="BG12" s="29">
        <f>Productos!$N13</f>
        <v>87.8</v>
      </c>
      <c r="BH12" s="29">
        <f>Productos!$N13</f>
        <v>87.8</v>
      </c>
      <c r="BI12" s="29">
        <f>Productos!$N13</f>
        <v>87.8</v>
      </c>
      <c r="BJ12" s="29">
        <f>Productos!$N13</f>
        <v>87.8</v>
      </c>
      <c r="BK12" s="29">
        <f>Productos!$N13</f>
        <v>87.8</v>
      </c>
      <c r="BL12" s="29">
        <f>Productos!$N13</f>
        <v>87.8</v>
      </c>
      <c r="BM12" s="29">
        <f>Productos!$N13</f>
        <v>87.8</v>
      </c>
      <c r="BN12" s="29">
        <f>Productos!$N13</f>
        <v>87.8</v>
      </c>
      <c r="BO12" s="29">
        <f>Productos!$N13</f>
        <v>87.8</v>
      </c>
      <c r="BP12" s="29">
        <f>Productos!$N13</f>
        <v>87.8</v>
      </c>
      <c r="BQ12" s="29">
        <f>Productos!$N13</f>
        <v>87.8</v>
      </c>
      <c r="BR12" s="29">
        <f>Productos!$N13</f>
        <v>87.8</v>
      </c>
      <c r="BS12" s="29">
        <f>Productos!$N13</f>
        <v>87.8</v>
      </c>
      <c r="BT12" s="29">
        <f>Productos!$N13</f>
        <v>87.8</v>
      </c>
      <c r="BU12" s="29">
        <f>Productos!$N13</f>
        <v>87.8</v>
      </c>
      <c r="BV12" s="29">
        <f>Productos!$N13</f>
        <v>87.8</v>
      </c>
      <c r="BW12" s="29">
        <f>Productos!$N13</f>
        <v>87.8</v>
      </c>
      <c r="BX12" s="29">
        <f>Productos!$N13</f>
        <v>87.8</v>
      </c>
      <c r="BY12" s="29">
        <f>Productos!$N13</f>
        <v>87.8</v>
      </c>
      <c r="BZ12" s="29">
        <f>Productos!$N13</f>
        <v>87.8</v>
      </c>
      <c r="CA12" s="29">
        <f>Productos!$N13</f>
        <v>87.8</v>
      </c>
      <c r="CB12" s="29">
        <f>Productos!$N13</f>
        <v>87.8</v>
      </c>
      <c r="CC12" s="29">
        <f>Productos!$N13</f>
        <v>87.8</v>
      </c>
      <c r="CD12" s="29">
        <f>Productos!$N13</f>
        <v>87.8</v>
      </c>
      <c r="CE12" s="29">
        <f>Productos!$N13</f>
        <v>87.8</v>
      </c>
      <c r="CF12" s="29">
        <f>Productos!$N13</f>
        <v>87.8</v>
      </c>
      <c r="CG12" s="29">
        <f>Productos!$N13</f>
        <v>87.8</v>
      </c>
      <c r="CH12" s="29">
        <f>Productos!$N13</f>
        <v>87.8</v>
      </c>
      <c r="CI12" s="29">
        <f>Productos!$N13</f>
        <v>87.8</v>
      </c>
      <c r="CJ12" s="29">
        <f>Productos!$N13</f>
        <v>87.8</v>
      </c>
      <c r="CK12" s="29">
        <f>Productos!$N13</f>
        <v>87.8</v>
      </c>
      <c r="CL12" s="29">
        <f>Productos!$N13</f>
        <v>87.8</v>
      </c>
      <c r="CM12" s="29">
        <f>Productos!$N13</f>
        <v>87.8</v>
      </c>
    </row>
    <row r="13" spans="1:91" x14ac:dyDescent="0.2">
      <c r="A13" s="2" t="s">
        <v>102</v>
      </c>
      <c r="B13" s="29">
        <f>Productos!$N14</f>
        <v>89.8</v>
      </c>
      <c r="C13" s="29">
        <f>Productos!$N14</f>
        <v>89.8</v>
      </c>
      <c r="D13" s="29">
        <f>Productos!$N14</f>
        <v>89.8</v>
      </c>
      <c r="E13" s="29">
        <f>Productos!$N14</f>
        <v>89.8</v>
      </c>
      <c r="F13" s="29">
        <f>Productos!$N14</f>
        <v>89.8</v>
      </c>
      <c r="G13" s="29">
        <f>Productos!$N14</f>
        <v>89.8</v>
      </c>
      <c r="H13" s="29">
        <f>Productos!$N14</f>
        <v>89.8</v>
      </c>
      <c r="I13" s="29">
        <f>Productos!$N14</f>
        <v>89.8</v>
      </c>
      <c r="J13" s="29">
        <f>Productos!$N14</f>
        <v>89.8</v>
      </c>
      <c r="K13" s="29">
        <f>Productos!$N14</f>
        <v>89.8</v>
      </c>
      <c r="L13" s="29">
        <f>Productos!$N14</f>
        <v>89.8</v>
      </c>
      <c r="M13" s="29">
        <f>Productos!$N14</f>
        <v>89.8</v>
      </c>
      <c r="N13" s="29">
        <f>Productos!$N14</f>
        <v>89.8</v>
      </c>
      <c r="O13" s="29">
        <f>Productos!$N14</f>
        <v>89.8</v>
      </c>
      <c r="P13" s="29">
        <f>Productos!$N14</f>
        <v>89.8</v>
      </c>
      <c r="Q13" s="29">
        <f>Productos!$N14</f>
        <v>89.8</v>
      </c>
      <c r="R13" s="29">
        <f>Productos!$N14</f>
        <v>89.8</v>
      </c>
      <c r="S13" s="29">
        <f>Productos!$N14</f>
        <v>89.8</v>
      </c>
      <c r="T13" s="29">
        <f>Productos!$N14</f>
        <v>89.8</v>
      </c>
      <c r="U13" s="29">
        <f>Productos!$N14</f>
        <v>89.8</v>
      </c>
      <c r="V13" s="29">
        <f>Productos!$N14</f>
        <v>89.8</v>
      </c>
      <c r="W13" s="29">
        <f>Productos!$N14</f>
        <v>89.8</v>
      </c>
      <c r="X13" s="29">
        <f>Productos!$N14</f>
        <v>89.8</v>
      </c>
      <c r="Y13" s="29">
        <f>Productos!$N14</f>
        <v>89.8</v>
      </c>
      <c r="Z13" s="29">
        <f>Productos!$N14</f>
        <v>89.8</v>
      </c>
      <c r="AA13" s="29">
        <f>Productos!$N14</f>
        <v>89.8</v>
      </c>
      <c r="AB13" s="29">
        <f>Productos!$N14</f>
        <v>89.8</v>
      </c>
      <c r="AC13" s="29">
        <f>Productos!$N14</f>
        <v>89.8</v>
      </c>
      <c r="AD13" s="29">
        <f>Productos!$N14</f>
        <v>89.8</v>
      </c>
      <c r="AE13" s="29">
        <f>Productos!$N14</f>
        <v>89.8</v>
      </c>
      <c r="AF13" s="29">
        <f>Productos!$N14</f>
        <v>89.8</v>
      </c>
      <c r="AG13" s="29">
        <f>Productos!$N14</f>
        <v>89.8</v>
      </c>
      <c r="AH13" s="29">
        <f>Productos!$N14</f>
        <v>89.8</v>
      </c>
      <c r="AI13" s="29">
        <f>Productos!$N14</f>
        <v>89.8</v>
      </c>
      <c r="AJ13" s="29">
        <f>Productos!$N14</f>
        <v>89.8</v>
      </c>
      <c r="AK13" s="29">
        <f>Productos!$N14</f>
        <v>89.8</v>
      </c>
      <c r="AL13" s="29">
        <f>Productos!$N14</f>
        <v>89.8</v>
      </c>
      <c r="AM13" s="29">
        <f>Productos!$N14</f>
        <v>89.8</v>
      </c>
      <c r="AN13" s="29">
        <f>Productos!$N14</f>
        <v>89.8</v>
      </c>
      <c r="AO13" s="29">
        <f>Productos!$N14</f>
        <v>89.8</v>
      </c>
      <c r="AP13" s="29">
        <f>Productos!$N14</f>
        <v>89.8</v>
      </c>
      <c r="AQ13" s="29">
        <f>Productos!$N14</f>
        <v>89.8</v>
      </c>
      <c r="AR13" s="29">
        <f>Productos!$N14</f>
        <v>89.8</v>
      </c>
      <c r="AS13" s="29">
        <f>Productos!$N14</f>
        <v>89.8</v>
      </c>
      <c r="AT13" s="29">
        <f>Productos!$N14</f>
        <v>89.8</v>
      </c>
      <c r="AU13" s="29">
        <f>Productos!$N14</f>
        <v>89.8</v>
      </c>
      <c r="AV13" s="29">
        <f>Productos!$N14</f>
        <v>89.8</v>
      </c>
      <c r="AW13" s="29">
        <f>Productos!$N14</f>
        <v>89.8</v>
      </c>
      <c r="AX13" s="29">
        <f>Productos!$N14</f>
        <v>89.8</v>
      </c>
      <c r="AY13" s="29">
        <f>Productos!$N14</f>
        <v>89.8</v>
      </c>
      <c r="AZ13" s="29">
        <f>Productos!$N14</f>
        <v>89.8</v>
      </c>
      <c r="BA13" s="29">
        <f>Productos!$N14</f>
        <v>89.8</v>
      </c>
      <c r="BB13" s="29">
        <f>Productos!$N14</f>
        <v>89.8</v>
      </c>
      <c r="BC13" s="29">
        <f>Productos!$N14</f>
        <v>89.8</v>
      </c>
      <c r="BD13" s="29">
        <f>Productos!$N14</f>
        <v>89.8</v>
      </c>
      <c r="BE13" s="29">
        <f>Productos!$N14</f>
        <v>89.8</v>
      </c>
      <c r="BF13" s="29">
        <f>Productos!$N14</f>
        <v>89.8</v>
      </c>
      <c r="BG13" s="29">
        <f>Productos!$N14</f>
        <v>89.8</v>
      </c>
      <c r="BH13" s="29">
        <f>Productos!$N14</f>
        <v>89.8</v>
      </c>
      <c r="BI13" s="29">
        <f>Productos!$N14</f>
        <v>89.8</v>
      </c>
      <c r="BJ13" s="29">
        <f>Productos!$N14</f>
        <v>89.8</v>
      </c>
      <c r="BK13" s="29">
        <f>Productos!$N14</f>
        <v>89.8</v>
      </c>
      <c r="BL13" s="29">
        <f>Productos!$N14</f>
        <v>89.8</v>
      </c>
      <c r="BM13" s="29">
        <f>Productos!$N14</f>
        <v>89.8</v>
      </c>
      <c r="BN13" s="29">
        <f>Productos!$N14</f>
        <v>89.8</v>
      </c>
      <c r="BO13" s="29">
        <f>Productos!$N14</f>
        <v>89.8</v>
      </c>
      <c r="BP13" s="29">
        <f>Productos!$N14</f>
        <v>89.8</v>
      </c>
      <c r="BQ13" s="29">
        <f>Productos!$N14</f>
        <v>89.8</v>
      </c>
      <c r="BR13" s="29">
        <f>Productos!$N14</f>
        <v>89.8</v>
      </c>
      <c r="BS13" s="29">
        <f>Productos!$N14</f>
        <v>89.8</v>
      </c>
      <c r="BT13" s="29">
        <f>Productos!$N14</f>
        <v>89.8</v>
      </c>
      <c r="BU13" s="29">
        <f>Productos!$N14</f>
        <v>89.8</v>
      </c>
      <c r="BV13" s="29">
        <f>Productos!$N14</f>
        <v>89.8</v>
      </c>
      <c r="BW13" s="29">
        <f>Productos!$N14</f>
        <v>89.8</v>
      </c>
      <c r="BX13" s="29">
        <f>Productos!$N14</f>
        <v>89.8</v>
      </c>
      <c r="BY13" s="29">
        <f>Productos!$N14</f>
        <v>89.8</v>
      </c>
      <c r="BZ13" s="29">
        <f>Productos!$N14</f>
        <v>89.8</v>
      </c>
      <c r="CA13" s="29">
        <f>Productos!$N14</f>
        <v>89.8</v>
      </c>
      <c r="CB13" s="29">
        <f>Productos!$N14</f>
        <v>89.8</v>
      </c>
      <c r="CC13" s="29">
        <f>Productos!$N14</f>
        <v>89.8</v>
      </c>
      <c r="CD13" s="29">
        <f>Productos!$N14</f>
        <v>89.8</v>
      </c>
      <c r="CE13" s="29">
        <f>Productos!$N14</f>
        <v>89.8</v>
      </c>
      <c r="CF13" s="29">
        <f>Productos!$N14</f>
        <v>89.8</v>
      </c>
      <c r="CG13" s="29">
        <f>Productos!$N14</f>
        <v>89.8</v>
      </c>
      <c r="CH13" s="29">
        <f>Productos!$N14</f>
        <v>89.8</v>
      </c>
      <c r="CI13" s="29">
        <f>Productos!$N14</f>
        <v>89.8</v>
      </c>
      <c r="CJ13" s="29">
        <f>Productos!$N14</f>
        <v>89.8</v>
      </c>
      <c r="CK13" s="29">
        <f>Productos!$N14</f>
        <v>89.8</v>
      </c>
      <c r="CL13" s="29">
        <f>Productos!$N14</f>
        <v>89.8</v>
      </c>
      <c r="CM13" s="29">
        <f>Productos!$N14</f>
        <v>89.8</v>
      </c>
    </row>
    <row r="14" spans="1:91" x14ac:dyDescent="0.2">
      <c r="A14" s="2" t="s">
        <v>103</v>
      </c>
      <c r="B14" s="29">
        <f>Productos!$N15</f>
        <v>87.8</v>
      </c>
      <c r="C14" s="29">
        <f>Productos!$N15</f>
        <v>87.8</v>
      </c>
      <c r="D14" s="29">
        <f>Productos!$N15</f>
        <v>87.8</v>
      </c>
      <c r="E14" s="29">
        <f>Productos!$N15</f>
        <v>87.8</v>
      </c>
      <c r="F14" s="29">
        <f>Productos!$N15</f>
        <v>87.8</v>
      </c>
      <c r="G14" s="29">
        <f>Productos!$N15</f>
        <v>87.8</v>
      </c>
      <c r="H14" s="29">
        <f>Productos!$N15</f>
        <v>87.8</v>
      </c>
      <c r="I14" s="29">
        <f>Productos!$N15</f>
        <v>87.8</v>
      </c>
      <c r="J14" s="29">
        <f>Productos!$N15</f>
        <v>87.8</v>
      </c>
      <c r="K14" s="29">
        <f>Productos!$N15</f>
        <v>87.8</v>
      </c>
      <c r="L14" s="29">
        <f>Productos!$N15</f>
        <v>87.8</v>
      </c>
      <c r="M14" s="29">
        <f>Productos!$N15</f>
        <v>87.8</v>
      </c>
      <c r="N14" s="29">
        <f>Productos!$N15</f>
        <v>87.8</v>
      </c>
      <c r="O14" s="29">
        <f>Productos!$N15</f>
        <v>87.8</v>
      </c>
      <c r="P14" s="29">
        <f>Productos!$N15</f>
        <v>87.8</v>
      </c>
      <c r="Q14" s="29">
        <f>Productos!$N15</f>
        <v>87.8</v>
      </c>
      <c r="R14" s="29">
        <f>Productos!$N15</f>
        <v>87.8</v>
      </c>
      <c r="S14" s="29">
        <f>Productos!$N15</f>
        <v>87.8</v>
      </c>
      <c r="T14" s="29">
        <f>Productos!$N15</f>
        <v>87.8</v>
      </c>
      <c r="U14" s="29">
        <f>Productos!$N15</f>
        <v>87.8</v>
      </c>
      <c r="V14" s="29">
        <f>Productos!$N15</f>
        <v>87.8</v>
      </c>
      <c r="W14" s="29">
        <f>Productos!$N15</f>
        <v>87.8</v>
      </c>
      <c r="X14" s="29">
        <f>Productos!$N15</f>
        <v>87.8</v>
      </c>
      <c r="Y14" s="29">
        <f>Productos!$N15</f>
        <v>87.8</v>
      </c>
      <c r="Z14" s="29">
        <f>Productos!$N15</f>
        <v>87.8</v>
      </c>
      <c r="AA14" s="29">
        <f>Productos!$N15</f>
        <v>87.8</v>
      </c>
      <c r="AB14" s="29">
        <f>Productos!$N15</f>
        <v>87.8</v>
      </c>
      <c r="AC14" s="29">
        <f>Productos!$N15</f>
        <v>87.8</v>
      </c>
      <c r="AD14" s="29">
        <f>Productos!$N15</f>
        <v>87.8</v>
      </c>
      <c r="AE14" s="29">
        <f>Productos!$N15</f>
        <v>87.8</v>
      </c>
      <c r="AF14" s="29">
        <f>Productos!$N15</f>
        <v>87.8</v>
      </c>
      <c r="AG14" s="29">
        <f>Productos!$N15</f>
        <v>87.8</v>
      </c>
      <c r="AH14" s="29">
        <f>Productos!$N15</f>
        <v>87.8</v>
      </c>
      <c r="AI14" s="29">
        <f>Productos!$N15</f>
        <v>87.8</v>
      </c>
      <c r="AJ14" s="29">
        <f>Productos!$N15</f>
        <v>87.8</v>
      </c>
      <c r="AK14" s="29">
        <f>Productos!$N15</f>
        <v>87.8</v>
      </c>
      <c r="AL14" s="29">
        <f>Productos!$N15</f>
        <v>87.8</v>
      </c>
      <c r="AM14" s="29">
        <f>Productos!$N15</f>
        <v>87.8</v>
      </c>
      <c r="AN14" s="29">
        <f>Productos!$N15</f>
        <v>87.8</v>
      </c>
      <c r="AO14" s="29">
        <f>Productos!$N15</f>
        <v>87.8</v>
      </c>
      <c r="AP14" s="29">
        <f>Productos!$N15</f>
        <v>87.8</v>
      </c>
      <c r="AQ14" s="29">
        <f>Productos!$N15</f>
        <v>87.8</v>
      </c>
      <c r="AR14" s="29">
        <f>Productos!$N15</f>
        <v>87.8</v>
      </c>
      <c r="AS14" s="29">
        <f>Productos!$N15</f>
        <v>87.8</v>
      </c>
      <c r="AT14" s="29">
        <f>Productos!$N15</f>
        <v>87.8</v>
      </c>
      <c r="AU14" s="29">
        <f>Productos!$N15</f>
        <v>87.8</v>
      </c>
      <c r="AV14" s="29">
        <f>Productos!$N15</f>
        <v>87.8</v>
      </c>
      <c r="AW14" s="29">
        <f>Productos!$N15</f>
        <v>87.8</v>
      </c>
      <c r="AX14" s="29">
        <f>Productos!$N15</f>
        <v>87.8</v>
      </c>
      <c r="AY14" s="29">
        <f>Productos!$N15</f>
        <v>87.8</v>
      </c>
      <c r="AZ14" s="29">
        <f>Productos!$N15</f>
        <v>87.8</v>
      </c>
      <c r="BA14" s="29">
        <f>Productos!$N15</f>
        <v>87.8</v>
      </c>
      <c r="BB14" s="29">
        <f>Productos!$N15</f>
        <v>87.8</v>
      </c>
      <c r="BC14" s="29">
        <f>Productos!$N15</f>
        <v>87.8</v>
      </c>
      <c r="BD14" s="29">
        <f>Productos!$N15</f>
        <v>87.8</v>
      </c>
      <c r="BE14" s="29">
        <f>Productos!$N15</f>
        <v>87.8</v>
      </c>
      <c r="BF14" s="29">
        <f>Productos!$N15</f>
        <v>87.8</v>
      </c>
      <c r="BG14" s="29">
        <f>Productos!$N15</f>
        <v>87.8</v>
      </c>
      <c r="BH14" s="29">
        <f>Productos!$N15</f>
        <v>87.8</v>
      </c>
      <c r="BI14" s="29">
        <f>Productos!$N15</f>
        <v>87.8</v>
      </c>
      <c r="BJ14" s="29">
        <f>Productos!$N15</f>
        <v>87.8</v>
      </c>
      <c r="BK14" s="29">
        <f>Productos!$N15</f>
        <v>87.8</v>
      </c>
      <c r="BL14" s="29">
        <f>Productos!$N15</f>
        <v>87.8</v>
      </c>
      <c r="BM14" s="29">
        <f>Productos!$N15</f>
        <v>87.8</v>
      </c>
      <c r="BN14" s="29">
        <f>Productos!$N15</f>
        <v>87.8</v>
      </c>
      <c r="BO14" s="29">
        <f>Productos!$N15</f>
        <v>87.8</v>
      </c>
      <c r="BP14" s="29">
        <f>Productos!$N15</f>
        <v>87.8</v>
      </c>
      <c r="BQ14" s="29">
        <f>Productos!$N15</f>
        <v>87.8</v>
      </c>
      <c r="BR14" s="29">
        <f>Productos!$N15</f>
        <v>87.8</v>
      </c>
      <c r="BS14" s="29">
        <f>Productos!$N15</f>
        <v>87.8</v>
      </c>
      <c r="BT14" s="29">
        <f>Productos!$N15</f>
        <v>87.8</v>
      </c>
      <c r="BU14" s="29">
        <f>Productos!$N15</f>
        <v>87.8</v>
      </c>
      <c r="BV14" s="29">
        <f>Productos!$N15</f>
        <v>87.8</v>
      </c>
      <c r="BW14" s="29">
        <f>Productos!$N15</f>
        <v>87.8</v>
      </c>
      <c r="BX14" s="29">
        <f>Productos!$N15</f>
        <v>87.8</v>
      </c>
      <c r="BY14" s="29">
        <f>Productos!$N15</f>
        <v>87.8</v>
      </c>
      <c r="BZ14" s="29">
        <f>Productos!$N15</f>
        <v>87.8</v>
      </c>
      <c r="CA14" s="29">
        <f>Productos!$N15</f>
        <v>87.8</v>
      </c>
      <c r="CB14" s="29">
        <f>Productos!$N15</f>
        <v>87.8</v>
      </c>
      <c r="CC14" s="29">
        <f>Productos!$N15</f>
        <v>87.8</v>
      </c>
      <c r="CD14" s="29">
        <f>Productos!$N15</f>
        <v>87.8</v>
      </c>
      <c r="CE14" s="29">
        <f>Productos!$N15</f>
        <v>87.8</v>
      </c>
      <c r="CF14" s="29">
        <f>Productos!$N15</f>
        <v>87.8</v>
      </c>
      <c r="CG14" s="29">
        <f>Productos!$N15</f>
        <v>87.8</v>
      </c>
      <c r="CH14" s="29">
        <f>Productos!$N15</f>
        <v>87.8</v>
      </c>
      <c r="CI14" s="29">
        <f>Productos!$N15</f>
        <v>87.8</v>
      </c>
      <c r="CJ14" s="29">
        <f>Productos!$N15</f>
        <v>87.8</v>
      </c>
      <c r="CK14" s="29">
        <f>Productos!$N15</f>
        <v>87.8</v>
      </c>
      <c r="CL14" s="29">
        <f>Productos!$N15</f>
        <v>87.8</v>
      </c>
      <c r="CM14" s="29">
        <f>Productos!$N15</f>
        <v>87.8</v>
      </c>
    </row>
    <row r="15" spans="1:91" x14ac:dyDescent="0.2">
      <c r="A15" s="2" t="s">
        <v>104</v>
      </c>
      <c r="B15" s="29">
        <f>Productos!$N16</f>
        <v>83.8</v>
      </c>
      <c r="C15" s="29">
        <f>Productos!$N16</f>
        <v>83.8</v>
      </c>
      <c r="D15" s="29">
        <f>Productos!$N16</f>
        <v>83.8</v>
      </c>
      <c r="E15" s="29">
        <f>Productos!$N16</f>
        <v>83.8</v>
      </c>
      <c r="F15" s="29">
        <f>Productos!$N16</f>
        <v>83.8</v>
      </c>
      <c r="G15" s="29">
        <f>Productos!$N16</f>
        <v>83.8</v>
      </c>
      <c r="H15" s="29">
        <f>Productos!$N16</f>
        <v>83.8</v>
      </c>
      <c r="I15" s="29">
        <f>Productos!$N16</f>
        <v>83.8</v>
      </c>
      <c r="J15" s="29">
        <f>Productos!$N16</f>
        <v>83.8</v>
      </c>
      <c r="K15" s="29">
        <f>Productos!$N16</f>
        <v>83.8</v>
      </c>
      <c r="L15" s="29">
        <f>Productos!$N16</f>
        <v>83.8</v>
      </c>
      <c r="M15" s="29">
        <f>Productos!$N16</f>
        <v>83.8</v>
      </c>
      <c r="N15" s="29">
        <f>Productos!$N16</f>
        <v>83.8</v>
      </c>
      <c r="O15" s="29">
        <f>Productos!$N16</f>
        <v>83.8</v>
      </c>
      <c r="P15" s="29">
        <f>Productos!$N16</f>
        <v>83.8</v>
      </c>
      <c r="Q15" s="29">
        <f>Productos!$N16</f>
        <v>83.8</v>
      </c>
      <c r="R15" s="29">
        <f>Productos!$N16</f>
        <v>83.8</v>
      </c>
      <c r="S15" s="29">
        <f>Productos!$N16</f>
        <v>83.8</v>
      </c>
      <c r="T15" s="29">
        <f>Productos!$N16</f>
        <v>83.8</v>
      </c>
      <c r="U15" s="29">
        <f>Productos!$N16</f>
        <v>83.8</v>
      </c>
      <c r="V15" s="29">
        <f>Productos!$N16</f>
        <v>83.8</v>
      </c>
      <c r="W15" s="29">
        <f>Productos!$N16</f>
        <v>83.8</v>
      </c>
      <c r="X15" s="29">
        <f>Productos!$N16</f>
        <v>83.8</v>
      </c>
      <c r="Y15" s="29">
        <f>Productos!$N16</f>
        <v>83.8</v>
      </c>
      <c r="Z15" s="29">
        <f>Productos!$N16</f>
        <v>83.8</v>
      </c>
      <c r="AA15" s="29">
        <f>Productos!$N16</f>
        <v>83.8</v>
      </c>
      <c r="AB15" s="29">
        <f>Productos!$N16</f>
        <v>83.8</v>
      </c>
      <c r="AC15" s="29">
        <f>Productos!$N16</f>
        <v>83.8</v>
      </c>
      <c r="AD15" s="29">
        <f>Productos!$N16</f>
        <v>83.8</v>
      </c>
      <c r="AE15" s="29">
        <f>Productos!$N16</f>
        <v>83.8</v>
      </c>
      <c r="AF15" s="29">
        <f>Productos!$N16</f>
        <v>83.8</v>
      </c>
      <c r="AG15" s="29">
        <f>Productos!$N16</f>
        <v>83.8</v>
      </c>
      <c r="AH15" s="29">
        <f>Productos!$N16</f>
        <v>83.8</v>
      </c>
      <c r="AI15" s="29">
        <f>Productos!$N16</f>
        <v>83.8</v>
      </c>
      <c r="AJ15" s="29">
        <f>Productos!$N16</f>
        <v>83.8</v>
      </c>
      <c r="AK15" s="29">
        <f>Productos!$N16</f>
        <v>83.8</v>
      </c>
      <c r="AL15" s="29">
        <f>Productos!$N16</f>
        <v>83.8</v>
      </c>
      <c r="AM15" s="29">
        <f>Productos!$N16</f>
        <v>83.8</v>
      </c>
      <c r="AN15" s="29">
        <f>Productos!$N16</f>
        <v>83.8</v>
      </c>
      <c r="AO15" s="29">
        <f>Productos!$N16</f>
        <v>83.8</v>
      </c>
      <c r="AP15" s="29">
        <f>Productos!$N16</f>
        <v>83.8</v>
      </c>
      <c r="AQ15" s="29">
        <f>Productos!$N16</f>
        <v>83.8</v>
      </c>
      <c r="AR15" s="29">
        <f>Productos!$N16</f>
        <v>83.8</v>
      </c>
      <c r="AS15" s="29">
        <f>Productos!$N16</f>
        <v>83.8</v>
      </c>
      <c r="AT15" s="29">
        <f>Productos!$N16</f>
        <v>83.8</v>
      </c>
      <c r="AU15" s="29">
        <f>Productos!$N16</f>
        <v>83.8</v>
      </c>
      <c r="AV15" s="29">
        <f>Productos!$N16</f>
        <v>83.8</v>
      </c>
      <c r="AW15" s="29">
        <f>Productos!$N16</f>
        <v>83.8</v>
      </c>
      <c r="AX15" s="29">
        <f>Productos!$N16</f>
        <v>83.8</v>
      </c>
      <c r="AY15" s="29">
        <f>Productos!$N16</f>
        <v>83.8</v>
      </c>
      <c r="AZ15" s="29">
        <f>Productos!$N16</f>
        <v>83.8</v>
      </c>
      <c r="BA15" s="29">
        <f>Productos!$N16</f>
        <v>83.8</v>
      </c>
      <c r="BB15" s="29">
        <f>Productos!$N16</f>
        <v>83.8</v>
      </c>
      <c r="BC15" s="29">
        <f>Productos!$N16</f>
        <v>83.8</v>
      </c>
      <c r="BD15" s="29">
        <f>Productos!$N16</f>
        <v>83.8</v>
      </c>
      <c r="BE15" s="29">
        <f>Productos!$N16</f>
        <v>83.8</v>
      </c>
      <c r="BF15" s="29">
        <f>Productos!$N16</f>
        <v>83.8</v>
      </c>
      <c r="BG15" s="29">
        <f>Productos!$N16</f>
        <v>83.8</v>
      </c>
      <c r="BH15" s="29">
        <f>Productos!$N16</f>
        <v>83.8</v>
      </c>
      <c r="BI15" s="29">
        <f>Productos!$N16</f>
        <v>83.8</v>
      </c>
      <c r="BJ15" s="29">
        <f>Productos!$N16</f>
        <v>83.8</v>
      </c>
      <c r="BK15" s="29">
        <f>Productos!$N16</f>
        <v>83.8</v>
      </c>
      <c r="BL15" s="29">
        <f>Productos!$N16</f>
        <v>83.8</v>
      </c>
      <c r="BM15" s="29">
        <f>Productos!$N16</f>
        <v>83.8</v>
      </c>
      <c r="BN15" s="29">
        <f>Productos!$N16</f>
        <v>83.8</v>
      </c>
      <c r="BO15" s="29">
        <f>Productos!$N16</f>
        <v>83.8</v>
      </c>
      <c r="BP15" s="29">
        <f>Productos!$N16</f>
        <v>83.8</v>
      </c>
      <c r="BQ15" s="29">
        <f>Productos!$N16</f>
        <v>83.8</v>
      </c>
      <c r="BR15" s="29">
        <f>Productos!$N16</f>
        <v>83.8</v>
      </c>
      <c r="BS15" s="29">
        <f>Productos!$N16</f>
        <v>83.8</v>
      </c>
      <c r="BT15" s="29">
        <f>Productos!$N16</f>
        <v>83.8</v>
      </c>
      <c r="BU15" s="29">
        <f>Productos!$N16</f>
        <v>83.8</v>
      </c>
      <c r="BV15" s="29">
        <f>Productos!$N16</f>
        <v>83.8</v>
      </c>
      <c r="BW15" s="29">
        <f>Productos!$N16</f>
        <v>83.8</v>
      </c>
      <c r="BX15" s="29">
        <f>Productos!$N16</f>
        <v>83.8</v>
      </c>
      <c r="BY15" s="29">
        <f>Productos!$N16</f>
        <v>83.8</v>
      </c>
      <c r="BZ15" s="29">
        <f>Productos!$N16</f>
        <v>83.8</v>
      </c>
      <c r="CA15" s="29">
        <f>Productos!$N16</f>
        <v>83.8</v>
      </c>
      <c r="CB15" s="29">
        <f>Productos!$N16</f>
        <v>83.8</v>
      </c>
      <c r="CC15" s="29">
        <f>Productos!$N16</f>
        <v>83.8</v>
      </c>
      <c r="CD15" s="29">
        <f>Productos!$N16</f>
        <v>83.8</v>
      </c>
      <c r="CE15" s="29">
        <f>Productos!$N16</f>
        <v>83.8</v>
      </c>
      <c r="CF15" s="29">
        <f>Productos!$N16</f>
        <v>83.8</v>
      </c>
      <c r="CG15" s="29">
        <f>Productos!$N16</f>
        <v>83.8</v>
      </c>
      <c r="CH15" s="29">
        <f>Productos!$N16</f>
        <v>83.8</v>
      </c>
      <c r="CI15" s="29">
        <f>Productos!$N16</f>
        <v>83.8</v>
      </c>
      <c r="CJ15" s="29">
        <f>Productos!$N16</f>
        <v>83.8</v>
      </c>
      <c r="CK15" s="29">
        <f>Productos!$N16</f>
        <v>83.8</v>
      </c>
      <c r="CL15" s="29">
        <f>Productos!$N16</f>
        <v>83.8</v>
      </c>
      <c r="CM15" s="29">
        <f>Productos!$N16</f>
        <v>83.8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M15"/>
  <sheetViews>
    <sheetView workbookViewId="0"/>
  </sheetViews>
  <sheetFormatPr baseColWidth="10" defaultColWidth="12.6640625" defaultRowHeight="15" customHeight="1" x14ac:dyDescent="0.15"/>
  <cols>
    <col min="1" max="1" width="19.1640625" customWidth="1"/>
  </cols>
  <sheetData>
    <row r="1" spans="1:91" ht="15" customHeight="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Productos!$O3</f>
        <v>5450</v>
      </c>
      <c r="C2" s="29">
        <f>Productos!$O3</f>
        <v>5450</v>
      </c>
      <c r="D2" s="29">
        <f>Productos!$O3</f>
        <v>5450</v>
      </c>
      <c r="E2" s="29">
        <f>Productos!$O3</f>
        <v>5450</v>
      </c>
      <c r="F2" s="29">
        <f>Productos!$O3</f>
        <v>5450</v>
      </c>
      <c r="G2" s="29">
        <f>Productos!$O3</f>
        <v>5450</v>
      </c>
      <c r="H2" s="29">
        <f>Productos!$O3</f>
        <v>5450</v>
      </c>
      <c r="I2" s="29">
        <f>Productos!$O3</f>
        <v>5450</v>
      </c>
      <c r="J2" s="29">
        <f>Productos!$O3</f>
        <v>5450</v>
      </c>
      <c r="K2" s="29">
        <f>Productos!$O3</f>
        <v>5450</v>
      </c>
      <c r="L2" s="29">
        <f>Productos!$O3</f>
        <v>5450</v>
      </c>
      <c r="M2" s="29">
        <f>Productos!$O3</f>
        <v>5450</v>
      </c>
      <c r="N2" s="29">
        <f>Productos!$O3</f>
        <v>5450</v>
      </c>
      <c r="O2" s="29">
        <f>Productos!$O3</f>
        <v>5450</v>
      </c>
      <c r="P2" s="29">
        <f>Productos!$O3</f>
        <v>5450</v>
      </c>
      <c r="Q2" s="29">
        <f>Productos!$O3</f>
        <v>5450</v>
      </c>
      <c r="R2" s="29">
        <f>Productos!$O3</f>
        <v>5450</v>
      </c>
      <c r="S2" s="29">
        <f>Productos!$O3</f>
        <v>5450</v>
      </c>
      <c r="T2" s="29">
        <f>Productos!$O3</f>
        <v>5450</v>
      </c>
      <c r="U2" s="29">
        <f>Productos!$O3</f>
        <v>5450</v>
      </c>
      <c r="V2" s="29">
        <f>Productos!$O3</f>
        <v>5450</v>
      </c>
      <c r="W2" s="29">
        <f>Productos!$O3</f>
        <v>5450</v>
      </c>
      <c r="X2" s="29">
        <f>Productos!$O3</f>
        <v>5450</v>
      </c>
      <c r="Y2" s="29">
        <f>Productos!$O3</f>
        <v>5450</v>
      </c>
      <c r="Z2" s="29">
        <f>Productos!$O3</f>
        <v>5450</v>
      </c>
      <c r="AA2" s="29">
        <f>Productos!$O3</f>
        <v>5450</v>
      </c>
      <c r="AB2" s="29">
        <f>Productos!$O3</f>
        <v>5450</v>
      </c>
      <c r="AC2" s="29">
        <f>Productos!$O3</f>
        <v>5450</v>
      </c>
      <c r="AD2" s="29">
        <f>Productos!$O3</f>
        <v>5450</v>
      </c>
      <c r="AE2" s="29">
        <f>Productos!$O3</f>
        <v>5450</v>
      </c>
      <c r="AF2" s="29">
        <f>Productos!$O3</f>
        <v>5450</v>
      </c>
      <c r="AG2" s="29">
        <f>Productos!$O3</f>
        <v>5450</v>
      </c>
      <c r="AH2" s="29">
        <f>Productos!$O3</f>
        <v>5450</v>
      </c>
      <c r="AI2" s="29">
        <f>Productos!$O3</f>
        <v>5450</v>
      </c>
      <c r="AJ2" s="29">
        <f>Productos!$O3</f>
        <v>5450</v>
      </c>
      <c r="AK2" s="29">
        <f>Productos!$O3</f>
        <v>5450</v>
      </c>
      <c r="AL2" s="29">
        <f>Productos!$O3</f>
        <v>5450</v>
      </c>
      <c r="AM2" s="29">
        <f>Productos!$O3</f>
        <v>5450</v>
      </c>
      <c r="AN2" s="29">
        <f>Productos!$O3</f>
        <v>5450</v>
      </c>
      <c r="AO2" s="29">
        <f>Productos!$O3</f>
        <v>5450</v>
      </c>
      <c r="AP2" s="29">
        <f>Productos!$O3</f>
        <v>5450</v>
      </c>
      <c r="AQ2" s="29">
        <f>Productos!$O3</f>
        <v>5450</v>
      </c>
      <c r="AR2" s="29">
        <f>Productos!$O3</f>
        <v>5450</v>
      </c>
      <c r="AS2" s="29">
        <f>Productos!$O3</f>
        <v>5450</v>
      </c>
      <c r="AT2" s="29">
        <f>Productos!$O3</f>
        <v>5450</v>
      </c>
      <c r="AU2" s="29">
        <f>Productos!$O3</f>
        <v>5450</v>
      </c>
      <c r="AV2" s="29">
        <f>Productos!$O3</f>
        <v>5450</v>
      </c>
      <c r="AW2" s="29">
        <f>Productos!$O3</f>
        <v>5450</v>
      </c>
      <c r="AX2" s="29">
        <f>Productos!$O3</f>
        <v>5450</v>
      </c>
      <c r="AY2" s="29">
        <f>Productos!$O3</f>
        <v>5450</v>
      </c>
      <c r="AZ2" s="29">
        <f>Productos!$O3</f>
        <v>5450</v>
      </c>
      <c r="BA2" s="29">
        <f>Productos!$O3</f>
        <v>5450</v>
      </c>
      <c r="BB2" s="29">
        <f>Productos!$O3</f>
        <v>5450</v>
      </c>
      <c r="BC2" s="29">
        <f>Productos!$O3</f>
        <v>5450</v>
      </c>
      <c r="BD2" s="29">
        <f>Productos!$O3</f>
        <v>5450</v>
      </c>
      <c r="BE2" s="29">
        <f>Productos!$O3</f>
        <v>5450</v>
      </c>
      <c r="BF2" s="29">
        <f>Productos!$O3</f>
        <v>5450</v>
      </c>
      <c r="BG2" s="29">
        <f>Productos!$O3</f>
        <v>5450</v>
      </c>
      <c r="BH2" s="29">
        <f>Productos!$O3</f>
        <v>5450</v>
      </c>
      <c r="BI2" s="29">
        <f>Productos!$O3</f>
        <v>5450</v>
      </c>
      <c r="BJ2" s="29">
        <f>Productos!$O3</f>
        <v>5450</v>
      </c>
      <c r="BK2" s="29">
        <f>Productos!$O3</f>
        <v>5450</v>
      </c>
      <c r="BL2" s="29">
        <f>Productos!$O3</f>
        <v>5450</v>
      </c>
      <c r="BM2" s="29">
        <f>Productos!$O3</f>
        <v>5450</v>
      </c>
      <c r="BN2" s="29">
        <f>Productos!$O3</f>
        <v>5450</v>
      </c>
      <c r="BO2" s="29">
        <f>Productos!$O3</f>
        <v>5450</v>
      </c>
      <c r="BP2" s="29">
        <f>Productos!$O3</f>
        <v>5450</v>
      </c>
      <c r="BQ2" s="29">
        <f>Productos!$O3</f>
        <v>5450</v>
      </c>
      <c r="BR2" s="29">
        <f>Productos!$O3</f>
        <v>5450</v>
      </c>
      <c r="BS2" s="29">
        <f>Productos!$O3</f>
        <v>5450</v>
      </c>
      <c r="BT2" s="29">
        <f>Productos!$O3</f>
        <v>5450</v>
      </c>
      <c r="BU2" s="29">
        <f>Productos!$O3</f>
        <v>5450</v>
      </c>
      <c r="BV2" s="29">
        <f>Productos!$O3</f>
        <v>5450</v>
      </c>
      <c r="BW2" s="29">
        <f>Productos!$O3</f>
        <v>5450</v>
      </c>
      <c r="BX2" s="29">
        <f>Productos!$O3</f>
        <v>5450</v>
      </c>
      <c r="BY2" s="29">
        <f>Productos!$O3</f>
        <v>5450</v>
      </c>
      <c r="BZ2" s="29">
        <f>Productos!$O3</f>
        <v>5450</v>
      </c>
      <c r="CA2" s="29">
        <f>Productos!$O3</f>
        <v>5450</v>
      </c>
      <c r="CB2" s="29">
        <f>Productos!$O3</f>
        <v>5450</v>
      </c>
      <c r="CC2" s="29">
        <f>Productos!$O3</f>
        <v>5450</v>
      </c>
      <c r="CD2" s="29">
        <f>Productos!$O3</f>
        <v>5450</v>
      </c>
      <c r="CE2" s="29">
        <f>Productos!$O3</f>
        <v>5450</v>
      </c>
      <c r="CF2" s="29">
        <f>Productos!$O3</f>
        <v>5450</v>
      </c>
      <c r="CG2" s="29">
        <f>Productos!$O3</f>
        <v>5450</v>
      </c>
      <c r="CH2" s="29">
        <f>Productos!$O3</f>
        <v>5450</v>
      </c>
      <c r="CI2" s="29">
        <f>Productos!$O3</f>
        <v>5450</v>
      </c>
      <c r="CJ2" s="29">
        <f>Productos!$O3</f>
        <v>5450</v>
      </c>
      <c r="CK2" s="29">
        <f>Productos!$O3</f>
        <v>5450</v>
      </c>
      <c r="CL2" s="29">
        <f>Productos!$O3</f>
        <v>5450</v>
      </c>
      <c r="CM2" s="29">
        <f>Productos!$O3</f>
        <v>5450</v>
      </c>
    </row>
    <row r="3" spans="1:91" x14ac:dyDescent="0.2">
      <c r="A3" s="2" t="s">
        <v>92</v>
      </c>
      <c r="B3" s="29">
        <f>Productos!$O4</f>
        <v>3933.6220000000003</v>
      </c>
      <c r="C3" s="29">
        <f>Productos!$O4</f>
        <v>3933.6220000000003</v>
      </c>
      <c r="D3" s="29">
        <f>Productos!$O4</f>
        <v>3933.6220000000003</v>
      </c>
      <c r="E3" s="29">
        <f>Productos!$O4</f>
        <v>3933.6220000000003</v>
      </c>
      <c r="F3" s="29">
        <f>Productos!$O4</f>
        <v>3933.6220000000003</v>
      </c>
      <c r="G3" s="29">
        <f>Productos!$O4</f>
        <v>3933.6220000000003</v>
      </c>
      <c r="H3" s="29">
        <f>Productos!$O4</f>
        <v>3933.6220000000003</v>
      </c>
      <c r="I3" s="29">
        <f>Productos!$O4</f>
        <v>3933.6220000000003</v>
      </c>
      <c r="J3" s="29">
        <f>Productos!$O4</f>
        <v>3933.6220000000003</v>
      </c>
      <c r="K3" s="29">
        <f>Productos!$O4</f>
        <v>3933.6220000000003</v>
      </c>
      <c r="L3" s="29">
        <f>Productos!$O4</f>
        <v>3933.6220000000003</v>
      </c>
      <c r="M3" s="29">
        <f>Productos!$O4</f>
        <v>3933.6220000000003</v>
      </c>
      <c r="N3" s="29">
        <f>Productos!$O4</f>
        <v>3933.6220000000003</v>
      </c>
      <c r="O3" s="29">
        <f>Productos!$O4</f>
        <v>3933.6220000000003</v>
      </c>
      <c r="P3" s="29">
        <f>Productos!$O4</f>
        <v>3933.6220000000003</v>
      </c>
      <c r="Q3" s="29">
        <f>Productos!$O4</f>
        <v>3933.6220000000003</v>
      </c>
      <c r="R3" s="29">
        <f>Productos!$O4</f>
        <v>3933.6220000000003</v>
      </c>
      <c r="S3" s="29">
        <f>Productos!$O4</f>
        <v>3933.6220000000003</v>
      </c>
      <c r="T3" s="29">
        <f>Productos!$O4</f>
        <v>3933.6220000000003</v>
      </c>
      <c r="U3" s="29">
        <f>Productos!$O4</f>
        <v>3933.6220000000003</v>
      </c>
      <c r="V3" s="29">
        <f>Productos!$O4</f>
        <v>3933.6220000000003</v>
      </c>
      <c r="W3" s="29">
        <f>Productos!$O4</f>
        <v>3933.6220000000003</v>
      </c>
      <c r="X3" s="29">
        <f>Productos!$O4</f>
        <v>3933.6220000000003</v>
      </c>
      <c r="Y3" s="29">
        <f>Productos!$O4</f>
        <v>3933.6220000000003</v>
      </c>
      <c r="Z3" s="29">
        <f>Productos!$O4</f>
        <v>3933.6220000000003</v>
      </c>
      <c r="AA3" s="29">
        <f>Productos!$O4</f>
        <v>3933.6220000000003</v>
      </c>
      <c r="AB3" s="29">
        <f>Productos!$O4</f>
        <v>3933.6220000000003</v>
      </c>
      <c r="AC3" s="29">
        <f>Productos!$O4</f>
        <v>3933.6220000000003</v>
      </c>
      <c r="AD3" s="29">
        <f>Productos!$O4</f>
        <v>3933.6220000000003</v>
      </c>
      <c r="AE3" s="29">
        <f>Productos!$O4</f>
        <v>3933.6220000000003</v>
      </c>
      <c r="AF3" s="29">
        <f>Productos!$O4</f>
        <v>3933.6220000000003</v>
      </c>
      <c r="AG3" s="29">
        <f>Productos!$O4</f>
        <v>3933.6220000000003</v>
      </c>
      <c r="AH3" s="29">
        <f>Productos!$O4</f>
        <v>3933.6220000000003</v>
      </c>
      <c r="AI3" s="29">
        <f>Productos!$O4</f>
        <v>3933.6220000000003</v>
      </c>
      <c r="AJ3" s="29">
        <f>Productos!$O4</f>
        <v>3933.6220000000003</v>
      </c>
      <c r="AK3" s="29">
        <f>Productos!$O4</f>
        <v>3933.6220000000003</v>
      </c>
      <c r="AL3" s="29">
        <f>Productos!$O4</f>
        <v>3933.6220000000003</v>
      </c>
      <c r="AM3" s="29">
        <f>Productos!$O4</f>
        <v>3933.6220000000003</v>
      </c>
      <c r="AN3" s="29">
        <f>Productos!$O4</f>
        <v>3933.6220000000003</v>
      </c>
      <c r="AO3" s="29">
        <f>Productos!$O4</f>
        <v>3933.6220000000003</v>
      </c>
      <c r="AP3" s="29">
        <f>Productos!$O4</f>
        <v>3933.6220000000003</v>
      </c>
      <c r="AQ3" s="29">
        <f>Productos!$O4</f>
        <v>3933.6220000000003</v>
      </c>
      <c r="AR3" s="29">
        <f>Productos!$O4</f>
        <v>3933.6220000000003</v>
      </c>
      <c r="AS3" s="29">
        <f>Productos!$O4</f>
        <v>3933.6220000000003</v>
      </c>
      <c r="AT3" s="29">
        <f>Productos!$O4</f>
        <v>3933.6220000000003</v>
      </c>
      <c r="AU3" s="29">
        <f>Productos!$O4</f>
        <v>3933.6220000000003</v>
      </c>
      <c r="AV3" s="29">
        <f>Productos!$O4</f>
        <v>3933.6220000000003</v>
      </c>
      <c r="AW3" s="29">
        <f>Productos!$O4</f>
        <v>3933.6220000000003</v>
      </c>
      <c r="AX3" s="29">
        <f>Productos!$O4</f>
        <v>3933.6220000000003</v>
      </c>
      <c r="AY3" s="29">
        <f>Productos!$O4</f>
        <v>3933.6220000000003</v>
      </c>
      <c r="AZ3" s="29">
        <f>Productos!$O4</f>
        <v>3933.6220000000003</v>
      </c>
      <c r="BA3" s="29">
        <f>Productos!$O4</f>
        <v>3933.6220000000003</v>
      </c>
      <c r="BB3" s="29">
        <f>Productos!$O4</f>
        <v>3933.6220000000003</v>
      </c>
      <c r="BC3" s="29">
        <f>Productos!$O4</f>
        <v>3933.6220000000003</v>
      </c>
      <c r="BD3" s="29">
        <f>Productos!$O4</f>
        <v>3933.6220000000003</v>
      </c>
      <c r="BE3" s="29">
        <f>Productos!$O4</f>
        <v>3933.6220000000003</v>
      </c>
      <c r="BF3" s="29">
        <f>Productos!$O4</f>
        <v>3933.6220000000003</v>
      </c>
      <c r="BG3" s="29">
        <f>Productos!$O4</f>
        <v>3933.6220000000003</v>
      </c>
      <c r="BH3" s="29">
        <f>Productos!$O4</f>
        <v>3933.6220000000003</v>
      </c>
      <c r="BI3" s="29">
        <f>Productos!$O4</f>
        <v>3933.6220000000003</v>
      </c>
      <c r="BJ3" s="29">
        <f>Productos!$O4</f>
        <v>3933.6220000000003</v>
      </c>
      <c r="BK3" s="29">
        <f>Productos!$O4</f>
        <v>3933.6220000000003</v>
      </c>
      <c r="BL3" s="29">
        <f>Productos!$O4</f>
        <v>3933.6220000000003</v>
      </c>
      <c r="BM3" s="29">
        <f>Productos!$O4</f>
        <v>3933.6220000000003</v>
      </c>
      <c r="BN3" s="29">
        <f>Productos!$O4</f>
        <v>3933.6220000000003</v>
      </c>
      <c r="BO3" s="29">
        <f>Productos!$O4</f>
        <v>3933.6220000000003</v>
      </c>
      <c r="BP3" s="29">
        <f>Productos!$O4</f>
        <v>3933.6220000000003</v>
      </c>
      <c r="BQ3" s="29">
        <f>Productos!$O4</f>
        <v>3933.6220000000003</v>
      </c>
      <c r="BR3" s="29">
        <f>Productos!$O4</f>
        <v>3933.6220000000003</v>
      </c>
      <c r="BS3" s="29">
        <f>Productos!$O4</f>
        <v>3933.6220000000003</v>
      </c>
      <c r="BT3" s="29">
        <f>Productos!$O4</f>
        <v>3933.6220000000003</v>
      </c>
      <c r="BU3" s="29">
        <f>Productos!$O4</f>
        <v>3933.6220000000003</v>
      </c>
      <c r="BV3" s="29">
        <f>Productos!$O4</f>
        <v>3933.6220000000003</v>
      </c>
      <c r="BW3" s="29">
        <f>Productos!$O4</f>
        <v>3933.6220000000003</v>
      </c>
      <c r="BX3" s="29">
        <f>Productos!$O4</f>
        <v>3933.6220000000003</v>
      </c>
      <c r="BY3" s="29">
        <f>Productos!$O4</f>
        <v>3933.6220000000003</v>
      </c>
      <c r="BZ3" s="29">
        <f>Productos!$O4</f>
        <v>3933.6220000000003</v>
      </c>
      <c r="CA3" s="29">
        <f>Productos!$O4</f>
        <v>3933.6220000000003</v>
      </c>
      <c r="CB3" s="29">
        <f>Productos!$O4</f>
        <v>3933.6220000000003</v>
      </c>
      <c r="CC3" s="29">
        <f>Productos!$O4</f>
        <v>3933.6220000000003</v>
      </c>
      <c r="CD3" s="29">
        <f>Productos!$O4</f>
        <v>3933.6220000000003</v>
      </c>
      <c r="CE3" s="29">
        <f>Productos!$O4</f>
        <v>3933.6220000000003</v>
      </c>
      <c r="CF3" s="29">
        <f>Productos!$O4</f>
        <v>3933.6220000000003</v>
      </c>
      <c r="CG3" s="29">
        <f>Productos!$O4</f>
        <v>3933.6220000000003</v>
      </c>
      <c r="CH3" s="29">
        <f>Productos!$O4</f>
        <v>3933.6220000000003</v>
      </c>
      <c r="CI3" s="29">
        <f>Productos!$O4</f>
        <v>3933.6220000000003</v>
      </c>
      <c r="CJ3" s="29">
        <f>Productos!$O4</f>
        <v>3933.6220000000003</v>
      </c>
      <c r="CK3" s="29">
        <f>Productos!$O4</f>
        <v>3933.6220000000003</v>
      </c>
      <c r="CL3" s="29">
        <f>Productos!$O4</f>
        <v>3933.6220000000003</v>
      </c>
      <c r="CM3" s="29">
        <f>Productos!$O4</f>
        <v>3933.6220000000003</v>
      </c>
    </row>
    <row r="4" spans="1:91" x14ac:dyDescent="0.2">
      <c r="A4" s="2" t="s">
        <v>93</v>
      </c>
      <c r="B4" s="29">
        <f>Productos!$O5</f>
        <v>2145.6119999999996</v>
      </c>
      <c r="C4" s="29">
        <f>Productos!$O5</f>
        <v>2145.6119999999996</v>
      </c>
      <c r="D4" s="29">
        <f>Productos!$O5</f>
        <v>2145.6119999999996</v>
      </c>
      <c r="E4" s="29">
        <f>Productos!$O5</f>
        <v>2145.6119999999996</v>
      </c>
      <c r="F4" s="29">
        <f>Productos!$O5</f>
        <v>2145.6119999999996</v>
      </c>
      <c r="G4" s="29">
        <f>Productos!$O5</f>
        <v>2145.6119999999996</v>
      </c>
      <c r="H4" s="29">
        <f>Productos!$O5</f>
        <v>2145.6119999999996</v>
      </c>
      <c r="I4" s="29">
        <f>Productos!$O5</f>
        <v>2145.6119999999996</v>
      </c>
      <c r="J4" s="29">
        <f>Productos!$O5</f>
        <v>2145.6119999999996</v>
      </c>
      <c r="K4" s="29">
        <f>Productos!$O5</f>
        <v>2145.6119999999996</v>
      </c>
      <c r="L4" s="29">
        <f>Productos!$O5</f>
        <v>2145.6119999999996</v>
      </c>
      <c r="M4" s="29">
        <f>Productos!$O5</f>
        <v>2145.6119999999996</v>
      </c>
      <c r="N4" s="29">
        <f>Productos!$O5</f>
        <v>2145.6119999999996</v>
      </c>
      <c r="O4" s="29">
        <f>Productos!$O5</f>
        <v>2145.6119999999996</v>
      </c>
      <c r="P4" s="29">
        <f>Productos!$O5</f>
        <v>2145.6119999999996</v>
      </c>
      <c r="Q4" s="29">
        <f>Productos!$O5</f>
        <v>2145.6119999999996</v>
      </c>
      <c r="R4" s="29">
        <f>Productos!$O5</f>
        <v>2145.6119999999996</v>
      </c>
      <c r="S4" s="29">
        <f>Productos!$O5</f>
        <v>2145.6119999999996</v>
      </c>
      <c r="T4" s="29">
        <f>Productos!$O5</f>
        <v>2145.6119999999996</v>
      </c>
      <c r="U4" s="29">
        <f>Productos!$O5</f>
        <v>2145.6119999999996</v>
      </c>
      <c r="V4" s="29">
        <f>Productos!$O5</f>
        <v>2145.6119999999996</v>
      </c>
      <c r="W4" s="29">
        <f>Productos!$O5</f>
        <v>2145.6119999999996</v>
      </c>
      <c r="X4" s="29">
        <f>Productos!$O5</f>
        <v>2145.6119999999996</v>
      </c>
      <c r="Y4" s="29">
        <f>Productos!$O5</f>
        <v>2145.6119999999996</v>
      </c>
      <c r="Z4" s="29">
        <f>Productos!$O5</f>
        <v>2145.6119999999996</v>
      </c>
      <c r="AA4" s="29">
        <f>Productos!$O5</f>
        <v>2145.6119999999996</v>
      </c>
      <c r="AB4" s="29">
        <f>Productos!$O5</f>
        <v>2145.6119999999996</v>
      </c>
      <c r="AC4" s="29">
        <f>Productos!$O5</f>
        <v>2145.6119999999996</v>
      </c>
      <c r="AD4" s="29">
        <f>Productos!$O5</f>
        <v>2145.6119999999996</v>
      </c>
      <c r="AE4" s="29">
        <f>Productos!$O5</f>
        <v>2145.6119999999996</v>
      </c>
      <c r="AF4" s="29">
        <f>Productos!$O5</f>
        <v>2145.6119999999996</v>
      </c>
      <c r="AG4" s="29">
        <f>Productos!$O5</f>
        <v>2145.6119999999996</v>
      </c>
      <c r="AH4" s="29">
        <f>Productos!$O5</f>
        <v>2145.6119999999996</v>
      </c>
      <c r="AI4" s="29">
        <f>Productos!$O5</f>
        <v>2145.6119999999996</v>
      </c>
      <c r="AJ4" s="29">
        <f>Productos!$O5</f>
        <v>2145.6119999999996</v>
      </c>
      <c r="AK4" s="29">
        <f>Productos!$O5</f>
        <v>2145.6119999999996</v>
      </c>
      <c r="AL4" s="29">
        <f>Productos!$O5</f>
        <v>2145.6119999999996</v>
      </c>
      <c r="AM4" s="29">
        <f>Productos!$O5</f>
        <v>2145.6119999999996</v>
      </c>
      <c r="AN4" s="29">
        <f>Productos!$O5</f>
        <v>2145.6119999999996</v>
      </c>
      <c r="AO4" s="29">
        <f>Productos!$O5</f>
        <v>2145.6119999999996</v>
      </c>
      <c r="AP4" s="29">
        <f>Productos!$O5</f>
        <v>2145.6119999999996</v>
      </c>
      <c r="AQ4" s="29">
        <f>Productos!$O5</f>
        <v>2145.6119999999996</v>
      </c>
      <c r="AR4" s="29">
        <f>Productos!$O5</f>
        <v>2145.6119999999996</v>
      </c>
      <c r="AS4" s="29">
        <f>Productos!$O5</f>
        <v>2145.6119999999996</v>
      </c>
      <c r="AT4" s="29">
        <f>Productos!$O5</f>
        <v>2145.6119999999996</v>
      </c>
      <c r="AU4" s="29">
        <f>Productos!$O5</f>
        <v>2145.6119999999996</v>
      </c>
      <c r="AV4" s="29">
        <f>Productos!$O5</f>
        <v>2145.6119999999996</v>
      </c>
      <c r="AW4" s="29">
        <f>Productos!$O5</f>
        <v>2145.6119999999996</v>
      </c>
      <c r="AX4" s="29">
        <f>Productos!$O5</f>
        <v>2145.6119999999996</v>
      </c>
      <c r="AY4" s="29">
        <f>Productos!$O5</f>
        <v>2145.6119999999996</v>
      </c>
      <c r="AZ4" s="29">
        <f>Productos!$O5</f>
        <v>2145.6119999999996</v>
      </c>
      <c r="BA4" s="29">
        <f>Productos!$O5</f>
        <v>2145.6119999999996</v>
      </c>
      <c r="BB4" s="29">
        <f>Productos!$O5</f>
        <v>2145.6119999999996</v>
      </c>
      <c r="BC4" s="29">
        <f>Productos!$O5</f>
        <v>2145.6119999999996</v>
      </c>
      <c r="BD4" s="29">
        <f>Productos!$O5</f>
        <v>2145.6119999999996</v>
      </c>
      <c r="BE4" s="29">
        <f>Productos!$O5</f>
        <v>2145.6119999999996</v>
      </c>
      <c r="BF4" s="29">
        <f>Productos!$O5</f>
        <v>2145.6119999999996</v>
      </c>
      <c r="BG4" s="29">
        <f>Productos!$O5</f>
        <v>2145.6119999999996</v>
      </c>
      <c r="BH4" s="29">
        <f>Productos!$O5</f>
        <v>2145.6119999999996</v>
      </c>
      <c r="BI4" s="29">
        <f>Productos!$O5</f>
        <v>2145.6119999999996</v>
      </c>
      <c r="BJ4" s="29">
        <f>Productos!$O5</f>
        <v>2145.6119999999996</v>
      </c>
      <c r="BK4" s="29">
        <f>Productos!$O5</f>
        <v>2145.6119999999996</v>
      </c>
      <c r="BL4" s="29">
        <f>Productos!$O5</f>
        <v>2145.6119999999996</v>
      </c>
      <c r="BM4" s="29">
        <f>Productos!$O5</f>
        <v>2145.6119999999996</v>
      </c>
      <c r="BN4" s="29">
        <f>Productos!$O5</f>
        <v>2145.6119999999996</v>
      </c>
      <c r="BO4" s="29">
        <f>Productos!$O5</f>
        <v>2145.6119999999996</v>
      </c>
      <c r="BP4" s="29">
        <f>Productos!$O5</f>
        <v>2145.6119999999996</v>
      </c>
      <c r="BQ4" s="29">
        <f>Productos!$O5</f>
        <v>2145.6119999999996</v>
      </c>
      <c r="BR4" s="29">
        <f>Productos!$O5</f>
        <v>2145.6119999999996</v>
      </c>
      <c r="BS4" s="29">
        <f>Productos!$O5</f>
        <v>2145.6119999999996</v>
      </c>
      <c r="BT4" s="29">
        <f>Productos!$O5</f>
        <v>2145.6119999999996</v>
      </c>
      <c r="BU4" s="29">
        <f>Productos!$O5</f>
        <v>2145.6119999999996</v>
      </c>
      <c r="BV4" s="29">
        <f>Productos!$O5</f>
        <v>2145.6119999999996</v>
      </c>
      <c r="BW4" s="29">
        <f>Productos!$O5</f>
        <v>2145.6119999999996</v>
      </c>
      <c r="BX4" s="29">
        <f>Productos!$O5</f>
        <v>2145.6119999999996</v>
      </c>
      <c r="BY4" s="29">
        <f>Productos!$O5</f>
        <v>2145.6119999999996</v>
      </c>
      <c r="BZ4" s="29">
        <f>Productos!$O5</f>
        <v>2145.6119999999996</v>
      </c>
      <c r="CA4" s="29">
        <f>Productos!$O5</f>
        <v>2145.6119999999996</v>
      </c>
      <c r="CB4" s="29">
        <f>Productos!$O5</f>
        <v>2145.6119999999996</v>
      </c>
      <c r="CC4" s="29">
        <f>Productos!$O5</f>
        <v>2145.6119999999996</v>
      </c>
      <c r="CD4" s="29">
        <f>Productos!$O5</f>
        <v>2145.6119999999996</v>
      </c>
      <c r="CE4" s="29">
        <f>Productos!$O5</f>
        <v>2145.6119999999996</v>
      </c>
      <c r="CF4" s="29">
        <f>Productos!$O5</f>
        <v>2145.6119999999996</v>
      </c>
      <c r="CG4" s="29">
        <f>Productos!$O5</f>
        <v>2145.6119999999996</v>
      </c>
      <c r="CH4" s="29">
        <f>Productos!$O5</f>
        <v>2145.6119999999996</v>
      </c>
      <c r="CI4" s="29">
        <f>Productos!$O5</f>
        <v>2145.6119999999996</v>
      </c>
      <c r="CJ4" s="29">
        <f>Productos!$O5</f>
        <v>2145.6119999999996</v>
      </c>
      <c r="CK4" s="29">
        <f>Productos!$O5</f>
        <v>2145.6119999999996</v>
      </c>
      <c r="CL4" s="29">
        <f>Productos!$O5</f>
        <v>2145.6119999999996</v>
      </c>
      <c r="CM4" s="29">
        <f>Productos!$O5</f>
        <v>2145.6119999999996</v>
      </c>
    </row>
    <row r="5" spans="1:91" x14ac:dyDescent="0.2">
      <c r="A5" s="2" t="s">
        <v>94</v>
      </c>
      <c r="B5" s="29">
        <f>Productos!$O6</f>
        <v>715.20400000000006</v>
      </c>
      <c r="C5" s="29">
        <f>Productos!$O6</f>
        <v>715.20400000000006</v>
      </c>
      <c r="D5" s="29">
        <f>Productos!$O6</f>
        <v>715.20400000000006</v>
      </c>
      <c r="E5" s="29">
        <f>Productos!$O6</f>
        <v>715.20400000000006</v>
      </c>
      <c r="F5" s="29">
        <f>Productos!$O6</f>
        <v>715.20400000000006</v>
      </c>
      <c r="G5" s="29">
        <f>Productos!$O6</f>
        <v>715.20400000000006</v>
      </c>
      <c r="H5" s="29">
        <f>Productos!$O6</f>
        <v>715.20400000000006</v>
      </c>
      <c r="I5" s="29">
        <f>Productos!$O6</f>
        <v>715.20400000000006</v>
      </c>
      <c r="J5" s="29">
        <f>Productos!$O6</f>
        <v>715.20400000000006</v>
      </c>
      <c r="K5" s="29">
        <f>Productos!$O6</f>
        <v>715.20400000000006</v>
      </c>
      <c r="L5" s="29">
        <f>Productos!$O6</f>
        <v>715.20400000000006</v>
      </c>
      <c r="M5" s="29">
        <f>Productos!$O6</f>
        <v>715.20400000000006</v>
      </c>
      <c r="N5" s="29">
        <f>Productos!$O6</f>
        <v>715.20400000000006</v>
      </c>
      <c r="O5" s="29">
        <f>Productos!$O6</f>
        <v>715.20400000000006</v>
      </c>
      <c r="P5" s="29">
        <f>Productos!$O6</f>
        <v>715.20400000000006</v>
      </c>
      <c r="Q5" s="29">
        <f>Productos!$O6</f>
        <v>715.20400000000006</v>
      </c>
      <c r="R5" s="29">
        <f>Productos!$O6</f>
        <v>715.20400000000006</v>
      </c>
      <c r="S5" s="29">
        <f>Productos!$O6</f>
        <v>715.20400000000006</v>
      </c>
      <c r="T5" s="29">
        <f>Productos!$O6</f>
        <v>715.20400000000006</v>
      </c>
      <c r="U5" s="29">
        <f>Productos!$O6</f>
        <v>715.20400000000006</v>
      </c>
      <c r="V5" s="29">
        <f>Productos!$O6</f>
        <v>715.20400000000006</v>
      </c>
      <c r="W5" s="29">
        <f>Productos!$O6</f>
        <v>715.20400000000006</v>
      </c>
      <c r="X5" s="29">
        <f>Productos!$O6</f>
        <v>715.20400000000006</v>
      </c>
      <c r="Y5" s="29">
        <f>Productos!$O6</f>
        <v>715.20400000000006</v>
      </c>
      <c r="Z5" s="29">
        <f>Productos!$O6</f>
        <v>715.20400000000006</v>
      </c>
      <c r="AA5" s="29">
        <f>Productos!$O6</f>
        <v>715.20400000000006</v>
      </c>
      <c r="AB5" s="29">
        <f>Productos!$O6</f>
        <v>715.20400000000006</v>
      </c>
      <c r="AC5" s="29">
        <f>Productos!$O6</f>
        <v>715.20400000000006</v>
      </c>
      <c r="AD5" s="29">
        <f>Productos!$O6</f>
        <v>715.20400000000006</v>
      </c>
      <c r="AE5" s="29">
        <f>Productos!$O6</f>
        <v>715.20400000000006</v>
      </c>
      <c r="AF5" s="29">
        <f>Productos!$O6</f>
        <v>715.20400000000006</v>
      </c>
      <c r="AG5" s="29">
        <f>Productos!$O6</f>
        <v>715.20400000000006</v>
      </c>
      <c r="AH5" s="29">
        <f>Productos!$O6</f>
        <v>715.20400000000006</v>
      </c>
      <c r="AI5" s="29">
        <f>Productos!$O6</f>
        <v>715.20400000000006</v>
      </c>
      <c r="AJ5" s="29">
        <f>Productos!$O6</f>
        <v>715.20400000000006</v>
      </c>
      <c r="AK5" s="29">
        <f>Productos!$O6</f>
        <v>715.20400000000006</v>
      </c>
      <c r="AL5" s="29">
        <f>Productos!$O6</f>
        <v>715.20400000000006</v>
      </c>
      <c r="AM5" s="29">
        <f>Productos!$O6</f>
        <v>715.20400000000006</v>
      </c>
      <c r="AN5" s="29">
        <f>Productos!$O6</f>
        <v>715.20400000000006</v>
      </c>
      <c r="AO5" s="29">
        <f>Productos!$O6</f>
        <v>715.20400000000006</v>
      </c>
      <c r="AP5" s="29">
        <f>Productos!$O6</f>
        <v>715.20400000000006</v>
      </c>
      <c r="AQ5" s="29">
        <f>Productos!$O6</f>
        <v>715.20400000000006</v>
      </c>
      <c r="AR5" s="29">
        <f>Productos!$O6</f>
        <v>715.20400000000006</v>
      </c>
      <c r="AS5" s="29">
        <f>Productos!$O6</f>
        <v>715.20400000000006</v>
      </c>
      <c r="AT5" s="29">
        <f>Productos!$O6</f>
        <v>715.20400000000006</v>
      </c>
      <c r="AU5" s="29">
        <f>Productos!$O6</f>
        <v>715.20400000000006</v>
      </c>
      <c r="AV5" s="29">
        <f>Productos!$O6</f>
        <v>715.20400000000006</v>
      </c>
      <c r="AW5" s="29">
        <f>Productos!$O6</f>
        <v>715.20400000000006</v>
      </c>
      <c r="AX5" s="29">
        <f>Productos!$O6</f>
        <v>715.20400000000006</v>
      </c>
      <c r="AY5" s="29">
        <f>Productos!$O6</f>
        <v>715.20400000000006</v>
      </c>
      <c r="AZ5" s="29">
        <f>Productos!$O6</f>
        <v>715.20400000000006</v>
      </c>
      <c r="BA5" s="29">
        <f>Productos!$O6</f>
        <v>715.20400000000006</v>
      </c>
      <c r="BB5" s="29">
        <f>Productos!$O6</f>
        <v>715.20400000000006</v>
      </c>
      <c r="BC5" s="29">
        <f>Productos!$O6</f>
        <v>715.20400000000006</v>
      </c>
      <c r="BD5" s="29">
        <f>Productos!$O6</f>
        <v>715.20400000000006</v>
      </c>
      <c r="BE5" s="29">
        <f>Productos!$O6</f>
        <v>715.20400000000006</v>
      </c>
      <c r="BF5" s="29">
        <f>Productos!$O6</f>
        <v>715.20400000000006</v>
      </c>
      <c r="BG5" s="29">
        <f>Productos!$O6</f>
        <v>715.20400000000006</v>
      </c>
      <c r="BH5" s="29">
        <f>Productos!$O6</f>
        <v>715.20400000000006</v>
      </c>
      <c r="BI5" s="29">
        <f>Productos!$O6</f>
        <v>715.20400000000006</v>
      </c>
      <c r="BJ5" s="29">
        <f>Productos!$O6</f>
        <v>715.20400000000006</v>
      </c>
      <c r="BK5" s="29">
        <f>Productos!$O6</f>
        <v>715.20400000000006</v>
      </c>
      <c r="BL5" s="29">
        <f>Productos!$O6</f>
        <v>715.20400000000006</v>
      </c>
      <c r="BM5" s="29">
        <f>Productos!$O6</f>
        <v>715.20400000000006</v>
      </c>
      <c r="BN5" s="29">
        <f>Productos!$O6</f>
        <v>715.20400000000006</v>
      </c>
      <c r="BO5" s="29">
        <f>Productos!$O6</f>
        <v>715.20400000000006</v>
      </c>
      <c r="BP5" s="29">
        <f>Productos!$O6</f>
        <v>715.20400000000006</v>
      </c>
      <c r="BQ5" s="29">
        <f>Productos!$O6</f>
        <v>715.20400000000006</v>
      </c>
      <c r="BR5" s="29">
        <f>Productos!$O6</f>
        <v>715.20400000000006</v>
      </c>
      <c r="BS5" s="29">
        <f>Productos!$O6</f>
        <v>715.20400000000006</v>
      </c>
      <c r="BT5" s="29">
        <f>Productos!$O6</f>
        <v>715.20400000000006</v>
      </c>
      <c r="BU5" s="29">
        <f>Productos!$O6</f>
        <v>715.20400000000006</v>
      </c>
      <c r="BV5" s="29">
        <f>Productos!$O6</f>
        <v>715.20400000000006</v>
      </c>
      <c r="BW5" s="29">
        <f>Productos!$O6</f>
        <v>715.20400000000006</v>
      </c>
      <c r="BX5" s="29">
        <f>Productos!$O6</f>
        <v>715.20400000000006</v>
      </c>
      <c r="BY5" s="29">
        <f>Productos!$O6</f>
        <v>715.20400000000006</v>
      </c>
      <c r="BZ5" s="29">
        <f>Productos!$O6</f>
        <v>715.20400000000006</v>
      </c>
      <c r="CA5" s="29">
        <f>Productos!$O6</f>
        <v>715.20400000000006</v>
      </c>
      <c r="CB5" s="29">
        <f>Productos!$O6</f>
        <v>715.20400000000006</v>
      </c>
      <c r="CC5" s="29">
        <f>Productos!$O6</f>
        <v>715.20400000000006</v>
      </c>
      <c r="CD5" s="29">
        <f>Productos!$O6</f>
        <v>715.20400000000006</v>
      </c>
      <c r="CE5" s="29">
        <f>Productos!$O6</f>
        <v>715.20400000000006</v>
      </c>
      <c r="CF5" s="29">
        <f>Productos!$O6</f>
        <v>715.20400000000006</v>
      </c>
      <c r="CG5" s="29">
        <f>Productos!$O6</f>
        <v>715.20400000000006</v>
      </c>
      <c r="CH5" s="29">
        <f>Productos!$O6</f>
        <v>715.20400000000006</v>
      </c>
      <c r="CI5" s="29">
        <f>Productos!$O6</f>
        <v>715.20400000000006</v>
      </c>
      <c r="CJ5" s="29">
        <f>Productos!$O6</f>
        <v>715.20400000000006</v>
      </c>
      <c r="CK5" s="29">
        <f>Productos!$O6</f>
        <v>715.20400000000006</v>
      </c>
      <c r="CL5" s="29">
        <f>Productos!$O6</f>
        <v>715.20400000000006</v>
      </c>
      <c r="CM5" s="29">
        <f>Productos!$O6</f>
        <v>715.20400000000006</v>
      </c>
    </row>
    <row r="6" spans="1:91" x14ac:dyDescent="0.2">
      <c r="A6" s="2" t="s">
        <v>95</v>
      </c>
      <c r="B6" s="29">
        <f>Productos!$O7</f>
        <v>4648.8260000000009</v>
      </c>
      <c r="C6" s="29">
        <f>Productos!$O7</f>
        <v>4648.8260000000009</v>
      </c>
      <c r="D6" s="29">
        <f>Productos!$O7</f>
        <v>4648.8260000000009</v>
      </c>
      <c r="E6" s="29">
        <f>Productos!$O7</f>
        <v>4648.8260000000009</v>
      </c>
      <c r="F6" s="29">
        <f>Productos!$O7</f>
        <v>4648.8260000000009</v>
      </c>
      <c r="G6" s="29">
        <f>Productos!$O7</f>
        <v>4648.8260000000009</v>
      </c>
      <c r="H6" s="29">
        <f>Productos!$O7</f>
        <v>4648.8260000000009</v>
      </c>
      <c r="I6" s="29">
        <f>Productos!$O7</f>
        <v>4648.8260000000009</v>
      </c>
      <c r="J6" s="29">
        <f>Productos!$O7</f>
        <v>4648.8260000000009</v>
      </c>
      <c r="K6" s="29">
        <f>Productos!$O7</f>
        <v>4648.8260000000009</v>
      </c>
      <c r="L6" s="29">
        <f>Productos!$O7</f>
        <v>4648.8260000000009</v>
      </c>
      <c r="M6" s="29">
        <f>Productos!$O7</f>
        <v>4648.8260000000009</v>
      </c>
      <c r="N6" s="29">
        <f>Productos!$O7</f>
        <v>4648.8260000000009</v>
      </c>
      <c r="O6" s="29">
        <f>Productos!$O7</f>
        <v>4648.8260000000009</v>
      </c>
      <c r="P6" s="29">
        <f>Productos!$O7</f>
        <v>4648.8260000000009</v>
      </c>
      <c r="Q6" s="29">
        <f>Productos!$O7</f>
        <v>4648.8260000000009</v>
      </c>
      <c r="R6" s="29">
        <f>Productos!$O7</f>
        <v>4648.8260000000009</v>
      </c>
      <c r="S6" s="29">
        <f>Productos!$O7</f>
        <v>4648.8260000000009</v>
      </c>
      <c r="T6" s="29">
        <f>Productos!$O7</f>
        <v>4648.8260000000009</v>
      </c>
      <c r="U6" s="29">
        <f>Productos!$O7</f>
        <v>4648.8260000000009</v>
      </c>
      <c r="V6" s="29">
        <f>Productos!$O7</f>
        <v>4648.8260000000009</v>
      </c>
      <c r="W6" s="29">
        <f>Productos!$O7</f>
        <v>4648.8260000000009</v>
      </c>
      <c r="X6" s="29">
        <f>Productos!$O7</f>
        <v>4648.8260000000009</v>
      </c>
      <c r="Y6" s="29">
        <f>Productos!$O7</f>
        <v>4648.8260000000009</v>
      </c>
      <c r="Z6" s="29">
        <f>Productos!$O7</f>
        <v>4648.8260000000009</v>
      </c>
      <c r="AA6" s="29">
        <f>Productos!$O7</f>
        <v>4648.8260000000009</v>
      </c>
      <c r="AB6" s="29">
        <f>Productos!$O7</f>
        <v>4648.8260000000009</v>
      </c>
      <c r="AC6" s="29">
        <f>Productos!$O7</f>
        <v>4648.8260000000009</v>
      </c>
      <c r="AD6" s="29">
        <f>Productos!$O7</f>
        <v>4648.8260000000009</v>
      </c>
      <c r="AE6" s="29">
        <f>Productos!$O7</f>
        <v>4648.8260000000009</v>
      </c>
      <c r="AF6" s="29">
        <f>Productos!$O7</f>
        <v>4648.8260000000009</v>
      </c>
      <c r="AG6" s="29">
        <f>Productos!$O7</f>
        <v>4648.8260000000009</v>
      </c>
      <c r="AH6" s="29">
        <f>Productos!$O7</f>
        <v>4648.8260000000009</v>
      </c>
      <c r="AI6" s="29">
        <f>Productos!$O7</f>
        <v>4648.8260000000009</v>
      </c>
      <c r="AJ6" s="29">
        <f>Productos!$O7</f>
        <v>4648.8260000000009</v>
      </c>
      <c r="AK6" s="29">
        <f>Productos!$O7</f>
        <v>4648.8260000000009</v>
      </c>
      <c r="AL6" s="29">
        <f>Productos!$O7</f>
        <v>4648.8260000000009</v>
      </c>
      <c r="AM6" s="29">
        <f>Productos!$O7</f>
        <v>4648.8260000000009</v>
      </c>
      <c r="AN6" s="29">
        <f>Productos!$O7</f>
        <v>4648.8260000000009</v>
      </c>
      <c r="AO6" s="29">
        <f>Productos!$O7</f>
        <v>4648.8260000000009</v>
      </c>
      <c r="AP6" s="29">
        <f>Productos!$O7</f>
        <v>4648.8260000000009</v>
      </c>
      <c r="AQ6" s="29">
        <f>Productos!$O7</f>
        <v>4648.8260000000009</v>
      </c>
      <c r="AR6" s="29">
        <f>Productos!$O7</f>
        <v>4648.8260000000009</v>
      </c>
      <c r="AS6" s="29">
        <f>Productos!$O7</f>
        <v>4648.8260000000009</v>
      </c>
      <c r="AT6" s="29">
        <f>Productos!$O7</f>
        <v>4648.8260000000009</v>
      </c>
      <c r="AU6" s="29">
        <f>Productos!$O7</f>
        <v>4648.8260000000009</v>
      </c>
      <c r="AV6" s="29">
        <f>Productos!$O7</f>
        <v>4648.8260000000009</v>
      </c>
      <c r="AW6" s="29">
        <f>Productos!$O7</f>
        <v>4648.8260000000009</v>
      </c>
      <c r="AX6" s="29">
        <f>Productos!$O7</f>
        <v>4648.8260000000009</v>
      </c>
      <c r="AY6" s="29">
        <f>Productos!$O7</f>
        <v>4648.8260000000009</v>
      </c>
      <c r="AZ6" s="29">
        <f>Productos!$O7</f>
        <v>4648.8260000000009</v>
      </c>
      <c r="BA6" s="29">
        <f>Productos!$O7</f>
        <v>4648.8260000000009</v>
      </c>
      <c r="BB6" s="29">
        <f>Productos!$O7</f>
        <v>4648.8260000000009</v>
      </c>
      <c r="BC6" s="29">
        <f>Productos!$O7</f>
        <v>4648.8260000000009</v>
      </c>
      <c r="BD6" s="29">
        <f>Productos!$O7</f>
        <v>4648.8260000000009</v>
      </c>
      <c r="BE6" s="29">
        <f>Productos!$O7</f>
        <v>4648.8260000000009</v>
      </c>
      <c r="BF6" s="29">
        <f>Productos!$O7</f>
        <v>4648.8260000000009</v>
      </c>
      <c r="BG6" s="29">
        <f>Productos!$O7</f>
        <v>4648.8260000000009</v>
      </c>
      <c r="BH6" s="29">
        <f>Productos!$O7</f>
        <v>4648.8260000000009</v>
      </c>
      <c r="BI6" s="29">
        <f>Productos!$O7</f>
        <v>4648.8260000000009</v>
      </c>
      <c r="BJ6" s="29">
        <f>Productos!$O7</f>
        <v>4648.8260000000009</v>
      </c>
      <c r="BK6" s="29">
        <f>Productos!$O7</f>
        <v>4648.8260000000009</v>
      </c>
      <c r="BL6" s="29">
        <f>Productos!$O7</f>
        <v>4648.8260000000009</v>
      </c>
      <c r="BM6" s="29">
        <f>Productos!$O7</f>
        <v>4648.8260000000009</v>
      </c>
      <c r="BN6" s="29">
        <f>Productos!$O7</f>
        <v>4648.8260000000009</v>
      </c>
      <c r="BO6" s="29">
        <f>Productos!$O7</f>
        <v>4648.8260000000009</v>
      </c>
      <c r="BP6" s="29">
        <f>Productos!$O7</f>
        <v>4648.8260000000009</v>
      </c>
      <c r="BQ6" s="29">
        <f>Productos!$O7</f>
        <v>4648.8260000000009</v>
      </c>
      <c r="BR6" s="29">
        <f>Productos!$O7</f>
        <v>4648.8260000000009</v>
      </c>
      <c r="BS6" s="29">
        <f>Productos!$O7</f>
        <v>4648.8260000000009</v>
      </c>
      <c r="BT6" s="29">
        <f>Productos!$O7</f>
        <v>4648.8260000000009</v>
      </c>
      <c r="BU6" s="29">
        <f>Productos!$O7</f>
        <v>4648.8260000000009</v>
      </c>
      <c r="BV6" s="29">
        <f>Productos!$O7</f>
        <v>4648.8260000000009</v>
      </c>
      <c r="BW6" s="29">
        <f>Productos!$O7</f>
        <v>4648.8260000000009</v>
      </c>
      <c r="BX6" s="29">
        <f>Productos!$O7</f>
        <v>4648.8260000000009</v>
      </c>
      <c r="BY6" s="29">
        <f>Productos!$O7</f>
        <v>4648.8260000000009</v>
      </c>
      <c r="BZ6" s="29">
        <f>Productos!$O7</f>
        <v>4648.8260000000009</v>
      </c>
      <c r="CA6" s="29">
        <f>Productos!$O7</f>
        <v>4648.8260000000009</v>
      </c>
      <c r="CB6" s="29">
        <f>Productos!$O7</f>
        <v>4648.8260000000009</v>
      </c>
      <c r="CC6" s="29">
        <f>Productos!$O7</f>
        <v>4648.8260000000009</v>
      </c>
      <c r="CD6" s="29">
        <f>Productos!$O7</f>
        <v>4648.8260000000009</v>
      </c>
      <c r="CE6" s="29">
        <f>Productos!$O7</f>
        <v>4648.8260000000009</v>
      </c>
      <c r="CF6" s="29">
        <f>Productos!$O7</f>
        <v>4648.8260000000009</v>
      </c>
      <c r="CG6" s="29">
        <f>Productos!$O7</f>
        <v>4648.8260000000009</v>
      </c>
      <c r="CH6" s="29">
        <f>Productos!$O7</f>
        <v>4648.8260000000009</v>
      </c>
      <c r="CI6" s="29">
        <f>Productos!$O7</f>
        <v>4648.8260000000009</v>
      </c>
      <c r="CJ6" s="29">
        <f>Productos!$O7</f>
        <v>4648.8260000000009</v>
      </c>
      <c r="CK6" s="29">
        <f>Productos!$O7</f>
        <v>4648.8260000000009</v>
      </c>
      <c r="CL6" s="29">
        <f>Productos!$O7</f>
        <v>4648.8260000000009</v>
      </c>
      <c r="CM6" s="29">
        <f>Productos!$O7</f>
        <v>4648.8260000000009</v>
      </c>
    </row>
    <row r="7" spans="1:91" x14ac:dyDescent="0.2">
      <c r="A7" s="2" t="s">
        <v>96</v>
      </c>
      <c r="B7" s="29">
        <f>Productos!$O8</f>
        <v>3218.4179999999997</v>
      </c>
      <c r="C7" s="29">
        <f>Productos!$O8</f>
        <v>3218.4179999999997</v>
      </c>
      <c r="D7" s="29">
        <f>Productos!$O8</f>
        <v>3218.4179999999997</v>
      </c>
      <c r="E7" s="29">
        <f>Productos!$O8</f>
        <v>3218.4179999999997</v>
      </c>
      <c r="F7" s="29">
        <f>Productos!$O8</f>
        <v>3218.4179999999997</v>
      </c>
      <c r="G7" s="29">
        <f>Productos!$O8</f>
        <v>3218.4179999999997</v>
      </c>
      <c r="H7" s="29">
        <f>Productos!$O8</f>
        <v>3218.4179999999997</v>
      </c>
      <c r="I7" s="29">
        <f>Productos!$O8</f>
        <v>3218.4179999999997</v>
      </c>
      <c r="J7" s="29">
        <f>Productos!$O8</f>
        <v>3218.4179999999997</v>
      </c>
      <c r="K7" s="29">
        <f>Productos!$O8</f>
        <v>3218.4179999999997</v>
      </c>
      <c r="L7" s="29">
        <f>Productos!$O8</f>
        <v>3218.4179999999997</v>
      </c>
      <c r="M7" s="29">
        <f>Productos!$O8</f>
        <v>3218.4179999999997</v>
      </c>
      <c r="N7" s="29">
        <f>Productos!$O8</f>
        <v>3218.4179999999997</v>
      </c>
      <c r="O7" s="29">
        <f>Productos!$O8</f>
        <v>3218.4179999999997</v>
      </c>
      <c r="P7" s="29">
        <f>Productos!$O8</f>
        <v>3218.4179999999997</v>
      </c>
      <c r="Q7" s="29">
        <f>Productos!$O8</f>
        <v>3218.4179999999997</v>
      </c>
      <c r="R7" s="29">
        <f>Productos!$O8</f>
        <v>3218.4179999999997</v>
      </c>
      <c r="S7" s="29">
        <f>Productos!$O8</f>
        <v>3218.4179999999997</v>
      </c>
      <c r="T7" s="29">
        <f>Productos!$O8</f>
        <v>3218.4179999999997</v>
      </c>
      <c r="U7" s="29">
        <f>Productos!$O8</f>
        <v>3218.4179999999997</v>
      </c>
      <c r="V7" s="29">
        <f>Productos!$O8</f>
        <v>3218.4179999999997</v>
      </c>
      <c r="W7" s="29">
        <f>Productos!$O8</f>
        <v>3218.4179999999997</v>
      </c>
      <c r="X7" s="29">
        <f>Productos!$O8</f>
        <v>3218.4179999999997</v>
      </c>
      <c r="Y7" s="29">
        <f>Productos!$O8</f>
        <v>3218.4179999999997</v>
      </c>
      <c r="Z7" s="29">
        <f>Productos!$O8</f>
        <v>3218.4179999999997</v>
      </c>
      <c r="AA7" s="29">
        <f>Productos!$O8</f>
        <v>3218.4179999999997</v>
      </c>
      <c r="AB7" s="29">
        <f>Productos!$O8</f>
        <v>3218.4179999999997</v>
      </c>
      <c r="AC7" s="29">
        <f>Productos!$O8</f>
        <v>3218.4179999999997</v>
      </c>
      <c r="AD7" s="29">
        <f>Productos!$O8</f>
        <v>3218.4179999999997</v>
      </c>
      <c r="AE7" s="29">
        <f>Productos!$O8</f>
        <v>3218.4179999999997</v>
      </c>
      <c r="AF7" s="29">
        <f>Productos!$O8</f>
        <v>3218.4179999999997</v>
      </c>
      <c r="AG7" s="29">
        <f>Productos!$O8</f>
        <v>3218.4179999999997</v>
      </c>
      <c r="AH7" s="29">
        <f>Productos!$O8</f>
        <v>3218.4179999999997</v>
      </c>
      <c r="AI7" s="29">
        <f>Productos!$O8</f>
        <v>3218.4179999999997</v>
      </c>
      <c r="AJ7" s="29">
        <f>Productos!$O8</f>
        <v>3218.4179999999997</v>
      </c>
      <c r="AK7" s="29">
        <f>Productos!$O8</f>
        <v>3218.4179999999997</v>
      </c>
      <c r="AL7" s="29">
        <f>Productos!$O8</f>
        <v>3218.4179999999997</v>
      </c>
      <c r="AM7" s="29">
        <f>Productos!$O8</f>
        <v>3218.4179999999997</v>
      </c>
      <c r="AN7" s="29">
        <f>Productos!$O8</f>
        <v>3218.4179999999997</v>
      </c>
      <c r="AO7" s="29">
        <f>Productos!$O8</f>
        <v>3218.4179999999997</v>
      </c>
      <c r="AP7" s="29">
        <f>Productos!$O8</f>
        <v>3218.4179999999997</v>
      </c>
      <c r="AQ7" s="29">
        <f>Productos!$O8</f>
        <v>3218.4179999999997</v>
      </c>
      <c r="AR7" s="29">
        <f>Productos!$O8</f>
        <v>3218.4179999999997</v>
      </c>
      <c r="AS7" s="29">
        <f>Productos!$O8</f>
        <v>3218.4179999999997</v>
      </c>
      <c r="AT7" s="29">
        <f>Productos!$O8</f>
        <v>3218.4179999999997</v>
      </c>
      <c r="AU7" s="29">
        <f>Productos!$O8</f>
        <v>3218.4179999999997</v>
      </c>
      <c r="AV7" s="29">
        <f>Productos!$O8</f>
        <v>3218.4179999999997</v>
      </c>
      <c r="AW7" s="29">
        <f>Productos!$O8</f>
        <v>3218.4179999999997</v>
      </c>
      <c r="AX7" s="29">
        <f>Productos!$O8</f>
        <v>3218.4179999999997</v>
      </c>
      <c r="AY7" s="29">
        <f>Productos!$O8</f>
        <v>3218.4179999999997</v>
      </c>
      <c r="AZ7" s="29">
        <f>Productos!$O8</f>
        <v>3218.4179999999997</v>
      </c>
      <c r="BA7" s="29">
        <f>Productos!$O8</f>
        <v>3218.4179999999997</v>
      </c>
      <c r="BB7" s="29">
        <f>Productos!$O8</f>
        <v>3218.4179999999997</v>
      </c>
      <c r="BC7" s="29">
        <f>Productos!$O8</f>
        <v>3218.4179999999997</v>
      </c>
      <c r="BD7" s="29">
        <f>Productos!$O8</f>
        <v>3218.4179999999997</v>
      </c>
      <c r="BE7" s="29">
        <f>Productos!$O8</f>
        <v>3218.4179999999997</v>
      </c>
      <c r="BF7" s="29">
        <f>Productos!$O8</f>
        <v>3218.4179999999997</v>
      </c>
      <c r="BG7" s="29">
        <f>Productos!$O8</f>
        <v>3218.4179999999997</v>
      </c>
      <c r="BH7" s="29">
        <f>Productos!$O8</f>
        <v>3218.4179999999997</v>
      </c>
      <c r="BI7" s="29">
        <f>Productos!$O8</f>
        <v>3218.4179999999997</v>
      </c>
      <c r="BJ7" s="29">
        <f>Productos!$O8</f>
        <v>3218.4179999999997</v>
      </c>
      <c r="BK7" s="29">
        <f>Productos!$O8</f>
        <v>3218.4179999999997</v>
      </c>
      <c r="BL7" s="29">
        <f>Productos!$O8</f>
        <v>3218.4179999999997</v>
      </c>
      <c r="BM7" s="29">
        <f>Productos!$O8</f>
        <v>3218.4179999999997</v>
      </c>
      <c r="BN7" s="29">
        <f>Productos!$O8</f>
        <v>3218.4179999999997</v>
      </c>
      <c r="BO7" s="29">
        <f>Productos!$O8</f>
        <v>3218.4179999999997</v>
      </c>
      <c r="BP7" s="29">
        <f>Productos!$O8</f>
        <v>3218.4179999999997</v>
      </c>
      <c r="BQ7" s="29">
        <f>Productos!$O8</f>
        <v>3218.4179999999997</v>
      </c>
      <c r="BR7" s="29">
        <f>Productos!$O8</f>
        <v>3218.4179999999997</v>
      </c>
      <c r="BS7" s="29">
        <f>Productos!$O8</f>
        <v>3218.4179999999997</v>
      </c>
      <c r="BT7" s="29">
        <f>Productos!$O8</f>
        <v>3218.4179999999997</v>
      </c>
      <c r="BU7" s="29">
        <f>Productos!$O8</f>
        <v>3218.4179999999997</v>
      </c>
      <c r="BV7" s="29">
        <f>Productos!$O8</f>
        <v>3218.4179999999997</v>
      </c>
      <c r="BW7" s="29">
        <f>Productos!$O8</f>
        <v>3218.4179999999997</v>
      </c>
      <c r="BX7" s="29">
        <f>Productos!$O8</f>
        <v>3218.4179999999997</v>
      </c>
      <c r="BY7" s="29">
        <f>Productos!$O8</f>
        <v>3218.4179999999997</v>
      </c>
      <c r="BZ7" s="29">
        <f>Productos!$O8</f>
        <v>3218.4179999999997</v>
      </c>
      <c r="CA7" s="29">
        <f>Productos!$O8</f>
        <v>3218.4179999999997</v>
      </c>
      <c r="CB7" s="29">
        <f>Productos!$O8</f>
        <v>3218.4179999999997</v>
      </c>
      <c r="CC7" s="29">
        <f>Productos!$O8</f>
        <v>3218.4179999999997</v>
      </c>
      <c r="CD7" s="29">
        <f>Productos!$O8</f>
        <v>3218.4179999999997</v>
      </c>
      <c r="CE7" s="29">
        <f>Productos!$O8</f>
        <v>3218.4179999999997</v>
      </c>
      <c r="CF7" s="29">
        <f>Productos!$O8</f>
        <v>3218.4179999999997</v>
      </c>
      <c r="CG7" s="29">
        <f>Productos!$O8</f>
        <v>3218.4179999999997</v>
      </c>
      <c r="CH7" s="29">
        <f>Productos!$O8</f>
        <v>3218.4179999999997</v>
      </c>
      <c r="CI7" s="29">
        <f>Productos!$O8</f>
        <v>3218.4179999999997</v>
      </c>
      <c r="CJ7" s="29">
        <f>Productos!$O8</f>
        <v>3218.4179999999997</v>
      </c>
      <c r="CK7" s="29">
        <f>Productos!$O8</f>
        <v>3218.4179999999997</v>
      </c>
      <c r="CL7" s="29">
        <f>Productos!$O8</f>
        <v>3218.4179999999997</v>
      </c>
      <c r="CM7" s="29">
        <f>Productos!$O8</f>
        <v>3218.4179999999997</v>
      </c>
    </row>
    <row r="8" spans="1:91" x14ac:dyDescent="0.2">
      <c r="A8" s="2" t="s">
        <v>97</v>
      </c>
      <c r="B8" s="29">
        <f>Productos!$O9</f>
        <v>6436.8359999999993</v>
      </c>
      <c r="C8" s="29">
        <f>Productos!$O9</f>
        <v>6436.8359999999993</v>
      </c>
      <c r="D8" s="29">
        <f>Productos!$O9</f>
        <v>6436.8359999999993</v>
      </c>
      <c r="E8" s="29">
        <f>Productos!$O9</f>
        <v>6436.8359999999993</v>
      </c>
      <c r="F8" s="29">
        <f>Productos!$O9</f>
        <v>6436.8359999999993</v>
      </c>
      <c r="G8" s="29">
        <f>Productos!$O9</f>
        <v>6436.8359999999993</v>
      </c>
      <c r="H8" s="29">
        <f>Productos!$O9</f>
        <v>6436.8359999999993</v>
      </c>
      <c r="I8" s="29">
        <f>Productos!$O9</f>
        <v>6436.8359999999993</v>
      </c>
      <c r="J8" s="29">
        <f>Productos!$O9</f>
        <v>6436.8359999999993</v>
      </c>
      <c r="K8" s="29">
        <f>Productos!$O9</f>
        <v>6436.8359999999993</v>
      </c>
      <c r="L8" s="29">
        <f>Productos!$O9</f>
        <v>6436.8359999999993</v>
      </c>
      <c r="M8" s="29">
        <f>Productos!$O9</f>
        <v>6436.8359999999993</v>
      </c>
      <c r="N8" s="29">
        <f>Productos!$O9</f>
        <v>6436.8359999999993</v>
      </c>
      <c r="O8" s="29">
        <f>Productos!$O9</f>
        <v>6436.8359999999993</v>
      </c>
      <c r="P8" s="29">
        <f>Productos!$O9</f>
        <v>6436.8359999999993</v>
      </c>
      <c r="Q8" s="29">
        <f>Productos!$O9</f>
        <v>6436.8359999999993</v>
      </c>
      <c r="R8" s="29">
        <f>Productos!$O9</f>
        <v>6436.8359999999993</v>
      </c>
      <c r="S8" s="29">
        <f>Productos!$O9</f>
        <v>6436.8359999999993</v>
      </c>
      <c r="T8" s="29">
        <f>Productos!$O9</f>
        <v>6436.8359999999993</v>
      </c>
      <c r="U8" s="29">
        <f>Productos!$O9</f>
        <v>6436.8359999999993</v>
      </c>
      <c r="V8" s="29">
        <f>Productos!$O9</f>
        <v>6436.8359999999993</v>
      </c>
      <c r="W8" s="29">
        <f>Productos!$O9</f>
        <v>6436.8359999999993</v>
      </c>
      <c r="X8" s="29">
        <f>Productos!$O9</f>
        <v>6436.8359999999993</v>
      </c>
      <c r="Y8" s="29">
        <f>Productos!$O9</f>
        <v>6436.8359999999993</v>
      </c>
      <c r="Z8" s="29">
        <f>Productos!$O9</f>
        <v>6436.8359999999993</v>
      </c>
      <c r="AA8" s="29">
        <f>Productos!$O9</f>
        <v>6436.8359999999993</v>
      </c>
      <c r="AB8" s="29">
        <f>Productos!$O9</f>
        <v>6436.8359999999993</v>
      </c>
      <c r="AC8" s="29">
        <f>Productos!$O9</f>
        <v>6436.8359999999993</v>
      </c>
      <c r="AD8" s="29">
        <f>Productos!$O9</f>
        <v>6436.8359999999993</v>
      </c>
      <c r="AE8" s="29">
        <f>Productos!$O9</f>
        <v>6436.8359999999993</v>
      </c>
      <c r="AF8" s="29">
        <f>Productos!$O9</f>
        <v>6436.8359999999993</v>
      </c>
      <c r="AG8" s="29">
        <f>Productos!$O9</f>
        <v>6436.8359999999993</v>
      </c>
      <c r="AH8" s="29">
        <f>Productos!$O9</f>
        <v>6436.8359999999993</v>
      </c>
      <c r="AI8" s="29">
        <f>Productos!$O9</f>
        <v>6436.8359999999993</v>
      </c>
      <c r="AJ8" s="29">
        <f>Productos!$O9</f>
        <v>6436.8359999999993</v>
      </c>
      <c r="AK8" s="29">
        <f>Productos!$O9</f>
        <v>6436.8359999999993</v>
      </c>
      <c r="AL8" s="29">
        <f>Productos!$O9</f>
        <v>6436.8359999999993</v>
      </c>
      <c r="AM8" s="29">
        <f>Productos!$O9</f>
        <v>6436.8359999999993</v>
      </c>
      <c r="AN8" s="29">
        <f>Productos!$O9</f>
        <v>6436.8359999999993</v>
      </c>
      <c r="AO8" s="29">
        <f>Productos!$O9</f>
        <v>6436.8359999999993</v>
      </c>
      <c r="AP8" s="29">
        <f>Productos!$O9</f>
        <v>6436.8359999999993</v>
      </c>
      <c r="AQ8" s="29">
        <f>Productos!$O9</f>
        <v>6436.8359999999993</v>
      </c>
      <c r="AR8" s="29">
        <f>Productos!$O9</f>
        <v>6436.8359999999993</v>
      </c>
      <c r="AS8" s="29">
        <f>Productos!$O9</f>
        <v>6436.8359999999993</v>
      </c>
      <c r="AT8" s="29">
        <f>Productos!$O9</f>
        <v>6436.8359999999993</v>
      </c>
      <c r="AU8" s="29">
        <f>Productos!$O9</f>
        <v>6436.8359999999993</v>
      </c>
      <c r="AV8" s="29">
        <f>Productos!$O9</f>
        <v>6436.8359999999993</v>
      </c>
      <c r="AW8" s="29">
        <f>Productos!$O9</f>
        <v>6436.8359999999993</v>
      </c>
      <c r="AX8" s="29">
        <f>Productos!$O9</f>
        <v>6436.8359999999993</v>
      </c>
      <c r="AY8" s="29">
        <f>Productos!$O9</f>
        <v>6436.8359999999993</v>
      </c>
      <c r="AZ8" s="29">
        <f>Productos!$O9</f>
        <v>6436.8359999999993</v>
      </c>
      <c r="BA8" s="29">
        <f>Productos!$O9</f>
        <v>6436.8359999999993</v>
      </c>
      <c r="BB8" s="29">
        <f>Productos!$O9</f>
        <v>6436.8359999999993</v>
      </c>
      <c r="BC8" s="29">
        <f>Productos!$O9</f>
        <v>6436.8359999999993</v>
      </c>
      <c r="BD8" s="29">
        <f>Productos!$O9</f>
        <v>6436.8359999999993</v>
      </c>
      <c r="BE8" s="29">
        <f>Productos!$O9</f>
        <v>6436.8359999999993</v>
      </c>
      <c r="BF8" s="29">
        <f>Productos!$O9</f>
        <v>6436.8359999999993</v>
      </c>
      <c r="BG8" s="29">
        <f>Productos!$O9</f>
        <v>6436.8359999999993</v>
      </c>
      <c r="BH8" s="29">
        <f>Productos!$O9</f>
        <v>6436.8359999999993</v>
      </c>
      <c r="BI8" s="29">
        <f>Productos!$O9</f>
        <v>6436.8359999999993</v>
      </c>
      <c r="BJ8" s="29">
        <f>Productos!$O9</f>
        <v>6436.8359999999993</v>
      </c>
      <c r="BK8" s="29">
        <f>Productos!$O9</f>
        <v>6436.8359999999993</v>
      </c>
      <c r="BL8" s="29">
        <f>Productos!$O9</f>
        <v>6436.8359999999993</v>
      </c>
      <c r="BM8" s="29">
        <f>Productos!$O9</f>
        <v>6436.8359999999993</v>
      </c>
      <c r="BN8" s="29">
        <f>Productos!$O9</f>
        <v>6436.8359999999993</v>
      </c>
      <c r="BO8" s="29">
        <f>Productos!$O9</f>
        <v>6436.8359999999993</v>
      </c>
      <c r="BP8" s="29">
        <f>Productos!$O9</f>
        <v>6436.8359999999993</v>
      </c>
      <c r="BQ8" s="29">
        <f>Productos!$O9</f>
        <v>6436.8359999999993</v>
      </c>
      <c r="BR8" s="29">
        <f>Productos!$O9</f>
        <v>6436.8359999999993</v>
      </c>
      <c r="BS8" s="29">
        <f>Productos!$O9</f>
        <v>6436.8359999999993</v>
      </c>
      <c r="BT8" s="29">
        <f>Productos!$O9</f>
        <v>6436.8359999999993</v>
      </c>
      <c r="BU8" s="29">
        <f>Productos!$O9</f>
        <v>6436.8359999999993</v>
      </c>
      <c r="BV8" s="29">
        <f>Productos!$O9</f>
        <v>6436.8359999999993</v>
      </c>
      <c r="BW8" s="29">
        <f>Productos!$O9</f>
        <v>6436.8359999999993</v>
      </c>
      <c r="BX8" s="29">
        <f>Productos!$O9</f>
        <v>6436.8359999999993</v>
      </c>
      <c r="BY8" s="29">
        <f>Productos!$O9</f>
        <v>6436.8359999999993</v>
      </c>
      <c r="BZ8" s="29">
        <f>Productos!$O9</f>
        <v>6436.8359999999993</v>
      </c>
      <c r="CA8" s="29">
        <f>Productos!$O9</f>
        <v>6436.8359999999993</v>
      </c>
      <c r="CB8" s="29">
        <f>Productos!$O9</f>
        <v>6436.8359999999993</v>
      </c>
      <c r="CC8" s="29">
        <f>Productos!$O9</f>
        <v>6436.8359999999993</v>
      </c>
      <c r="CD8" s="29">
        <f>Productos!$O9</f>
        <v>6436.8359999999993</v>
      </c>
      <c r="CE8" s="29">
        <f>Productos!$O9</f>
        <v>6436.8359999999993</v>
      </c>
      <c r="CF8" s="29">
        <f>Productos!$O9</f>
        <v>6436.8359999999993</v>
      </c>
      <c r="CG8" s="29">
        <f>Productos!$O9</f>
        <v>6436.8359999999993</v>
      </c>
      <c r="CH8" s="29">
        <f>Productos!$O9</f>
        <v>6436.8359999999993</v>
      </c>
      <c r="CI8" s="29">
        <f>Productos!$O9</f>
        <v>6436.8359999999993</v>
      </c>
      <c r="CJ8" s="29">
        <f>Productos!$O9</f>
        <v>6436.8359999999993</v>
      </c>
      <c r="CK8" s="29">
        <f>Productos!$O9</f>
        <v>6436.8359999999993</v>
      </c>
      <c r="CL8" s="29">
        <f>Productos!$O9</f>
        <v>6436.8359999999993</v>
      </c>
      <c r="CM8" s="29">
        <f>Productos!$O9</f>
        <v>6436.8359999999993</v>
      </c>
    </row>
    <row r="9" spans="1:91" x14ac:dyDescent="0.2">
      <c r="A9" s="2" t="s">
        <v>98</v>
      </c>
      <c r="B9" s="29">
        <f>Productos!$O10</f>
        <v>2503.2140000000004</v>
      </c>
      <c r="C9" s="29">
        <f>Productos!$O10</f>
        <v>2503.2140000000004</v>
      </c>
      <c r="D9" s="29">
        <f>Productos!$O10</f>
        <v>2503.2140000000004</v>
      </c>
      <c r="E9" s="29">
        <f>Productos!$O10</f>
        <v>2503.2140000000004</v>
      </c>
      <c r="F9" s="29">
        <f>Productos!$O10</f>
        <v>2503.2140000000004</v>
      </c>
      <c r="G9" s="29">
        <f>Productos!$O10</f>
        <v>2503.2140000000004</v>
      </c>
      <c r="H9" s="29">
        <f>Productos!$O10</f>
        <v>2503.2140000000004</v>
      </c>
      <c r="I9" s="29">
        <f>Productos!$O10</f>
        <v>2503.2140000000004</v>
      </c>
      <c r="J9" s="29">
        <f>Productos!$O10</f>
        <v>2503.2140000000004</v>
      </c>
      <c r="K9" s="29">
        <f>Productos!$O10</f>
        <v>2503.2140000000004</v>
      </c>
      <c r="L9" s="29">
        <f>Productos!$O10</f>
        <v>2503.2140000000004</v>
      </c>
      <c r="M9" s="29">
        <f>Productos!$O10</f>
        <v>2503.2140000000004</v>
      </c>
      <c r="N9" s="29">
        <f>Productos!$O10</f>
        <v>2503.2140000000004</v>
      </c>
      <c r="O9" s="29">
        <f>Productos!$O10</f>
        <v>2503.2140000000004</v>
      </c>
      <c r="P9" s="29">
        <f>Productos!$O10</f>
        <v>2503.2140000000004</v>
      </c>
      <c r="Q9" s="29">
        <f>Productos!$O10</f>
        <v>2503.2140000000004</v>
      </c>
      <c r="R9" s="29">
        <f>Productos!$O10</f>
        <v>2503.2140000000004</v>
      </c>
      <c r="S9" s="29">
        <f>Productos!$O10</f>
        <v>2503.2140000000004</v>
      </c>
      <c r="T9" s="29">
        <f>Productos!$O10</f>
        <v>2503.2140000000004</v>
      </c>
      <c r="U9" s="29">
        <f>Productos!$O10</f>
        <v>2503.2140000000004</v>
      </c>
      <c r="V9" s="29">
        <f>Productos!$O10</f>
        <v>2503.2140000000004</v>
      </c>
      <c r="W9" s="29">
        <f>Productos!$O10</f>
        <v>2503.2140000000004</v>
      </c>
      <c r="X9" s="29">
        <f>Productos!$O10</f>
        <v>2503.2140000000004</v>
      </c>
      <c r="Y9" s="29">
        <f>Productos!$O10</f>
        <v>2503.2140000000004</v>
      </c>
      <c r="Z9" s="29">
        <f>Productos!$O10</f>
        <v>2503.2140000000004</v>
      </c>
      <c r="AA9" s="29">
        <f>Productos!$O10</f>
        <v>2503.2140000000004</v>
      </c>
      <c r="AB9" s="29">
        <f>Productos!$O10</f>
        <v>2503.2140000000004</v>
      </c>
      <c r="AC9" s="29">
        <f>Productos!$O10</f>
        <v>2503.2140000000004</v>
      </c>
      <c r="AD9" s="29">
        <f>Productos!$O10</f>
        <v>2503.2140000000004</v>
      </c>
      <c r="AE9" s="29">
        <f>Productos!$O10</f>
        <v>2503.2140000000004</v>
      </c>
      <c r="AF9" s="29">
        <f>Productos!$O10</f>
        <v>2503.2140000000004</v>
      </c>
      <c r="AG9" s="29">
        <f>Productos!$O10</f>
        <v>2503.2140000000004</v>
      </c>
      <c r="AH9" s="29">
        <f>Productos!$O10</f>
        <v>2503.2140000000004</v>
      </c>
      <c r="AI9" s="29">
        <f>Productos!$O10</f>
        <v>2503.2140000000004</v>
      </c>
      <c r="AJ9" s="29">
        <f>Productos!$O10</f>
        <v>2503.2140000000004</v>
      </c>
      <c r="AK9" s="29">
        <f>Productos!$O10</f>
        <v>2503.2140000000004</v>
      </c>
      <c r="AL9" s="29">
        <f>Productos!$O10</f>
        <v>2503.2140000000004</v>
      </c>
      <c r="AM9" s="29">
        <f>Productos!$O10</f>
        <v>2503.2140000000004</v>
      </c>
      <c r="AN9" s="29">
        <f>Productos!$O10</f>
        <v>2503.2140000000004</v>
      </c>
      <c r="AO9" s="29">
        <f>Productos!$O10</f>
        <v>2503.2140000000004</v>
      </c>
      <c r="AP9" s="29">
        <f>Productos!$O10</f>
        <v>2503.2140000000004</v>
      </c>
      <c r="AQ9" s="29">
        <f>Productos!$O10</f>
        <v>2503.2140000000004</v>
      </c>
      <c r="AR9" s="29">
        <f>Productos!$O10</f>
        <v>2503.2140000000004</v>
      </c>
      <c r="AS9" s="29">
        <f>Productos!$O10</f>
        <v>2503.2140000000004</v>
      </c>
      <c r="AT9" s="29">
        <f>Productos!$O10</f>
        <v>2503.2140000000004</v>
      </c>
      <c r="AU9" s="29">
        <f>Productos!$O10</f>
        <v>2503.2140000000004</v>
      </c>
      <c r="AV9" s="29">
        <f>Productos!$O10</f>
        <v>2503.2140000000004</v>
      </c>
      <c r="AW9" s="29">
        <f>Productos!$O10</f>
        <v>2503.2140000000004</v>
      </c>
      <c r="AX9" s="29">
        <f>Productos!$O10</f>
        <v>2503.2140000000004</v>
      </c>
      <c r="AY9" s="29">
        <f>Productos!$O10</f>
        <v>2503.2140000000004</v>
      </c>
      <c r="AZ9" s="29">
        <f>Productos!$O10</f>
        <v>2503.2140000000004</v>
      </c>
      <c r="BA9" s="29">
        <f>Productos!$O10</f>
        <v>2503.2140000000004</v>
      </c>
      <c r="BB9" s="29">
        <f>Productos!$O10</f>
        <v>2503.2140000000004</v>
      </c>
      <c r="BC9" s="29">
        <f>Productos!$O10</f>
        <v>2503.2140000000004</v>
      </c>
      <c r="BD9" s="29">
        <f>Productos!$O10</f>
        <v>2503.2140000000004</v>
      </c>
      <c r="BE9" s="29">
        <f>Productos!$O10</f>
        <v>2503.2140000000004</v>
      </c>
      <c r="BF9" s="29">
        <f>Productos!$O10</f>
        <v>2503.2140000000004</v>
      </c>
      <c r="BG9" s="29">
        <f>Productos!$O10</f>
        <v>2503.2140000000004</v>
      </c>
      <c r="BH9" s="29">
        <f>Productos!$O10</f>
        <v>2503.2140000000004</v>
      </c>
      <c r="BI9" s="29">
        <f>Productos!$O10</f>
        <v>2503.2140000000004</v>
      </c>
      <c r="BJ9" s="29">
        <f>Productos!$O10</f>
        <v>2503.2140000000004</v>
      </c>
      <c r="BK9" s="29">
        <f>Productos!$O10</f>
        <v>2503.2140000000004</v>
      </c>
      <c r="BL9" s="29">
        <f>Productos!$O10</f>
        <v>2503.2140000000004</v>
      </c>
      <c r="BM9" s="29">
        <f>Productos!$O10</f>
        <v>2503.2140000000004</v>
      </c>
      <c r="BN9" s="29">
        <f>Productos!$O10</f>
        <v>2503.2140000000004</v>
      </c>
      <c r="BO9" s="29">
        <f>Productos!$O10</f>
        <v>2503.2140000000004</v>
      </c>
      <c r="BP9" s="29">
        <f>Productos!$O10</f>
        <v>2503.2140000000004</v>
      </c>
      <c r="BQ9" s="29">
        <f>Productos!$O10</f>
        <v>2503.2140000000004</v>
      </c>
      <c r="BR9" s="29">
        <f>Productos!$O10</f>
        <v>2503.2140000000004</v>
      </c>
      <c r="BS9" s="29">
        <f>Productos!$O10</f>
        <v>2503.2140000000004</v>
      </c>
      <c r="BT9" s="29">
        <f>Productos!$O10</f>
        <v>2503.2140000000004</v>
      </c>
      <c r="BU9" s="29">
        <f>Productos!$O10</f>
        <v>2503.2140000000004</v>
      </c>
      <c r="BV9" s="29">
        <f>Productos!$O10</f>
        <v>2503.2140000000004</v>
      </c>
      <c r="BW9" s="29">
        <f>Productos!$O10</f>
        <v>2503.2140000000004</v>
      </c>
      <c r="BX9" s="29">
        <f>Productos!$O10</f>
        <v>2503.2140000000004</v>
      </c>
      <c r="BY9" s="29">
        <f>Productos!$O10</f>
        <v>2503.2140000000004</v>
      </c>
      <c r="BZ9" s="29">
        <f>Productos!$O10</f>
        <v>2503.2140000000004</v>
      </c>
      <c r="CA9" s="29">
        <f>Productos!$O10</f>
        <v>2503.2140000000004</v>
      </c>
      <c r="CB9" s="29">
        <f>Productos!$O10</f>
        <v>2503.2140000000004</v>
      </c>
      <c r="CC9" s="29">
        <f>Productos!$O10</f>
        <v>2503.2140000000004</v>
      </c>
      <c r="CD9" s="29">
        <f>Productos!$O10</f>
        <v>2503.2140000000004</v>
      </c>
      <c r="CE9" s="29">
        <f>Productos!$O10</f>
        <v>2503.2140000000004</v>
      </c>
      <c r="CF9" s="29">
        <f>Productos!$O10</f>
        <v>2503.2140000000004</v>
      </c>
      <c r="CG9" s="29">
        <f>Productos!$O10</f>
        <v>2503.2140000000004</v>
      </c>
      <c r="CH9" s="29">
        <f>Productos!$O10</f>
        <v>2503.2140000000004</v>
      </c>
      <c r="CI9" s="29">
        <f>Productos!$O10</f>
        <v>2503.2140000000004</v>
      </c>
      <c r="CJ9" s="29">
        <f>Productos!$O10</f>
        <v>2503.2140000000004</v>
      </c>
      <c r="CK9" s="29">
        <f>Productos!$O10</f>
        <v>2503.2140000000004</v>
      </c>
      <c r="CL9" s="29">
        <f>Productos!$O10</f>
        <v>2503.2140000000004</v>
      </c>
      <c r="CM9" s="29">
        <f>Productos!$O10</f>
        <v>2503.2140000000004</v>
      </c>
    </row>
    <row r="10" spans="1:91" x14ac:dyDescent="0.2">
      <c r="A10" s="2" t="s">
        <v>99</v>
      </c>
      <c r="B10" s="29">
        <f>Productos!$O11</f>
        <v>2503.2140000000004</v>
      </c>
      <c r="C10" s="29">
        <f>Productos!$O11</f>
        <v>2503.2140000000004</v>
      </c>
      <c r="D10" s="29">
        <f>Productos!$O11</f>
        <v>2503.2140000000004</v>
      </c>
      <c r="E10" s="29">
        <f>Productos!$O11</f>
        <v>2503.2140000000004</v>
      </c>
      <c r="F10" s="29">
        <f>Productos!$O11</f>
        <v>2503.2140000000004</v>
      </c>
      <c r="G10" s="29">
        <f>Productos!$O11</f>
        <v>2503.2140000000004</v>
      </c>
      <c r="H10" s="29">
        <f>Productos!$O11</f>
        <v>2503.2140000000004</v>
      </c>
      <c r="I10" s="29">
        <f>Productos!$O11</f>
        <v>2503.2140000000004</v>
      </c>
      <c r="J10" s="29">
        <f>Productos!$O11</f>
        <v>2503.2140000000004</v>
      </c>
      <c r="K10" s="29">
        <f>Productos!$O11</f>
        <v>2503.2140000000004</v>
      </c>
      <c r="L10" s="29">
        <f>Productos!$O11</f>
        <v>2503.2140000000004</v>
      </c>
      <c r="M10" s="29">
        <f>Productos!$O11</f>
        <v>2503.2140000000004</v>
      </c>
      <c r="N10" s="29">
        <f>Productos!$O11</f>
        <v>2503.2140000000004</v>
      </c>
      <c r="O10" s="29">
        <f>Productos!$O11</f>
        <v>2503.2140000000004</v>
      </c>
      <c r="P10" s="29">
        <f>Productos!$O11</f>
        <v>2503.2140000000004</v>
      </c>
      <c r="Q10" s="29">
        <f>Productos!$O11</f>
        <v>2503.2140000000004</v>
      </c>
      <c r="R10" s="29">
        <f>Productos!$O11</f>
        <v>2503.2140000000004</v>
      </c>
      <c r="S10" s="29">
        <f>Productos!$O11</f>
        <v>2503.2140000000004</v>
      </c>
      <c r="T10" s="29">
        <f>Productos!$O11</f>
        <v>2503.2140000000004</v>
      </c>
      <c r="U10" s="29">
        <f>Productos!$O11</f>
        <v>2503.2140000000004</v>
      </c>
      <c r="V10" s="29">
        <f>Productos!$O11</f>
        <v>2503.2140000000004</v>
      </c>
      <c r="W10" s="29">
        <f>Productos!$O11</f>
        <v>2503.2140000000004</v>
      </c>
      <c r="X10" s="29">
        <f>Productos!$O11</f>
        <v>2503.2140000000004</v>
      </c>
      <c r="Y10" s="29">
        <f>Productos!$O11</f>
        <v>2503.2140000000004</v>
      </c>
      <c r="Z10" s="29">
        <f>Productos!$O11</f>
        <v>2503.2140000000004</v>
      </c>
      <c r="AA10" s="29">
        <f>Productos!$O11</f>
        <v>2503.2140000000004</v>
      </c>
      <c r="AB10" s="29">
        <f>Productos!$O11</f>
        <v>2503.2140000000004</v>
      </c>
      <c r="AC10" s="29">
        <f>Productos!$O11</f>
        <v>2503.2140000000004</v>
      </c>
      <c r="AD10" s="29">
        <f>Productos!$O11</f>
        <v>2503.2140000000004</v>
      </c>
      <c r="AE10" s="29">
        <f>Productos!$O11</f>
        <v>2503.2140000000004</v>
      </c>
      <c r="AF10" s="29">
        <f>Productos!$O11</f>
        <v>2503.2140000000004</v>
      </c>
      <c r="AG10" s="29">
        <f>Productos!$O11</f>
        <v>2503.2140000000004</v>
      </c>
      <c r="AH10" s="29">
        <f>Productos!$O11</f>
        <v>2503.2140000000004</v>
      </c>
      <c r="AI10" s="29">
        <f>Productos!$O11</f>
        <v>2503.2140000000004</v>
      </c>
      <c r="AJ10" s="29">
        <f>Productos!$O11</f>
        <v>2503.2140000000004</v>
      </c>
      <c r="AK10" s="29">
        <f>Productos!$O11</f>
        <v>2503.2140000000004</v>
      </c>
      <c r="AL10" s="29">
        <f>Productos!$O11</f>
        <v>2503.2140000000004</v>
      </c>
      <c r="AM10" s="29">
        <f>Productos!$O11</f>
        <v>2503.2140000000004</v>
      </c>
      <c r="AN10" s="29">
        <f>Productos!$O11</f>
        <v>2503.2140000000004</v>
      </c>
      <c r="AO10" s="29">
        <f>Productos!$O11</f>
        <v>2503.2140000000004</v>
      </c>
      <c r="AP10" s="29">
        <f>Productos!$O11</f>
        <v>2503.2140000000004</v>
      </c>
      <c r="AQ10" s="29">
        <f>Productos!$O11</f>
        <v>2503.2140000000004</v>
      </c>
      <c r="AR10" s="29">
        <f>Productos!$O11</f>
        <v>2503.2140000000004</v>
      </c>
      <c r="AS10" s="29">
        <f>Productos!$O11</f>
        <v>2503.2140000000004</v>
      </c>
      <c r="AT10" s="29">
        <f>Productos!$O11</f>
        <v>2503.2140000000004</v>
      </c>
      <c r="AU10" s="29">
        <f>Productos!$O11</f>
        <v>2503.2140000000004</v>
      </c>
      <c r="AV10" s="29">
        <f>Productos!$O11</f>
        <v>2503.2140000000004</v>
      </c>
      <c r="AW10" s="29">
        <f>Productos!$O11</f>
        <v>2503.2140000000004</v>
      </c>
      <c r="AX10" s="29">
        <f>Productos!$O11</f>
        <v>2503.2140000000004</v>
      </c>
      <c r="AY10" s="29">
        <f>Productos!$O11</f>
        <v>2503.2140000000004</v>
      </c>
      <c r="AZ10" s="29">
        <f>Productos!$O11</f>
        <v>2503.2140000000004</v>
      </c>
      <c r="BA10" s="29">
        <f>Productos!$O11</f>
        <v>2503.2140000000004</v>
      </c>
      <c r="BB10" s="29">
        <f>Productos!$O11</f>
        <v>2503.2140000000004</v>
      </c>
      <c r="BC10" s="29">
        <f>Productos!$O11</f>
        <v>2503.2140000000004</v>
      </c>
      <c r="BD10" s="29">
        <f>Productos!$O11</f>
        <v>2503.2140000000004</v>
      </c>
      <c r="BE10" s="29">
        <f>Productos!$O11</f>
        <v>2503.2140000000004</v>
      </c>
      <c r="BF10" s="29">
        <f>Productos!$O11</f>
        <v>2503.2140000000004</v>
      </c>
      <c r="BG10" s="29">
        <f>Productos!$O11</f>
        <v>2503.2140000000004</v>
      </c>
      <c r="BH10" s="29">
        <f>Productos!$O11</f>
        <v>2503.2140000000004</v>
      </c>
      <c r="BI10" s="29">
        <f>Productos!$O11</f>
        <v>2503.2140000000004</v>
      </c>
      <c r="BJ10" s="29">
        <f>Productos!$O11</f>
        <v>2503.2140000000004</v>
      </c>
      <c r="BK10" s="29">
        <f>Productos!$O11</f>
        <v>2503.2140000000004</v>
      </c>
      <c r="BL10" s="29">
        <f>Productos!$O11</f>
        <v>2503.2140000000004</v>
      </c>
      <c r="BM10" s="29">
        <f>Productos!$O11</f>
        <v>2503.2140000000004</v>
      </c>
      <c r="BN10" s="29">
        <f>Productos!$O11</f>
        <v>2503.2140000000004</v>
      </c>
      <c r="BO10" s="29">
        <f>Productos!$O11</f>
        <v>2503.2140000000004</v>
      </c>
      <c r="BP10" s="29">
        <f>Productos!$O11</f>
        <v>2503.2140000000004</v>
      </c>
      <c r="BQ10" s="29">
        <f>Productos!$O11</f>
        <v>2503.2140000000004</v>
      </c>
      <c r="BR10" s="29">
        <f>Productos!$O11</f>
        <v>2503.2140000000004</v>
      </c>
      <c r="BS10" s="29">
        <f>Productos!$O11</f>
        <v>2503.2140000000004</v>
      </c>
      <c r="BT10" s="29">
        <f>Productos!$O11</f>
        <v>2503.2140000000004</v>
      </c>
      <c r="BU10" s="29">
        <f>Productos!$O11</f>
        <v>2503.2140000000004</v>
      </c>
      <c r="BV10" s="29">
        <f>Productos!$O11</f>
        <v>2503.2140000000004</v>
      </c>
      <c r="BW10" s="29">
        <f>Productos!$O11</f>
        <v>2503.2140000000004</v>
      </c>
      <c r="BX10" s="29">
        <f>Productos!$O11</f>
        <v>2503.2140000000004</v>
      </c>
      <c r="BY10" s="29">
        <f>Productos!$O11</f>
        <v>2503.2140000000004</v>
      </c>
      <c r="BZ10" s="29">
        <f>Productos!$O11</f>
        <v>2503.2140000000004</v>
      </c>
      <c r="CA10" s="29">
        <f>Productos!$O11</f>
        <v>2503.2140000000004</v>
      </c>
      <c r="CB10" s="29">
        <f>Productos!$O11</f>
        <v>2503.2140000000004</v>
      </c>
      <c r="CC10" s="29">
        <f>Productos!$O11</f>
        <v>2503.2140000000004</v>
      </c>
      <c r="CD10" s="29">
        <f>Productos!$O11</f>
        <v>2503.2140000000004</v>
      </c>
      <c r="CE10" s="29">
        <f>Productos!$O11</f>
        <v>2503.2140000000004</v>
      </c>
      <c r="CF10" s="29">
        <f>Productos!$O11</f>
        <v>2503.2140000000004</v>
      </c>
      <c r="CG10" s="29">
        <f>Productos!$O11</f>
        <v>2503.2140000000004</v>
      </c>
      <c r="CH10" s="29">
        <f>Productos!$O11</f>
        <v>2503.2140000000004</v>
      </c>
      <c r="CI10" s="29">
        <f>Productos!$O11</f>
        <v>2503.2140000000004</v>
      </c>
      <c r="CJ10" s="29">
        <f>Productos!$O11</f>
        <v>2503.2140000000004</v>
      </c>
      <c r="CK10" s="29">
        <f>Productos!$O11</f>
        <v>2503.2140000000004</v>
      </c>
      <c r="CL10" s="29">
        <f>Productos!$O11</f>
        <v>2503.2140000000004</v>
      </c>
      <c r="CM10" s="29">
        <f>Productos!$O11</f>
        <v>2503.2140000000004</v>
      </c>
    </row>
    <row r="11" spans="1:91" x14ac:dyDescent="0.2">
      <c r="A11" s="2" t="s">
        <v>100</v>
      </c>
      <c r="B11" s="29">
        <f>Productos!$O12</f>
        <v>715.20400000000006</v>
      </c>
      <c r="C11" s="29">
        <f>Productos!$O12</f>
        <v>715.20400000000006</v>
      </c>
      <c r="D11" s="29">
        <f>Productos!$O12</f>
        <v>715.20400000000006</v>
      </c>
      <c r="E11" s="29">
        <f>Productos!$O12</f>
        <v>715.20400000000006</v>
      </c>
      <c r="F11" s="29">
        <f>Productos!$O12</f>
        <v>715.20400000000006</v>
      </c>
      <c r="G11" s="29">
        <f>Productos!$O12</f>
        <v>715.20400000000006</v>
      </c>
      <c r="H11" s="29">
        <f>Productos!$O12</f>
        <v>715.20400000000006</v>
      </c>
      <c r="I11" s="29">
        <f>Productos!$O12</f>
        <v>715.20400000000006</v>
      </c>
      <c r="J11" s="29">
        <f>Productos!$O12</f>
        <v>715.20400000000006</v>
      </c>
      <c r="K11" s="29">
        <f>Productos!$O12</f>
        <v>715.20400000000006</v>
      </c>
      <c r="L11" s="29">
        <f>Productos!$O12</f>
        <v>715.20400000000006</v>
      </c>
      <c r="M11" s="29">
        <f>Productos!$O12</f>
        <v>715.20400000000006</v>
      </c>
      <c r="N11" s="29">
        <f>Productos!$O12</f>
        <v>715.20400000000006</v>
      </c>
      <c r="O11" s="29">
        <f>Productos!$O12</f>
        <v>715.20400000000006</v>
      </c>
      <c r="P11" s="29">
        <f>Productos!$O12</f>
        <v>715.20400000000006</v>
      </c>
      <c r="Q11" s="29">
        <f>Productos!$O12</f>
        <v>715.20400000000006</v>
      </c>
      <c r="R11" s="29">
        <f>Productos!$O12</f>
        <v>715.20400000000006</v>
      </c>
      <c r="S11" s="29">
        <f>Productos!$O12</f>
        <v>715.20400000000006</v>
      </c>
      <c r="T11" s="29">
        <f>Productos!$O12</f>
        <v>715.20400000000006</v>
      </c>
      <c r="U11" s="29">
        <f>Productos!$O12</f>
        <v>715.20400000000006</v>
      </c>
      <c r="V11" s="29">
        <f>Productos!$O12</f>
        <v>715.20400000000006</v>
      </c>
      <c r="W11" s="29">
        <f>Productos!$O12</f>
        <v>715.20400000000006</v>
      </c>
      <c r="X11" s="29">
        <f>Productos!$O12</f>
        <v>715.20400000000006</v>
      </c>
      <c r="Y11" s="29">
        <f>Productos!$O12</f>
        <v>715.20400000000006</v>
      </c>
      <c r="Z11" s="29">
        <f>Productos!$O12</f>
        <v>715.20400000000006</v>
      </c>
      <c r="AA11" s="29">
        <f>Productos!$O12</f>
        <v>715.20400000000006</v>
      </c>
      <c r="AB11" s="29">
        <f>Productos!$O12</f>
        <v>715.20400000000006</v>
      </c>
      <c r="AC11" s="29">
        <f>Productos!$O12</f>
        <v>715.20400000000006</v>
      </c>
      <c r="AD11" s="29">
        <f>Productos!$O12</f>
        <v>715.20400000000006</v>
      </c>
      <c r="AE11" s="29">
        <f>Productos!$O12</f>
        <v>715.20400000000006</v>
      </c>
      <c r="AF11" s="29">
        <f>Productos!$O12</f>
        <v>715.20400000000006</v>
      </c>
      <c r="AG11" s="29">
        <f>Productos!$O12</f>
        <v>715.20400000000006</v>
      </c>
      <c r="AH11" s="29">
        <f>Productos!$O12</f>
        <v>715.20400000000006</v>
      </c>
      <c r="AI11" s="29">
        <f>Productos!$O12</f>
        <v>715.20400000000006</v>
      </c>
      <c r="AJ11" s="29">
        <f>Productos!$O12</f>
        <v>715.20400000000006</v>
      </c>
      <c r="AK11" s="29">
        <f>Productos!$O12</f>
        <v>715.20400000000006</v>
      </c>
      <c r="AL11" s="29">
        <f>Productos!$O12</f>
        <v>715.20400000000006</v>
      </c>
      <c r="AM11" s="29">
        <f>Productos!$O12</f>
        <v>715.20400000000006</v>
      </c>
      <c r="AN11" s="29">
        <f>Productos!$O12</f>
        <v>715.20400000000006</v>
      </c>
      <c r="AO11" s="29">
        <f>Productos!$O12</f>
        <v>715.20400000000006</v>
      </c>
      <c r="AP11" s="29">
        <f>Productos!$O12</f>
        <v>715.20400000000006</v>
      </c>
      <c r="AQ11" s="29">
        <f>Productos!$O12</f>
        <v>715.20400000000006</v>
      </c>
      <c r="AR11" s="29">
        <f>Productos!$O12</f>
        <v>715.20400000000006</v>
      </c>
      <c r="AS11" s="29">
        <f>Productos!$O12</f>
        <v>715.20400000000006</v>
      </c>
      <c r="AT11" s="29">
        <f>Productos!$O12</f>
        <v>715.20400000000006</v>
      </c>
      <c r="AU11" s="29">
        <f>Productos!$O12</f>
        <v>715.20400000000006</v>
      </c>
      <c r="AV11" s="29">
        <f>Productos!$O12</f>
        <v>715.20400000000006</v>
      </c>
      <c r="AW11" s="29">
        <f>Productos!$O12</f>
        <v>715.20400000000006</v>
      </c>
      <c r="AX11" s="29">
        <f>Productos!$O12</f>
        <v>715.20400000000006</v>
      </c>
      <c r="AY11" s="29">
        <f>Productos!$O12</f>
        <v>715.20400000000006</v>
      </c>
      <c r="AZ11" s="29">
        <f>Productos!$O12</f>
        <v>715.20400000000006</v>
      </c>
      <c r="BA11" s="29">
        <f>Productos!$O12</f>
        <v>715.20400000000006</v>
      </c>
      <c r="BB11" s="29">
        <f>Productos!$O12</f>
        <v>715.20400000000006</v>
      </c>
      <c r="BC11" s="29">
        <f>Productos!$O12</f>
        <v>715.20400000000006</v>
      </c>
      <c r="BD11" s="29">
        <f>Productos!$O12</f>
        <v>715.20400000000006</v>
      </c>
      <c r="BE11" s="29">
        <f>Productos!$O12</f>
        <v>715.20400000000006</v>
      </c>
      <c r="BF11" s="29">
        <f>Productos!$O12</f>
        <v>715.20400000000006</v>
      </c>
      <c r="BG11" s="29">
        <f>Productos!$O12</f>
        <v>715.20400000000006</v>
      </c>
      <c r="BH11" s="29">
        <f>Productos!$O12</f>
        <v>715.20400000000006</v>
      </c>
      <c r="BI11" s="29">
        <f>Productos!$O12</f>
        <v>715.20400000000006</v>
      </c>
      <c r="BJ11" s="29">
        <f>Productos!$O12</f>
        <v>715.20400000000006</v>
      </c>
      <c r="BK11" s="29">
        <f>Productos!$O12</f>
        <v>715.20400000000006</v>
      </c>
      <c r="BL11" s="29">
        <f>Productos!$O12</f>
        <v>715.20400000000006</v>
      </c>
      <c r="BM11" s="29">
        <f>Productos!$O12</f>
        <v>715.20400000000006</v>
      </c>
      <c r="BN11" s="29">
        <f>Productos!$O12</f>
        <v>715.20400000000006</v>
      </c>
      <c r="BO11" s="29">
        <f>Productos!$O12</f>
        <v>715.20400000000006</v>
      </c>
      <c r="BP11" s="29">
        <f>Productos!$O12</f>
        <v>715.20400000000006</v>
      </c>
      <c r="BQ11" s="29">
        <f>Productos!$O12</f>
        <v>715.20400000000006</v>
      </c>
      <c r="BR11" s="29">
        <f>Productos!$O12</f>
        <v>715.20400000000006</v>
      </c>
      <c r="BS11" s="29">
        <f>Productos!$O12</f>
        <v>715.20400000000006</v>
      </c>
      <c r="BT11" s="29">
        <f>Productos!$O12</f>
        <v>715.20400000000006</v>
      </c>
      <c r="BU11" s="29">
        <f>Productos!$O12</f>
        <v>715.20400000000006</v>
      </c>
      <c r="BV11" s="29">
        <f>Productos!$O12</f>
        <v>715.20400000000006</v>
      </c>
      <c r="BW11" s="29">
        <f>Productos!$O12</f>
        <v>715.20400000000006</v>
      </c>
      <c r="BX11" s="29">
        <f>Productos!$O12</f>
        <v>715.20400000000006</v>
      </c>
      <c r="BY11" s="29">
        <f>Productos!$O12</f>
        <v>715.20400000000006</v>
      </c>
      <c r="BZ11" s="29">
        <f>Productos!$O12</f>
        <v>715.20400000000006</v>
      </c>
      <c r="CA11" s="29">
        <f>Productos!$O12</f>
        <v>715.20400000000006</v>
      </c>
      <c r="CB11" s="29">
        <f>Productos!$O12</f>
        <v>715.20400000000006</v>
      </c>
      <c r="CC11" s="29">
        <f>Productos!$O12</f>
        <v>715.20400000000006</v>
      </c>
      <c r="CD11" s="29">
        <f>Productos!$O12</f>
        <v>715.20400000000006</v>
      </c>
      <c r="CE11" s="29">
        <f>Productos!$O12</f>
        <v>715.20400000000006</v>
      </c>
      <c r="CF11" s="29">
        <f>Productos!$O12</f>
        <v>715.20400000000006</v>
      </c>
      <c r="CG11" s="29">
        <f>Productos!$O12</f>
        <v>715.20400000000006</v>
      </c>
      <c r="CH11" s="29">
        <f>Productos!$O12</f>
        <v>715.20400000000006</v>
      </c>
      <c r="CI11" s="29">
        <f>Productos!$O12</f>
        <v>715.20400000000006</v>
      </c>
      <c r="CJ11" s="29">
        <f>Productos!$O12</f>
        <v>715.20400000000006</v>
      </c>
      <c r="CK11" s="29">
        <f>Productos!$O12</f>
        <v>715.20400000000006</v>
      </c>
      <c r="CL11" s="29">
        <f>Productos!$O12</f>
        <v>715.20400000000006</v>
      </c>
      <c r="CM11" s="29">
        <f>Productos!$O12</f>
        <v>715.20400000000006</v>
      </c>
    </row>
    <row r="12" spans="1:91" x14ac:dyDescent="0.2">
      <c r="A12" s="2" t="s">
        <v>101</v>
      </c>
      <c r="B12" s="29">
        <f>Productos!$O13</f>
        <v>715.20400000000006</v>
      </c>
      <c r="C12" s="29">
        <f>Productos!$O13</f>
        <v>715.20400000000006</v>
      </c>
      <c r="D12" s="29">
        <f>Productos!$O13</f>
        <v>715.20400000000006</v>
      </c>
      <c r="E12" s="29">
        <f>Productos!$O13</f>
        <v>715.20400000000006</v>
      </c>
      <c r="F12" s="29">
        <f>Productos!$O13</f>
        <v>715.20400000000006</v>
      </c>
      <c r="G12" s="29">
        <f>Productos!$O13</f>
        <v>715.20400000000006</v>
      </c>
      <c r="H12" s="29">
        <f>Productos!$O13</f>
        <v>715.20400000000006</v>
      </c>
      <c r="I12" s="29">
        <f>Productos!$O13</f>
        <v>715.20400000000006</v>
      </c>
      <c r="J12" s="29">
        <f>Productos!$O13</f>
        <v>715.20400000000006</v>
      </c>
      <c r="K12" s="29">
        <f>Productos!$O13</f>
        <v>715.20400000000006</v>
      </c>
      <c r="L12" s="29">
        <f>Productos!$O13</f>
        <v>715.20400000000006</v>
      </c>
      <c r="M12" s="29">
        <f>Productos!$O13</f>
        <v>715.20400000000006</v>
      </c>
      <c r="N12" s="29">
        <f>Productos!$O13</f>
        <v>715.20400000000006</v>
      </c>
      <c r="O12" s="29">
        <f>Productos!$O13</f>
        <v>715.20400000000006</v>
      </c>
      <c r="P12" s="29">
        <f>Productos!$O13</f>
        <v>715.20400000000006</v>
      </c>
      <c r="Q12" s="29">
        <f>Productos!$O13</f>
        <v>715.20400000000006</v>
      </c>
      <c r="R12" s="29">
        <f>Productos!$O13</f>
        <v>715.20400000000006</v>
      </c>
      <c r="S12" s="29">
        <f>Productos!$O13</f>
        <v>715.20400000000006</v>
      </c>
      <c r="T12" s="29">
        <f>Productos!$O13</f>
        <v>715.20400000000006</v>
      </c>
      <c r="U12" s="29">
        <f>Productos!$O13</f>
        <v>715.20400000000006</v>
      </c>
      <c r="V12" s="29">
        <f>Productos!$O13</f>
        <v>715.20400000000006</v>
      </c>
      <c r="W12" s="29">
        <f>Productos!$O13</f>
        <v>715.20400000000006</v>
      </c>
      <c r="X12" s="29">
        <f>Productos!$O13</f>
        <v>715.20400000000006</v>
      </c>
      <c r="Y12" s="29">
        <f>Productos!$O13</f>
        <v>715.20400000000006</v>
      </c>
      <c r="Z12" s="29">
        <f>Productos!$O13</f>
        <v>715.20400000000006</v>
      </c>
      <c r="AA12" s="29">
        <f>Productos!$O13</f>
        <v>715.20400000000006</v>
      </c>
      <c r="AB12" s="29">
        <f>Productos!$O13</f>
        <v>715.20400000000006</v>
      </c>
      <c r="AC12" s="29">
        <f>Productos!$O13</f>
        <v>715.20400000000006</v>
      </c>
      <c r="AD12" s="29">
        <f>Productos!$O13</f>
        <v>715.20400000000006</v>
      </c>
      <c r="AE12" s="29">
        <f>Productos!$O13</f>
        <v>715.20400000000006</v>
      </c>
      <c r="AF12" s="29">
        <f>Productos!$O13</f>
        <v>715.20400000000006</v>
      </c>
      <c r="AG12" s="29">
        <f>Productos!$O13</f>
        <v>715.20400000000006</v>
      </c>
      <c r="AH12" s="29">
        <f>Productos!$O13</f>
        <v>715.20400000000006</v>
      </c>
      <c r="AI12" s="29">
        <f>Productos!$O13</f>
        <v>715.20400000000006</v>
      </c>
      <c r="AJ12" s="29">
        <f>Productos!$O13</f>
        <v>715.20400000000006</v>
      </c>
      <c r="AK12" s="29">
        <f>Productos!$O13</f>
        <v>715.20400000000006</v>
      </c>
      <c r="AL12" s="29">
        <f>Productos!$O13</f>
        <v>715.20400000000006</v>
      </c>
      <c r="AM12" s="29">
        <f>Productos!$O13</f>
        <v>715.20400000000006</v>
      </c>
      <c r="AN12" s="29">
        <f>Productos!$O13</f>
        <v>715.20400000000006</v>
      </c>
      <c r="AO12" s="29">
        <f>Productos!$O13</f>
        <v>715.20400000000006</v>
      </c>
      <c r="AP12" s="29">
        <f>Productos!$O13</f>
        <v>715.20400000000006</v>
      </c>
      <c r="AQ12" s="29">
        <f>Productos!$O13</f>
        <v>715.20400000000006</v>
      </c>
      <c r="AR12" s="29">
        <f>Productos!$O13</f>
        <v>715.20400000000006</v>
      </c>
      <c r="AS12" s="29">
        <f>Productos!$O13</f>
        <v>715.20400000000006</v>
      </c>
      <c r="AT12" s="29">
        <f>Productos!$O13</f>
        <v>715.20400000000006</v>
      </c>
      <c r="AU12" s="29">
        <f>Productos!$O13</f>
        <v>715.20400000000006</v>
      </c>
      <c r="AV12" s="29">
        <f>Productos!$O13</f>
        <v>715.20400000000006</v>
      </c>
      <c r="AW12" s="29">
        <f>Productos!$O13</f>
        <v>715.20400000000006</v>
      </c>
      <c r="AX12" s="29">
        <f>Productos!$O13</f>
        <v>715.20400000000006</v>
      </c>
      <c r="AY12" s="29">
        <f>Productos!$O13</f>
        <v>715.20400000000006</v>
      </c>
      <c r="AZ12" s="29">
        <f>Productos!$O13</f>
        <v>715.20400000000006</v>
      </c>
      <c r="BA12" s="29">
        <f>Productos!$O13</f>
        <v>715.20400000000006</v>
      </c>
      <c r="BB12" s="29">
        <f>Productos!$O13</f>
        <v>715.20400000000006</v>
      </c>
      <c r="BC12" s="29">
        <f>Productos!$O13</f>
        <v>715.20400000000006</v>
      </c>
      <c r="BD12" s="29">
        <f>Productos!$O13</f>
        <v>715.20400000000006</v>
      </c>
      <c r="BE12" s="29">
        <f>Productos!$O13</f>
        <v>715.20400000000006</v>
      </c>
      <c r="BF12" s="29">
        <f>Productos!$O13</f>
        <v>715.20400000000006</v>
      </c>
      <c r="BG12" s="29">
        <f>Productos!$O13</f>
        <v>715.20400000000006</v>
      </c>
      <c r="BH12" s="29">
        <f>Productos!$O13</f>
        <v>715.20400000000006</v>
      </c>
      <c r="BI12" s="29">
        <f>Productos!$O13</f>
        <v>715.20400000000006</v>
      </c>
      <c r="BJ12" s="29">
        <f>Productos!$O13</f>
        <v>715.20400000000006</v>
      </c>
      <c r="BK12" s="29">
        <f>Productos!$O13</f>
        <v>715.20400000000006</v>
      </c>
      <c r="BL12" s="29">
        <f>Productos!$O13</f>
        <v>715.20400000000006</v>
      </c>
      <c r="BM12" s="29">
        <f>Productos!$O13</f>
        <v>715.20400000000006</v>
      </c>
      <c r="BN12" s="29">
        <f>Productos!$O13</f>
        <v>715.20400000000006</v>
      </c>
      <c r="BO12" s="29">
        <f>Productos!$O13</f>
        <v>715.20400000000006</v>
      </c>
      <c r="BP12" s="29">
        <f>Productos!$O13</f>
        <v>715.20400000000006</v>
      </c>
      <c r="BQ12" s="29">
        <f>Productos!$O13</f>
        <v>715.20400000000006</v>
      </c>
      <c r="BR12" s="29">
        <f>Productos!$O13</f>
        <v>715.20400000000006</v>
      </c>
      <c r="BS12" s="29">
        <f>Productos!$O13</f>
        <v>715.20400000000006</v>
      </c>
      <c r="BT12" s="29">
        <f>Productos!$O13</f>
        <v>715.20400000000006</v>
      </c>
      <c r="BU12" s="29">
        <f>Productos!$O13</f>
        <v>715.20400000000006</v>
      </c>
      <c r="BV12" s="29">
        <f>Productos!$O13</f>
        <v>715.20400000000006</v>
      </c>
      <c r="BW12" s="29">
        <f>Productos!$O13</f>
        <v>715.20400000000006</v>
      </c>
      <c r="BX12" s="29">
        <f>Productos!$O13</f>
        <v>715.20400000000006</v>
      </c>
      <c r="BY12" s="29">
        <f>Productos!$O13</f>
        <v>715.20400000000006</v>
      </c>
      <c r="BZ12" s="29">
        <f>Productos!$O13</f>
        <v>715.20400000000006</v>
      </c>
      <c r="CA12" s="29">
        <f>Productos!$O13</f>
        <v>715.20400000000006</v>
      </c>
      <c r="CB12" s="29">
        <f>Productos!$O13</f>
        <v>715.20400000000006</v>
      </c>
      <c r="CC12" s="29">
        <f>Productos!$O13</f>
        <v>715.20400000000006</v>
      </c>
      <c r="CD12" s="29">
        <f>Productos!$O13</f>
        <v>715.20400000000006</v>
      </c>
      <c r="CE12" s="29">
        <f>Productos!$O13</f>
        <v>715.20400000000006</v>
      </c>
      <c r="CF12" s="29">
        <f>Productos!$O13</f>
        <v>715.20400000000006</v>
      </c>
      <c r="CG12" s="29">
        <f>Productos!$O13</f>
        <v>715.20400000000006</v>
      </c>
      <c r="CH12" s="29">
        <f>Productos!$O13</f>
        <v>715.20400000000006</v>
      </c>
      <c r="CI12" s="29">
        <f>Productos!$O13</f>
        <v>715.20400000000006</v>
      </c>
      <c r="CJ12" s="29">
        <f>Productos!$O13</f>
        <v>715.20400000000006</v>
      </c>
      <c r="CK12" s="29">
        <f>Productos!$O13</f>
        <v>715.20400000000006</v>
      </c>
      <c r="CL12" s="29">
        <f>Productos!$O13</f>
        <v>715.20400000000006</v>
      </c>
      <c r="CM12" s="29">
        <f>Productos!$O13</f>
        <v>715.20400000000006</v>
      </c>
    </row>
    <row r="13" spans="1:91" x14ac:dyDescent="0.2">
      <c r="A13" s="2" t="s">
        <v>102</v>
      </c>
      <c r="B13" s="29">
        <f>Productos!$O14</f>
        <v>357.60200000000003</v>
      </c>
      <c r="C13" s="29">
        <f>Productos!$O14</f>
        <v>357.60200000000003</v>
      </c>
      <c r="D13" s="29">
        <f>Productos!$O14</f>
        <v>357.60200000000003</v>
      </c>
      <c r="E13" s="29">
        <f>Productos!$O14</f>
        <v>357.60200000000003</v>
      </c>
      <c r="F13" s="29">
        <f>Productos!$O14</f>
        <v>357.60200000000003</v>
      </c>
      <c r="G13" s="29">
        <f>Productos!$O14</f>
        <v>357.60200000000003</v>
      </c>
      <c r="H13" s="29">
        <f>Productos!$O14</f>
        <v>357.60200000000003</v>
      </c>
      <c r="I13" s="29">
        <f>Productos!$O14</f>
        <v>357.60200000000003</v>
      </c>
      <c r="J13" s="29">
        <f>Productos!$O14</f>
        <v>357.60200000000003</v>
      </c>
      <c r="K13" s="29">
        <f>Productos!$O14</f>
        <v>357.60200000000003</v>
      </c>
      <c r="L13" s="29">
        <f>Productos!$O14</f>
        <v>357.60200000000003</v>
      </c>
      <c r="M13" s="29">
        <f>Productos!$O14</f>
        <v>357.60200000000003</v>
      </c>
      <c r="N13" s="29">
        <f>Productos!$O14</f>
        <v>357.60200000000003</v>
      </c>
      <c r="O13" s="29">
        <f>Productos!$O14</f>
        <v>357.60200000000003</v>
      </c>
      <c r="P13" s="29">
        <f>Productos!$O14</f>
        <v>357.60200000000003</v>
      </c>
      <c r="Q13" s="29">
        <f>Productos!$O14</f>
        <v>357.60200000000003</v>
      </c>
      <c r="R13" s="29">
        <f>Productos!$O14</f>
        <v>357.60200000000003</v>
      </c>
      <c r="S13" s="29">
        <f>Productos!$O14</f>
        <v>357.60200000000003</v>
      </c>
      <c r="T13" s="29">
        <f>Productos!$O14</f>
        <v>357.60200000000003</v>
      </c>
      <c r="U13" s="29">
        <f>Productos!$O14</f>
        <v>357.60200000000003</v>
      </c>
      <c r="V13" s="29">
        <f>Productos!$O14</f>
        <v>357.60200000000003</v>
      </c>
      <c r="W13" s="29">
        <f>Productos!$O14</f>
        <v>357.60200000000003</v>
      </c>
      <c r="X13" s="29">
        <f>Productos!$O14</f>
        <v>357.60200000000003</v>
      </c>
      <c r="Y13" s="29">
        <f>Productos!$O14</f>
        <v>357.60200000000003</v>
      </c>
      <c r="Z13" s="29">
        <f>Productos!$O14</f>
        <v>357.60200000000003</v>
      </c>
      <c r="AA13" s="29">
        <f>Productos!$O14</f>
        <v>357.60200000000003</v>
      </c>
      <c r="AB13" s="29">
        <f>Productos!$O14</f>
        <v>357.60200000000003</v>
      </c>
      <c r="AC13" s="29">
        <f>Productos!$O14</f>
        <v>357.60200000000003</v>
      </c>
      <c r="AD13" s="29">
        <f>Productos!$O14</f>
        <v>357.60200000000003</v>
      </c>
      <c r="AE13" s="29">
        <f>Productos!$O14</f>
        <v>357.60200000000003</v>
      </c>
      <c r="AF13" s="29">
        <f>Productos!$O14</f>
        <v>357.60200000000003</v>
      </c>
      <c r="AG13" s="29">
        <f>Productos!$O14</f>
        <v>357.60200000000003</v>
      </c>
      <c r="AH13" s="29">
        <f>Productos!$O14</f>
        <v>357.60200000000003</v>
      </c>
      <c r="AI13" s="29">
        <f>Productos!$O14</f>
        <v>357.60200000000003</v>
      </c>
      <c r="AJ13" s="29">
        <f>Productos!$O14</f>
        <v>357.60200000000003</v>
      </c>
      <c r="AK13" s="29">
        <f>Productos!$O14</f>
        <v>357.60200000000003</v>
      </c>
      <c r="AL13" s="29">
        <f>Productos!$O14</f>
        <v>357.60200000000003</v>
      </c>
      <c r="AM13" s="29">
        <f>Productos!$O14</f>
        <v>357.60200000000003</v>
      </c>
      <c r="AN13" s="29">
        <f>Productos!$O14</f>
        <v>357.60200000000003</v>
      </c>
      <c r="AO13" s="29">
        <f>Productos!$O14</f>
        <v>357.60200000000003</v>
      </c>
      <c r="AP13" s="29">
        <f>Productos!$O14</f>
        <v>357.60200000000003</v>
      </c>
      <c r="AQ13" s="29">
        <f>Productos!$O14</f>
        <v>357.60200000000003</v>
      </c>
      <c r="AR13" s="29">
        <f>Productos!$O14</f>
        <v>357.60200000000003</v>
      </c>
      <c r="AS13" s="29">
        <f>Productos!$O14</f>
        <v>357.60200000000003</v>
      </c>
      <c r="AT13" s="29">
        <f>Productos!$O14</f>
        <v>357.60200000000003</v>
      </c>
      <c r="AU13" s="29">
        <f>Productos!$O14</f>
        <v>357.60200000000003</v>
      </c>
      <c r="AV13" s="29">
        <f>Productos!$O14</f>
        <v>357.60200000000003</v>
      </c>
      <c r="AW13" s="29">
        <f>Productos!$O14</f>
        <v>357.60200000000003</v>
      </c>
      <c r="AX13" s="29">
        <f>Productos!$O14</f>
        <v>357.60200000000003</v>
      </c>
      <c r="AY13" s="29">
        <f>Productos!$O14</f>
        <v>357.60200000000003</v>
      </c>
      <c r="AZ13" s="29">
        <f>Productos!$O14</f>
        <v>357.60200000000003</v>
      </c>
      <c r="BA13" s="29">
        <f>Productos!$O14</f>
        <v>357.60200000000003</v>
      </c>
      <c r="BB13" s="29">
        <f>Productos!$O14</f>
        <v>357.60200000000003</v>
      </c>
      <c r="BC13" s="29">
        <f>Productos!$O14</f>
        <v>357.60200000000003</v>
      </c>
      <c r="BD13" s="29">
        <f>Productos!$O14</f>
        <v>357.60200000000003</v>
      </c>
      <c r="BE13" s="29">
        <f>Productos!$O14</f>
        <v>357.60200000000003</v>
      </c>
      <c r="BF13" s="29">
        <f>Productos!$O14</f>
        <v>357.60200000000003</v>
      </c>
      <c r="BG13" s="29">
        <f>Productos!$O14</f>
        <v>357.60200000000003</v>
      </c>
      <c r="BH13" s="29">
        <f>Productos!$O14</f>
        <v>357.60200000000003</v>
      </c>
      <c r="BI13" s="29">
        <f>Productos!$O14</f>
        <v>357.60200000000003</v>
      </c>
      <c r="BJ13" s="29">
        <f>Productos!$O14</f>
        <v>357.60200000000003</v>
      </c>
      <c r="BK13" s="29">
        <f>Productos!$O14</f>
        <v>357.60200000000003</v>
      </c>
      <c r="BL13" s="29">
        <f>Productos!$O14</f>
        <v>357.60200000000003</v>
      </c>
      <c r="BM13" s="29">
        <f>Productos!$O14</f>
        <v>357.60200000000003</v>
      </c>
      <c r="BN13" s="29">
        <f>Productos!$O14</f>
        <v>357.60200000000003</v>
      </c>
      <c r="BO13" s="29">
        <f>Productos!$O14</f>
        <v>357.60200000000003</v>
      </c>
      <c r="BP13" s="29">
        <f>Productos!$O14</f>
        <v>357.60200000000003</v>
      </c>
      <c r="BQ13" s="29">
        <f>Productos!$O14</f>
        <v>357.60200000000003</v>
      </c>
      <c r="BR13" s="29">
        <f>Productos!$O14</f>
        <v>357.60200000000003</v>
      </c>
      <c r="BS13" s="29">
        <f>Productos!$O14</f>
        <v>357.60200000000003</v>
      </c>
      <c r="BT13" s="29">
        <f>Productos!$O14</f>
        <v>357.60200000000003</v>
      </c>
      <c r="BU13" s="29">
        <f>Productos!$O14</f>
        <v>357.60200000000003</v>
      </c>
      <c r="BV13" s="29">
        <f>Productos!$O14</f>
        <v>357.60200000000003</v>
      </c>
      <c r="BW13" s="29">
        <f>Productos!$O14</f>
        <v>357.60200000000003</v>
      </c>
      <c r="BX13" s="29">
        <f>Productos!$O14</f>
        <v>357.60200000000003</v>
      </c>
      <c r="BY13" s="29">
        <f>Productos!$O14</f>
        <v>357.60200000000003</v>
      </c>
      <c r="BZ13" s="29">
        <f>Productos!$O14</f>
        <v>357.60200000000003</v>
      </c>
      <c r="CA13" s="29">
        <f>Productos!$O14</f>
        <v>357.60200000000003</v>
      </c>
      <c r="CB13" s="29">
        <f>Productos!$O14</f>
        <v>357.60200000000003</v>
      </c>
      <c r="CC13" s="29">
        <f>Productos!$O14</f>
        <v>357.60200000000003</v>
      </c>
      <c r="CD13" s="29">
        <f>Productos!$O14</f>
        <v>357.60200000000003</v>
      </c>
      <c r="CE13" s="29">
        <f>Productos!$O14</f>
        <v>357.60200000000003</v>
      </c>
      <c r="CF13" s="29">
        <f>Productos!$O14</f>
        <v>357.60200000000003</v>
      </c>
      <c r="CG13" s="29">
        <f>Productos!$O14</f>
        <v>357.60200000000003</v>
      </c>
      <c r="CH13" s="29">
        <f>Productos!$O14</f>
        <v>357.60200000000003</v>
      </c>
      <c r="CI13" s="29">
        <f>Productos!$O14</f>
        <v>357.60200000000003</v>
      </c>
      <c r="CJ13" s="29">
        <f>Productos!$O14</f>
        <v>357.60200000000003</v>
      </c>
      <c r="CK13" s="29">
        <f>Productos!$O14</f>
        <v>357.60200000000003</v>
      </c>
      <c r="CL13" s="29">
        <f>Productos!$O14</f>
        <v>357.60200000000003</v>
      </c>
      <c r="CM13" s="29">
        <f>Productos!$O14</f>
        <v>357.60200000000003</v>
      </c>
    </row>
    <row r="14" spans="1:91" x14ac:dyDescent="0.2">
      <c r="A14" s="2" t="s">
        <v>103</v>
      </c>
      <c r="B14" s="29">
        <f>Productos!$O15</f>
        <v>1430.4080000000001</v>
      </c>
      <c r="C14" s="29">
        <f>Productos!$O15</f>
        <v>1430.4080000000001</v>
      </c>
      <c r="D14" s="29">
        <f>Productos!$O15</f>
        <v>1430.4080000000001</v>
      </c>
      <c r="E14" s="29">
        <f>Productos!$O15</f>
        <v>1430.4080000000001</v>
      </c>
      <c r="F14" s="29">
        <f>Productos!$O15</f>
        <v>1430.4080000000001</v>
      </c>
      <c r="G14" s="29">
        <f>Productos!$O15</f>
        <v>1430.4080000000001</v>
      </c>
      <c r="H14" s="29">
        <f>Productos!$O15</f>
        <v>1430.4080000000001</v>
      </c>
      <c r="I14" s="29">
        <f>Productos!$O15</f>
        <v>1430.4080000000001</v>
      </c>
      <c r="J14" s="29">
        <f>Productos!$O15</f>
        <v>1430.4080000000001</v>
      </c>
      <c r="K14" s="29">
        <f>Productos!$O15</f>
        <v>1430.4080000000001</v>
      </c>
      <c r="L14" s="29">
        <f>Productos!$O15</f>
        <v>1430.4080000000001</v>
      </c>
      <c r="M14" s="29">
        <f>Productos!$O15</f>
        <v>1430.4080000000001</v>
      </c>
      <c r="N14" s="29">
        <f>Productos!$O15</f>
        <v>1430.4080000000001</v>
      </c>
      <c r="O14" s="29">
        <f>Productos!$O15</f>
        <v>1430.4080000000001</v>
      </c>
      <c r="P14" s="29">
        <f>Productos!$O15</f>
        <v>1430.4080000000001</v>
      </c>
      <c r="Q14" s="29">
        <f>Productos!$O15</f>
        <v>1430.4080000000001</v>
      </c>
      <c r="R14" s="29">
        <f>Productos!$O15</f>
        <v>1430.4080000000001</v>
      </c>
      <c r="S14" s="29">
        <f>Productos!$O15</f>
        <v>1430.4080000000001</v>
      </c>
      <c r="T14" s="29">
        <f>Productos!$O15</f>
        <v>1430.4080000000001</v>
      </c>
      <c r="U14" s="29">
        <f>Productos!$O15</f>
        <v>1430.4080000000001</v>
      </c>
      <c r="V14" s="29">
        <f>Productos!$O15</f>
        <v>1430.4080000000001</v>
      </c>
      <c r="W14" s="29">
        <f>Productos!$O15</f>
        <v>1430.4080000000001</v>
      </c>
      <c r="X14" s="29">
        <f>Productos!$O15</f>
        <v>1430.4080000000001</v>
      </c>
      <c r="Y14" s="29">
        <f>Productos!$O15</f>
        <v>1430.4080000000001</v>
      </c>
      <c r="Z14" s="29">
        <f>Productos!$O15</f>
        <v>1430.4080000000001</v>
      </c>
      <c r="AA14" s="29">
        <f>Productos!$O15</f>
        <v>1430.4080000000001</v>
      </c>
      <c r="AB14" s="29">
        <f>Productos!$O15</f>
        <v>1430.4080000000001</v>
      </c>
      <c r="AC14" s="29">
        <f>Productos!$O15</f>
        <v>1430.4080000000001</v>
      </c>
      <c r="AD14" s="29">
        <f>Productos!$O15</f>
        <v>1430.4080000000001</v>
      </c>
      <c r="AE14" s="29">
        <f>Productos!$O15</f>
        <v>1430.4080000000001</v>
      </c>
      <c r="AF14" s="29">
        <f>Productos!$O15</f>
        <v>1430.4080000000001</v>
      </c>
      <c r="AG14" s="29">
        <f>Productos!$O15</f>
        <v>1430.4080000000001</v>
      </c>
      <c r="AH14" s="29">
        <f>Productos!$O15</f>
        <v>1430.4080000000001</v>
      </c>
      <c r="AI14" s="29">
        <f>Productos!$O15</f>
        <v>1430.4080000000001</v>
      </c>
      <c r="AJ14" s="29">
        <f>Productos!$O15</f>
        <v>1430.4080000000001</v>
      </c>
      <c r="AK14" s="29">
        <f>Productos!$O15</f>
        <v>1430.4080000000001</v>
      </c>
      <c r="AL14" s="29">
        <f>Productos!$O15</f>
        <v>1430.4080000000001</v>
      </c>
      <c r="AM14" s="29">
        <f>Productos!$O15</f>
        <v>1430.4080000000001</v>
      </c>
      <c r="AN14" s="29">
        <f>Productos!$O15</f>
        <v>1430.4080000000001</v>
      </c>
      <c r="AO14" s="29">
        <f>Productos!$O15</f>
        <v>1430.4080000000001</v>
      </c>
      <c r="AP14" s="29">
        <f>Productos!$O15</f>
        <v>1430.4080000000001</v>
      </c>
      <c r="AQ14" s="29">
        <f>Productos!$O15</f>
        <v>1430.4080000000001</v>
      </c>
      <c r="AR14" s="29">
        <f>Productos!$O15</f>
        <v>1430.4080000000001</v>
      </c>
      <c r="AS14" s="29">
        <f>Productos!$O15</f>
        <v>1430.4080000000001</v>
      </c>
      <c r="AT14" s="29">
        <f>Productos!$O15</f>
        <v>1430.4080000000001</v>
      </c>
      <c r="AU14" s="29">
        <f>Productos!$O15</f>
        <v>1430.4080000000001</v>
      </c>
      <c r="AV14" s="29">
        <f>Productos!$O15</f>
        <v>1430.4080000000001</v>
      </c>
      <c r="AW14" s="29">
        <f>Productos!$O15</f>
        <v>1430.4080000000001</v>
      </c>
      <c r="AX14" s="29">
        <f>Productos!$O15</f>
        <v>1430.4080000000001</v>
      </c>
      <c r="AY14" s="29">
        <f>Productos!$O15</f>
        <v>1430.4080000000001</v>
      </c>
      <c r="AZ14" s="29">
        <f>Productos!$O15</f>
        <v>1430.4080000000001</v>
      </c>
      <c r="BA14" s="29">
        <f>Productos!$O15</f>
        <v>1430.4080000000001</v>
      </c>
      <c r="BB14" s="29">
        <f>Productos!$O15</f>
        <v>1430.4080000000001</v>
      </c>
      <c r="BC14" s="29">
        <f>Productos!$O15</f>
        <v>1430.4080000000001</v>
      </c>
      <c r="BD14" s="29">
        <f>Productos!$O15</f>
        <v>1430.4080000000001</v>
      </c>
      <c r="BE14" s="29">
        <f>Productos!$O15</f>
        <v>1430.4080000000001</v>
      </c>
      <c r="BF14" s="29">
        <f>Productos!$O15</f>
        <v>1430.4080000000001</v>
      </c>
      <c r="BG14" s="29">
        <f>Productos!$O15</f>
        <v>1430.4080000000001</v>
      </c>
      <c r="BH14" s="29">
        <f>Productos!$O15</f>
        <v>1430.4080000000001</v>
      </c>
      <c r="BI14" s="29">
        <f>Productos!$O15</f>
        <v>1430.4080000000001</v>
      </c>
      <c r="BJ14" s="29">
        <f>Productos!$O15</f>
        <v>1430.4080000000001</v>
      </c>
      <c r="BK14" s="29">
        <f>Productos!$O15</f>
        <v>1430.4080000000001</v>
      </c>
      <c r="BL14" s="29">
        <f>Productos!$O15</f>
        <v>1430.4080000000001</v>
      </c>
      <c r="BM14" s="29">
        <f>Productos!$O15</f>
        <v>1430.4080000000001</v>
      </c>
      <c r="BN14" s="29">
        <f>Productos!$O15</f>
        <v>1430.4080000000001</v>
      </c>
      <c r="BO14" s="29">
        <f>Productos!$O15</f>
        <v>1430.4080000000001</v>
      </c>
      <c r="BP14" s="29">
        <f>Productos!$O15</f>
        <v>1430.4080000000001</v>
      </c>
      <c r="BQ14" s="29">
        <f>Productos!$O15</f>
        <v>1430.4080000000001</v>
      </c>
      <c r="BR14" s="29">
        <f>Productos!$O15</f>
        <v>1430.4080000000001</v>
      </c>
      <c r="BS14" s="29">
        <f>Productos!$O15</f>
        <v>1430.4080000000001</v>
      </c>
      <c r="BT14" s="29">
        <f>Productos!$O15</f>
        <v>1430.4080000000001</v>
      </c>
      <c r="BU14" s="29">
        <f>Productos!$O15</f>
        <v>1430.4080000000001</v>
      </c>
      <c r="BV14" s="29">
        <f>Productos!$O15</f>
        <v>1430.4080000000001</v>
      </c>
      <c r="BW14" s="29">
        <f>Productos!$O15</f>
        <v>1430.4080000000001</v>
      </c>
      <c r="BX14" s="29">
        <f>Productos!$O15</f>
        <v>1430.4080000000001</v>
      </c>
      <c r="BY14" s="29">
        <f>Productos!$O15</f>
        <v>1430.4080000000001</v>
      </c>
      <c r="BZ14" s="29">
        <f>Productos!$O15</f>
        <v>1430.4080000000001</v>
      </c>
      <c r="CA14" s="29">
        <f>Productos!$O15</f>
        <v>1430.4080000000001</v>
      </c>
      <c r="CB14" s="29">
        <f>Productos!$O15</f>
        <v>1430.4080000000001</v>
      </c>
      <c r="CC14" s="29">
        <f>Productos!$O15</f>
        <v>1430.4080000000001</v>
      </c>
      <c r="CD14" s="29">
        <f>Productos!$O15</f>
        <v>1430.4080000000001</v>
      </c>
      <c r="CE14" s="29">
        <f>Productos!$O15</f>
        <v>1430.4080000000001</v>
      </c>
      <c r="CF14" s="29">
        <f>Productos!$O15</f>
        <v>1430.4080000000001</v>
      </c>
      <c r="CG14" s="29">
        <f>Productos!$O15</f>
        <v>1430.4080000000001</v>
      </c>
      <c r="CH14" s="29">
        <f>Productos!$O15</f>
        <v>1430.4080000000001</v>
      </c>
      <c r="CI14" s="29">
        <f>Productos!$O15</f>
        <v>1430.4080000000001</v>
      </c>
      <c r="CJ14" s="29">
        <f>Productos!$O15</f>
        <v>1430.4080000000001</v>
      </c>
      <c r="CK14" s="29">
        <f>Productos!$O15</f>
        <v>1430.4080000000001</v>
      </c>
      <c r="CL14" s="29">
        <f>Productos!$O15</f>
        <v>1430.4080000000001</v>
      </c>
      <c r="CM14" s="29">
        <f>Productos!$O15</f>
        <v>1430.4080000000001</v>
      </c>
    </row>
    <row r="15" spans="1:91" x14ac:dyDescent="0.2">
      <c r="A15" s="2" t="s">
        <v>104</v>
      </c>
      <c r="B15" s="29">
        <f>Productos!$O16</f>
        <v>1251.6070000000002</v>
      </c>
      <c r="C15" s="29">
        <f>Productos!$O16</f>
        <v>1251.6070000000002</v>
      </c>
      <c r="D15" s="29">
        <f>Productos!$O16</f>
        <v>1251.6070000000002</v>
      </c>
      <c r="E15" s="29">
        <f>Productos!$O16</f>
        <v>1251.6070000000002</v>
      </c>
      <c r="F15" s="29">
        <f>Productos!$O16</f>
        <v>1251.6070000000002</v>
      </c>
      <c r="G15" s="29">
        <f>Productos!$O16</f>
        <v>1251.6070000000002</v>
      </c>
      <c r="H15" s="29">
        <f>Productos!$O16</f>
        <v>1251.6070000000002</v>
      </c>
      <c r="I15" s="29">
        <f>Productos!$O16</f>
        <v>1251.6070000000002</v>
      </c>
      <c r="J15" s="29">
        <f>Productos!$O16</f>
        <v>1251.6070000000002</v>
      </c>
      <c r="K15" s="29">
        <f>Productos!$O16</f>
        <v>1251.6070000000002</v>
      </c>
      <c r="L15" s="29">
        <f>Productos!$O16</f>
        <v>1251.6070000000002</v>
      </c>
      <c r="M15" s="29">
        <f>Productos!$O16</f>
        <v>1251.6070000000002</v>
      </c>
      <c r="N15" s="29">
        <f>Productos!$O16</f>
        <v>1251.6070000000002</v>
      </c>
      <c r="O15" s="29">
        <f>Productos!$O16</f>
        <v>1251.6070000000002</v>
      </c>
      <c r="P15" s="29">
        <f>Productos!$O16</f>
        <v>1251.6070000000002</v>
      </c>
      <c r="Q15" s="29">
        <f>Productos!$O16</f>
        <v>1251.6070000000002</v>
      </c>
      <c r="R15" s="29">
        <f>Productos!$O16</f>
        <v>1251.6070000000002</v>
      </c>
      <c r="S15" s="29">
        <f>Productos!$O16</f>
        <v>1251.6070000000002</v>
      </c>
      <c r="T15" s="29">
        <f>Productos!$O16</f>
        <v>1251.6070000000002</v>
      </c>
      <c r="U15" s="29">
        <f>Productos!$O16</f>
        <v>1251.6070000000002</v>
      </c>
      <c r="V15" s="29">
        <f>Productos!$O16</f>
        <v>1251.6070000000002</v>
      </c>
      <c r="W15" s="29">
        <f>Productos!$O16</f>
        <v>1251.6070000000002</v>
      </c>
      <c r="X15" s="29">
        <f>Productos!$O16</f>
        <v>1251.6070000000002</v>
      </c>
      <c r="Y15" s="29">
        <f>Productos!$O16</f>
        <v>1251.6070000000002</v>
      </c>
      <c r="Z15" s="29">
        <f>Productos!$O16</f>
        <v>1251.6070000000002</v>
      </c>
      <c r="AA15" s="29">
        <f>Productos!$O16</f>
        <v>1251.6070000000002</v>
      </c>
      <c r="AB15" s="29">
        <f>Productos!$O16</f>
        <v>1251.6070000000002</v>
      </c>
      <c r="AC15" s="29">
        <f>Productos!$O16</f>
        <v>1251.6070000000002</v>
      </c>
      <c r="AD15" s="29">
        <f>Productos!$O16</f>
        <v>1251.6070000000002</v>
      </c>
      <c r="AE15" s="29">
        <f>Productos!$O16</f>
        <v>1251.6070000000002</v>
      </c>
      <c r="AF15" s="29">
        <f>Productos!$O16</f>
        <v>1251.6070000000002</v>
      </c>
      <c r="AG15" s="29">
        <f>Productos!$O16</f>
        <v>1251.6070000000002</v>
      </c>
      <c r="AH15" s="29">
        <f>Productos!$O16</f>
        <v>1251.6070000000002</v>
      </c>
      <c r="AI15" s="29">
        <f>Productos!$O16</f>
        <v>1251.6070000000002</v>
      </c>
      <c r="AJ15" s="29">
        <f>Productos!$O16</f>
        <v>1251.6070000000002</v>
      </c>
      <c r="AK15" s="29">
        <f>Productos!$O16</f>
        <v>1251.6070000000002</v>
      </c>
      <c r="AL15" s="29">
        <f>Productos!$O16</f>
        <v>1251.6070000000002</v>
      </c>
      <c r="AM15" s="29">
        <f>Productos!$O16</f>
        <v>1251.6070000000002</v>
      </c>
      <c r="AN15" s="29">
        <f>Productos!$O16</f>
        <v>1251.6070000000002</v>
      </c>
      <c r="AO15" s="29">
        <f>Productos!$O16</f>
        <v>1251.6070000000002</v>
      </c>
      <c r="AP15" s="29">
        <f>Productos!$O16</f>
        <v>1251.6070000000002</v>
      </c>
      <c r="AQ15" s="29">
        <f>Productos!$O16</f>
        <v>1251.6070000000002</v>
      </c>
      <c r="AR15" s="29">
        <f>Productos!$O16</f>
        <v>1251.6070000000002</v>
      </c>
      <c r="AS15" s="29">
        <f>Productos!$O16</f>
        <v>1251.6070000000002</v>
      </c>
      <c r="AT15" s="29">
        <f>Productos!$O16</f>
        <v>1251.6070000000002</v>
      </c>
      <c r="AU15" s="29">
        <f>Productos!$O16</f>
        <v>1251.6070000000002</v>
      </c>
      <c r="AV15" s="29">
        <f>Productos!$O16</f>
        <v>1251.6070000000002</v>
      </c>
      <c r="AW15" s="29">
        <f>Productos!$O16</f>
        <v>1251.6070000000002</v>
      </c>
      <c r="AX15" s="29">
        <f>Productos!$O16</f>
        <v>1251.6070000000002</v>
      </c>
      <c r="AY15" s="29">
        <f>Productos!$O16</f>
        <v>1251.6070000000002</v>
      </c>
      <c r="AZ15" s="29">
        <f>Productos!$O16</f>
        <v>1251.6070000000002</v>
      </c>
      <c r="BA15" s="29">
        <f>Productos!$O16</f>
        <v>1251.6070000000002</v>
      </c>
      <c r="BB15" s="29">
        <f>Productos!$O16</f>
        <v>1251.6070000000002</v>
      </c>
      <c r="BC15" s="29">
        <f>Productos!$O16</f>
        <v>1251.6070000000002</v>
      </c>
      <c r="BD15" s="29">
        <f>Productos!$O16</f>
        <v>1251.6070000000002</v>
      </c>
      <c r="BE15" s="29">
        <f>Productos!$O16</f>
        <v>1251.6070000000002</v>
      </c>
      <c r="BF15" s="29">
        <f>Productos!$O16</f>
        <v>1251.6070000000002</v>
      </c>
      <c r="BG15" s="29">
        <f>Productos!$O16</f>
        <v>1251.6070000000002</v>
      </c>
      <c r="BH15" s="29">
        <f>Productos!$O16</f>
        <v>1251.6070000000002</v>
      </c>
      <c r="BI15" s="29">
        <f>Productos!$O16</f>
        <v>1251.6070000000002</v>
      </c>
      <c r="BJ15" s="29">
        <f>Productos!$O16</f>
        <v>1251.6070000000002</v>
      </c>
      <c r="BK15" s="29">
        <f>Productos!$O16</f>
        <v>1251.6070000000002</v>
      </c>
      <c r="BL15" s="29">
        <f>Productos!$O16</f>
        <v>1251.6070000000002</v>
      </c>
      <c r="BM15" s="29">
        <f>Productos!$O16</f>
        <v>1251.6070000000002</v>
      </c>
      <c r="BN15" s="29">
        <f>Productos!$O16</f>
        <v>1251.6070000000002</v>
      </c>
      <c r="BO15" s="29">
        <f>Productos!$O16</f>
        <v>1251.6070000000002</v>
      </c>
      <c r="BP15" s="29">
        <f>Productos!$O16</f>
        <v>1251.6070000000002</v>
      </c>
      <c r="BQ15" s="29">
        <f>Productos!$O16</f>
        <v>1251.6070000000002</v>
      </c>
      <c r="BR15" s="29">
        <f>Productos!$O16</f>
        <v>1251.6070000000002</v>
      </c>
      <c r="BS15" s="29">
        <f>Productos!$O16</f>
        <v>1251.6070000000002</v>
      </c>
      <c r="BT15" s="29">
        <f>Productos!$O16</f>
        <v>1251.6070000000002</v>
      </c>
      <c r="BU15" s="29">
        <f>Productos!$O16</f>
        <v>1251.6070000000002</v>
      </c>
      <c r="BV15" s="29">
        <f>Productos!$O16</f>
        <v>1251.6070000000002</v>
      </c>
      <c r="BW15" s="29">
        <f>Productos!$O16</f>
        <v>1251.6070000000002</v>
      </c>
      <c r="BX15" s="29">
        <f>Productos!$O16</f>
        <v>1251.6070000000002</v>
      </c>
      <c r="BY15" s="29">
        <f>Productos!$O16</f>
        <v>1251.6070000000002</v>
      </c>
      <c r="BZ15" s="29">
        <f>Productos!$O16</f>
        <v>1251.6070000000002</v>
      </c>
      <c r="CA15" s="29">
        <f>Productos!$O16</f>
        <v>1251.6070000000002</v>
      </c>
      <c r="CB15" s="29">
        <f>Productos!$O16</f>
        <v>1251.6070000000002</v>
      </c>
      <c r="CC15" s="29">
        <f>Productos!$O16</f>
        <v>1251.6070000000002</v>
      </c>
      <c r="CD15" s="29">
        <f>Productos!$O16</f>
        <v>1251.6070000000002</v>
      </c>
      <c r="CE15" s="29">
        <f>Productos!$O16</f>
        <v>1251.6070000000002</v>
      </c>
      <c r="CF15" s="29">
        <f>Productos!$O16</f>
        <v>1251.6070000000002</v>
      </c>
      <c r="CG15" s="29">
        <f>Productos!$O16</f>
        <v>1251.6070000000002</v>
      </c>
      <c r="CH15" s="29">
        <f>Productos!$O16</f>
        <v>1251.6070000000002</v>
      </c>
      <c r="CI15" s="29">
        <f>Productos!$O16</f>
        <v>1251.6070000000002</v>
      </c>
      <c r="CJ15" s="29">
        <f>Productos!$O16</f>
        <v>1251.6070000000002</v>
      </c>
      <c r="CK15" s="29">
        <f>Productos!$O16</f>
        <v>1251.6070000000002</v>
      </c>
      <c r="CL15" s="29">
        <f>Productos!$O16</f>
        <v>1251.6070000000002</v>
      </c>
      <c r="CM15" s="29">
        <f>Productos!$O16</f>
        <v>1251.6070000000002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M1000"/>
  <sheetViews>
    <sheetView topLeftCell="Y1" workbookViewId="0"/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0">
        <f>Productos!$M3</f>
        <v>82.355365781710873</v>
      </c>
      <c r="C2" s="30">
        <f>Productos!$M3</f>
        <v>82.355365781710873</v>
      </c>
      <c r="D2" s="30">
        <f>Productos!$M3</f>
        <v>82.355365781710873</v>
      </c>
      <c r="E2" s="30">
        <f>Productos!$M3</f>
        <v>82.355365781710873</v>
      </c>
      <c r="F2" s="30">
        <f>Productos!$M3</f>
        <v>82.355365781710873</v>
      </c>
      <c r="G2" s="30">
        <f>Productos!$M3</f>
        <v>82.355365781710873</v>
      </c>
      <c r="H2" s="30">
        <f>Productos!$M3</f>
        <v>82.355365781710873</v>
      </c>
      <c r="I2" s="30">
        <f>Productos!$M3</f>
        <v>82.355365781710873</v>
      </c>
      <c r="J2" s="30">
        <f>Productos!$M3</f>
        <v>82.355365781710873</v>
      </c>
      <c r="K2" s="30">
        <f>Productos!$M3</f>
        <v>82.355365781710873</v>
      </c>
      <c r="L2" s="30">
        <f>Productos!$M3</f>
        <v>82.355365781710873</v>
      </c>
      <c r="M2" s="30">
        <f>Productos!$M3</f>
        <v>82.355365781710873</v>
      </c>
      <c r="N2" s="30">
        <f>Productos!$M3</f>
        <v>82.355365781710873</v>
      </c>
      <c r="O2" s="30">
        <f>Productos!$M3</f>
        <v>82.355365781710873</v>
      </c>
      <c r="P2" s="30">
        <f>Productos!$M3</f>
        <v>82.355365781710873</v>
      </c>
      <c r="Q2" s="30">
        <f>Productos!$M3</f>
        <v>82.355365781710873</v>
      </c>
      <c r="R2" s="30">
        <f>Productos!$M3</f>
        <v>82.355365781710873</v>
      </c>
      <c r="S2" s="30">
        <f>Productos!$M3</f>
        <v>82.355365781710873</v>
      </c>
      <c r="T2" s="30">
        <f>Productos!$M3</f>
        <v>82.355365781710873</v>
      </c>
      <c r="U2" s="30">
        <f>Productos!$M3</f>
        <v>82.355365781710873</v>
      </c>
      <c r="V2" s="30">
        <f>Productos!$M3</f>
        <v>82.355365781710873</v>
      </c>
      <c r="W2" s="30">
        <f>Productos!$M3</f>
        <v>82.355365781710873</v>
      </c>
      <c r="X2" s="30">
        <f>Productos!$M3</f>
        <v>82.355365781710873</v>
      </c>
      <c r="Y2" s="30">
        <f>Productos!$M3</f>
        <v>82.355365781710873</v>
      </c>
      <c r="Z2" s="30">
        <f>Productos!$M3</f>
        <v>82.355365781710873</v>
      </c>
      <c r="AA2" s="30">
        <f>Productos!$M3</f>
        <v>82.355365781710873</v>
      </c>
      <c r="AB2" s="30">
        <f>Productos!$M3</f>
        <v>82.355365781710873</v>
      </c>
      <c r="AC2" s="30">
        <f>Productos!$M3</f>
        <v>82.355365781710873</v>
      </c>
      <c r="AD2" s="30">
        <f>Productos!$M3</f>
        <v>82.355365781710873</v>
      </c>
      <c r="AE2" s="30">
        <f>Productos!$M3</f>
        <v>82.355365781710873</v>
      </c>
      <c r="AF2" s="30">
        <f>Productos!$M3</f>
        <v>82.355365781710873</v>
      </c>
      <c r="AG2" s="30">
        <f>Productos!$M3</f>
        <v>82.355365781710873</v>
      </c>
      <c r="AH2" s="30">
        <f>Productos!$M3</f>
        <v>82.355365781710873</v>
      </c>
      <c r="AI2" s="30">
        <f>Productos!$M3</f>
        <v>82.355365781710873</v>
      </c>
      <c r="AJ2" s="30">
        <f>Productos!$M3</f>
        <v>82.355365781710873</v>
      </c>
      <c r="AK2" s="30">
        <f>Productos!$M3</f>
        <v>82.355365781710873</v>
      </c>
      <c r="AL2" s="30">
        <f>Productos!$M3</f>
        <v>82.355365781710873</v>
      </c>
      <c r="AM2" s="30">
        <f>Productos!$M3</f>
        <v>82.355365781710873</v>
      </c>
      <c r="AN2" s="30">
        <f>Productos!$M3</f>
        <v>82.355365781710873</v>
      </c>
      <c r="AO2" s="30">
        <f>Productos!$M3</f>
        <v>82.355365781710873</v>
      </c>
      <c r="AP2" s="30">
        <f>Productos!$M3</f>
        <v>82.355365781710873</v>
      </c>
      <c r="AQ2" s="30">
        <f>Productos!$M3</f>
        <v>82.355365781710873</v>
      </c>
      <c r="AR2" s="30">
        <f>Productos!$M3</f>
        <v>82.355365781710873</v>
      </c>
      <c r="AS2" s="30">
        <f>Productos!$M3</f>
        <v>82.355365781710873</v>
      </c>
      <c r="AT2" s="30">
        <f>Productos!$M3</f>
        <v>82.355365781710873</v>
      </c>
      <c r="AU2" s="30">
        <f>Productos!$M3</f>
        <v>82.355365781710873</v>
      </c>
      <c r="AV2" s="30">
        <f>Productos!$M3</f>
        <v>82.355365781710873</v>
      </c>
      <c r="AW2" s="30">
        <f>Productos!$M3</f>
        <v>82.355365781710873</v>
      </c>
      <c r="AX2" s="30">
        <f>Productos!$M3</f>
        <v>82.355365781710873</v>
      </c>
      <c r="AY2" s="30">
        <f>Productos!$M3</f>
        <v>82.355365781710873</v>
      </c>
      <c r="AZ2" s="30">
        <f>Productos!$M3</f>
        <v>82.355365781710873</v>
      </c>
      <c r="BA2" s="30">
        <f>Productos!$M3</f>
        <v>82.355365781710873</v>
      </c>
      <c r="BB2" s="30">
        <f>Productos!$M3</f>
        <v>82.355365781710873</v>
      </c>
      <c r="BC2" s="30">
        <f>Productos!$M3</f>
        <v>82.355365781710873</v>
      </c>
      <c r="BD2" s="30">
        <f>Productos!$M3</f>
        <v>82.355365781710873</v>
      </c>
      <c r="BE2" s="30">
        <f>Productos!$M3</f>
        <v>82.355365781710873</v>
      </c>
      <c r="BF2" s="30">
        <f>Productos!$M3</f>
        <v>82.355365781710873</v>
      </c>
      <c r="BG2" s="30">
        <f>Productos!$M3</f>
        <v>82.355365781710873</v>
      </c>
      <c r="BH2" s="30">
        <f>Productos!$M3</f>
        <v>82.355365781710873</v>
      </c>
      <c r="BI2" s="30">
        <f>Productos!$M3</f>
        <v>82.355365781710873</v>
      </c>
      <c r="BJ2" s="30">
        <f>Productos!$M3</f>
        <v>82.355365781710873</v>
      </c>
      <c r="BK2" s="30">
        <f>Productos!$M3</f>
        <v>82.355365781710873</v>
      </c>
      <c r="BL2" s="30">
        <f>Productos!$M3</f>
        <v>82.355365781710873</v>
      </c>
      <c r="BM2" s="30">
        <f>Productos!$M3</f>
        <v>82.355365781710873</v>
      </c>
      <c r="BN2" s="30">
        <f>Productos!$M3</f>
        <v>82.355365781710873</v>
      </c>
      <c r="BO2" s="30">
        <f>Productos!$M3</f>
        <v>82.355365781710873</v>
      </c>
      <c r="BP2" s="30">
        <f>Productos!$M3</f>
        <v>82.355365781710873</v>
      </c>
      <c r="BQ2" s="30">
        <f>Productos!$M3</f>
        <v>82.355365781710873</v>
      </c>
      <c r="BR2" s="30">
        <f>Productos!$M3</f>
        <v>82.355365781710873</v>
      </c>
      <c r="BS2" s="30">
        <f>Productos!$M3</f>
        <v>82.355365781710873</v>
      </c>
      <c r="BT2" s="30">
        <f>Productos!$M3</f>
        <v>82.355365781710873</v>
      </c>
      <c r="BU2" s="30">
        <f>Productos!$M3</f>
        <v>82.355365781710873</v>
      </c>
      <c r="BV2" s="30">
        <f>Productos!$M3</f>
        <v>82.355365781710873</v>
      </c>
      <c r="BW2" s="30">
        <f>Productos!$M3</f>
        <v>82.355365781710873</v>
      </c>
      <c r="BX2" s="30">
        <f>Productos!$M3</f>
        <v>82.355365781710873</v>
      </c>
      <c r="BY2" s="30">
        <f>Productos!$M3</f>
        <v>82.355365781710873</v>
      </c>
      <c r="BZ2" s="30">
        <f>Productos!$M3</f>
        <v>82.355365781710873</v>
      </c>
      <c r="CA2" s="30">
        <f>Productos!$M3</f>
        <v>82.355365781710873</v>
      </c>
      <c r="CB2" s="30">
        <f>Productos!$M3</f>
        <v>82.355365781710873</v>
      </c>
      <c r="CC2" s="30">
        <f>Productos!$M3</f>
        <v>82.355365781710873</v>
      </c>
      <c r="CD2" s="30">
        <f>Productos!$M3</f>
        <v>82.355365781710873</v>
      </c>
      <c r="CE2" s="30">
        <f>Productos!$M3</f>
        <v>82.355365781710873</v>
      </c>
      <c r="CF2" s="30">
        <f>Productos!$M3</f>
        <v>82.355365781710873</v>
      </c>
      <c r="CG2" s="30">
        <f>Productos!$M3</f>
        <v>82.355365781710873</v>
      </c>
      <c r="CH2" s="30">
        <f>Productos!$M3</f>
        <v>82.355365781710873</v>
      </c>
      <c r="CI2" s="30">
        <f>Productos!$M3</f>
        <v>82.355365781710873</v>
      </c>
      <c r="CJ2" s="30">
        <f>Productos!$M3</f>
        <v>82.355365781710873</v>
      </c>
      <c r="CK2" s="30">
        <f>Productos!$M3</f>
        <v>82.355365781710873</v>
      </c>
      <c r="CL2" s="30">
        <f>Productos!$M3</f>
        <v>82.355365781710873</v>
      </c>
      <c r="CM2" s="30">
        <f>Productos!$M3</f>
        <v>82.355365781710873</v>
      </c>
    </row>
    <row r="3" spans="1:91" x14ac:dyDescent="0.2">
      <c r="A3" s="2" t="s">
        <v>92</v>
      </c>
      <c r="B3" s="30">
        <f>Productos!$M4</f>
        <v>81.166914345770365</v>
      </c>
      <c r="C3" s="30">
        <f>Productos!$M4</f>
        <v>81.166914345770365</v>
      </c>
      <c r="D3" s="30">
        <f>Productos!$M4</f>
        <v>81.166914345770365</v>
      </c>
      <c r="E3" s="30">
        <f>Productos!$M4</f>
        <v>81.166914345770365</v>
      </c>
      <c r="F3" s="30">
        <f>Productos!$M4</f>
        <v>81.166914345770365</v>
      </c>
      <c r="G3" s="30">
        <f>Productos!$M4</f>
        <v>81.166914345770365</v>
      </c>
      <c r="H3" s="30">
        <f>Productos!$M4</f>
        <v>81.166914345770365</v>
      </c>
      <c r="I3" s="30">
        <f>Productos!$M4</f>
        <v>81.166914345770365</v>
      </c>
      <c r="J3" s="30">
        <f>Productos!$M4</f>
        <v>81.166914345770365</v>
      </c>
      <c r="K3" s="30">
        <f>Productos!$M4</f>
        <v>81.166914345770365</v>
      </c>
      <c r="L3" s="30">
        <f>Productos!$M4</f>
        <v>81.166914345770365</v>
      </c>
      <c r="M3" s="30">
        <f>Productos!$M4</f>
        <v>81.166914345770365</v>
      </c>
      <c r="N3" s="30">
        <f>Productos!$M4</f>
        <v>81.166914345770365</v>
      </c>
      <c r="O3" s="30">
        <f>Productos!$M4</f>
        <v>81.166914345770365</v>
      </c>
      <c r="P3" s="30">
        <f>Productos!$M4</f>
        <v>81.166914345770365</v>
      </c>
      <c r="Q3" s="30">
        <f>Productos!$M4</f>
        <v>81.166914345770365</v>
      </c>
      <c r="R3" s="30">
        <f>Productos!$M4</f>
        <v>81.166914345770365</v>
      </c>
      <c r="S3" s="30">
        <f>Productos!$M4</f>
        <v>81.166914345770365</v>
      </c>
      <c r="T3" s="30">
        <f>Productos!$M4</f>
        <v>81.166914345770365</v>
      </c>
      <c r="U3" s="30">
        <f>Productos!$M4</f>
        <v>81.166914345770365</v>
      </c>
      <c r="V3" s="30">
        <f>Productos!$M4</f>
        <v>81.166914345770365</v>
      </c>
      <c r="W3" s="30">
        <f>Productos!$M4</f>
        <v>81.166914345770365</v>
      </c>
      <c r="X3" s="30">
        <f>Productos!$M4</f>
        <v>81.166914345770365</v>
      </c>
      <c r="Y3" s="30">
        <f>Productos!$M4</f>
        <v>81.166914345770365</v>
      </c>
      <c r="Z3" s="30">
        <f>Productos!$M4</f>
        <v>81.166914345770365</v>
      </c>
      <c r="AA3" s="30">
        <f>Productos!$M4</f>
        <v>81.166914345770365</v>
      </c>
      <c r="AB3" s="30">
        <f>Productos!$M4</f>
        <v>81.166914345770365</v>
      </c>
      <c r="AC3" s="30">
        <f>Productos!$M4</f>
        <v>81.166914345770365</v>
      </c>
      <c r="AD3" s="30">
        <f>Productos!$M4</f>
        <v>81.166914345770365</v>
      </c>
      <c r="AE3" s="30">
        <f>Productos!$M4</f>
        <v>81.166914345770365</v>
      </c>
      <c r="AF3" s="30">
        <f>Productos!$M4</f>
        <v>81.166914345770365</v>
      </c>
      <c r="AG3" s="30">
        <f>Productos!$M4</f>
        <v>81.166914345770365</v>
      </c>
      <c r="AH3" s="30">
        <f>Productos!$M4</f>
        <v>81.166914345770365</v>
      </c>
      <c r="AI3" s="30">
        <f>Productos!$M4</f>
        <v>81.166914345770365</v>
      </c>
      <c r="AJ3" s="30">
        <f>Productos!$M4</f>
        <v>81.166914345770365</v>
      </c>
      <c r="AK3" s="30">
        <f>Productos!$M4</f>
        <v>81.166914345770365</v>
      </c>
      <c r="AL3" s="30">
        <f>Productos!$M4</f>
        <v>81.166914345770365</v>
      </c>
      <c r="AM3" s="30">
        <f>Productos!$M4</f>
        <v>81.166914345770365</v>
      </c>
      <c r="AN3" s="30">
        <f>Productos!$M4</f>
        <v>81.166914345770365</v>
      </c>
      <c r="AO3" s="30">
        <f>Productos!$M4</f>
        <v>81.166914345770365</v>
      </c>
      <c r="AP3" s="30">
        <f>Productos!$M4</f>
        <v>81.166914345770365</v>
      </c>
      <c r="AQ3" s="30">
        <f>Productos!$M4</f>
        <v>81.166914345770365</v>
      </c>
      <c r="AR3" s="30">
        <f>Productos!$M4</f>
        <v>81.166914345770365</v>
      </c>
      <c r="AS3" s="30">
        <f>Productos!$M4</f>
        <v>81.166914345770365</v>
      </c>
      <c r="AT3" s="30">
        <f>Productos!$M4</f>
        <v>81.166914345770365</v>
      </c>
      <c r="AU3" s="30">
        <f>Productos!$M4</f>
        <v>81.166914345770365</v>
      </c>
      <c r="AV3" s="30">
        <f>Productos!$M4</f>
        <v>81.166914345770365</v>
      </c>
      <c r="AW3" s="30">
        <f>Productos!$M4</f>
        <v>81.166914345770365</v>
      </c>
      <c r="AX3" s="30">
        <f>Productos!$M4</f>
        <v>81.166914345770365</v>
      </c>
      <c r="AY3" s="30">
        <f>Productos!$M4</f>
        <v>81.166914345770365</v>
      </c>
      <c r="AZ3" s="30">
        <f>Productos!$M4</f>
        <v>81.166914345770365</v>
      </c>
      <c r="BA3" s="30">
        <f>Productos!$M4</f>
        <v>81.166914345770365</v>
      </c>
      <c r="BB3" s="30">
        <f>Productos!$M4</f>
        <v>81.166914345770365</v>
      </c>
      <c r="BC3" s="30">
        <f>Productos!$M4</f>
        <v>81.166914345770365</v>
      </c>
      <c r="BD3" s="30">
        <f>Productos!$M4</f>
        <v>81.166914345770365</v>
      </c>
      <c r="BE3" s="30">
        <f>Productos!$M4</f>
        <v>81.166914345770365</v>
      </c>
      <c r="BF3" s="30">
        <f>Productos!$M4</f>
        <v>81.166914345770365</v>
      </c>
      <c r="BG3" s="30">
        <f>Productos!$M4</f>
        <v>81.166914345770365</v>
      </c>
      <c r="BH3" s="30">
        <f>Productos!$M4</f>
        <v>81.166914345770365</v>
      </c>
      <c r="BI3" s="30">
        <f>Productos!$M4</f>
        <v>81.166914345770365</v>
      </c>
      <c r="BJ3" s="30">
        <f>Productos!$M4</f>
        <v>81.166914345770365</v>
      </c>
      <c r="BK3" s="30">
        <f>Productos!$M4</f>
        <v>81.166914345770365</v>
      </c>
      <c r="BL3" s="30">
        <f>Productos!$M4</f>
        <v>81.166914345770365</v>
      </c>
      <c r="BM3" s="30">
        <f>Productos!$M4</f>
        <v>81.166914345770365</v>
      </c>
      <c r="BN3" s="30">
        <f>Productos!$M4</f>
        <v>81.166914345770365</v>
      </c>
      <c r="BO3" s="30">
        <f>Productos!$M4</f>
        <v>81.166914345770365</v>
      </c>
      <c r="BP3" s="30">
        <f>Productos!$M4</f>
        <v>81.166914345770365</v>
      </c>
      <c r="BQ3" s="30">
        <f>Productos!$M4</f>
        <v>81.166914345770365</v>
      </c>
      <c r="BR3" s="30">
        <f>Productos!$M4</f>
        <v>81.166914345770365</v>
      </c>
      <c r="BS3" s="30">
        <f>Productos!$M4</f>
        <v>81.166914345770365</v>
      </c>
      <c r="BT3" s="30">
        <f>Productos!$M4</f>
        <v>81.166914345770365</v>
      </c>
      <c r="BU3" s="30">
        <f>Productos!$M4</f>
        <v>81.166914345770365</v>
      </c>
      <c r="BV3" s="30">
        <f>Productos!$M4</f>
        <v>81.166914345770365</v>
      </c>
      <c r="BW3" s="30">
        <f>Productos!$M4</f>
        <v>81.166914345770365</v>
      </c>
      <c r="BX3" s="30">
        <f>Productos!$M4</f>
        <v>81.166914345770365</v>
      </c>
      <c r="BY3" s="30">
        <f>Productos!$M4</f>
        <v>81.166914345770365</v>
      </c>
      <c r="BZ3" s="30">
        <f>Productos!$M4</f>
        <v>81.166914345770365</v>
      </c>
      <c r="CA3" s="30">
        <f>Productos!$M4</f>
        <v>81.166914345770365</v>
      </c>
      <c r="CB3" s="30">
        <f>Productos!$M4</f>
        <v>81.166914345770365</v>
      </c>
      <c r="CC3" s="30">
        <f>Productos!$M4</f>
        <v>81.166914345770365</v>
      </c>
      <c r="CD3" s="30">
        <f>Productos!$M4</f>
        <v>81.166914345770365</v>
      </c>
      <c r="CE3" s="30">
        <f>Productos!$M4</f>
        <v>81.166914345770365</v>
      </c>
      <c r="CF3" s="30">
        <f>Productos!$M4</f>
        <v>81.166914345770365</v>
      </c>
      <c r="CG3" s="30">
        <f>Productos!$M4</f>
        <v>81.166914345770365</v>
      </c>
      <c r="CH3" s="30">
        <f>Productos!$M4</f>
        <v>81.166914345770365</v>
      </c>
      <c r="CI3" s="30">
        <f>Productos!$M4</f>
        <v>81.166914345770365</v>
      </c>
      <c r="CJ3" s="30">
        <f>Productos!$M4</f>
        <v>81.166914345770365</v>
      </c>
      <c r="CK3" s="30">
        <f>Productos!$M4</f>
        <v>81.166914345770365</v>
      </c>
      <c r="CL3" s="30">
        <f>Productos!$M4</f>
        <v>81.166914345770365</v>
      </c>
      <c r="CM3" s="30">
        <f>Productos!$M4</f>
        <v>81.166914345770365</v>
      </c>
    </row>
    <row r="4" spans="1:91" x14ac:dyDescent="0.2">
      <c r="A4" s="2" t="s">
        <v>93</v>
      </c>
      <c r="B4" s="30">
        <f>Productos!$M5</f>
        <v>80.028472067094626</v>
      </c>
      <c r="C4" s="30">
        <f>Productos!$M5</f>
        <v>80.028472067094626</v>
      </c>
      <c r="D4" s="30">
        <f>Productos!$M5</f>
        <v>80.028472067094626</v>
      </c>
      <c r="E4" s="30">
        <f>Productos!$M5</f>
        <v>80.028472067094626</v>
      </c>
      <c r="F4" s="30">
        <f>Productos!$M5</f>
        <v>80.028472067094626</v>
      </c>
      <c r="G4" s="30">
        <f>Productos!$M5</f>
        <v>80.028472067094626</v>
      </c>
      <c r="H4" s="30">
        <f>Productos!$M5</f>
        <v>80.028472067094626</v>
      </c>
      <c r="I4" s="30">
        <f>Productos!$M5</f>
        <v>80.028472067094626</v>
      </c>
      <c r="J4" s="30">
        <f>Productos!$M5</f>
        <v>80.028472067094626</v>
      </c>
      <c r="K4" s="30">
        <f>Productos!$M5</f>
        <v>80.028472067094626</v>
      </c>
      <c r="L4" s="30">
        <f>Productos!$M5</f>
        <v>80.028472067094626</v>
      </c>
      <c r="M4" s="30">
        <f>Productos!$M5</f>
        <v>80.028472067094626</v>
      </c>
      <c r="N4" s="30">
        <f>Productos!$M5</f>
        <v>80.028472067094626</v>
      </c>
      <c r="O4" s="30">
        <f>Productos!$M5</f>
        <v>80.028472067094626</v>
      </c>
      <c r="P4" s="30">
        <f>Productos!$M5</f>
        <v>80.028472067094626</v>
      </c>
      <c r="Q4" s="30">
        <f>Productos!$M5</f>
        <v>80.028472067094626</v>
      </c>
      <c r="R4" s="30">
        <f>Productos!$M5</f>
        <v>80.028472067094626</v>
      </c>
      <c r="S4" s="30">
        <f>Productos!$M5</f>
        <v>80.028472067094626</v>
      </c>
      <c r="T4" s="30">
        <f>Productos!$M5</f>
        <v>80.028472067094626</v>
      </c>
      <c r="U4" s="30">
        <f>Productos!$M5</f>
        <v>80.028472067094626</v>
      </c>
      <c r="V4" s="30">
        <f>Productos!$M5</f>
        <v>80.028472067094626</v>
      </c>
      <c r="W4" s="30">
        <f>Productos!$M5</f>
        <v>80.028472067094626</v>
      </c>
      <c r="X4" s="30">
        <f>Productos!$M5</f>
        <v>80.028472067094626</v>
      </c>
      <c r="Y4" s="30">
        <f>Productos!$M5</f>
        <v>80.028472067094626</v>
      </c>
      <c r="Z4" s="30">
        <f>Productos!$M5</f>
        <v>80.028472067094626</v>
      </c>
      <c r="AA4" s="30">
        <f>Productos!$M5</f>
        <v>80.028472067094626</v>
      </c>
      <c r="AB4" s="30">
        <f>Productos!$M5</f>
        <v>80.028472067094626</v>
      </c>
      <c r="AC4" s="30">
        <f>Productos!$M5</f>
        <v>80.028472067094626</v>
      </c>
      <c r="AD4" s="30">
        <f>Productos!$M5</f>
        <v>80.028472067094626</v>
      </c>
      <c r="AE4" s="30">
        <f>Productos!$M5</f>
        <v>80.028472067094626</v>
      </c>
      <c r="AF4" s="30">
        <f>Productos!$M5</f>
        <v>80.028472067094626</v>
      </c>
      <c r="AG4" s="30">
        <f>Productos!$M5</f>
        <v>80.028472067094626</v>
      </c>
      <c r="AH4" s="30">
        <f>Productos!$M5</f>
        <v>80.028472067094626</v>
      </c>
      <c r="AI4" s="30">
        <f>Productos!$M5</f>
        <v>80.028472067094626</v>
      </c>
      <c r="AJ4" s="30">
        <f>Productos!$M5</f>
        <v>80.028472067094626</v>
      </c>
      <c r="AK4" s="30">
        <f>Productos!$M5</f>
        <v>80.028472067094626</v>
      </c>
      <c r="AL4" s="30">
        <f>Productos!$M5</f>
        <v>80.028472067094626</v>
      </c>
      <c r="AM4" s="30">
        <f>Productos!$M5</f>
        <v>80.028472067094626</v>
      </c>
      <c r="AN4" s="30">
        <f>Productos!$M5</f>
        <v>80.028472067094626</v>
      </c>
      <c r="AO4" s="30">
        <f>Productos!$M5</f>
        <v>80.028472067094626</v>
      </c>
      <c r="AP4" s="30">
        <f>Productos!$M5</f>
        <v>80.028472067094626</v>
      </c>
      <c r="AQ4" s="30">
        <f>Productos!$M5</f>
        <v>80.028472067094626</v>
      </c>
      <c r="AR4" s="30">
        <f>Productos!$M5</f>
        <v>80.028472067094626</v>
      </c>
      <c r="AS4" s="30">
        <f>Productos!$M5</f>
        <v>80.028472067094626</v>
      </c>
      <c r="AT4" s="30">
        <f>Productos!$M5</f>
        <v>80.028472067094626</v>
      </c>
      <c r="AU4" s="30">
        <f>Productos!$M5</f>
        <v>80.028472067094626</v>
      </c>
      <c r="AV4" s="30">
        <f>Productos!$M5</f>
        <v>80.028472067094626</v>
      </c>
      <c r="AW4" s="30">
        <f>Productos!$M5</f>
        <v>80.028472067094626</v>
      </c>
      <c r="AX4" s="30">
        <f>Productos!$M5</f>
        <v>80.028472067094626</v>
      </c>
      <c r="AY4" s="30">
        <f>Productos!$M5</f>
        <v>80.028472067094626</v>
      </c>
      <c r="AZ4" s="30">
        <f>Productos!$M5</f>
        <v>80.028472067094626</v>
      </c>
      <c r="BA4" s="30">
        <f>Productos!$M5</f>
        <v>80.028472067094626</v>
      </c>
      <c r="BB4" s="30">
        <f>Productos!$M5</f>
        <v>80.028472067094626</v>
      </c>
      <c r="BC4" s="30">
        <f>Productos!$M5</f>
        <v>80.028472067094626</v>
      </c>
      <c r="BD4" s="30">
        <f>Productos!$M5</f>
        <v>80.028472067094626</v>
      </c>
      <c r="BE4" s="30">
        <f>Productos!$M5</f>
        <v>80.028472067094626</v>
      </c>
      <c r="BF4" s="30">
        <f>Productos!$M5</f>
        <v>80.028472067094626</v>
      </c>
      <c r="BG4" s="30">
        <f>Productos!$M5</f>
        <v>80.028472067094626</v>
      </c>
      <c r="BH4" s="30">
        <f>Productos!$M5</f>
        <v>80.028472067094626</v>
      </c>
      <c r="BI4" s="30">
        <f>Productos!$M5</f>
        <v>80.028472067094626</v>
      </c>
      <c r="BJ4" s="30">
        <f>Productos!$M5</f>
        <v>80.028472067094626</v>
      </c>
      <c r="BK4" s="30">
        <f>Productos!$M5</f>
        <v>80.028472067094626</v>
      </c>
      <c r="BL4" s="30">
        <f>Productos!$M5</f>
        <v>80.028472067094626</v>
      </c>
      <c r="BM4" s="30">
        <f>Productos!$M5</f>
        <v>80.028472067094626</v>
      </c>
      <c r="BN4" s="30">
        <f>Productos!$M5</f>
        <v>80.028472067094626</v>
      </c>
      <c r="BO4" s="30">
        <f>Productos!$M5</f>
        <v>80.028472067094626</v>
      </c>
      <c r="BP4" s="30">
        <f>Productos!$M5</f>
        <v>80.028472067094626</v>
      </c>
      <c r="BQ4" s="30">
        <f>Productos!$M5</f>
        <v>80.028472067094626</v>
      </c>
      <c r="BR4" s="30">
        <f>Productos!$M5</f>
        <v>80.028472067094626</v>
      </c>
      <c r="BS4" s="30">
        <f>Productos!$M5</f>
        <v>80.028472067094626</v>
      </c>
      <c r="BT4" s="30">
        <f>Productos!$M5</f>
        <v>80.028472067094626</v>
      </c>
      <c r="BU4" s="30">
        <f>Productos!$M5</f>
        <v>80.028472067094626</v>
      </c>
      <c r="BV4" s="30">
        <f>Productos!$M5</f>
        <v>80.028472067094626</v>
      </c>
      <c r="BW4" s="30">
        <f>Productos!$M5</f>
        <v>80.028472067094626</v>
      </c>
      <c r="BX4" s="30">
        <f>Productos!$M5</f>
        <v>80.028472067094626</v>
      </c>
      <c r="BY4" s="30">
        <f>Productos!$M5</f>
        <v>80.028472067094626</v>
      </c>
      <c r="BZ4" s="30">
        <f>Productos!$M5</f>
        <v>80.028472067094626</v>
      </c>
      <c r="CA4" s="30">
        <f>Productos!$M5</f>
        <v>80.028472067094626</v>
      </c>
      <c r="CB4" s="30">
        <f>Productos!$M5</f>
        <v>80.028472067094626</v>
      </c>
      <c r="CC4" s="30">
        <f>Productos!$M5</f>
        <v>80.028472067094626</v>
      </c>
      <c r="CD4" s="30">
        <f>Productos!$M5</f>
        <v>80.028472067094626</v>
      </c>
      <c r="CE4" s="30">
        <f>Productos!$M5</f>
        <v>80.028472067094626</v>
      </c>
      <c r="CF4" s="30">
        <f>Productos!$M5</f>
        <v>80.028472067094626</v>
      </c>
      <c r="CG4" s="30">
        <f>Productos!$M5</f>
        <v>80.028472067094626</v>
      </c>
      <c r="CH4" s="30">
        <f>Productos!$M5</f>
        <v>80.028472067094626</v>
      </c>
      <c r="CI4" s="30">
        <f>Productos!$M5</f>
        <v>80.028472067094626</v>
      </c>
      <c r="CJ4" s="30">
        <f>Productos!$M5</f>
        <v>80.028472067094626</v>
      </c>
      <c r="CK4" s="30">
        <f>Productos!$M5</f>
        <v>80.028472067094626</v>
      </c>
      <c r="CL4" s="30">
        <f>Productos!$M5</f>
        <v>80.028472067094626</v>
      </c>
      <c r="CM4" s="30">
        <f>Productos!$M5</f>
        <v>80.028472067094626</v>
      </c>
    </row>
    <row r="5" spans="1:91" x14ac:dyDescent="0.2">
      <c r="A5" s="2" t="s">
        <v>94</v>
      </c>
      <c r="B5" s="30">
        <f>Productos!$M6</f>
        <v>78.936627296140855</v>
      </c>
      <c r="C5" s="30">
        <f>Productos!$M6</f>
        <v>78.936627296140855</v>
      </c>
      <c r="D5" s="30">
        <f>Productos!$M6</f>
        <v>78.936627296140855</v>
      </c>
      <c r="E5" s="30">
        <f>Productos!$M6</f>
        <v>78.936627296140855</v>
      </c>
      <c r="F5" s="30">
        <f>Productos!$M6</f>
        <v>78.936627296140855</v>
      </c>
      <c r="G5" s="30">
        <f>Productos!$M6</f>
        <v>78.936627296140855</v>
      </c>
      <c r="H5" s="30">
        <f>Productos!$M6</f>
        <v>78.936627296140855</v>
      </c>
      <c r="I5" s="30">
        <f>Productos!$M6</f>
        <v>78.936627296140855</v>
      </c>
      <c r="J5" s="30">
        <f>Productos!$M6</f>
        <v>78.936627296140855</v>
      </c>
      <c r="K5" s="30">
        <f>Productos!$M6</f>
        <v>78.936627296140855</v>
      </c>
      <c r="L5" s="30">
        <f>Productos!$M6</f>
        <v>78.936627296140855</v>
      </c>
      <c r="M5" s="30">
        <f>Productos!$M6</f>
        <v>78.936627296140855</v>
      </c>
      <c r="N5" s="30">
        <f>Productos!$M6</f>
        <v>78.936627296140855</v>
      </c>
      <c r="O5" s="30">
        <f>Productos!$M6</f>
        <v>78.936627296140855</v>
      </c>
      <c r="P5" s="30">
        <f>Productos!$M6</f>
        <v>78.936627296140855</v>
      </c>
      <c r="Q5" s="30">
        <f>Productos!$M6</f>
        <v>78.936627296140855</v>
      </c>
      <c r="R5" s="30">
        <f>Productos!$M6</f>
        <v>78.936627296140855</v>
      </c>
      <c r="S5" s="30">
        <f>Productos!$M6</f>
        <v>78.936627296140855</v>
      </c>
      <c r="T5" s="30">
        <f>Productos!$M6</f>
        <v>78.936627296140855</v>
      </c>
      <c r="U5" s="30">
        <f>Productos!$M6</f>
        <v>78.936627296140855</v>
      </c>
      <c r="V5" s="30">
        <f>Productos!$M6</f>
        <v>78.936627296140855</v>
      </c>
      <c r="W5" s="30">
        <f>Productos!$M6</f>
        <v>78.936627296140855</v>
      </c>
      <c r="X5" s="30">
        <f>Productos!$M6</f>
        <v>78.936627296140855</v>
      </c>
      <c r="Y5" s="30">
        <f>Productos!$M6</f>
        <v>78.936627296140855</v>
      </c>
      <c r="Z5" s="30">
        <f>Productos!$M6</f>
        <v>78.936627296140855</v>
      </c>
      <c r="AA5" s="30">
        <f>Productos!$M6</f>
        <v>78.936627296140855</v>
      </c>
      <c r="AB5" s="30">
        <f>Productos!$M6</f>
        <v>78.936627296140855</v>
      </c>
      <c r="AC5" s="30">
        <f>Productos!$M6</f>
        <v>78.936627296140855</v>
      </c>
      <c r="AD5" s="30">
        <f>Productos!$M6</f>
        <v>78.936627296140855</v>
      </c>
      <c r="AE5" s="30">
        <f>Productos!$M6</f>
        <v>78.936627296140855</v>
      </c>
      <c r="AF5" s="30">
        <f>Productos!$M6</f>
        <v>78.936627296140855</v>
      </c>
      <c r="AG5" s="30">
        <f>Productos!$M6</f>
        <v>78.936627296140855</v>
      </c>
      <c r="AH5" s="30">
        <f>Productos!$M6</f>
        <v>78.936627296140855</v>
      </c>
      <c r="AI5" s="30">
        <f>Productos!$M6</f>
        <v>78.936627296140855</v>
      </c>
      <c r="AJ5" s="30">
        <f>Productos!$M6</f>
        <v>78.936627296140855</v>
      </c>
      <c r="AK5" s="30">
        <f>Productos!$M6</f>
        <v>78.936627296140855</v>
      </c>
      <c r="AL5" s="30">
        <f>Productos!$M6</f>
        <v>78.936627296140855</v>
      </c>
      <c r="AM5" s="30">
        <f>Productos!$M6</f>
        <v>78.936627296140855</v>
      </c>
      <c r="AN5" s="30">
        <f>Productos!$M6</f>
        <v>78.936627296140855</v>
      </c>
      <c r="AO5" s="30">
        <f>Productos!$M6</f>
        <v>78.936627296140855</v>
      </c>
      <c r="AP5" s="30">
        <f>Productos!$M6</f>
        <v>78.936627296140855</v>
      </c>
      <c r="AQ5" s="30">
        <f>Productos!$M6</f>
        <v>78.936627296140855</v>
      </c>
      <c r="AR5" s="30">
        <f>Productos!$M6</f>
        <v>78.936627296140855</v>
      </c>
      <c r="AS5" s="30">
        <f>Productos!$M6</f>
        <v>78.936627296140855</v>
      </c>
      <c r="AT5" s="30">
        <f>Productos!$M6</f>
        <v>78.936627296140855</v>
      </c>
      <c r="AU5" s="30">
        <f>Productos!$M6</f>
        <v>78.936627296140855</v>
      </c>
      <c r="AV5" s="30">
        <f>Productos!$M6</f>
        <v>78.936627296140855</v>
      </c>
      <c r="AW5" s="30">
        <f>Productos!$M6</f>
        <v>78.936627296140855</v>
      </c>
      <c r="AX5" s="30">
        <f>Productos!$M6</f>
        <v>78.936627296140855</v>
      </c>
      <c r="AY5" s="30">
        <f>Productos!$M6</f>
        <v>78.936627296140855</v>
      </c>
      <c r="AZ5" s="30">
        <f>Productos!$M6</f>
        <v>78.936627296140855</v>
      </c>
      <c r="BA5" s="30">
        <f>Productos!$M6</f>
        <v>78.936627296140855</v>
      </c>
      <c r="BB5" s="30">
        <f>Productos!$M6</f>
        <v>78.936627296140855</v>
      </c>
      <c r="BC5" s="30">
        <f>Productos!$M6</f>
        <v>78.936627296140855</v>
      </c>
      <c r="BD5" s="30">
        <f>Productos!$M6</f>
        <v>78.936627296140855</v>
      </c>
      <c r="BE5" s="30">
        <f>Productos!$M6</f>
        <v>78.936627296140855</v>
      </c>
      <c r="BF5" s="30">
        <f>Productos!$M6</f>
        <v>78.936627296140855</v>
      </c>
      <c r="BG5" s="30">
        <f>Productos!$M6</f>
        <v>78.936627296140855</v>
      </c>
      <c r="BH5" s="30">
        <f>Productos!$M6</f>
        <v>78.936627296140855</v>
      </c>
      <c r="BI5" s="30">
        <f>Productos!$M6</f>
        <v>78.936627296140855</v>
      </c>
      <c r="BJ5" s="30">
        <f>Productos!$M6</f>
        <v>78.936627296140855</v>
      </c>
      <c r="BK5" s="30">
        <f>Productos!$M6</f>
        <v>78.936627296140855</v>
      </c>
      <c r="BL5" s="30">
        <f>Productos!$M6</f>
        <v>78.936627296140855</v>
      </c>
      <c r="BM5" s="30">
        <f>Productos!$M6</f>
        <v>78.936627296140855</v>
      </c>
      <c r="BN5" s="30">
        <f>Productos!$M6</f>
        <v>78.936627296140855</v>
      </c>
      <c r="BO5" s="30">
        <f>Productos!$M6</f>
        <v>78.936627296140855</v>
      </c>
      <c r="BP5" s="30">
        <f>Productos!$M6</f>
        <v>78.936627296140855</v>
      </c>
      <c r="BQ5" s="30">
        <f>Productos!$M6</f>
        <v>78.936627296140855</v>
      </c>
      <c r="BR5" s="30">
        <f>Productos!$M6</f>
        <v>78.936627296140855</v>
      </c>
      <c r="BS5" s="30">
        <f>Productos!$M6</f>
        <v>78.936627296140855</v>
      </c>
      <c r="BT5" s="30">
        <f>Productos!$M6</f>
        <v>78.936627296140855</v>
      </c>
      <c r="BU5" s="30">
        <f>Productos!$M6</f>
        <v>78.936627296140855</v>
      </c>
      <c r="BV5" s="30">
        <f>Productos!$M6</f>
        <v>78.936627296140855</v>
      </c>
      <c r="BW5" s="30">
        <f>Productos!$M6</f>
        <v>78.936627296140855</v>
      </c>
      <c r="BX5" s="30">
        <f>Productos!$M6</f>
        <v>78.936627296140855</v>
      </c>
      <c r="BY5" s="30">
        <f>Productos!$M6</f>
        <v>78.936627296140855</v>
      </c>
      <c r="BZ5" s="30">
        <f>Productos!$M6</f>
        <v>78.936627296140855</v>
      </c>
      <c r="CA5" s="30">
        <f>Productos!$M6</f>
        <v>78.936627296140855</v>
      </c>
      <c r="CB5" s="30">
        <f>Productos!$M6</f>
        <v>78.936627296140855</v>
      </c>
      <c r="CC5" s="30">
        <f>Productos!$M6</f>
        <v>78.936627296140855</v>
      </c>
      <c r="CD5" s="30">
        <f>Productos!$M6</f>
        <v>78.936627296140855</v>
      </c>
      <c r="CE5" s="30">
        <f>Productos!$M6</f>
        <v>78.936627296140855</v>
      </c>
      <c r="CF5" s="30">
        <f>Productos!$M6</f>
        <v>78.936627296140855</v>
      </c>
      <c r="CG5" s="30">
        <f>Productos!$M6</f>
        <v>78.936627296140855</v>
      </c>
      <c r="CH5" s="30">
        <f>Productos!$M6</f>
        <v>78.936627296140855</v>
      </c>
      <c r="CI5" s="30">
        <f>Productos!$M6</f>
        <v>78.936627296140855</v>
      </c>
      <c r="CJ5" s="30">
        <f>Productos!$M6</f>
        <v>78.936627296140855</v>
      </c>
      <c r="CK5" s="30">
        <f>Productos!$M6</f>
        <v>78.936627296140855</v>
      </c>
      <c r="CL5" s="30">
        <f>Productos!$M6</f>
        <v>78.936627296140855</v>
      </c>
      <c r="CM5" s="30">
        <f>Productos!$M6</f>
        <v>78.936627296140855</v>
      </c>
    </row>
    <row r="6" spans="1:91" x14ac:dyDescent="0.2">
      <c r="A6" s="2" t="s">
        <v>95</v>
      </c>
      <c r="B6" s="30">
        <f>Productos!$M7</f>
        <v>77.888285579426224</v>
      </c>
      <c r="C6" s="30">
        <f>Productos!$M7</f>
        <v>77.888285579426224</v>
      </c>
      <c r="D6" s="30">
        <f>Productos!$M7</f>
        <v>77.888285579426224</v>
      </c>
      <c r="E6" s="30">
        <f>Productos!$M7</f>
        <v>77.888285579426224</v>
      </c>
      <c r="F6" s="30">
        <f>Productos!$M7</f>
        <v>77.888285579426224</v>
      </c>
      <c r="G6" s="30">
        <f>Productos!$M7</f>
        <v>77.888285579426224</v>
      </c>
      <c r="H6" s="30">
        <f>Productos!$M7</f>
        <v>77.888285579426224</v>
      </c>
      <c r="I6" s="30">
        <f>Productos!$M7</f>
        <v>77.888285579426224</v>
      </c>
      <c r="J6" s="30">
        <f>Productos!$M7</f>
        <v>77.888285579426224</v>
      </c>
      <c r="K6" s="30">
        <f>Productos!$M7</f>
        <v>77.888285579426224</v>
      </c>
      <c r="L6" s="30">
        <f>Productos!$M7</f>
        <v>77.888285579426224</v>
      </c>
      <c r="M6" s="30">
        <f>Productos!$M7</f>
        <v>77.888285579426224</v>
      </c>
      <c r="N6" s="30">
        <f>Productos!$M7</f>
        <v>77.888285579426224</v>
      </c>
      <c r="O6" s="30">
        <f>Productos!$M7</f>
        <v>77.888285579426224</v>
      </c>
      <c r="P6" s="30">
        <f>Productos!$M7</f>
        <v>77.888285579426224</v>
      </c>
      <c r="Q6" s="30">
        <f>Productos!$M7</f>
        <v>77.888285579426224</v>
      </c>
      <c r="R6" s="30">
        <f>Productos!$M7</f>
        <v>77.888285579426224</v>
      </c>
      <c r="S6" s="30">
        <f>Productos!$M7</f>
        <v>77.888285579426224</v>
      </c>
      <c r="T6" s="30">
        <f>Productos!$M7</f>
        <v>77.888285579426224</v>
      </c>
      <c r="U6" s="30">
        <f>Productos!$M7</f>
        <v>77.888285579426224</v>
      </c>
      <c r="V6" s="30">
        <f>Productos!$M7</f>
        <v>77.888285579426224</v>
      </c>
      <c r="W6" s="30">
        <f>Productos!$M7</f>
        <v>77.888285579426224</v>
      </c>
      <c r="X6" s="30">
        <f>Productos!$M7</f>
        <v>77.888285579426224</v>
      </c>
      <c r="Y6" s="30">
        <f>Productos!$M7</f>
        <v>77.888285579426224</v>
      </c>
      <c r="Z6" s="30">
        <f>Productos!$M7</f>
        <v>77.888285579426224</v>
      </c>
      <c r="AA6" s="30">
        <f>Productos!$M7</f>
        <v>77.888285579426224</v>
      </c>
      <c r="AB6" s="30">
        <f>Productos!$M7</f>
        <v>77.888285579426224</v>
      </c>
      <c r="AC6" s="30">
        <f>Productos!$M7</f>
        <v>77.888285579426224</v>
      </c>
      <c r="AD6" s="30">
        <f>Productos!$M7</f>
        <v>77.888285579426224</v>
      </c>
      <c r="AE6" s="30">
        <f>Productos!$M7</f>
        <v>77.888285579426224</v>
      </c>
      <c r="AF6" s="30">
        <f>Productos!$M7</f>
        <v>77.888285579426224</v>
      </c>
      <c r="AG6" s="30">
        <f>Productos!$M7</f>
        <v>77.888285579426224</v>
      </c>
      <c r="AH6" s="30">
        <f>Productos!$M7</f>
        <v>77.888285579426224</v>
      </c>
      <c r="AI6" s="30">
        <f>Productos!$M7</f>
        <v>77.888285579426224</v>
      </c>
      <c r="AJ6" s="30">
        <f>Productos!$M7</f>
        <v>77.888285579426224</v>
      </c>
      <c r="AK6" s="30">
        <f>Productos!$M7</f>
        <v>77.888285579426224</v>
      </c>
      <c r="AL6" s="30">
        <f>Productos!$M7</f>
        <v>77.888285579426224</v>
      </c>
      <c r="AM6" s="30">
        <f>Productos!$M7</f>
        <v>77.888285579426224</v>
      </c>
      <c r="AN6" s="30">
        <f>Productos!$M7</f>
        <v>77.888285579426224</v>
      </c>
      <c r="AO6" s="30">
        <f>Productos!$M7</f>
        <v>77.888285579426224</v>
      </c>
      <c r="AP6" s="30">
        <f>Productos!$M7</f>
        <v>77.888285579426224</v>
      </c>
      <c r="AQ6" s="30">
        <f>Productos!$M7</f>
        <v>77.888285579426224</v>
      </c>
      <c r="AR6" s="30">
        <f>Productos!$M7</f>
        <v>77.888285579426224</v>
      </c>
      <c r="AS6" s="30">
        <f>Productos!$M7</f>
        <v>77.888285579426224</v>
      </c>
      <c r="AT6" s="30">
        <f>Productos!$M7</f>
        <v>77.888285579426224</v>
      </c>
      <c r="AU6" s="30">
        <f>Productos!$M7</f>
        <v>77.888285579426224</v>
      </c>
      <c r="AV6" s="30">
        <f>Productos!$M7</f>
        <v>77.888285579426224</v>
      </c>
      <c r="AW6" s="30">
        <f>Productos!$M7</f>
        <v>77.888285579426224</v>
      </c>
      <c r="AX6" s="30">
        <f>Productos!$M7</f>
        <v>77.888285579426224</v>
      </c>
      <c r="AY6" s="30">
        <f>Productos!$M7</f>
        <v>77.888285579426224</v>
      </c>
      <c r="AZ6" s="30">
        <f>Productos!$M7</f>
        <v>77.888285579426224</v>
      </c>
      <c r="BA6" s="30">
        <f>Productos!$M7</f>
        <v>77.888285579426224</v>
      </c>
      <c r="BB6" s="30">
        <f>Productos!$M7</f>
        <v>77.888285579426224</v>
      </c>
      <c r="BC6" s="30">
        <f>Productos!$M7</f>
        <v>77.888285579426224</v>
      </c>
      <c r="BD6" s="30">
        <f>Productos!$M7</f>
        <v>77.888285579426224</v>
      </c>
      <c r="BE6" s="30">
        <f>Productos!$M7</f>
        <v>77.888285579426224</v>
      </c>
      <c r="BF6" s="30">
        <f>Productos!$M7</f>
        <v>77.888285579426224</v>
      </c>
      <c r="BG6" s="30">
        <f>Productos!$M7</f>
        <v>77.888285579426224</v>
      </c>
      <c r="BH6" s="30">
        <f>Productos!$M7</f>
        <v>77.888285579426224</v>
      </c>
      <c r="BI6" s="30">
        <f>Productos!$M7</f>
        <v>77.888285579426224</v>
      </c>
      <c r="BJ6" s="30">
        <f>Productos!$M7</f>
        <v>77.888285579426224</v>
      </c>
      <c r="BK6" s="30">
        <f>Productos!$M7</f>
        <v>77.888285579426224</v>
      </c>
      <c r="BL6" s="30">
        <f>Productos!$M7</f>
        <v>77.888285579426224</v>
      </c>
      <c r="BM6" s="30">
        <f>Productos!$M7</f>
        <v>77.888285579426224</v>
      </c>
      <c r="BN6" s="30">
        <f>Productos!$M7</f>
        <v>77.888285579426224</v>
      </c>
      <c r="BO6" s="30">
        <f>Productos!$M7</f>
        <v>77.888285579426224</v>
      </c>
      <c r="BP6" s="30">
        <f>Productos!$M7</f>
        <v>77.888285579426224</v>
      </c>
      <c r="BQ6" s="30">
        <f>Productos!$M7</f>
        <v>77.888285579426224</v>
      </c>
      <c r="BR6" s="30">
        <f>Productos!$M7</f>
        <v>77.888285579426224</v>
      </c>
      <c r="BS6" s="30">
        <f>Productos!$M7</f>
        <v>77.888285579426224</v>
      </c>
      <c r="BT6" s="30">
        <f>Productos!$M7</f>
        <v>77.888285579426224</v>
      </c>
      <c r="BU6" s="30">
        <f>Productos!$M7</f>
        <v>77.888285579426224</v>
      </c>
      <c r="BV6" s="30">
        <f>Productos!$M7</f>
        <v>77.888285579426224</v>
      </c>
      <c r="BW6" s="30">
        <f>Productos!$M7</f>
        <v>77.888285579426224</v>
      </c>
      <c r="BX6" s="30">
        <f>Productos!$M7</f>
        <v>77.888285579426224</v>
      </c>
      <c r="BY6" s="30">
        <f>Productos!$M7</f>
        <v>77.888285579426224</v>
      </c>
      <c r="BZ6" s="30">
        <f>Productos!$M7</f>
        <v>77.888285579426224</v>
      </c>
      <c r="CA6" s="30">
        <f>Productos!$M7</f>
        <v>77.888285579426224</v>
      </c>
      <c r="CB6" s="30">
        <f>Productos!$M7</f>
        <v>77.888285579426224</v>
      </c>
      <c r="CC6" s="30">
        <f>Productos!$M7</f>
        <v>77.888285579426224</v>
      </c>
      <c r="CD6" s="30">
        <f>Productos!$M7</f>
        <v>77.888285579426224</v>
      </c>
      <c r="CE6" s="30">
        <f>Productos!$M7</f>
        <v>77.888285579426224</v>
      </c>
      <c r="CF6" s="30">
        <f>Productos!$M7</f>
        <v>77.888285579426224</v>
      </c>
      <c r="CG6" s="30">
        <f>Productos!$M7</f>
        <v>77.888285579426224</v>
      </c>
      <c r="CH6" s="30">
        <f>Productos!$M7</f>
        <v>77.888285579426224</v>
      </c>
      <c r="CI6" s="30">
        <f>Productos!$M7</f>
        <v>77.888285579426224</v>
      </c>
      <c r="CJ6" s="30">
        <f>Productos!$M7</f>
        <v>77.888285579426224</v>
      </c>
      <c r="CK6" s="30">
        <f>Productos!$M7</f>
        <v>77.888285579426224</v>
      </c>
      <c r="CL6" s="30">
        <f>Productos!$M7</f>
        <v>77.888285579426224</v>
      </c>
      <c r="CM6" s="30">
        <f>Productos!$M7</f>
        <v>77.888285579426224</v>
      </c>
    </row>
    <row r="7" spans="1:91" x14ac:dyDescent="0.2">
      <c r="A7" s="2" t="s">
        <v>96</v>
      </c>
      <c r="B7" s="30">
        <f>Productos!$M8</f>
        <v>76.880632722525263</v>
      </c>
      <c r="C7" s="30">
        <f>Productos!$M8</f>
        <v>76.880632722525263</v>
      </c>
      <c r="D7" s="30">
        <f>Productos!$M8</f>
        <v>76.880632722525263</v>
      </c>
      <c r="E7" s="30">
        <f>Productos!$M8</f>
        <v>76.880632722525263</v>
      </c>
      <c r="F7" s="30">
        <f>Productos!$M8</f>
        <v>76.880632722525263</v>
      </c>
      <c r="G7" s="30">
        <f>Productos!$M8</f>
        <v>76.880632722525263</v>
      </c>
      <c r="H7" s="30">
        <f>Productos!$M8</f>
        <v>76.880632722525263</v>
      </c>
      <c r="I7" s="30">
        <f>Productos!$M8</f>
        <v>76.880632722525263</v>
      </c>
      <c r="J7" s="30">
        <f>Productos!$M8</f>
        <v>76.880632722525263</v>
      </c>
      <c r="K7" s="30">
        <f>Productos!$M8</f>
        <v>76.880632722525263</v>
      </c>
      <c r="L7" s="30">
        <f>Productos!$M8</f>
        <v>76.880632722525263</v>
      </c>
      <c r="M7" s="30">
        <f>Productos!$M8</f>
        <v>76.880632722525263</v>
      </c>
      <c r="N7" s="30">
        <f>Productos!$M8</f>
        <v>76.880632722525263</v>
      </c>
      <c r="O7" s="30">
        <f>Productos!$M8</f>
        <v>76.880632722525263</v>
      </c>
      <c r="P7" s="30">
        <f>Productos!$M8</f>
        <v>76.880632722525263</v>
      </c>
      <c r="Q7" s="30">
        <f>Productos!$M8</f>
        <v>76.880632722525263</v>
      </c>
      <c r="R7" s="30">
        <f>Productos!$M8</f>
        <v>76.880632722525263</v>
      </c>
      <c r="S7" s="30">
        <f>Productos!$M8</f>
        <v>76.880632722525263</v>
      </c>
      <c r="T7" s="30">
        <f>Productos!$M8</f>
        <v>76.880632722525263</v>
      </c>
      <c r="U7" s="30">
        <f>Productos!$M8</f>
        <v>76.880632722525263</v>
      </c>
      <c r="V7" s="30">
        <f>Productos!$M8</f>
        <v>76.880632722525263</v>
      </c>
      <c r="W7" s="30">
        <f>Productos!$M8</f>
        <v>76.880632722525263</v>
      </c>
      <c r="X7" s="30">
        <f>Productos!$M8</f>
        <v>76.880632722525263</v>
      </c>
      <c r="Y7" s="30">
        <f>Productos!$M8</f>
        <v>76.880632722525263</v>
      </c>
      <c r="Z7" s="30">
        <f>Productos!$M8</f>
        <v>76.880632722525263</v>
      </c>
      <c r="AA7" s="30">
        <f>Productos!$M8</f>
        <v>76.880632722525263</v>
      </c>
      <c r="AB7" s="30">
        <f>Productos!$M8</f>
        <v>76.880632722525263</v>
      </c>
      <c r="AC7" s="30">
        <f>Productos!$M8</f>
        <v>76.880632722525263</v>
      </c>
      <c r="AD7" s="30">
        <f>Productos!$M8</f>
        <v>76.880632722525263</v>
      </c>
      <c r="AE7" s="30">
        <f>Productos!$M8</f>
        <v>76.880632722525263</v>
      </c>
      <c r="AF7" s="30">
        <f>Productos!$M8</f>
        <v>76.880632722525263</v>
      </c>
      <c r="AG7" s="30">
        <f>Productos!$M8</f>
        <v>76.880632722525263</v>
      </c>
      <c r="AH7" s="30">
        <f>Productos!$M8</f>
        <v>76.880632722525263</v>
      </c>
      <c r="AI7" s="30">
        <f>Productos!$M8</f>
        <v>76.880632722525263</v>
      </c>
      <c r="AJ7" s="30">
        <f>Productos!$M8</f>
        <v>76.880632722525263</v>
      </c>
      <c r="AK7" s="30">
        <f>Productos!$M8</f>
        <v>76.880632722525263</v>
      </c>
      <c r="AL7" s="30">
        <f>Productos!$M8</f>
        <v>76.880632722525263</v>
      </c>
      <c r="AM7" s="30">
        <f>Productos!$M8</f>
        <v>76.880632722525263</v>
      </c>
      <c r="AN7" s="30">
        <f>Productos!$M8</f>
        <v>76.880632722525263</v>
      </c>
      <c r="AO7" s="30">
        <f>Productos!$M8</f>
        <v>76.880632722525263</v>
      </c>
      <c r="AP7" s="30">
        <f>Productos!$M8</f>
        <v>76.880632722525263</v>
      </c>
      <c r="AQ7" s="30">
        <f>Productos!$M8</f>
        <v>76.880632722525263</v>
      </c>
      <c r="AR7" s="30">
        <f>Productos!$M8</f>
        <v>76.880632722525263</v>
      </c>
      <c r="AS7" s="30">
        <f>Productos!$M8</f>
        <v>76.880632722525263</v>
      </c>
      <c r="AT7" s="30">
        <f>Productos!$M8</f>
        <v>76.880632722525263</v>
      </c>
      <c r="AU7" s="30">
        <f>Productos!$M8</f>
        <v>76.880632722525263</v>
      </c>
      <c r="AV7" s="30">
        <f>Productos!$M8</f>
        <v>76.880632722525263</v>
      </c>
      <c r="AW7" s="30">
        <f>Productos!$M8</f>
        <v>76.880632722525263</v>
      </c>
      <c r="AX7" s="30">
        <f>Productos!$M8</f>
        <v>76.880632722525263</v>
      </c>
      <c r="AY7" s="30">
        <f>Productos!$M8</f>
        <v>76.880632722525263</v>
      </c>
      <c r="AZ7" s="30">
        <f>Productos!$M8</f>
        <v>76.880632722525263</v>
      </c>
      <c r="BA7" s="30">
        <f>Productos!$M8</f>
        <v>76.880632722525263</v>
      </c>
      <c r="BB7" s="30">
        <f>Productos!$M8</f>
        <v>76.880632722525263</v>
      </c>
      <c r="BC7" s="30">
        <f>Productos!$M8</f>
        <v>76.880632722525263</v>
      </c>
      <c r="BD7" s="30">
        <f>Productos!$M8</f>
        <v>76.880632722525263</v>
      </c>
      <c r="BE7" s="30">
        <f>Productos!$M8</f>
        <v>76.880632722525263</v>
      </c>
      <c r="BF7" s="30">
        <f>Productos!$M8</f>
        <v>76.880632722525263</v>
      </c>
      <c r="BG7" s="30">
        <f>Productos!$M8</f>
        <v>76.880632722525263</v>
      </c>
      <c r="BH7" s="30">
        <f>Productos!$M8</f>
        <v>76.880632722525263</v>
      </c>
      <c r="BI7" s="30">
        <f>Productos!$M8</f>
        <v>76.880632722525263</v>
      </c>
      <c r="BJ7" s="30">
        <f>Productos!$M8</f>
        <v>76.880632722525263</v>
      </c>
      <c r="BK7" s="30">
        <f>Productos!$M8</f>
        <v>76.880632722525263</v>
      </c>
      <c r="BL7" s="30">
        <f>Productos!$M8</f>
        <v>76.880632722525263</v>
      </c>
      <c r="BM7" s="30">
        <f>Productos!$M8</f>
        <v>76.880632722525263</v>
      </c>
      <c r="BN7" s="30">
        <f>Productos!$M8</f>
        <v>76.880632722525263</v>
      </c>
      <c r="BO7" s="30">
        <f>Productos!$M8</f>
        <v>76.880632722525263</v>
      </c>
      <c r="BP7" s="30">
        <f>Productos!$M8</f>
        <v>76.880632722525263</v>
      </c>
      <c r="BQ7" s="30">
        <f>Productos!$M8</f>
        <v>76.880632722525263</v>
      </c>
      <c r="BR7" s="30">
        <f>Productos!$M8</f>
        <v>76.880632722525263</v>
      </c>
      <c r="BS7" s="30">
        <f>Productos!$M8</f>
        <v>76.880632722525263</v>
      </c>
      <c r="BT7" s="30">
        <f>Productos!$M8</f>
        <v>76.880632722525263</v>
      </c>
      <c r="BU7" s="30">
        <f>Productos!$M8</f>
        <v>76.880632722525263</v>
      </c>
      <c r="BV7" s="30">
        <f>Productos!$M8</f>
        <v>76.880632722525263</v>
      </c>
      <c r="BW7" s="30">
        <f>Productos!$M8</f>
        <v>76.880632722525263</v>
      </c>
      <c r="BX7" s="30">
        <f>Productos!$M8</f>
        <v>76.880632722525263</v>
      </c>
      <c r="BY7" s="30">
        <f>Productos!$M8</f>
        <v>76.880632722525263</v>
      </c>
      <c r="BZ7" s="30">
        <f>Productos!$M8</f>
        <v>76.880632722525263</v>
      </c>
      <c r="CA7" s="30">
        <f>Productos!$M8</f>
        <v>76.880632722525263</v>
      </c>
      <c r="CB7" s="30">
        <f>Productos!$M8</f>
        <v>76.880632722525263</v>
      </c>
      <c r="CC7" s="30">
        <f>Productos!$M8</f>
        <v>76.880632722525263</v>
      </c>
      <c r="CD7" s="30">
        <f>Productos!$M8</f>
        <v>76.880632722525263</v>
      </c>
      <c r="CE7" s="30">
        <f>Productos!$M8</f>
        <v>76.880632722525263</v>
      </c>
      <c r="CF7" s="30">
        <f>Productos!$M8</f>
        <v>76.880632722525263</v>
      </c>
      <c r="CG7" s="30">
        <f>Productos!$M8</f>
        <v>76.880632722525263</v>
      </c>
      <c r="CH7" s="30">
        <f>Productos!$M8</f>
        <v>76.880632722525263</v>
      </c>
      <c r="CI7" s="30">
        <f>Productos!$M8</f>
        <v>76.880632722525263</v>
      </c>
      <c r="CJ7" s="30">
        <f>Productos!$M8</f>
        <v>76.880632722525263</v>
      </c>
      <c r="CK7" s="30">
        <f>Productos!$M8</f>
        <v>76.880632722525263</v>
      </c>
      <c r="CL7" s="30">
        <f>Productos!$M8</f>
        <v>76.880632722525263</v>
      </c>
      <c r="CM7" s="30">
        <f>Productos!$M8</f>
        <v>76.880632722525263</v>
      </c>
    </row>
    <row r="8" spans="1:91" x14ac:dyDescent="0.2">
      <c r="A8" s="2" t="s">
        <v>97</v>
      </c>
      <c r="B8" s="30">
        <f>Productos!$M9</f>
        <v>75.911102977687719</v>
      </c>
      <c r="C8" s="30">
        <f>Productos!$M9</f>
        <v>75.911102977687719</v>
      </c>
      <c r="D8" s="30">
        <f>Productos!$M9</f>
        <v>75.911102977687719</v>
      </c>
      <c r="E8" s="30">
        <f>Productos!$M9</f>
        <v>75.911102977687719</v>
      </c>
      <c r="F8" s="30">
        <f>Productos!$M9</f>
        <v>75.911102977687719</v>
      </c>
      <c r="G8" s="30">
        <f>Productos!$M9</f>
        <v>75.911102977687719</v>
      </c>
      <c r="H8" s="30">
        <f>Productos!$M9</f>
        <v>75.911102977687719</v>
      </c>
      <c r="I8" s="30">
        <f>Productos!$M9</f>
        <v>75.911102977687719</v>
      </c>
      <c r="J8" s="30">
        <f>Productos!$M9</f>
        <v>75.911102977687719</v>
      </c>
      <c r="K8" s="30">
        <f>Productos!$M9</f>
        <v>75.911102977687719</v>
      </c>
      <c r="L8" s="30">
        <f>Productos!$M9</f>
        <v>75.911102977687719</v>
      </c>
      <c r="M8" s="30">
        <f>Productos!$M9</f>
        <v>75.911102977687719</v>
      </c>
      <c r="N8" s="30">
        <f>Productos!$M9</f>
        <v>75.911102977687719</v>
      </c>
      <c r="O8" s="30">
        <f>Productos!$M9</f>
        <v>75.911102977687719</v>
      </c>
      <c r="P8" s="30">
        <f>Productos!$M9</f>
        <v>75.911102977687719</v>
      </c>
      <c r="Q8" s="30">
        <f>Productos!$M9</f>
        <v>75.911102977687719</v>
      </c>
      <c r="R8" s="30">
        <f>Productos!$M9</f>
        <v>75.911102977687719</v>
      </c>
      <c r="S8" s="30">
        <f>Productos!$M9</f>
        <v>75.911102977687719</v>
      </c>
      <c r="T8" s="30">
        <f>Productos!$M9</f>
        <v>75.911102977687719</v>
      </c>
      <c r="U8" s="30">
        <f>Productos!$M9</f>
        <v>75.911102977687719</v>
      </c>
      <c r="V8" s="30">
        <f>Productos!$M9</f>
        <v>75.911102977687719</v>
      </c>
      <c r="W8" s="30">
        <f>Productos!$M9</f>
        <v>75.911102977687719</v>
      </c>
      <c r="X8" s="30">
        <f>Productos!$M9</f>
        <v>75.911102977687719</v>
      </c>
      <c r="Y8" s="30">
        <f>Productos!$M9</f>
        <v>75.911102977687719</v>
      </c>
      <c r="Z8" s="30">
        <f>Productos!$M9</f>
        <v>75.911102977687719</v>
      </c>
      <c r="AA8" s="30">
        <f>Productos!$M9</f>
        <v>75.911102977687719</v>
      </c>
      <c r="AB8" s="30">
        <f>Productos!$M9</f>
        <v>75.911102977687719</v>
      </c>
      <c r="AC8" s="30">
        <f>Productos!$M9</f>
        <v>75.911102977687719</v>
      </c>
      <c r="AD8" s="30">
        <f>Productos!$M9</f>
        <v>75.911102977687719</v>
      </c>
      <c r="AE8" s="30">
        <f>Productos!$M9</f>
        <v>75.911102977687719</v>
      </c>
      <c r="AF8" s="30">
        <f>Productos!$M9</f>
        <v>75.911102977687719</v>
      </c>
      <c r="AG8" s="30">
        <f>Productos!$M9</f>
        <v>75.911102977687719</v>
      </c>
      <c r="AH8" s="30">
        <f>Productos!$M9</f>
        <v>75.911102977687719</v>
      </c>
      <c r="AI8" s="30">
        <f>Productos!$M9</f>
        <v>75.911102977687719</v>
      </c>
      <c r="AJ8" s="30">
        <f>Productos!$M9</f>
        <v>75.911102977687719</v>
      </c>
      <c r="AK8" s="30">
        <f>Productos!$M9</f>
        <v>75.911102977687719</v>
      </c>
      <c r="AL8" s="30">
        <f>Productos!$M9</f>
        <v>75.911102977687719</v>
      </c>
      <c r="AM8" s="30">
        <f>Productos!$M9</f>
        <v>75.911102977687719</v>
      </c>
      <c r="AN8" s="30">
        <f>Productos!$M9</f>
        <v>75.911102977687719</v>
      </c>
      <c r="AO8" s="30">
        <f>Productos!$M9</f>
        <v>75.911102977687719</v>
      </c>
      <c r="AP8" s="30">
        <f>Productos!$M9</f>
        <v>75.911102977687719</v>
      </c>
      <c r="AQ8" s="30">
        <f>Productos!$M9</f>
        <v>75.911102977687719</v>
      </c>
      <c r="AR8" s="30">
        <f>Productos!$M9</f>
        <v>75.911102977687719</v>
      </c>
      <c r="AS8" s="30">
        <f>Productos!$M9</f>
        <v>75.911102977687719</v>
      </c>
      <c r="AT8" s="30">
        <f>Productos!$M9</f>
        <v>75.911102977687719</v>
      </c>
      <c r="AU8" s="30">
        <f>Productos!$M9</f>
        <v>75.911102977687719</v>
      </c>
      <c r="AV8" s="30">
        <f>Productos!$M9</f>
        <v>75.911102977687719</v>
      </c>
      <c r="AW8" s="30">
        <f>Productos!$M9</f>
        <v>75.911102977687719</v>
      </c>
      <c r="AX8" s="30">
        <f>Productos!$M9</f>
        <v>75.911102977687719</v>
      </c>
      <c r="AY8" s="30">
        <f>Productos!$M9</f>
        <v>75.911102977687719</v>
      </c>
      <c r="AZ8" s="30">
        <f>Productos!$M9</f>
        <v>75.911102977687719</v>
      </c>
      <c r="BA8" s="30">
        <f>Productos!$M9</f>
        <v>75.911102977687719</v>
      </c>
      <c r="BB8" s="30">
        <f>Productos!$M9</f>
        <v>75.911102977687719</v>
      </c>
      <c r="BC8" s="30">
        <f>Productos!$M9</f>
        <v>75.911102977687719</v>
      </c>
      <c r="BD8" s="30">
        <f>Productos!$M9</f>
        <v>75.911102977687719</v>
      </c>
      <c r="BE8" s="30">
        <f>Productos!$M9</f>
        <v>75.911102977687719</v>
      </c>
      <c r="BF8" s="30">
        <f>Productos!$M9</f>
        <v>75.911102977687719</v>
      </c>
      <c r="BG8" s="30">
        <f>Productos!$M9</f>
        <v>75.911102977687719</v>
      </c>
      <c r="BH8" s="30">
        <f>Productos!$M9</f>
        <v>75.911102977687719</v>
      </c>
      <c r="BI8" s="30">
        <f>Productos!$M9</f>
        <v>75.911102977687719</v>
      </c>
      <c r="BJ8" s="30">
        <f>Productos!$M9</f>
        <v>75.911102977687719</v>
      </c>
      <c r="BK8" s="30">
        <f>Productos!$M9</f>
        <v>75.911102977687719</v>
      </c>
      <c r="BL8" s="30">
        <f>Productos!$M9</f>
        <v>75.911102977687719</v>
      </c>
      <c r="BM8" s="30">
        <f>Productos!$M9</f>
        <v>75.911102977687719</v>
      </c>
      <c r="BN8" s="30">
        <f>Productos!$M9</f>
        <v>75.911102977687719</v>
      </c>
      <c r="BO8" s="30">
        <f>Productos!$M9</f>
        <v>75.911102977687719</v>
      </c>
      <c r="BP8" s="30">
        <f>Productos!$M9</f>
        <v>75.911102977687719</v>
      </c>
      <c r="BQ8" s="30">
        <f>Productos!$M9</f>
        <v>75.911102977687719</v>
      </c>
      <c r="BR8" s="30">
        <f>Productos!$M9</f>
        <v>75.911102977687719</v>
      </c>
      <c r="BS8" s="30">
        <f>Productos!$M9</f>
        <v>75.911102977687719</v>
      </c>
      <c r="BT8" s="30">
        <f>Productos!$M9</f>
        <v>75.911102977687719</v>
      </c>
      <c r="BU8" s="30">
        <f>Productos!$M9</f>
        <v>75.911102977687719</v>
      </c>
      <c r="BV8" s="30">
        <f>Productos!$M9</f>
        <v>75.911102977687719</v>
      </c>
      <c r="BW8" s="30">
        <f>Productos!$M9</f>
        <v>75.911102977687719</v>
      </c>
      <c r="BX8" s="30">
        <f>Productos!$M9</f>
        <v>75.911102977687719</v>
      </c>
      <c r="BY8" s="30">
        <f>Productos!$M9</f>
        <v>75.911102977687719</v>
      </c>
      <c r="BZ8" s="30">
        <f>Productos!$M9</f>
        <v>75.911102977687719</v>
      </c>
      <c r="CA8" s="30">
        <f>Productos!$M9</f>
        <v>75.911102977687719</v>
      </c>
      <c r="CB8" s="30">
        <f>Productos!$M9</f>
        <v>75.911102977687719</v>
      </c>
      <c r="CC8" s="30">
        <f>Productos!$M9</f>
        <v>75.911102977687719</v>
      </c>
      <c r="CD8" s="30">
        <f>Productos!$M9</f>
        <v>75.911102977687719</v>
      </c>
      <c r="CE8" s="30">
        <f>Productos!$M9</f>
        <v>75.911102977687719</v>
      </c>
      <c r="CF8" s="30">
        <f>Productos!$M9</f>
        <v>75.911102977687719</v>
      </c>
      <c r="CG8" s="30">
        <f>Productos!$M9</f>
        <v>75.911102977687719</v>
      </c>
      <c r="CH8" s="30">
        <f>Productos!$M9</f>
        <v>75.911102977687719</v>
      </c>
      <c r="CI8" s="30">
        <f>Productos!$M9</f>
        <v>75.911102977687719</v>
      </c>
      <c r="CJ8" s="30">
        <f>Productos!$M9</f>
        <v>75.911102977687719</v>
      </c>
      <c r="CK8" s="30">
        <f>Productos!$M9</f>
        <v>75.911102977687719</v>
      </c>
      <c r="CL8" s="30">
        <f>Productos!$M9</f>
        <v>75.911102977687719</v>
      </c>
      <c r="CM8" s="30">
        <f>Productos!$M9</f>
        <v>75.911102977687719</v>
      </c>
    </row>
    <row r="9" spans="1:91" x14ac:dyDescent="0.2">
      <c r="A9" s="2" t="s">
        <v>98</v>
      </c>
      <c r="B9" s="30">
        <f>Productos!$M10</f>
        <v>74.077230655418163</v>
      </c>
      <c r="C9" s="30">
        <f>Productos!$M10</f>
        <v>74.077230655418163</v>
      </c>
      <c r="D9" s="30">
        <f>Productos!$M10</f>
        <v>74.077230655418163</v>
      </c>
      <c r="E9" s="30">
        <f>Productos!$M10</f>
        <v>74.077230655418163</v>
      </c>
      <c r="F9" s="30">
        <f>Productos!$M10</f>
        <v>74.077230655418163</v>
      </c>
      <c r="G9" s="30">
        <f>Productos!$M10</f>
        <v>74.077230655418163</v>
      </c>
      <c r="H9" s="30">
        <f>Productos!$M10</f>
        <v>74.077230655418163</v>
      </c>
      <c r="I9" s="30">
        <f>Productos!$M10</f>
        <v>74.077230655418163</v>
      </c>
      <c r="J9" s="30">
        <f>Productos!$M10</f>
        <v>74.077230655418163</v>
      </c>
      <c r="K9" s="30">
        <f>Productos!$M10</f>
        <v>74.077230655418163</v>
      </c>
      <c r="L9" s="30">
        <f>Productos!$M10</f>
        <v>74.077230655418163</v>
      </c>
      <c r="M9" s="30">
        <f>Productos!$M10</f>
        <v>74.077230655418163</v>
      </c>
      <c r="N9" s="30">
        <f>Productos!$M10</f>
        <v>74.077230655418163</v>
      </c>
      <c r="O9" s="30">
        <f>Productos!$M10</f>
        <v>74.077230655418163</v>
      </c>
      <c r="P9" s="30">
        <f>Productos!$M10</f>
        <v>74.077230655418163</v>
      </c>
      <c r="Q9" s="30">
        <f>Productos!$M10</f>
        <v>74.077230655418163</v>
      </c>
      <c r="R9" s="30">
        <f>Productos!$M10</f>
        <v>74.077230655418163</v>
      </c>
      <c r="S9" s="30">
        <f>Productos!$M10</f>
        <v>74.077230655418163</v>
      </c>
      <c r="T9" s="30">
        <f>Productos!$M10</f>
        <v>74.077230655418163</v>
      </c>
      <c r="U9" s="30">
        <f>Productos!$M10</f>
        <v>74.077230655418163</v>
      </c>
      <c r="V9" s="30">
        <f>Productos!$M10</f>
        <v>74.077230655418163</v>
      </c>
      <c r="W9" s="30">
        <f>Productos!$M10</f>
        <v>74.077230655418163</v>
      </c>
      <c r="X9" s="30">
        <f>Productos!$M10</f>
        <v>74.077230655418163</v>
      </c>
      <c r="Y9" s="30">
        <f>Productos!$M10</f>
        <v>74.077230655418163</v>
      </c>
      <c r="Z9" s="30">
        <f>Productos!$M10</f>
        <v>74.077230655418163</v>
      </c>
      <c r="AA9" s="30">
        <f>Productos!$M10</f>
        <v>74.077230655418163</v>
      </c>
      <c r="AB9" s="30">
        <f>Productos!$M10</f>
        <v>74.077230655418163</v>
      </c>
      <c r="AC9" s="30">
        <f>Productos!$M10</f>
        <v>74.077230655418163</v>
      </c>
      <c r="AD9" s="30">
        <f>Productos!$M10</f>
        <v>74.077230655418163</v>
      </c>
      <c r="AE9" s="30">
        <f>Productos!$M10</f>
        <v>74.077230655418163</v>
      </c>
      <c r="AF9" s="30">
        <f>Productos!$M10</f>
        <v>74.077230655418163</v>
      </c>
      <c r="AG9" s="30">
        <f>Productos!$M10</f>
        <v>74.077230655418163</v>
      </c>
      <c r="AH9" s="30">
        <f>Productos!$M10</f>
        <v>74.077230655418163</v>
      </c>
      <c r="AI9" s="30">
        <f>Productos!$M10</f>
        <v>74.077230655418163</v>
      </c>
      <c r="AJ9" s="30">
        <f>Productos!$M10</f>
        <v>74.077230655418163</v>
      </c>
      <c r="AK9" s="30">
        <f>Productos!$M10</f>
        <v>74.077230655418163</v>
      </c>
      <c r="AL9" s="30">
        <f>Productos!$M10</f>
        <v>74.077230655418163</v>
      </c>
      <c r="AM9" s="30">
        <f>Productos!$M10</f>
        <v>74.077230655418163</v>
      </c>
      <c r="AN9" s="30">
        <f>Productos!$M10</f>
        <v>74.077230655418163</v>
      </c>
      <c r="AO9" s="30">
        <f>Productos!$M10</f>
        <v>74.077230655418163</v>
      </c>
      <c r="AP9" s="30">
        <f>Productos!$M10</f>
        <v>74.077230655418163</v>
      </c>
      <c r="AQ9" s="30">
        <f>Productos!$M10</f>
        <v>74.077230655418163</v>
      </c>
      <c r="AR9" s="30">
        <f>Productos!$M10</f>
        <v>74.077230655418163</v>
      </c>
      <c r="AS9" s="30">
        <f>Productos!$M10</f>
        <v>74.077230655418163</v>
      </c>
      <c r="AT9" s="30">
        <f>Productos!$M10</f>
        <v>74.077230655418163</v>
      </c>
      <c r="AU9" s="30">
        <f>Productos!$M10</f>
        <v>74.077230655418163</v>
      </c>
      <c r="AV9" s="30">
        <f>Productos!$M10</f>
        <v>74.077230655418163</v>
      </c>
      <c r="AW9" s="30">
        <f>Productos!$M10</f>
        <v>74.077230655418163</v>
      </c>
      <c r="AX9" s="30">
        <f>Productos!$M10</f>
        <v>74.077230655418163</v>
      </c>
      <c r="AY9" s="30">
        <f>Productos!$M10</f>
        <v>74.077230655418163</v>
      </c>
      <c r="AZ9" s="30">
        <f>Productos!$M10</f>
        <v>74.077230655418163</v>
      </c>
      <c r="BA9" s="30">
        <f>Productos!$M10</f>
        <v>74.077230655418163</v>
      </c>
      <c r="BB9" s="30">
        <f>Productos!$M10</f>
        <v>74.077230655418163</v>
      </c>
      <c r="BC9" s="30">
        <f>Productos!$M10</f>
        <v>74.077230655418163</v>
      </c>
      <c r="BD9" s="30">
        <f>Productos!$M10</f>
        <v>74.077230655418163</v>
      </c>
      <c r="BE9" s="30">
        <f>Productos!$M10</f>
        <v>74.077230655418163</v>
      </c>
      <c r="BF9" s="30">
        <f>Productos!$M10</f>
        <v>74.077230655418163</v>
      </c>
      <c r="BG9" s="30">
        <f>Productos!$M10</f>
        <v>74.077230655418163</v>
      </c>
      <c r="BH9" s="30">
        <f>Productos!$M10</f>
        <v>74.077230655418163</v>
      </c>
      <c r="BI9" s="30">
        <f>Productos!$M10</f>
        <v>74.077230655418163</v>
      </c>
      <c r="BJ9" s="30">
        <f>Productos!$M10</f>
        <v>74.077230655418163</v>
      </c>
      <c r="BK9" s="30">
        <f>Productos!$M10</f>
        <v>74.077230655418163</v>
      </c>
      <c r="BL9" s="30">
        <f>Productos!$M10</f>
        <v>74.077230655418163</v>
      </c>
      <c r="BM9" s="30">
        <f>Productos!$M10</f>
        <v>74.077230655418163</v>
      </c>
      <c r="BN9" s="30">
        <f>Productos!$M10</f>
        <v>74.077230655418163</v>
      </c>
      <c r="BO9" s="30">
        <f>Productos!$M10</f>
        <v>74.077230655418163</v>
      </c>
      <c r="BP9" s="30">
        <f>Productos!$M10</f>
        <v>74.077230655418163</v>
      </c>
      <c r="BQ9" s="30">
        <f>Productos!$M10</f>
        <v>74.077230655418163</v>
      </c>
      <c r="BR9" s="30">
        <f>Productos!$M10</f>
        <v>74.077230655418163</v>
      </c>
      <c r="BS9" s="30">
        <f>Productos!$M10</f>
        <v>74.077230655418163</v>
      </c>
      <c r="BT9" s="30">
        <f>Productos!$M10</f>
        <v>74.077230655418163</v>
      </c>
      <c r="BU9" s="30">
        <f>Productos!$M10</f>
        <v>74.077230655418163</v>
      </c>
      <c r="BV9" s="30">
        <f>Productos!$M10</f>
        <v>74.077230655418163</v>
      </c>
      <c r="BW9" s="30">
        <f>Productos!$M10</f>
        <v>74.077230655418163</v>
      </c>
      <c r="BX9" s="30">
        <f>Productos!$M10</f>
        <v>74.077230655418163</v>
      </c>
      <c r="BY9" s="30">
        <f>Productos!$M10</f>
        <v>74.077230655418163</v>
      </c>
      <c r="BZ9" s="30">
        <f>Productos!$M10</f>
        <v>74.077230655418163</v>
      </c>
      <c r="CA9" s="30">
        <f>Productos!$M10</f>
        <v>74.077230655418163</v>
      </c>
      <c r="CB9" s="30">
        <f>Productos!$M10</f>
        <v>74.077230655418163</v>
      </c>
      <c r="CC9" s="30">
        <f>Productos!$M10</f>
        <v>74.077230655418163</v>
      </c>
      <c r="CD9" s="30">
        <f>Productos!$M10</f>
        <v>74.077230655418163</v>
      </c>
      <c r="CE9" s="30">
        <f>Productos!$M10</f>
        <v>74.077230655418163</v>
      </c>
      <c r="CF9" s="30">
        <f>Productos!$M10</f>
        <v>74.077230655418163</v>
      </c>
      <c r="CG9" s="30">
        <f>Productos!$M10</f>
        <v>74.077230655418163</v>
      </c>
      <c r="CH9" s="30">
        <f>Productos!$M10</f>
        <v>74.077230655418163</v>
      </c>
      <c r="CI9" s="30">
        <f>Productos!$M10</f>
        <v>74.077230655418163</v>
      </c>
      <c r="CJ9" s="30">
        <f>Productos!$M10</f>
        <v>74.077230655418163</v>
      </c>
      <c r="CK9" s="30">
        <f>Productos!$M10</f>
        <v>74.077230655418163</v>
      </c>
      <c r="CL9" s="30">
        <f>Productos!$M10</f>
        <v>74.077230655418163</v>
      </c>
      <c r="CM9" s="30">
        <f>Productos!$M10</f>
        <v>74.077230655418163</v>
      </c>
    </row>
    <row r="10" spans="1:91" x14ac:dyDescent="0.2">
      <c r="A10" s="2" t="s">
        <v>99</v>
      </c>
      <c r="B10" s="30">
        <f>Productos!$M11</f>
        <v>73.208768860950144</v>
      </c>
      <c r="C10" s="30">
        <f>Productos!$M11</f>
        <v>73.208768860950144</v>
      </c>
      <c r="D10" s="30">
        <f>Productos!$M11</f>
        <v>73.208768860950144</v>
      </c>
      <c r="E10" s="30">
        <f>Productos!$M11</f>
        <v>73.208768860950144</v>
      </c>
      <c r="F10" s="30">
        <f>Productos!$M11</f>
        <v>73.208768860950144</v>
      </c>
      <c r="G10" s="30">
        <f>Productos!$M11</f>
        <v>73.208768860950144</v>
      </c>
      <c r="H10" s="30">
        <f>Productos!$M11</f>
        <v>73.208768860950144</v>
      </c>
      <c r="I10" s="30">
        <f>Productos!$M11</f>
        <v>73.208768860950144</v>
      </c>
      <c r="J10" s="30">
        <f>Productos!$M11</f>
        <v>73.208768860950144</v>
      </c>
      <c r="K10" s="30">
        <f>Productos!$M11</f>
        <v>73.208768860950144</v>
      </c>
      <c r="L10" s="30">
        <f>Productos!$M11</f>
        <v>73.208768860950144</v>
      </c>
      <c r="M10" s="30">
        <f>Productos!$M11</f>
        <v>73.208768860950144</v>
      </c>
      <c r="N10" s="30">
        <f>Productos!$M11</f>
        <v>73.208768860950144</v>
      </c>
      <c r="O10" s="30">
        <f>Productos!$M11</f>
        <v>73.208768860950144</v>
      </c>
      <c r="P10" s="30">
        <f>Productos!$M11</f>
        <v>73.208768860950144</v>
      </c>
      <c r="Q10" s="30">
        <f>Productos!$M11</f>
        <v>73.208768860950144</v>
      </c>
      <c r="R10" s="30">
        <f>Productos!$M11</f>
        <v>73.208768860950144</v>
      </c>
      <c r="S10" s="30">
        <f>Productos!$M11</f>
        <v>73.208768860950144</v>
      </c>
      <c r="T10" s="30">
        <f>Productos!$M11</f>
        <v>73.208768860950144</v>
      </c>
      <c r="U10" s="30">
        <f>Productos!$M11</f>
        <v>73.208768860950144</v>
      </c>
      <c r="V10" s="30">
        <f>Productos!$M11</f>
        <v>73.208768860950144</v>
      </c>
      <c r="W10" s="30">
        <f>Productos!$M11</f>
        <v>73.208768860950144</v>
      </c>
      <c r="X10" s="30">
        <f>Productos!$M11</f>
        <v>73.208768860950144</v>
      </c>
      <c r="Y10" s="30">
        <f>Productos!$M11</f>
        <v>73.208768860950144</v>
      </c>
      <c r="Z10" s="30">
        <f>Productos!$M11</f>
        <v>73.208768860950144</v>
      </c>
      <c r="AA10" s="30">
        <f>Productos!$M11</f>
        <v>73.208768860950144</v>
      </c>
      <c r="AB10" s="30">
        <f>Productos!$M11</f>
        <v>73.208768860950144</v>
      </c>
      <c r="AC10" s="30">
        <f>Productos!$M11</f>
        <v>73.208768860950144</v>
      </c>
      <c r="AD10" s="30">
        <f>Productos!$M11</f>
        <v>73.208768860950144</v>
      </c>
      <c r="AE10" s="30">
        <f>Productos!$M11</f>
        <v>73.208768860950144</v>
      </c>
      <c r="AF10" s="30">
        <f>Productos!$M11</f>
        <v>73.208768860950144</v>
      </c>
      <c r="AG10" s="30">
        <f>Productos!$M11</f>
        <v>73.208768860950144</v>
      </c>
      <c r="AH10" s="30">
        <f>Productos!$M11</f>
        <v>73.208768860950144</v>
      </c>
      <c r="AI10" s="30">
        <f>Productos!$M11</f>
        <v>73.208768860950144</v>
      </c>
      <c r="AJ10" s="30">
        <f>Productos!$M11</f>
        <v>73.208768860950144</v>
      </c>
      <c r="AK10" s="30">
        <f>Productos!$M11</f>
        <v>73.208768860950144</v>
      </c>
      <c r="AL10" s="30">
        <f>Productos!$M11</f>
        <v>73.208768860950144</v>
      </c>
      <c r="AM10" s="30">
        <f>Productos!$M11</f>
        <v>73.208768860950144</v>
      </c>
      <c r="AN10" s="30">
        <f>Productos!$M11</f>
        <v>73.208768860950144</v>
      </c>
      <c r="AO10" s="30">
        <f>Productos!$M11</f>
        <v>73.208768860950144</v>
      </c>
      <c r="AP10" s="30">
        <f>Productos!$M11</f>
        <v>73.208768860950144</v>
      </c>
      <c r="AQ10" s="30">
        <f>Productos!$M11</f>
        <v>73.208768860950144</v>
      </c>
      <c r="AR10" s="30">
        <f>Productos!$M11</f>
        <v>73.208768860950144</v>
      </c>
      <c r="AS10" s="30">
        <f>Productos!$M11</f>
        <v>73.208768860950144</v>
      </c>
      <c r="AT10" s="30">
        <f>Productos!$M11</f>
        <v>73.208768860950144</v>
      </c>
      <c r="AU10" s="30">
        <f>Productos!$M11</f>
        <v>73.208768860950144</v>
      </c>
      <c r="AV10" s="30">
        <f>Productos!$M11</f>
        <v>73.208768860950144</v>
      </c>
      <c r="AW10" s="30">
        <f>Productos!$M11</f>
        <v>73.208768860950144</v>
      </c>
      <c r="AX10" s="30">
        <f>Productos!$M11</f>
        <v>73.208768860950144</v>
      </c>
      <c r="AY10" s="30">
        <f>Productos!$M11</f>
        <v>73.208768860950144</v>
      </c>
      <c r="AZ10" s="30">
        <f>Productos!$M11</f>
        <v>73.208768860950144</v>
      </c>
      <c r="BA10" s="30">
        <f>Productos!$M11</f>
        <v>73.208768860950144</v>
      </c>
      <c r="BB10" s="30">
        <f>Productos!$M11</f>
        <v>73.208768860950144</v>
      </c>
      <c r="BC10" s="30">
        <f>Productos!$M11</f>
        <v>73.208768860950144</v>
      </c>
      <c r="BD10" s="30">
        <f>Productos!$M11</f>
        <v>73.208768860950144</v>
      </c>
      <c r="BE10" s="30">
        <f>Productos!$M11</f>
        <v>73.208768860950144</v>
      </c>
      <c r="BF10" s="30">
        <f>Productos!$M11</f>
        <v>73.208768860950144</v>
      </c>
      <c r="BG10" s="30">
        <f>Productos!$M11</f>
        <v>73.208768860950144</v>
      </c>
      <c r="BH10" s="30">
        <f>Productos!$M11</f>
        <v>73.208768860950144</v>
      </c>
      <c r="BI10" s="30">
        <f>Productos!$M11</f>
        <v>73.208768860950144</v>
      </c>
      <c r="BJ10" s="30">
        <f>Productos!$M11</f>
        <v>73.208768860950144</v>
      </c>
      <c r="BK10" s="30">
        <f>Productos!$M11</f>
        <v>73.208768860950144</v>
      </c>
      <c r="BL10" s="30">
        <f>Productos!$M11</f>
        <v>73.208768860950144</v>
      </c>
      <c r="BM10" s="30">
        <f>Productos!$M11</f>
        <v>73.208768860950144</v>
      </c>
      <c r="BN10" s="30">
        <f>Productos!$M11</f>
        <v>73.208768860950144</v>
      </c>
      <c r="BO10" s="30">
        <f>Productos!$M11</f>
        <v>73.208768860950144</v>
      </c>
      <c r="BP10" s="30">
        <f>Productos!$M11</f>
        <v>73.208768860950144</v>
      </c>
      <c r="BQ10" s="30">
        <f>Productos!$M11</f>
        <v>73.208768860950144</v>
      </c>
      <c r="BR10" s="30">
        <f>Productos!$M11</f>
        <v>73.208768860950144</v>
      </c>
      <c r="BS10" s="30">
        <f>Productos!$M11</f>
        <v>73.208768860950144</v>
      </c>
      <c r="BT10" s="30">
        <f>Productos!$M11</f>
        <v>73.208768860950144</v>
      </c>
      <c r="BU10" s="30">
        <f>Productos!$M11</f>
        <v>73.208768860950144</v>
      </c>
      <c r="BV10" s="30">
        <f>Productos!$M11</f>
        <v>73.208768860950144</v>
      </c>
      <c r="BW10" s="30">
        <f>Productos!$M11</f>
        <v>73.208768860950144</v>
      </c>
      <c r="BX10" s="30">
        <f>Productos!$M11</f>
        <v>73.208768860950144</v>
      </c>
      <c r="BY10" s="30">
        <f>Productos!$M11</f>
        <v>73.208768860950144</v>
      </c>
      <c r="BZ10" s="30">
        <f>Productos!$M11</f>
        <v>73.208768860950144</v>
      </c>
      <c r="CA10" s="30">
        <f>Productos!$M11</f>
        <v>73.208768860950144</v>
      </c>
      <c r="CB10" s="30">
        <f>Productos!$M11</f>
        <v>73.208768860950144</v>
      </c>
      <c r="CC10" s="30">
        <f>Productos!$M11</f>
        <v>73.208768860950144</v>
      </c>
      <c r="CD10" s="30">
        <f>Productos!$M11</f>
        <v>73.208768860950144</v>
      </c>
      <c r="CE10" s="30">
        <f>Productos!$M11</f>
        <v>73.208768860950144</v>
      </c>
      <c r="CF10" s="30">
        <f>Productos!$M11</f>
        <v>73.208768860950144</v>
      </c>
      <c r="CG10" s="30">
        <f>Productos!$M11</f>
        <v>73.208768860950144</v>
      </c>
      <c r="CH10" s="30">
        <f>Productos!$M11</f>
        <v>73.208768860950144</v>
      </c>
      <c r="CI10" s="30">
        <f>Productos!$M11</f>
        <v>73.208768860950144</v>
      </c>
      <c r="CJ10" s="30">
        <f>Productos!$M11</f>
        <v>73.208768860950144</v>
      </c>
      <c r="CK10" s="30">
        <f>Productos!$M11</f>
        <v>73.208768860950144</v>
      </c>
      <c r="CL10" s="30">
        <f>Productos!$M11</f>
        <v>73.208768860950144</v>
      </c>
      <c r="CM10" s="30">
        <f>Productos!$M11</f>
        <v>73.208768860950144</v>
      </c>
    </row>
    <row r="11" spans="1:91" x14ac:dyDescent="0.2">
      <c r="A11" s="2" t="s">
        <v>100</v>
      </c>
      <c r="B11" s="30">
        <f>Productos!$M12</f>
        <v>73.208768860950144</v>
      </c>
      <c r="C11" s="30">
        <f>Productos!$M12</f>
        <v>73.208768860950144</v>
      </c>
      <c r="D11" s="30">
        <f>Productos!$M12</f>
        <v>73.208768860950144</v>
      </c>
      <c r="E11" s="30">
        <f>Productos!$M12</f>
        <v>73.208768860950144</v>
      </c>
      <c r="F11" s="30">
        <f>Productos!$M12</f>
        <v>73.208768860950144</v>
      </c>
      <c r="G11" s="30">
        <f>Productos!$M12</f>
        <v>73.208768860950144</v>
      </c>
      <c r="H11" s="30">
        <f>Productos!$M12</f>
        <v>73.208768860950144</v>
      </c>
      <c r="I11" s="30">
        <f>Productos!$M12</f>
        <v>73.208768860950144</v>
      </c>
      <c r="J11" s="30">
        <f>Productos!$M12</f>
        <v>73.208768860950144</v>
      </c>
      <c r="K11" s="30">
        <f>Productos!$M12</f>
        <v>73.208768860950144</v>
      </c>
      <c r="L11" s="30">
        <f>Productos!$M12</f>
        <v>73.208768860950144</v>
      </c>
      <c r="M11" s="30">
        <f>Productos!$M12</f>
        <v>73.208768860950144</v>
      </c>
      <c r="N11" s="30">
        <f>Productos!$M12</f>
        <v>73.208768860950144</v>
      </c>
      <c r="O11" s="30">
        <f>Productos!$M12</f>
        <v>73.208768860950144</v>
      </c>
      <c r="P11" s="30">
        <f>Productos!$M12</f>
        <v>73.208768860950144</v>
      </c>
      <c r="Q11" s="30">
        <f>Productos!$M12</f>
        <v>73.208768860950144</v>
      </c>
      <c r="R11" s="30">
        <f>Productos!$M12</f>
        <v>73.208768860950144</v>
      </c>
      <c r="S11" s="30">
        <f>Productos!$M12</f>
        <v>73.208768860950144</v>
      </c>
      <c r="T11" s="30">
        <f>Productos!$M12</f>
        <v>73.208768860950144</v>
      </c>
      <c r="U11" s="30">
        <f>Productos!$M12</f>
        <v>73.208768860950144</v>
      </c>
      <c r="V11" s="30">
        <f>Productos!$M12</f>
        <v>73.208768860950144</v>
      </c>
      <c r="W11" s="30">
        <f>Productos!$M12</f>
        <v>73.208768860950144</v>
      </c>
      <c r="X11" s="30">
        <f>Productos!$M12</f>
        <v>73.208768860950144</v>
      </c>
      <c r="Y11" s="30">
        <f>Productos!$M12</f>
        <v>73.208768860950144</v>
      </c>
      <c r="Z11" s="30">
        <f>Productos!$M12</f>
        <v>73.208768860950144</v>
      </c>
      <c r="AA11" s="30">
        <f>Productos!$M12</f>
        <v>73.208768860950144</v>
      </c>
      <c r="AB11" s="30">
        <f>Productos!$M12</f>
        <v>73.208768860950144</v>
      </c>
      <c r="AC11" s="30">
        <f>Productos!$M12</f>
        <v>73.208768860950144</v>
      </c>
      <c r="AD11" s="30">
        <f>Productos!$M12</f>
        <v>73.208768860950144</v>
      </c>
      <c r="AE11" s="30">
        <f>Productos!$M12</f>
        <v>73.208768860950144</v>
      </c>
      <c r="AF11" s="30">
        <f>Productos!$M12</f>
        <v>73.208768860950144</v>
      </c>
      <c r="AG11" s="30">
        <f>Productos!$M12</f>
        <v>73.208768860950144</v>
      </c>
      <c r="AH11" s="30">
        <f>Productos!$M12</f>
        <v>73.208768860950144</v>
      </c>
      <c r="AI11" s="30">
        <f>Productos!$M12</f>
        <v>73.208768860950144</v>
      </c>
      <c r="AJ11" s="30">
        <f>Productos!$M12</f>
        <v>73.208768860950144</v>
      </c>
      <c r="AK11" s="30">
        <f>Productos!$M12</f>
        <v>73.208768860950144</v>
      </c>
      <c r="AL11" s="30">
        <f>Productos!$M12</f>
        <v>73.208768860950144</v>
      </c>
      <c r="AM11" s="30">
        <f>Productos!$M12</f>
        <v>73.208768860950144</v>
      </c>
      <c r="AN11" s="30">
        <f>Productos!$M12</f>
        <v>73.208768860950144</v>
      </c>
      <c r="AO11" s="30">
        <f>Productos!$M12</f>
        <v>73.208768860950144</v>
      </c>
      <c r="AP11" s="30">
        <f>Productos!$M12</f>
        <v>73.208768860950144</v>
      </c>
      <c r="AQ11" s="30">
        <f>Productos!$M12</f>
        <v>73.208768860950144</v>
      </c>
      <c r="AR11" s="30">
        <f>Productos!$M12</f>
        <v>73.208768860950144</v>
      </c>
      <c r="AS11" s="30">
        <f>Productos!$M12</f>
        <v>73.208768860950144</v>
      </c>
      <c r="AT11" s="30">
        <f>Productos!$M12</f>
        <v>73.208768860950144</v>
      </c>
      <c r="AU11" s="30">
        <f>Productos!$M12</f>
        <v>73.208768860950144</v>
      </c>
      <c r="AV11" s="30">
        <f>Productos!$M12</f>
        <v>73.208768860950144</v>
      </c>
      <c r="AW11" s="30">
        <f>Productos!$M12</f>
        <v>73.208768860950144</v>
      </c>
      <c r="AX11" s="30">
        <f>Productos!$M12</f>
        <v>73.208768860950144</v>
      </c>
      <c r="AY11" s="30">
        <f>Productos!$M12</f>
        <v>73.208768860950144</v>
      </c>
      <c r="AZ11" s="30">
        <f>Productos!$M12</f>
        <v>73.208768860950144</v>
      </c>
      <c r="BA11" s="30">
        <f>Productos!$M12</f>
        <v>73.208768860950144</v>
      </c>
      <c r="BB11" s="30">
        <f>Productos!$M12</f>
        <v>73.208768860950144</v>
      </c>
      <c r="BC11" s="30">
        <f>Productos!$M12</f>
        <v>73.208768860950144</v>
      </c>
      <c r="BD11" s="30">
        <f>Productos!$M12</f>
        <v>73.208768860950144</v>
      </c>
      <c r="BE11" s="30">
        <f>Productos!$M12</f>
        <v>73.208768860950144</v>
      </c>
      <c r="BF11" s="30">
        <f>Productos!$M12</f>
        <v>73.208768860950144</v>
      </c>
      <c r="BG11" s="30">
        <f>Productos!$M12</f>
        <v>73.208768860950144</v>
      </c>
      <c r="BH11" s="30">
        <f>Productos!$M12</f>
        <v>73.208768860950144</v>
      </c>
      <c r="BI11" s="30">
        <f>Productos!$M12</f>
        <v>73.208768860950144</v>
      </c>
      <c r="BJ11" s="30">
        <f>Productos!$M12</f>
        <v>73.208768860950144</v>
      </c>
      <c r="BK11" s="30">
        <f>Productos!$M12</f>
        <v>73.208768860950144</v>
      </c>
      <c r="BL11" s="30">
        <f>Productos!$M12</f>
        <v>73.208768860950144</v>
      </c>
      <c r="BM11" s="30">
        <f>Productos!$M12</f>
        <v>73.208768860950144</v>
      </c>
      <c r="BN11" s="30">
        <f>Productos!$M12</f>
        <v>73.208768860950144</v>
      </c>
      <c r="BO11" s="30">
        <f>Productos!$M12</f>
        <v>73.208768860950144</v>
      </c>
      <c r="BP11" s="30">
        <f>Productos!$M12</f>
        <v>73.208768860950144</v>
      </c>
      <c r="BQ11" s="30">
        <f>Productos!$M12</f>
        <v>73.208768860950144</v>
      </c>
      <c r="BR11" s="30">
        <f>Productos!$M12</f>
        <v>73.208768860950144</v>
      </c>
      <c r="BS11" s="30">
        <f>Productos!$M12</f>
        <v>73.208768860950144</v>
      </c>
      <c r="BT11" s="30">
        <f>Productos!$M12</f>
        <v>73.208768860950144</v>
      </c>
      <c r="BU11" s="30">
        <f>Productos!$M12</f>
        <v>73.208768860950144</v>
      </c>
      <c r="BV11" s="30">
        <f>Productos!$M12</f>
        <v>73.208768860950144</v>
      </c>
      <c r="BW11" s="30">
        <f>Productos!$M12</f>
        <v>73.208768860950144</v>
      </c>
      <c r="BX11" s="30">
        <f>Productos!$M12</f>
        <v>73.208768860950144</v>
      </c>
      <c r="BY11" s="30">
        <f>Productos!$M12</f>
        <v>73.208768860950144</v>
      </c>
      <c r="BZ11" s="30">
        <f>Productos!$M12</f>
        <v>73.208768860950144</v>
      </c>
      <c r="CA11" s="30">
        <f>Productos!$M12</f>
        <v>73.208768860950144</v>
      </c>
      <c r="CB11" s="30">
        <f>Productos!$M12</f>
        <v>73.208768860950144</v>
      </c>
      <c r="CC11" s="30">
        <f>Productos!$M12</f>
        <v>73.208768860950144</v>
      </c>
      <c r="CD11" s="30">
        <f>Productos!$M12</f>
        <v>73.208768860950144</v>
      </c>
      <c r="CE11" s="30">
        <f>Productos!$M12</f>
        <v>73.208768860950144</v>
      </c>
      <c r="CF11" s="30">
        <f>Productos!$M12</f>
        <v>73.208768860950144</v>
      </c>
      <c r="CG11" s="30">
        <f>Productos!$M12</f>
        <v>73.208768860950144</v>
      </c>
      <c r="CH11" s="30">
        <f>Productos!$M12</f>
        <v>73.208768860950144</v>
      </c>
      <c r="CI11" s="30">
        <f>Productos!$M12</f>
        <v>73.208768860950144</v>
      </c>
      <c r="CJ11" s="30">
        <f>Productos!$M12</f>
        <v>73.208768860950144</v>
      </c>
      <c r="CK11" s="30">
        <f>Productos!$M12</f>
        <v>73.208768860950144</v>
      </c>
      <c r="CL11" s="30">
        <f>Productos!$M12</f>
        <v>73.208768860950144</v>
      </c>
      <c r="CM11" s="30">
        <f>Productos!$M12</f>
        <v>73.208768860950144</v>
      </c>
    </row>
    <row r="12" spans="1:91" x14ac:dyDescent="0.2">
      <c r="A12" s="2" t="s">
        <v>101</v>
      </c>
      <c r="B12" s="30">
        <f>Productos!$M13</f>
        <v>72.370152774924804</v>
      </c>
      <c r="C12" s="30">
        <f>Productos!$M13</f>
        <v>72.370152774924804</v>
      </c>
      <c r="D12" s="30">
        <f>Productos!$M13</f>
        <v>72.370152774924804</v>
      </c>
      <c r="E12" s="30">
        <f>Productos!$M13</f>
        <v>72.370152774924804</v>
      </c>
      <c r="F12" s="30">
        <f>Productos!$M13</f>
        <v>72.370152774924804</v>
      </c>
      <c r="G12" s="30">
        <f>Productos!$M13</f>
        <v>72.370152774924804</v>
      </c>
      <c r="H12" s="30">
        <f>Productos!$M13</f>
        <v>72.370152774924804</v>
      </c>
      <c r="I12" s="30">
        <f>Productos!$M13</f>
        <v>72.370152774924804</v>
      </c>
      <c r="J12" s="30">
        <f>Productos!$M13</f>
        <v>72.370152774924804</v>
      </c>
      <c r="K12" s="30">
        <f>Productos!$M13</f>
        <v>72.370152774924804</v>
      </c>
      <c r="L12" s="30">
        <f>Productos!$M13</f>
        <v>72.370152774924804</v>
      </c>
      <c r="M12" s="30">
        <f>Productos!$M13</f>
        <v>72.370152774924804</v>
      </c>
      <c r="N12" s="30">
        <f>Productos!$M13</f>
        <v>72.370152774924804</v>
      </c>
      <c r="O12" s="30">
        <f>Productos!$M13</f>
        <v>72.370152774924804</v>
      </c>
      <c r="P12" s="30">
        <f>Productos!$M13</f>
        <v>72.370152774924804</v>
      </c>
      <c r="Q12" s="30">
        <f>Productos!$M13</f>
        <v>72.370152774924804</v>
      </c>
      <c r="R12" s="30">
        <f>Productos!$M13</f>
        <v>72.370152774924804</v>
      </c>
      <c r="S12" s="30">
        <f>Productos!$M13</f>
        <v>72.370152774924804</v>
      </c>
      <c r="T12" s="30">
        <f>Productos!$M13</f>
        <v>72.370152774924804</v>
      </c>
      <c r="U12" s="30">
        <f>Productos!$M13</f>
        <v>72.370152774924804</v>
      </c>
      <c r="V12" s="30">
        <f>Productos!$M13</f>
        <v>72.370152774924804</v>
      </c>
      <c r="W12" s="30">
        <f>Productos!$M13</f>
        <v>72.370152774924804</v>
      </c>
      <c r="X12" s="30">
        <f>Productos!$M13</f>
        <v>72.370152774924804</v>
      </c>
      <c r="Y12" s="30">
        <f>Productos!$M13</f>
        <v>72.370152774924804</v>
      </c>
      <c r="Z12" s="30">
        <f>Productos!$M13</f>
        <v>72.370152774924804</v>
      </c>
      <c r="AA12" s="30">
        <f>Productos!$M13</f>
        <v>72.370152774924804</v>
      </c>
      <c r="AB12" s="30">
        <f>Productos!$M13</f>
        <v>72.370152774924804</v>
      </c>
      <c r="AC12" s="30">
        <f>Productos!$M13</f>
        <v>72.370152774924804</v>
      </c>
      <c r="AD12" s="30">
        <f>Productos!$M13</f>
        <v>72.370152774924804</v>
      </c>
      <c r="AE12" s="30">
        <f>Productos!$M13</f>
        <v>72.370152774924804</v>
      </c>
      <c r="AF12" s="30">
        <f>Productos!$M13</f>
        <v>72.370152774924804</v>
      </c>
      <c r="AG12" s="30">
        <f>Productos!$M13</f>
        <v>72.370152774924804</v>
      </c>
      <c r="AH12" s="30">
        <f>Productos!$M13</f>
        <v>72.370152774924804</v>
      </c>
      <c r="AI12" s="30">
        <f>Productos!$M13</f>
        <v>72.370152774924804</v>
      </c>
      <c r="AJ12" s="30">
        <f>Productos!$M13</f>
        <v>72.370152774924804</v>
      </c>
      <c r="AK12" s="30">
        <f>Productos!$M13</f>
        <v>72.370152774924804</v>
      </c>
      <c r="AL12" s="30">
        <f>Productos!$M13</f>
        <v>72.370152774924804</v>
      </c>
      <c r="AM12" s="30">
        <f>Productos!$M13</f>
        <v>72.370152774924804</v>
      </c>
      <c r="AN12" s="30">
        <f>Productos!$M13</f>
        <v>72.370152774924804</v>
      </c>
      <c r="AO12" s="30">
        <f>Productos!$M13</f>
        <v>72.370152774924804</v>
      </c>
      <c r="AP12" s="30">
        <f>Productos!$M13</f>
        <v>72.370152774924804</v>
      </c>
      <c r="AQ12" s="30">
        <f>Productos!$M13</f>
        <v>72.370152774924804</v>
      </c>
      <c r="AR12" s="30">
        <f>Productos!$M13</f>
        <v>72.370152774924804</v>
      </c>
      <c r="AS12" s="30">
        <f>Productos!$M13</f>
        <v>72.370152774924804</v>
      </c>
      <c r="AT12" s="30">
        <f>Productos!$M13</f>
        <v>72.370152774924804</v>
      </c>
      <c r="AU12" s="30">
        <f>Productos!$M13</f>
        <v>72.370152774924804</v>
      </c>
      <c r="AV12" s="30">
        <f>Productos!$M13</f>
        <v>72.370152774924804</v>
      </c>
      <c r="AW12" s="30">
        <f>Productos!$M13</f>
        <v>72.370152774924804</v>
      </c>
      <c r="AX12" s="30">
        <f>Productos!$M13</f>
        <v>72.370152774924804</v>
      </c>
      <c r="AY12" s="30">
        <f>Productos!$M13</f>
        <v>72.370152774924804</v>
      </c>
      <c r="AZ12" s="30">
        <f>Productos!$M13</f>
        <v>72.370152774924804</v>
      </c>
      <c r="BA12" s="30">
        <f>Productos!$M13</f>
        <v>72.370152774924804</v>
      </c>
      <c r="BB12" s="30">
        <f>Productos!$M13</f>
        <v>72.370152774924804</v>
      </c>
      <c r="BC12" s="30">
        <f>Productos!$M13</f>
        <v>72.370152774924804</v>
      </c>
      <c r="BD12" s="30">
        <f>Productos!$M13</f>
        <v>72.370152774924804</v>
      </c>
      <c r="BE12" s="30">
        <f>Productos!$M13</f>
        <v>72.370152774924804</v>
      </c>
      <c r="BF12" s="30">
        <f>Productos!$M13</f>
        <v>72.370152774924804</v>
      </c>
      <c r="BG12" s="30">
        <f>Productos!$M13</f>
        <v>72.370152774924804</v>
      </c>
      <c r="BH12" s="30">
        <f>Productos!$M13</f>
        <v>72.370152774924804</v>
      </c>
      <c r="BI12" s="30">
        <f>Productos!$M13</f>
        <v>72.370152774924804</v>
      </c>
      <c r="BJ12" s="30">
        <f>Productos!$M13</f>
        <v>72.370152774924804</v>
      </c>
      <c r="BK12" s="30">
        <f>Productos!$M13</f>
        <v>72.370152774924804</v>
      </c>
      <c r="BL12" s="30">
        <f>Productos!$M13</f>
        <v>72.370152774924804</v>
      </c>
      <c r="BM12" s="30">
        <f>Productos!$M13</f>
        <v>72.370152774924804</v>
      </c>
      <c r="BN12" s="30">
        <f>Productos!$M13</f>
        <v>72.370152774924804</v>
      </c>
      <c r="BO12" s="30">
        <f>Productos!$M13</f>
        <v>72.370152774924804</v>
      </c>
      <c r="BP12" s="30">
        <f>Productos!$M13</f>
        <v>72.370152774924804</v>
      </c>
      <c r="BQ12" s="30">
        <f>Productos!$M13</f>
        <v>72.370152774924804</v>
      </c>
      <c r="BR12" s="30">
        <f>Productos!$M13</f>
        <v>72.370152774924804</v>
      </c>
      <c r="BS12" s="30">
        <f>Productos!$M13</f>
        <v>72.370152774924804</v>
      </c>
      <c r="BT12" s="30">
        <f>Productos!$M13</f>
        <v>72.370152774924804</v>
      </c>
      <c r="BU12" s="30">
        <f>Productos!$M13</f>
        <v>72.370152774924804</v>
      </c>
      <c r="BV12" s="30">
        <f>Productos!$M13</f>
        <v>72.370152774924804</v>
      </c>
      <c r="BW12" s="30">
        <f>Productos!$M13</f>
        <v>72.370152774924804</v>
      </c>
      <c r="BX12" s="30">
        <f>Productos!$M13</f>
        <v>72.370152774924804</v>
      </c>
      <c r="BY12" s="30">
        <f>Productos!$M13</f>
        <v>72.370152774924804</v>
      </c>
      <c r="BZ12" s="30">
        <f>Productos!$M13</f>
        <v>72.370152774924804</v>
      </c>
      <c r="CA12" s="30">
        <f>Productos!$M13</f>
        <v>72.370152774924804</v>
      </c>
      <c r="CB12" s="30">
        <f>Productos!$M13</f>
        <v>72.370152774924804</v>
      </c>
      <c r="CC12" s="30">
        <f>Productos!$M13</f>
        <v>72.370152774924804</v>
      </c>
      <c r="CD12" s="30">
        <f>Productos!$M13</f>
        <v>72.370152774924804</v>
      </c>
      <c r="CE12" s="30">
        <f>Productos!$M13</f>
        <v>72.370152774924804</v>
      </c>
      <c r="CF12" s="30">
        <f>Productos!$M13</f>
        <v>72.370152774924804</v>
      </c>
      <c r="CG12" s="30">
        <f>Productos!$M13</f>
        <v>72.370152774924804</v>
      </c>
      <c r="CH12" s="30">
        <f>Productos!$M13</f>
        <v>72.370152774924804</v>
      </c>
      <c r="CI12" s="30">
        <f>Productos!$M13</f>
        <v>72.370152774924804</v>
      </c>
      <c r="CJ12" s="30">
        <f>Productos!$M13</f>
        <v>72.370152774924804</v>
      </c>
      <c r="CK12" s="30">
        <f>Productos!$M13</f>
        <v>72.370152774924804</v>
      </c>
      <c r="CL12" s="30">
        <f>Productos!$M13</f>
        <v>72.370152774924804</v>
      </c>
      <c r="CM12" s="30">
        <f>Productos!$M13</f>
        <v>72.370152774924804</v>
      </c>
    </row>
    <row r="13" spans="1:91" x14ac:dyDescent="0.2">
      <c r="A13" s="2" t="s">
        <v>102</v>
      </c>
      <c r="B13" s="30">
        <f>Productos!$M14</f>
        <v>71.559711179225999</v>
      </c>
      <c r="C13" s="30">
        <f>Productos!$M14</f>
        <v>71.559711179225999</v>
      </c>
      <c r="D13" s="30">
        <f>Productos!$M14</f>
        <v>71.559711179225999</v>
      </c>
      <c r="E13" s="30">
        <f>Productos!$M14</f>
        <v>71.559711179225999</v>
      </c>
      <c r="F13" s="30">
        <f>Productos!$M14</f>
        <v>71.559711179225999</v>
      </c>
      <c r="G13" s="30">
        <f>Productos!$M14</f>
        <v>71.559711179225999</v>
      </c>
      <c r="H13" s="30">
        <f>Productos!$M14</f>
        <v>71.559711179225999</v>
      </c>
      <c r="I13" s="30">
        <f>Productos!$M14</f>
        <v>71.559711179225999</v>
      </c>
      <c r="J13" s="30">
        <f>Productos!$M14</f>
        <v>71.559711179225999</v>
      </c>
      <c r="K13" s="30">
        <f>Productos!$M14</f>
        <v>71.559711179225999</v>
      </c>
      <c r="L13" s="30">
        <f>Productos!$M14</f>
        <v>71.559711179225999</v>
      </c>
      <c r="M13" s="30">
        <f>Productos!$M14</f>
        <v>71.559711179225999</v>
      </c>
      <c r="N13" s="30">
        <f>Productos!$M14</f>
        <v>71.559711179225999</v>
      </c>
      <c r="O13" s="30">
        <f>Productos!$M14</f>
        <v>71.559711179225999</v>
      </c>
      <c r="P13" s="30">
        <f>Productos!$M14</f>
        <v>71.559711179225999</v>
      </c>
      <c r="Q13" s="30">
        <f>Productos!$M14</f>
        <v>71.559711179225999</v>
      </c>
      <c r="R13" s="30">
        <f>Productos!$M14</f>
        <v>71.559711179225999</v>
      </c>
      <c r="S13" s="30">
        <f>Productos!$M14</f>
        <v>71.559711179225999</v>
      </c>
      <c r="T13" s="30">
        <f>Productos!$M14</f>
        <v>71.559711179225999</v>
      </c>
      <c r="U13" s="30">
        <f>Productos!$M14</f>
        <v>71.559711179225999</v>
      </c>
      <c r="V13" s="30">
        <f>Productos!$M14</f>
        <v>71.559711179225999</v>
      </c>
      <c r="W13" s="30">
        <f>Productos!$M14</f>
        <v>71.559711179225999</v>
      </c>
      <c r="X13" s="30">
        <f>Productos!$M14</f>
        <v>71.559711179225999</v>
      </c>
      <c r="Y13" s="30">
        <f>Productos!$M14</f>
        <v>71.559711179225999</v>
      </c>
      <c r="Z13" s="30">
        <f>Productos!$M14</f>
        <v>71.559711179225999</v>
      </c>
      <c r="AA13" s="30">
        <f>Productos!$M14</f>
        <v>71.559711179225999</v>
      </c>
      <c r="AB13" s="30">
        <f>Productos!$M14</f>
        <v>71.559711179225999</v>
      </c>
      <c r="AC13" s="30">
        <f>Productos!$M14</f>
        <v>71.559711179225999</v>
      </c>
      <c r="AD13" s="30">
        <f>Productos!$M14</f>
        <v>71.559711179225999</v>
      </c>
      <c r="AE13" s="30">
        <f>Productos!$M14</f>
        <v>71.559711179225999</v>
      </c>
      <c r="AF13" s="30">
        <f>Productos!$M14</f>
        <v>71.559711179225999</v>
      </c>
      <c r="AG13" s="30">
        <f>Productos!$M14</f>
        <v>71.559711179225999</v>
      </c>
      <c r="AH13" s="30">
        <f>Productos!$M14</f>
        <v>71.559711179225999</v>
      </c>
      <c r="AI13" s="30">
        <f>Productos!$M14</f>
        <v>71.559711179225999</v>
      </c>
      <c r="AJ13" s="30">
        <f>Productos!$M14</f>
        <v>71.559711179225999</v>
      </c>
      <c r="AK13" s="30">
        <f>Productos!$M14</f>
        <v>71.559711179225999</v>
      </c>
      <c r="AL13" s="30">
        <f>Productos!$M14</f>
        <v>71.559711179225999</v>
      </c>
      <c r="AM13" s="30">
        <f>Productos!$M14</f>
        <v>71.559711179225999</v>
      </c>
      <c r="AN13" s="30">
        <f>Productos!$M14</f>
        <v>71.559711179225999</v>
      </c>
      <c r="AO13" s="30">
        <f>Productos!$M14</f>
        <v>71.559711179225999</v>
      </c>
      <c r="AP13" s="30">
        <f>Productos!$M14</f>
        <v>71.559711179225999</v>
      </c>
      <c r="AQ13" s="30">
        <f>Productos!$M14</f>
        <v>71.559711179225999</v>
      </c>
      <c r="AR13" s="30">
        <f>Productos!$M14</f>
        <v>71.559711179225999</v>
      </c>
      <c r="AS13" s="30">
        <f>Productos!$M14</f>
        <v>71.559711179225999</v>
      </c>
      <c r="AT13" s="30">
        <f>Productos!$M14</f>
        <v>71.559711179225999</v>
      </c>
      <c r="AU13" s="30">
        <f>Productos!$M14</f>
        <v>71.559711179225999</v>
      </c>
      <c r="AV13" s="30">
        <f>Productos!$M14</f>
        <v>71.559711179225999</v>
      </c>
      <c r="AW13" s="30">
        <f>Productos!$M14</f>
        <v>71.559711179225999</v>
      </c>
      <c r="AX13" s="30">
        <f>Productos!$M14</f>
        <v>71.559711179225999</v>
      </c>
      <c r="AY13" s="30">
        <f>Productos!$M14</f>
        <v>71.559711179225999</v>
      </c>
      <c r="AZ13" s="30">
        <f>Productos!$M14</f>
        <v>71.559711179225999</v>
      </c>
      <c r="BA13" s="30">
        <f>Productos!$M14</f>
        <v>71.559711179225999</v>
      </c>
      <c r="BB13" s="30">
        <f>Productos!$M14</f>
        <v>71.559711179225999</v>
      </c>
      <c r="BC13" s="30">
        <f>Productos!$M14</f>
        <v>71.559711179225999</v>
      </c>
      <c r="BD13" s="30">
        <f>Productos!$M14</f>
        <v>71.559711179225999</v>
      </c>
      <c r="BE13" s="30">
        <f>Productos!$M14</f>
        <v>71.559711179225999</v>
      </c>
      <c r="BF13" s="30">
        <f>Productos!$M14</f>
        <v>71.559711179225999</v>
      </c>
      <c r="BG13" s="30">
        <f>Productos!$M14</f>
        <v>71.559711179225999</v>
      </c>
      <c r="BH13" s="30">
        <f>Productos!$M14</f>
        <v>71.559711179225999</v>
      </c>
      <c r="BI13" s="30">
        <f>Productos!$M14</f>
        <v>71.559711179225999</v>
      </c>
      <c r="BJ13" s="30">
        <f>Productos!$M14</f>
        <v>71.559711179225999</v>
      </c>
      <c r="BK13" s="30">
        <f>Productos!$M14</f>
        <v>71.559711179225999</v>
      </c>
      <c r="BL13" s="30">
        <f>Productos!$M14</f>
        <v>71.559711179225999</v>
      </c>
      <c r="BM13" s="30">
        <f>Productos!$M14</f>
        <v>71.559711179225999</v>
      </c>
      <c r="BN13" s="30">
        <f>Productos!$M14</f>
        <v>71.559711179225999</v>
      </c>
      <c r="BO13" s="30">
        <f>Productos!$M14</f>
        <v>71.559711179225999</v>
      </c>
      <c r="BP13" s="30">
        <f>Productos!$M14</f>
        <v>71.559711179225999</v>
      </c>
      <c r="BQ13" s="30">
        <f>Productos!$M14</f>
        <v>71.559711179225999</v>
      </c>
      <c r="BR13" s="30">
        <f>Productos!$M14</f>
        <v>71.559711179225999</v>
      </c>
      <c r="BS13" s="30">
        <f>Productos!$M14</f>
        <v>71.559711179225999</v>
      </c>
      <c r="BT13" s="30">
        <f>Productos!$M14</f>
        <v>71.559711179225999</v>
      </c>
      <c r="BU13" s="30">
        <f>Productos!$M14</f>
        <v>71.559711179225999</v>
      </c>
      <c r="BV13" s="30">
        <f>Productos!$M14</f>
        <v>71.559711179225999</v>
      </c>
      <c r="BW13" s="30">
        <f>Productos!$M14</f>
        <v>71.559711179225999</v>
      </c>
      <c r="BX13" s="30">
        <f>Productos!$M14</f>
        <v>71.559711179225999</v>
      </c>
      <c r="BY13" s="30">
        <f>Productos!$M14</f>
        <v>71.559711179225999</v>
      </c>
      <c r="BZ13" s="30">
        <f>Productos!$M14</f>
        <v>71.559711179225999</v>
      </c>
      <c r="CA13" s="30">
        <f>Productos!$M14</f>
        <v>71.559711179225999</v>
      </c>
      <c r="CB13" s="30">
        <f>Productos!$M14</f>
        <v>71.559711179225999</v>
      </c>
      <c r="CC13" s="30">
        <f>Productos!$M14</f>
        <v>71.559711179225999</v>
      </c>
      <c r="CD13" s="30">
        <f>Productos!$M14</f>
        <v>71.559711179225999</v>
      </c>
      <c r="CE13" s="30">
        <f>Productos!$M14</f>
        <v>71.559711179225999</v>
      </c>
      <c r="CF13" s="30">
        <f>Productos!$M14</f>
        <v>71.559711179225999</v>
      </c>
      <c r="CG13" s="30">
        <f>Productos!$M14</f>
        <v>71.559711179225999</v>
      </c>
      <c r="CH13" s="30">
        <f>Productos!$M14</f>
        <v>71.559711179225999</v>
      </c>
      <c r="CI13" s="30">
        <f>Productos!$M14</f>
        <v>71.559711179225999</v>
      </c>
      <c r="CJ13" s="30">
        <f>Productos!$M14</f>
        <v>71.559711179225999</v>
      </c>
      <c r="CK13" s="30">
        <f>Productos!$M14</f>
        <v>71.559711179225999</v>
      </c>
      <c r="CL13" s="30">
        <f>Productos!$M14</f>
        <v>71.559711179225999</v>
      </c>
      <c r="CM13" s="30">
        <f>Productos!$M14</f>
        <v>71.559711179225999</v>
      </c>
    </row>
    <row r="14" spans="1:91" x14ac:dyDescent="0.2">
      <c r="A14" s="2" t="s">
        <v>103</v>
      </c>
      <c r="B14" s="30">
        <f>Productos!$M15</f>
        <v>72.370152774924804</v>
      </c>
      <c r="C14" s="30">
        <f>Productos!$M15</f>
        <v>72.370152774924804</v>
      </c>
      <c r="D14" s="30">
        <f>Productos!$M15</f>
        <v>72.370152774924804</v>
      </c>
      <c r="E14" s="30">
        <f>Productos!$M15</f>
        <v>72.370152774924804</v>
      </c>
      <c r="F14" s="30">
        <f>Productos!$M15</f>
        <v>72.370152774924804</v>
      </c>
      <c r="G14" s="30">
        <f>Productos!$M15</f>
        <v>72.370152774924804</v>
      </c>
      <c r="H14" s="30">
        <f>Productos!$M15</f>
        <v>72.370152774924804</v>
      </c>
      <c r="I14" s="30">
        <f>Productos!$M15</f>
        <v>72.370152774924804</v>
      </c>
      <c r="J14" s="30">
        <f>Productos!$M15</f>
        <v>72.370152774924804</v>
      </c>
      <c r="K14" s="30">
        <f>Productos!$M15</f>
        <v>72.370152774924804</v>
      </c>
      <c r="L14" s="30">
        <f>Productos!$M15</f>
        <v>72.370152774924804</v>
      </c>
      <c r="M14" s="30">
        <f>Productos!$M15</f>
        <v>72.370152774924804</v>
      </c>
      <c r="N14" s="30">
        <f>Productos!$M15</f>
        <v>72.370152774924804</v>
      </c>
      <c r="O14" s="30">
        <f>Productos!$M15</f>
        <v>72.370152774924804</v>
      </c>
      <c r="P14" s="30">
        <f>Productos!$M15</f>
        <v>72.370152774924804</v>
      </c>
      <c r="Q14" s="30">
        <f>Productos!$M15</f>
        <v>72.370152774924804</v>
      </c>
      <c r="R14" s="30">
        <f>Productos!$M15</f>
        <v>72.370152774924804</v>
      </c>
      <c r="S14" s="30">
        <f>Productos!$M15</f>
        <v>72.370152774924804</v>
      </c>
      <c r="T14" s="30">
        <f>Productos!$M15</f>
        <v>72.370152774924804</v>
      </c>
      <c r="U14" s="30">
        <f>Productos!$M15</f>
        <v>72.370152774924804</v>
      </c>
      <c r="V14" s="30">
        <f>Productos!$M15</f>
        <v>72.370152774924804</v>
      </c>
      <c r="W14" s="30">
        <f>Productos!$M15</f>
        <v>72.370152774924804</v>
      </c>
      <c r="X14" s="30">
        <f>Productos!$M15</f>
        <v>72.370152774924804</v>
      </c>
      <c r="Y14" s="30">
        <f>Productos!$M15</f>
        <v>72.370152774924804</v>
      </c>
      <c r="Z14" s="30">
        <f>Productos!$M15</f>
        <v>72.370152774924804</v>
      </c>
      <c r="AA14" s="30">
        <f>Productos!$M15</f>
        <v>72.370152774924804</v>
      </c>
      <c r="AB14" s="30">
        <f>Productos!$M15</f>
        <v>72.370152774924804</v>
      </c>
      <c r="AC14" s="30">
        <f>Productos!$M15</f>
        <v>72.370152774924804</v>
      </c>
      <c r="AD14" s="30">
        <f>Productos!$M15</f>
        <v>72.370152774924804</v>
      </c>
      <c r="AE14" s="30">
        <f>Productos!$M15</f>
        <v>72.370152774924804</v>
      </c>
      <c r="AF14" s="30">
        <f>Productos!$M15</f>
        <v>72.370152774924804</v>
      </c>
      <c r="AG14" s="30">
        <f>Productos!$M15</f>
        <v>72.370152774924804</v>
      </c>
      <c r="AH14" s="30">
        <f>Productos!$M15</f>
        <v>72.370152774924804</v>
      </c>
      <c r="AI14" s="30">
        <f>Productos!$M15</f>
        <v>72.370152774924804</v>
      </c>
      <c r="AJ14" s="30">
        <f>Productos!$M15</f>
        <v>72.370152774924804</v>
      </c>
      <c r="AK14" s="30">
        <f>Productos!$M15</f>
        <v>72.370152774924804</v>
      </c>
      <c r="AL14" s="30">
        <f>Productos!$M15</f>
        <v>72.370152774924804</v>
      </c>
      <c r="AM14" s="30">
        <f>Productos!$M15</f>
        <v>72.370152774924804</v>
      </c>
      <c r="AN14" s="30">
        <f>Productos!$M15</f>
        <v>72.370152774924804</v>
      </c>
      <c r="AO14" s="30">
        <f>Productos!$M15</f>
        <v>72.370152774924804</v>
      </c>
      <c r="AP14" s="30">
        <f>Productos!$M15</f>
        <v>72.370152774924804</v>
      </c>
      <c r="AQ14" s="30">
        <f>Productos!$M15</f>
        <v>72.370152774924804</v>
      </c>
      <c r="AR14" s="30">
        <f>Productos!$M15</f>
        <v>72.370152774924804</v>
      </c>
      <c r="AS14" s="30">
        <f>Productos!$M15</f>
        <v>72.370152774924804</v>
      </c>
      <c r="AT14" s="30">
        <f>Productos!$M15</f>
        <v>72.370152774924804</v>
      </c>
      <c r="AU14" s="30">
        <f>Productos!$M15</f>
        <v>72.370152774924804</v>
      </c>
      <c r="AV14" s="30">
        <f>Productos!$M15</f>
        <v>72.370152774924804</v>
      </c>
      <c r="AW14" s="30">
        <f>Productos!$M15</f>
        <v>72.370152774924804</v>
      </c>
      <c r="AX14" s="30">
        <f>Productos!$M15</f>
        <v>72.370152774924804</v>
      </c>
      <c r="AY14" s="30">
        <f>Productos!$M15</f>
        <v>72.370152774924804</v>
      </c>
      <c r="AZ14" s="30">
        <f>Productos!$M15</f>
        <v>72.370152774924804</v>
      </c>
      <c r="BA14" s="30">
        <f>Productos!$M15</f>
        <v>72.370152774924804</v>
      </c>
      <c r="BB14" s="30">
        <f>Productos!$M15</f>
        <v>72.370152774924804</v>
      </c>
      <c r="BC14" s="30">
        <f>Productos!$M15</f>
        <v>72.370152774924804</v>
      </c>
      <c r="BD14" s="30">
        <f>Productos!$M15</f>
        <v>72.370152774924804</v>
      </c>
      <c r="BE14" s="30">
        <f>Productos!$M15</f>
        <v>72.370152774924804</v>
      </c>
      <c r="BF14" s="30">
        <f>Productos!$M15</f>
        <v>72.370152774924804</v>
      </c>
      <c r="BG14" s="30">
        <f>Productos!$M15</f>
        <v>72.370152774924804</v>
      </c>
      <c r="BH14" s="30">
        <f>Productos!$M15</f>
        <v>72.370152774924804</v>
      </c>
      <c r="BI14" s="30">
        <f>Productos!$M15</f>
        <v>72.370152774924804</v>
      </c>
      <c r="BJ14" s="30">
        <f>Productos!$M15</f>
        <v>72.370152774924804</v>
      </c>
      <c r="BK14" s="30">
        <f>Productos!$M15</f>
        <v>72.370152774924804</v>
      </c>
      <c r="BL14" s="30">
        <f>Productos!$M15</f>
        <v>72.370152774924804</v>
      </c>
      <c r="BM14" s="30">
        <f>Productos!$M15</f>
        <v>72.370152774924804</v>
      </c>
      <c r="BN14" s="30">
        <f>Productos!$M15</f>
        <v>72.370152774924804</v>
      </c>
      <c r="BO14" s="30">
        <f>Productos!$M15</f>
        <v>72.370152774924804</v>
      </c>
      <c r="BP14" s="30">
        <f>Productos!$M15</f>
        <v>72.370152774924804</v>
      </c>
      <c r="BQ14" s="30">
        <f>Productos!$M15</f>
        <v>72.370152774924804</v>
      </c>
      <c r="BR14" s="30">
        <f>Productos!$M15</f>
        <v>72.370152774924804</v>
      </c>
      <c r="BS14" s="30">
        <f>Productos!$M15</f>
        <v>72.370152774924804</v>
      </c>
      <c r="BT14" s="30">
        <f>Productos!$M15</f>
        <v>72.370152774924804</v>
      </c>
      <c r="BU14" s="30">
        <f>Productos!$M15</f>
        <v>72.370152774924804</v>
      </c>
      <c r="BV14" s="30">
        <f>Productos!$M15</f>
        <v>72.370152774924804</v>
      </c>
      <c r="BW14" s="30">
        <f>Productos!$M15</f>
        <v>72.370152774924804</v>
      </c>
      <c r="BX14" s="30">
        <f>Productos!$M15</f>
        <v>72.370152774924804</v>
      </c>
      <c r="BY14" s="30">
        <f>Productos!$M15</f>
        <v>72.370152774924804</v>
      </c>
      <c r="BZ14" s="30">
        <f>Productos!$M15</f>
        <v>72.370152774924804</v>
      </c>
      <c r="CA14" s="30">
        <f>Productos!$M15</f>
        <v>72.370152774924804</v>
      </c>
      <c r="CB14" s="30">
        <f>Productos!$M15</f>
        <v>72.370152774924804</v>
      </c>
      <c r="CC14" s="30">
        <f>Productos!$M15</f>
        <v>72.370152774924804</v>
      </c>
      <c r="CD14" s="30">
        <f>Productos!$M15</f>
        <v>72.370152774924804</v>
      </c>
      <c r="CE14" s="30">
        <f>Productos!$M15</f>
        <v>72.370152774924804</v>
      </c>
      <c r="CF14" s="30">
        <f>Productos!$M15</f>
        <v>72.370152774924804</v>
      </c>
      <c r="CG14" s="30">
        <f>Productos!$M15</f>
        <v>72.370152774924804</v>
      </c>
      <c r="CH14" s="30">
        <f>Productos!$M15</f>
        <v>72.370152774924804</v>
      </c>
      <c r="CI14" s="30">
        <f>Productos!$M15</f>
        <v>72.370152774924804</v>
      </c>
      <c r="CJ14" s="30">
        <f>Productos!$M15</f>
        <v>72.370152774924804</v>
      </c>
      <c r="CK14" s="30">
        <f>Productos!$M15</f>
        <v>72.370152774924804</v>
      </c>
      <c r="CL14" s="30">
        <f>Productos!$M15</f>
        <v>72.370152774924804</v>
      </c>
      <c r="CM14" s="30">
        <f>Productos!$M15</f>
        <v>72.370152774924804</v>
      </c>
    </row>
    <row r="15" spans="1:91" x14ac:dyDescent="0.2">
      <c r="A15" s="2" t="s">
        <v>104</v>
      </c>
      <c r="B15" s="30">
        <f>Productos!$M16</f>
        <v>74.077230655418163</v>
      </c>
      <c r="C15" s="30">
        <f>Productos!$M16</f>
        <v>74.077230655418163</v>
      </c>
      <c r="D15" s="30">
        <f>Productos!$M16</f>
        <v>74.077230655418163</v>
      </c>
      <c r="E15" s="30">
        <f>Productos!$M16</f>
        <v>74.077230655418163</v>
      </c>
      <c r="F15" s="30">
        <f>Productos!$M16</f>
        <v>74.077230655418163</v>
      </c>
      <c r="G15" s="30">
        <f>Productos!$M16</f>
        <v>74.077230655418163</v>
      </c>
      <c r="H15" s="30">
        <f>Productos!$M16</f>
        <v>74.077230655418163</v>
      </c>
      <c r="I15" s="30">
        <f>Productos!$M16</f>
        <v>74.077230655418163</v>
      </c>
      <c r="J15" s="30">
        <f>Productos!$M16</f>
        <v>74.077230655418163</v>
      </c>
      <c r="K15" s="30">
        <f>Productos!$M16</f>
        <v>74.077230655418163</v>
      </c>
      <c r="L15" s="30">
        <f>Productos!$M16</f>
        <v>74.077230655418163</v>
      </c>
      <c r="M15" s="30">
        <f>Productos!$M16</f>
        <v>74.077230655418163</v>
      </c>
      <c r="N15" s="30">
        <f>Productos!$M16</f>
        <v>74.077230655418163</v>
      </c>
      <c r="O15" s="30">
        <f>Productos!$M16</f>
        <v>74.077230655418163</v>
      </c>
      <c r="P15" s="30">
        <f>Productos!$M16</f>
        <v>74.077230655418163</v>
      </c>
      <c r="Q15" s="30">
        <f>Productos!$M16</f>
        <v>74.077230655418163</v>
      </c>
      <c r="R15" s="30">
        <f>Productos!$M16</f>
        <v>74.077230655418163</v>
      </c>
      <c r="S15" s="30">
        <f>Productos!$M16</f>
        <v>74.077230655418163</v>
      </c>
      <c r="T15" s="30">
        <f>Productos!$M16</f>
        <v>74.077230655418163</v>
      </c>
      <c r="U15" s="30">
        <f>Productos!$M16</f>
        <v>74.077230655418163</v>
      </c>
      <c r="V15" s="30">
        <f>Productos!$M16</f>
        <v>74.077230655418163</v>
      </c>
      <c r="W15" s="30">
        <f>Productos!$M16</f>
        <v>74.077230655418163</v>
      </c>
      <c r="X15" s="30">
        <f>Productos!$M16</f>
        <v>74.077230655418163</v>
      </c>
      <c r="Y15" s="30">
        <f>Productos!$M16</f>
        <v>74.077230655418163</v>
      </c>
      <c r="Z15" s="30">
        <f>Productos!$M16</f>
        <v>74.077230655418163</v>
      </c>
      <c r="AA15" s="30">
        <f>Productos!$M16</f>
        <v>74.077230655418163</v>
      </c>
      <c r="AB15" s="30">
        <f>Productos!$M16</f>
        <v>74.077230655418163</v>
      </c>
      <c r="AC15" s="30">
        <f>Productos!$M16</f>
        <v>74.077230655418163</v>
      </c>
      <c r="AD15" s="30">
        <f>Productos!$M16</f>
        <v>74.077230655418163</v>
      </c>
      <c r="AE15" s="30">
        <f>Productos!$M16</f>
        <v>74.077230655418163</v>
      </c>
      <c r="AF15" s="30">
        <f>Productos!$M16</f>
        <v>74.077230655418163</v>
      </c>
      <c r="AG15" s="30">
        <f>Productos!$M16</f>
        <v>74.077230655418163</v>
      </c>
      <c r="AH15" s="30">
        <f>Productos!$M16</f>
        <v>74.077230655418163</v>
      </c>
      <c r="AI15" s="30">
        <f>Productos!$M16</f>
        <v>74.077230655418163</v>
      </c>
      <c r="AJ15" s="30">
        <f>Productos!$M16</f>
        <v>74.077230655418163</v>
      </c>
      <c r="AK15" s="30">
        <f>Productos!$M16</f>
        <v>74.077230655418163</v>
      </c>
      <c r="AL15" s="30">
        <f>Productos!$M16</f>
        <v>74.077230655418163</v>
      </c>
      <c r="AM15" s="30">
        <f>Productos!$M16</f>
        <v>74.077230655418163</v>
      </c>
      <c r="AN15" s="30">
        <f>Productos!$M16</f>
        <v>74.077230655418163</v>
      </c>
      <c r="AO15" s="30">
        <f>Productos!$M16</f>
        <v>74.077230655418163</v>
      </c>
      <c r="AP15" s="30">
        <f>Productos!$M16</f>
        <v>74.077230655418163</v>
      </c>
      <c r="AQ15" s="30">
        <f>Productos!$M16</f>
        <v>74.077230655418163</v>
      </c>
      <c r="AR15" s="30">
        <f>Productos!$M16</f>
        <v>74.077230655418163</v>
      </c>
      <c r="AS15" s="30">
        <f>Productos!$M16</f>
        <v>74.077230655418163</v>
      </c>
      <c r="AT15" s="30">
        <f>Productos!$M16</f>
        <v>74.077230655418163</v>
      </c>
      <c r="AU15" s="30">
        <f>Productos!$M16</f>
        <v>74.077230655418163</v>
      </c>
      <c r="AV15" s="30">
        <f>Productos!$M16</f>
        <v>74.077230655418163</v>
      </c>
      <c r="AW15" s="30">
        <f>Productos!$M16</f>
        <v>74.077230655418163</v>
      </c>
      <c r="AX15" s="30">
        <f>Productos!$M16</f>
        <v>74.077230655418163</v>
      </c>
      <c r="AY15" s="30">
        <f>Productos!$M16</f>
        <v>74.077230655418163</v>
      </c>
      <c r="AZ15" s="30">
        <f>Productos!$M16</f>
        <v>74.077230655418163</v>
      </c>
      <c r="BA15" s="30">
        <f>Productos!$M16</f>
        <v>74.077230655418163</v>
      </c>
      <c r="BB15" s="30">
        <f>Productos!$M16</f>
        <v>74.077230655418163</v>
      </c>
      <c r="BC15" s="30">
        <f>Productos!$M16</f>
        <v>74.077230655418163</v>
      </c>
      <c r="BD15" s="30">
        <f>Productos!$M16</f>
        <v>74.077230655418163</v>
      </c>
      <c r="BE15" s="30">
        <f>Productos!$M16</f>
        <v>74.077230655418163</v>
      </c>
      <c r="BF15" s="30">
        <f>Productos!$M16</f>
        <v>74.077230655418163</v>
      </c>
      <c r="BG15" s="30">
        <f>Productos!$M16</f>
        <v>74.077230655418163</v>
      </c>
      <c r="BH15" s="30">
        <f>Productos!$M16</f>
        <v>74.077230655418163</v>
      </c>
      <c r="BI15" s="30">
        <f>Productos!$M16</f>
        <v>74.077230655418163</v>
      </c>
      <c r="BJ15" s="30">
        <f>Productos!$M16</f>
        <v>74.077230655418163</v>
      </c>
      <c r="BK15" s="30">
        <f>Productos!$M16</f>
        <v>74.077230655418163</v>
      </c>
      <c r="BL15" s="30">
        <f>Productos!$M16</f>
        <v>74.077230655418163</v>
      </c>
      <c r="BM15" s="30">
        <f>Productos!$M16</f>
        <v>74.077230655418163</v>
      </c>
      <c r="BN15" s="30">
        <f>Productos!$M16</f>
        <v>74.077230655418163</v>
      </c>
      <c r="BO15" s="30">
        <f>Productos!$M16</f>
        <v>74.077230655418163</v>
      </c>
      <c r="BP15" s="30">
        <f>Productos!$M16</f>
        <v>74.077230655418163</v>
      </c>
      <c r="BQ15" s="30">
        <f>Productos!$M16</f>
        <v>74.077230655418163</v>
      </c>
      <c r="BR15" s="30">
        <f>Productos!$M16</f>
        <v>74.077230655418163</v>
      </c>
      <c r="BS15" s="30">
        <f>Productos!$M16</f>
        <v>74.077230655418163</v>
      </c>
      <c r="BT15" s="30">
        <f>Productos!$M16</f>
        <v>74.077230655418163</v>
      </c>
      <c r="BU15" s="30">
        <f>Productos!$M16</f>
        <v>74.077230655418163</v>
      </c>
      <c r="BV15" s="30">
        <f>Productos!$M16</f>
        <v>74.077230655418163</v>
      </c>
      <c r="BW15" s="30">
        <f>Productos!$M16</f>
        <v>74.077230655418163</v>
      </c>
      <c r="BX15" s="30">
        <f>Productos!$M16</f>
        <v>74.077230655418163</v>
      </c>
      <c r="BY15" s="30">
        <f>Productos!$M16</f>
        <v>74.077230655418163</v>
      </c>
      <c r="BZ15" s="30">
        <f>Productos!$M16</f>
        <v>74.077230655418163</v>
      </c>
      <c r="CA15" s="30">
        <f>Productos!$M16</f>
        <v>74.077230655418163</v>
      </c>
      <c r="CB15" s="30">
        <f>Productos!$M16</f>
        <v>74.077230655418163</v>
      </c>
      <c r="CC15" s="30">
        <f>Productos!$M16</f>
        <v>74.077230655418163</v>
      </c>
      <c r="CD15" s="30">
        <f>Productos!$M16</f>
        <v>74.077230655418163</v>
      </c>
      <c r="CE15" s="30">
        <f>Productos!$M16</f>
        <v>74.077230655418163</v>
      </c>
      <c r="CF15" s="30">
        <f>Productos!$M16</f>
        <v>74.077230655418163</v>
      </c>
      <c r="CG15" s="30">
        <f>Productos!$M16</f>
        <v>74.077230655418163</v>
      </c>
      <c r="CH15" s="30">
        <f>Productos!$M16</f>
        <v>74.077230655418163</v>
      </c>
      <c r="CI15" s="30">
        <f>Productos!$M16</f>
        <v>74.077230655418163</v>
      </c>
      <c r="CJ15" s="30">
        <f>Productos!$M16</f>
        <v>74.077230655418163</v>
      </c>
      <c r="CK15" s="30">
        <f>Productos!$M16</f>
        <v>74.077230655418163</v>
      </c>
      <c r="CL15" s="30">
        <f>Productos!$M16</f>
        <v>74.077230655418163</v>
      </c>
      <c r="CM15" s="30">
        <f>Productos!$M16</f>
        <v>74.077230655418163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M1000"/>
  <sheetViews>
    <sheetView tabSelected="1" zoomScale="144" workbookViewId="0">
      <selection activeCell="E1" sqref="E1"/>
    </sheetView>
  </sheetViews>
  <sheetFormatPr baseColWidth="10" defaultColWidth="12.6640625" defaultRowHeight="15" customHeight="1" x14ac:dyDescent="0.15"/>
  <cols>
    <col min="1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3" t="s">
        <v>149</v>
      </c>
      <c r="B2" s="61">
        <v>10000</v>
      </c>
      <c r="C2" s="61">
        <v>10000</v>
      </c>
      <c r="D2" s="61">
        <v>10000</v>
      </c>
      <c r="E2" s="61">
        <v>10000</v>
      </c>
      <c r="F2" s="61">
        <v>10000</v>
      </c>
      <c r="G2" s="61">
        <v>10000</v>
      </c>
      <c r="H2" s="61">
        <v>10000</v>
      </c>
      <c r="I2" s="61">
        <v>10000</v>
      </c>
      <c r="J2" s="61">
        <v>10000</v>
      </c>
      <c r="K2" s="61">
        <v>10000</v>
      </c>
      <c r="L2" s="61">
        <v>10000</v>
      </c>
      <c r="M2" s="61">
        <v>10000</v>
      </c>
      <c r="N2" s="61">
        <v>10000</v>
      </c>
      <c r="O2" s="61">
        <v>10000</v>
      </c>
      <c r="P2" s="61">
        <v>10000</v>
      </c>
      <c r="Q2" s="61">
        <v>10000</v>
      </c>
      <c r="R2" s="61">
        <v>10000</v>
      </c>
      <c r="S2" s="61">
        <v>10000</v>
      </c>
      <c r="T2" s="61">
        <v>10000</v>
      </c>
      <c r="U2" s="61">
        <v>10000</v>
      </c>
      <c r="V2" s="61">
        <v>10000</v>
      </c>
      <c r="W2" s="61">
        <v>10000</v>
      </c>
      <c r="X2" s="61">
        <v>10000</v>
      </c>
      <c r="Y2" s="61">
        <v>10000</v>
      </c>
      <c r="Z2" s="61">
        <v>10000</v>
      </c>
      <c r="AA2" s="61">
        <v>10000</v>
      </c>
      <c r="AB2" s="61">
        <v>10000</v>
      </c>
      <c r="AC2" s="61">
        <v>10000</v>
      </c>
      <c r="AD2" s="61">
        <v>10000</v>
      </c>
      <c r="AE2" s="61">
        <v>10000</v>
      </c>
      <c r="AF2" s="61">
        <v>10000</v>
      </c>
      <c r="AG2" s="61">
        <v>10000</v>
      </c>
      <c r="AH2" s="61">
        <v>10000</v>
      </c>
      <c r="AI2" s="61">
        <v>10000</v>
      </c>
      <c r="AJ2" s="61">
        <v>10000</v>
      </c>
      <c r="AK2" s="61">
        <v>10000</v>
      </c>
      <c r="AL2" s="61">
        <v>10000</v>
      </c>
      <c r="AM2" s="61">
        <v>10000</v>
      </c>
      <c r="AN2" s="61">
        <v>10000</v>
      </c>
      <c r="AO2" s="61">
        <v>10000</v>
      </c>
      <c r="AP2" s="61">
        <v>10000</v>
      </c>
      <c r="AQ2" s="61">
        <v>10000</v>
      </c>
      <c r="AR2" s="61">
        <v>10000</v>
      </c>
      <c r="AS2" s="61">
        <v>10000</v>
      </c>
      <c r="AT2" s="61">
        <v>10000</v>
      </c>
      <c r="AU2" s="61">
        <v>10000</v>
      </c>
      <c r="AV2" s="61">
        <v>10000</v>
      </c>
      <c r="AW2" s="61">
        <v>10000</v>
      </c>
      <c r="AX2" s="61">
        <v>10000</v>
      </c>
      <c r="AY2" s="61">
        <v>10000</v>
      </c>
      <c r="AZ2" s="61">
        <v>10000</v>
      </c>
      <c r="BA2" s="61">
        <v>10000</v>
      </c>
      <c r="BB2" s="61">
        <v>10000</v>
      </c>
      <c r="BC2" s="61">
        <v>10000</v>
      </c>
      <c r="BD2" s="61">
        <v>10000</v>
      </c>
      <c r="BE2" s="61">
        <v>10000</v>
      </c>
      <c r="BF2" s="61">
        <v>10000</v>
      </c>
      <c r="BG2" s="61">
        <v>10000</v>
      </c>
      <c r="BH2" s="61">
        <v>10000</v>
      </c>
      <c r="BI2" s="61">
        <v>10000</v>
      </c>
      <c r="BJ2" s="61">
        <v>10000</v>
      </c>
      <c r="BK2" s="61">
        <v>10000</v>
      </c>
      <c r="BL2" s="61">
        <v>10000</v>
      </c>
      <c r="BM2" s="61">
        <v>10000</v>
      </c>
      <c r="BN2" s="61">
        <v>10000</v>
      </c>
      <c r="BO2" s="61">
        <v>10000</v>
      </c>
      <c r="BP2" s="61">
        <v>10000</v>
      </c>
      <c r="BQ2" s="61">
        <v>10000</v>
      </c>
      <c r="BR2" s="61">
        <v>10000</v>
      </c>
      <c r="BS2" s="61">
        <v>10000</v>
      </c>
      <c r="BT2" s="61">
        <v>10000</v>
      </c>
      <c r="BU2" s="61">
        <v>10000</v>
      </c>
      <c r="BV2" s="61">
        <v>10000</v>
      </c>
      <c r="BW2" s="61">
        <v>10000</v>
      </c>
      <c r="BX2" s="61">
        <v>10000</v>
      </c>
      <c r="BY2" s="61">
        <v>10000</v>
      </c>
      <c r="BZ2" s="61">
        <v>10000</v>
      </c>
      <c r="CA2" s="61">
        <v>10000</v>
      </c>
      <c r="CB2" s="61">
        <v>10000</v>
      </c>
      <c r="CC2" s="61">
        <v>10000</v>
      </c>
      <c r="CD2" s="61">
        <v>10000</v>
      </c>
      <c r="CE2" s="61">
        <v>10000</v>
      </c>
      <c r="CF2" s="61">
        <v>10000</v>
      </c>
      <c r="CG2" s="61">
        <v>10000</v>
      </c>
      <c r="CH2" s="61">
        <v>10000</v>
      </c>
      <c r="CI2" s="61">
        <v>10000</v>
      </c>
      <c r="CJ2" s="61">
        <v>10000</v>
      </c>
      <c r="CK2" s="61">
        <v>10000</v>
      </c>
      <c r="CL2" s="61">
        <v>10000</v>
      </c>
      <c r="CM2" s="61">
        <v>10000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00"/>
  <sheetViews>
    <sheetView zoomScale="130" zoomScaleNormal="130" workbookViewId="0">
      <selection activeCell="E6" sqref="E6"/>
    </sheetView>
  </sheetViews>
  <sheetFormatPr baseColWidth="10" defaultColWidth="12.6640625" defaultRowHeight="15" customHeight="1" x14ac:dyDescent="0.15"/>
  <cols>
    <col min="1" max="1" width="19.1640625" customWidth="1"/>
    <col min="2" max="21" width="7.66406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 t="s">
        <v>91</v>
      </c>
      <c r="B2" s="4">
        <v>0</v>
      </c>
      <c r="C2" s="4">
        <v>94</v>
      </c>
      <c r="D2" s="4">
        <v>335</v>
      </c>
      <c r="E2" s="4">
        <v>1011</v>
      </c>
      <c r="F2" s="4">
        <v>2804</v>
      </c>
      <c r="G2" s="4">
        <v>3343</v>
      </c>
      <c r="H2" s="4">
        <v>3690</v>
      </c>
      <c r="I2" s="4">
        <v>5036</v>
      </c>
      <c r="J2" s="61">
        <v>0</v>
      </c>
      <c r="K2" s="61">
        <v>0</v>
      </c>
      <c r="L2" s="61">
        <v>0</v>
      </c>
    </row>
    <row r="3" spans="1:12" x14ac:dyDescent="0.2">
      <c r="A3" s="2" t="s">
        <v>92</v>
      </c>
      <c r="B3" s="4">
        <v>10</v>
      </c>
      <c r="C3" s="4">
        <v>62</v>
      </c>
      <c r="D3" s="4">
        <v>354</v>
      </c>
      <c r="E3" s="4">
        <v>156</v>
      </c>
      <c r="F3" s="4">
        <v>1713</v>
      </c>
      <c r="G3" s="4">
        <v>1603</v>
      </c>
      <c r="H3" s="4">
        <v>1890</v>
      </c>
      <c r="I3" s="4">
        <v>1854</v>
      </c>
      <c r="J3" s="61">
        <v>0</v>
      </c>
      <c r="K3" s="61">
        <v>0</v>
      </c>
      <c r="L3" s="61">
        <v>0</v>
      </c>
    </row>
    <row r="4" spans="1:12" x14ac:dyDescent="0.2">
      <c r="A4" s="2" t="s">
        <v>93</v>
      </c>
      <c r="B4" s="4">
        <v>3</v>
      </c>
      <c r="C4" s="4">
        <v>57</v>
      </c>
      <c r="D4" s="4">
        <v>64</v>
      </c>
      <c r="E4" s="4">
        <v>556</v>
      </c>
      <c r="F4" s="4">
        <v>76</v>
      </c>
      <c r="G4" s="4">
        <v>818</v>
      </c>
      <c r="H4" s="4">
        <v>1382</v>
      </c>
      <c r="I4" s="4">
        <v>1449</v>
      </c>
      <c r="J4" s="61">
        <v>0</v>
      </c>
      <c r="K4" s="61">
        <v>0</v>
      </c>
      <c r="L4" s="61">
        <v>0</v>
      </c>
    </row>
    <row r="5" spans="1:12" x14ac:dyDescent="0.2">
      <c r="A5" s="2" t="s">
        <v>94</v>
      </c>
      <c r="B5" s="4">
        <v>5</v>
      </c>
      <c r="C5" s="4">
        <v>3</v>
      </c>
      <c r="D5" s="4">
        <v>17</v>
      </c>
      <c r="E5" s="4">
        <v>45</v>
      </c>
      <c r="F5" s="4">
        <v>123</v>
      </c>
      <c r="G5" s="4">
        <v>382</v>
      </c>
      <c r="H5" s="4">
        <v>54</v>
      </c>
      <c r="I5" s="4">
        <v>513</v>
      </c>
      <c r="J5" s="61">
        <v>0</v>
      </c>
      <c r="K5" s="61">
        <v>0</v>
      </c>
      <c r="L5" s="61">
        <v>0</v>
      </c>
    </row>
    <row r="6" spans="1:12" x14ac:dyDescent="0.2">
      <c r="A6" s="2" t="s">
        <v>95</v>
      </c>
      <c r="B6" s="4">
        <v>26</v>
      </c>
      <c r="C6" s="4">
        <v>87</v>
      </c>
      <c r="D6" s="4">
        <v>348</v>
      </c>
      <c r="E6" s="4">
        <v>477</v>
      </c>
      <c r="F6" s="4">
        <v>735</v>
      </c>
      <c r="G6" s="4">
        <v>457</v>
      </c>
      <c r="H6" s="4">
        <v>1911</v>
      </c>
      <c r="I6" s="4">
        <v>2835</v>
      </c>
      <c r="J6" s="61">
        <v>0</v>
      </c>
      <c r="K6" s="61">
        <v>0</v>
      </c>
      <c r="L6" s="61">
        <v>0</v>
      </c>
    </row>
    <row r="7" spans="1:12" x14ac:dyDescent="0.2">
      <c r="A7" s="2" t="s">
        <v>96</v>
      </c>
      <c r="B7" s="4">
        <v>26</v>
      </c>
      <c r="C7" s="4">
        <v>41</v>
      </c>
      <c r="D7" s="4">
        <v>431</v>
      </c>
      <c r="E7" s="4">
        <v>237</v>
      </c>
      <c r="F7" s="4">
        <v>847</v>
      </c>
      <c r="G7" s="4">
        <v>1221</v>
      </c>
      <c r="H7" s="4">
        <v>1274</v>
      </c>
      <c r="I7" s="4">
        <v>1806</v>
      </c>
      <c r="J7" s="61">
        <v>0</v>
      </c>
      <c r="K7" s="61">
        <v>0</v>
      </c>
      <c r="L7" s="61">
        <v>0</v>
      </c>
    </row>
    <row r="8" spans="1:12" x14ac:dyDescent="0.2">
      <c r="A8" s="2" t="s">
        <v>97</v>
      </c>
      <c r="B8" s="4">
        <v>37</v>
      </c>
      <c r="C8" s="4">
        <v>84</v>
      </c>
      <c r="D8" s="4">
        <v>141</v>
      </c>
      <c r="E8" s="4">
        <v>1.2909999999999999</v>
      </c>
      <c r="F8" s="4">
        <v>926</v>
      </c>
      <c r="G8" s="4">
        <v>1243</v>
      </c>
      <c r="H8" s="4">
        <v>2532</v>
      </c>
      <c r="I8" s="4">
        <v>2655</v>
      </c>
      <c r="J8" s="61">
        <v>0</v>
      </c>
      <c r="K8" s="61">
        <v>0</v>
      </c>
      <c r="L8" s="61">
        <v>0</v>
      </c>
    </row>
    <row r="9" spans="1:12" x14ac:dyDescent="0.2">
      <c r="A9" s="2" t="s">
        <v>98</v>
      </c>
      <c r="B9" s="4">
        <v>5</v>
      </c>
      <c r="C9" s="4">
        <v>27</v>
      </c>
      <c r="D9" s="4">
        <v>129</v>
      </c>
      <c r="E9" s="4">
        <v>511</v>
      </c>
      <c r="F9" s="4">
        <v>599</v>
      </c>
      <c r="G9" s="4">
        <v>20</v>
      </c>
      <c r="H9" s="4">
        <v>1610</v>
      </c>
      <c r="I9" s="4">
        <v>701</v>
      </c>
      <c r="J9" s="61">
        <v>0</v>
      </c>
      <c r="K9" s="61">
        <v>0</v>
      </c>
      <c r="L9" s="61">
        <v>0</v>
      </c>
    </row>
    <row r="10" spans="1:12" x14ac:dyDescent="0.2">
      <c r="A10" s="2" t="s">
        <v>99</v>
      </c>
      <c r="B10" s="4">
        <v>1</v>
      </c>
      <c r="C10" s="4">
        <v>11</v>
      </c>
      <c r="D10" s="4">
        <v>269</v>
      </c>
      <c r="E10" s="4">
        <v>3</v>
      </c>
      <c r="F10" s="4">
        <v>797</v>
      </c>
      <c r="G10" s="4">
        <v>1344</v>
      </c>
      <c r="H10" s="4">
        <v>929</v>
      </c>
      <c r="I10" s="4">
        <v>777</v>
      </c>
      <c r="J10" s="61">
        <v>0</v>
      </c>
      <c r="K10" s="61">
        <v>0</v>
      </c>
      <c r="L10" s="61">
        <v>0</v>
      </c>
    </row>
    <row r="11" spans="1:12" x14ac:dyDescent="0.2">
      <c r="A11" s="2" t="s">
        <v>100</v>
      </c>
      <c r="B11" s="4">
        <v>2</v>
      </c>
      <c r="C11" s="4">
        <v>2</v>
      </c>
      <c r="D11" s="4">
        <v>84</v>
      </c>
      <c r="E11" s="4">
        <v>44</v>
      </c>
      <c r="F11" s="4">
        <v>179</v>
      </c>
      <c r="G11" s="4">
        <v>103</v>
      </c>
      <c r="H11" s="4">
        <v>381</v>
      </c>
      <c r="I11" s="4">
        <v>404</v>
      </c>
      <c r="J11" s="61">
        <v>0</v>
      </c>
      <c r="K11" s="61">
        <v>0</v>
      </c>
      <c r="L11" s="61">
        <v>0</v>
      </c>
    </row>
    <row r="12" spans="1:12" x14ac:dyDescent="0.2">
      <c r="A12" s="2" t="s">
        <v>101</v>
      </c>
      <c r="B12" s="4">
        <v>6</v>
      </c>
      <c r="C12" s="4">
        <v>16</v>
      </c>
      <c r="D12" s="4">
        <v>81</v>
      </c>
      <c r="E12" s="4">
        <v>264</v>
      </c>
      <c r="F12" s="4">
        <v>262</v>
      </c>
      <c r="G12" s="4">
        <v>3</v>
      </c>
      <c r="H12" s="4">
        <v>266</v>
      </c>
      <c r="I12" s="4">
        <v>176</v>
      </c>
      <c r="J12" s="61">
        <v>0</v>
      </c>
      <c r="K12" s="61">
        <v>0</v>
      </c>
      <c r="L12" s="61">
        <v>0</v>
      </c>
    </row>
    <row r="13" spans="1:12" x14ac:dyDescent="0.2">
      <c r="A13" s="2" t="s">
        <v>102</v>
      </c>
      <c r="B13" s="4">
        <v>3</v>
      </c>
      <c r="C13" s="4">
        <v>1</v>
      </c>
      <c r="D13" s="4">
        <v>39</v>
      </c>
      <c r="E13" s="4">
        <v>118</v>
      </c>
      <c r="F13" s="4">
        <v>120</v>
      </c>
      <c r="G13" s="4">
        <v>157</v>
      </c>
      <c r="H13" s="4">
        <v>51</v>
      </c>
      <c r="I13" s="4">
        <v>106</v>
      </c>
      <c r="J13" s="61">
        <v>0</v>
      </c>
      <c r="K13" s="61">
        <v>0</v>
      </c>
      <c r="L13" s="61">
        <v>0</v>
      </c>
    </row>
    <row r="14" spans="1:12" x14ac:dyDescent="0.2">
      <c r="A14" s="2" t="s">
        <v>103</v>
      </c>
      <c r="B14" s="4">
        <v>9</v>
      </c>
      <c r="C14" s="4">
        <v>23</v>
      </c>
      <c r="D14" s="4">
        <v>95</v>
      </c>
      <c r="E14" s="4">
        <v>276</v>
      </c>
      <c r="F14" s="4">
        <v>50</v>
      </c>
      <c r="G14" s="4">
        <v>152</v>
      </c>
      <c r="H14" s="4">
        <v>749</v>
      </c>
      <c r="I14" s="4">
        <v>167</v>
      </c>
      <c r="J14" s="61">
        <v>0</v>
      </c>
      <c r="K14" s="61">
        <v>0</v>
      </c>
      <c r="L14" s="61">
        <v>0</v>
      </c>
    </row>
    <row r="15" spans="1:12" x14ac:dyDescent="0.2">
      <c r="A15" s="2" t="s">
        <v>104</v>
      </c>
      <c r="B15" s="4">
        <v>8</v>
      </c>
      <c r="C15" s="4">
        <v>31</v>
      </c>
      <c r="D15" s="4">
        <v>120</v>
      </c>
      <c r="E15" s="4">
        <v>468</v>
      </c>
      <c r="F15" s="4">
        <v>366</v>
      </c>
      <c r="G15" s="4">
        <v>240</v>
      </c>
      <c r="H15" s="4">
        <v>684</v>
      </c>
      <c r="I15" s="4">
        <v>890</v>
      </c>
      <c r="J15" s="61">
        <v>0</v>
      </c>
      <c r="K15" s="61">
        <v>0</v>
      </c>
      <c r="L15" s="61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00"/>
  <sheetViews>
    <sheetView zoomScale="150" workbookViewId="0">
      <selection activeCell="B11" sqref="B11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Productos!$N$3*0.01</f>
        <v>0.67799999999999994</v>
      </c>
      <c r="C2" s="3">
        <f>Productos!$N$3*0.01</f>
        <v>0.67799999999999994</v>
      </c>
      <c r="D2" s="3">
        <f>Productos!$N$3*0.01</f>
        <v>0.67799999999999994</v>
      </c>
      <c r="E2" s="3">
        <f>Productos!$N$3*0.01</f>
        <v>0.67799999999999994</v>
      </c>
      <c r="F2" s="3">
        <f>Productos!$N$3*0.01</f>
        <v>0.67799999999999994</v>
      </c>
      <c r="G2" s="3">
        <f>Productos!$N$3*0.01</f>
        <v>0.67799999999999994</v>
      </c>
      <c r="H2" s="3">
        <f>Productos!$N$3*0.01</f>
        <v>0.67799999999999994</v>
      </c>
      <c r="I2" s="3">
        <f>Productos!$N$3*0.01</f>
        <v>0.67799999999999994</v>
      </c>
      <c r="J2" s="3">
        <f>Productos!$N$3*0.01</f>
        <v>0.67799999999999994</v>
      </c>
      <c r="K2" s="3">
        <f>Productos!$N$3*0.01</f>
        <v>0.67799999999999994</v>
      </c>
      <c r="L2" s="3">
        <f>Productos!$N$3*0.01</f>
        <v>0.67799999999999994</v>
      </c>
      <c r="M2" s="3">
        <f>Productos!$N$3*0.01</f>
        <v>0.67799999999999994</v>
      </c>
      <c r="N2" s="3">
        <f>Productos!$N$3*0.01</f>
        <v>0.67799999999999994</v>
      </c>
      <c r="O2" s="3">
        <f>Productos!$N$3*0.01</f>
        <v>0.67799999999999994</v>
      </c>
      <c r="P2" s="3">
        <f>Productos!$N$3*0.01</f>
        <v>0.67799999999999994</v>
      </c>
      <c r="Q2" s="3">
        <f>Productos!$N$3*0.01</f>
        <v>0.67799999999999994</v>
      </c>
      <c r="R2" s="3">
        <f>Productos!$N$3*0.01</f>
        <v>0.67799999999999994</v>
      </c>
      <c r="S2" s="3">
        <f>Productos!$N$3*0.01</f>
        <v>0.67799999999999994</v>
      </c>
      <c r="T2" s="3">
        <f>Productos!$N$3*0.01</f>
        <v>0.67799999999999994</v>
      </c>
      <c r="U2" s="3">
        <f>Productos!$N$3*0.01</f>
        <v>0.67799999999999994</v>
      </c>
      <c r="V2" s="3">
        <f>Productos!$N$3*0.01</f>
        <v>0.67799999999999994</v>
      </c>
      <c r="W2" s="3">
        <f>Productos!$N$3*0.01</f>
        <v>0.67799999999999994</v>
      </c>
      <c r="X2" s="3">
        <f>Productos!$N$3*0.01</f>
        <v>0.67799999999999994</v>
      </c>
      <c r="Y2" s="3">
        <f>Productos!$N$3*0.01</f>
        <v>0.67799999999999994</v>
      </c>
      <c r="Z2" s="3">
        <f>Productos!$N$3*0.01</f>
        <v>0.67799999999999994</v>
      </c>
      <c r="AA2" s="3">
        <f>Productos!$N$3*0.01</f>
        <v>0.67799999999999994</v>
      </c>
      <c r="AB2" s="3">
        <f>Productos!$N$3*0.01</f>
        <v>0.67799999999999994</v>
      </c>
      <c r="AC2" s="3">
        <f>Productos!$N$3*0.01</f>
        <v>0.67799999999999994</v>
      </c>
      <c r="AD2" s="3">
        <f>Productos!$N$3*0.01</f>
        <v>0.67799999999999994</v>
      </c>
      <c r="AE2" s="3">
        <f>Productos!$N$3*0.01</f>
        <v>0.67799999999999994</v>
      </c>
      <c r="AF2" s="3">
        <f>Productos!$N$3*0.01</f>
        <v>0.67799999999999994</v>
      </c>
      <c r="AG2" s="3">
        <f>Productos!$N$3*0.01</f>
        <v>0.67799999999999994</v>
      </c>
      <c r="AH2" s="3">
        <f>Productos!$N$3*0.01</f>
        <v>0.67799999999999994</v>
      </c>
      <c r="AI2" s="3">
        <f>Productos!$N$3*0.01</f>
        <v>0.67799999999999994</v>
      </c>
      <c r="AJ2" s="3">
        <f>Productos!$N$3*0.01</f>
        <v>0.67799999999999994</v>
      </c>
      <c r="AK2" s="3">
        <f>Productos!$N$3*0.01</f>
        <v>0.67799999999999994</v>
      </c>
      <c r="AL2" s="3">
        <f>Productos!$N$3*0.01</f>
        <v>0.67799999999999994</v>
      </c>
      <c r="AM2" s="3">
        <f>Productos!$N$3*0.01</f>
        <v>0.67799999999999994</v>
      </c>
      <c r="AN2" s="3">
        <f>Productos!$N$3*0.01</f>
        <v>0.67799999999999994</v>
      </c>
      <c r="AO2" s="3">
        <f>Productos!$N$3*0.01</f>
        <v>0.67799999999999994</v>
      </c>
      <c r="AP2" s="3">
        <f>Productos!$N$3*0.01</f>
        <v>0.67799999999999994</v>
      </c>
      <c r="AQ2" s="3">
        <f>Productos!$N$3*0.01</f>
        <v>0.67799999999999994</v>
      </c>
      <c r="AR2" s="3">
        <f>Productos!$N$3*0.01</f>
        <v>0.67799999999999994</v>
      </c>
      <c r="AS2" s="3">
        <f>Productos!$N$3*0.01</f>
        <v>0.67799999999999994</v>
      </c>
      <c r="AT2" s="3">
        <f>Productos!$N$3*0.01</f>
        <v>0.67799999999999994</v>
      </c>
      <c r="AU2" s="3">
        <f>Productos!$N$3*0.01</f>
        <v>0.67799999999999994</v>
      </c>
      <c r="AV2" s="3">
        <f>Productos!$N$3*0.01</f>
        <v>0.67799999999999994</v>
      </c>
      <c r="AW2" s="3">
        <f>Productos!$N$3*0.01</f>
        <v>0.67799999999999994</v>
      </c>
      <c r="AX2" s="3">
        <f>Productos!$N$3*0.01</f>
        <v>0.67799999999999994</v>
      </c>
      <c r="AY2" s="3">
        <f>Productos!$N$3*0.01</f>
        <v>0.67799999999999994</v>
      </c>
      <c r="AZ2" s="3">
        <f>Productos!$N$3*0.01</f>
        <v>0.67799999999999994</v>
      </c>
      <c r="BA2" s="3">
        <f>Productos!$N$3*0.01</f>
        <v>0.67799999999999994</v>
      </c>
      <c r="BB2" s="3">
        <f>Productos!$N$3*0.01</f>
        <v>0.67799999999999994</v>
      </c>
      <c r="BC2" s="3">
        <f>Productos!$N$3*0.01</f>
        <v>0.67799999999999994</v>
      </c>
      <c r="BD2" s="3">
        <f>Productos!$N$3*0.01</f>
        <v>0.67799999999999994</v>
      </c>
      <c r="BE2" s="3">
        <f>Productos!$N$3*0.01</f>
        <v>0.67799999999999994</v>
      </c>
      <c r="BF2" s="3">
        <f>Productos!$N$3*0.01</f>
        <v>0.67799999999999994</v>
      </c>
      <c r="BG2" s="3">
        <f>Productos!$N$3*0.01</f>
        <v>0.67799999999999994</v>
      </c>
      <c r="BH2" s="3">
        <f>Productos!$N$3*0.01</f>
        <v>0.67799999999999994</v>
      </c>
      <c r="BI2" s="3">
        <f>Productos!$N$3*0.01</f>
        <v>0.67799999999999994</v>
      </c>
      <c r="BJ2" s="3">
        <f>Productos!$N$3*0.01</f>
        <v>0.67799999999999994</v>
      </c>
      <c r="BK2" s="3">
        <f>Productos!$N$3*0.01</f>
        <v>0.67799999999999994</v>
      </c>
      <c r="BL2" s="3">
        <f>Productos!$N$3*0.01</f>
        <v>0.67799999999999994</v>
      </c>
      <c r="BM2" s="3">
        <f>Productos!$N$3*0.01</f>
        <v>0.67799999999999994</v>
      </c>
      <c r="BN2" s="3">
        <f>Productos!$N$3*0.01</f>
        <v>0.67799999999999994</v>
      </c>
      <c r="BO2" s="3">
        <f>Productos!$N$3*0.01</f>
        <v>0.67799999999999994</v>
      </c>
      <c r="BP2" s="3">
        <f>Productos!$N$3*0.01</f>
        <v>0.67799999999999994</v>
      </c>
      <c r="BQ2" s="3">
        <f>Productos!$N$3*0.01</f>
        <v>0.67799999999999994</v>
      </c>
      <c r="BR2" s="3">
        <f>Productos!$N$3*0.01</f>
        <v>0.67799999999999994</v>
      </c>
      <c r="BS2" s="3">
        <f>Productos!$N$3*0.01</f>
        <v>0.67799999999999994</v>
      </c>
      <c r="BT2" s="3">
        <f>Productos!$N$3*0.01</f>
        <v>0.67799999999999994</v>
      </c>
      <c r="BU2" s="3">
        <f>Productos!$N$3*0.01</f>
        <v>0.67799999999999994</v>
      </c>
      <c r="BV2" s="3">
        <f>Productos!$N$3*0.01</f>
        <v>0.67799999999999994</v>
      </c>
      <c r="BW2" s="3">
        <f>Productos!$N$3*0.01</f>
        <v>0.67799999999999994</v>
      </c>
      <c r="BX2" s="3">
        <f>Productos!$N$3*0.01</f>
        <v>0.67799999999999994</v>
      </c>
      <c r="BY2" s="3">
        <f>Productos!$N$3*0.01</f>
        <v>0.67799999999999994</v>
      </c>
      <c r="BZ2" s="3">
        <f>Productos!$N$3*0.01</f>
        <v>0.67799999999999994</v>
      </c>
      <c r="CA2" s="3">
        <f>Productos!$N$3*0.01</f>
        <v>0.67799999999999994</v>
      </c>
      <c r="CB2" s="3">
        <f>Productos!$N$3*0.01</f>
        <v>0.67799999999999994</v>
      </c>
      <c r="CC2" s="3">
        <f>Productos!$N$3*0.01</f>
        <v>0.67799999999999994</v>
      </c>
      <c r="CD2" s="3">
        <f>Productos!$N$3*0.01</f>
        <v>0.67799999999999994</v>
      </c>
      <c r="CE2" s="3">
        <f>Productos!$N$3*0.01</f>
        <v>0.67799999999999994</v>
      </c>
      <c r="CF2" s="3">
        <f>Productos!$N$3*0.01</f>
        <v>0.67799999999999994</v>
      </c>
      <c r="CG2" s="3">
        <f>Productos!$N$3*0.01</f>
        <v>0.67799999999999994</v>
      </c>
      <c r="CH2" s="3">
        <f>Productos!$N$3*0.01</f>
        <v>0.67799999999999994</v>
      </c>
      <c r="CI2" s="3">
        <f>Productos!$N$3*0.01</f>
        <v>0.67799999999999994</v>
      </c>
      <c r="CJ2" s="3">
        <f>Productos!$N$3*0.01</f>
        <v>0.67799999999999994</v>
      </c>
      <c r="CK2" s="3">
        <f>Productos!$N$3*0.01</f>
        <v>0.67799999999999994</v>
      </c>
      <c r="CL2" s="3">
        <f>Productos!$N$3*0.01</f>
        <v>0.67799999999999994</v>
      </c>
      <c r="CM2" s="3">
        <f>Productos!$N$3*0.01</f>
        <v>0.67799999999999994</v>
      </c>
    </row>
    <row r="3" spans="1:91" x14ac:dyDescent="0.2">
      <c r="A3" s="2" t="s">
        <v>92</v>
      </c>
      <c r="B3" s="3">
        <f>Productos!$N$3*0.01</f>
        <v>0.67799999999999994</v>
      </c>
      <c r="C3" s="3">
        <f>Productos!$N$3*0.01</f>
        <v>0.67799999999999994</v>
      </c>
      <c r="D3" s="3">
        <f>Productos!$N$3*0.01</f>
        <v>0.67799999999999994</v>
      </c>
      <c r="E3" s="3">
        <f>Productos!$N$3*0.01</f>
        <v>0.67799999999999994</v>
      </c>
      <c r="F3" s="3">
        <f>Productos!$N$3*0.01</f>
        <v>0.67799999999999994</v>
      </c>
      <c r="G3" s="3">
        <f>Productos!$N$3*0.01</f>
        <v>0.67799999999999994</v>
      </c>
      <c r="H3" s="3">
        <f>Productos!$N$3*0.01</f>
        <v>0.67799999999999994</v>
      </c>
      <c r="I3" s="3">
        <f>Productos!$N$3*0.01</f>
        <v>0.67799999999999994</v>
      </c>
      <c r="J3" s="3">
        <f>Productos!$N$3*0.01</f>
        <v>0.67799999999999994</v>
      </c>
      <c r="K3" s="3">
        <f>Productos!$N$3*0.01</f>
        <v>0.67799999999999994</v>
      </c>
      <c r="L3" s="3">
        <f>Productos!$N$3*0.01</f>
        <v>0.67799999999999994</v>
      </c>
      <c r="M3" s="3">
        <f>Productos!$N$3*0.01</f>
        <v>0.67799999999999994</v>
      </c>
      <c r="N3" s="3">
        <f>Productos!$N$3*0.01</f>
        <v>0.67799999999999994</v>
      </c>
      <c r="O3" s="3">
        <f>Productos!$N$3*0.01</f>
        <v>0.67799999999999994</v>
      </c>
      <c r="P3" s="3">
        <f>Productos!$N$3*0.01</f>
        <v>0.67799999999999994</v>
      </c>
      <c r="Q3" s="3">
        <f>Productos!$N$3*0.01</f>
        <v>0.67799999999999994</v>
      </c>
      <c r="R3" s="3">
        <f>Productos!$N$3*0.01</f>
        <v>0.67799999999999994</v>
      </c>
      <c r="S3" s="3">
        <f>Productos!$N$3*0.01</f>
        <v>0.67799999999999994</v>
      </c>
      <c r="T3" s="3">
        <f>Productos!$N$3*0.01</f>
        <v>0.67799999999999994</v>
      </c>
      <c r="U3" s="3">
        <f>Productos!$N$3*0.01</f>
        <v>0.67799999999999994</v>
      </c>
      <c r="V3" s="3">
        <f>Productos!$N$3*0.01</f>
        <v>0.67799999999999994</v>
      </c>
      <c r="W3" s="3">
        <f>Productos!$N$3*0.01</f>
        <v>0.67799999999999994</v>
      </c>
      <c r="X3" s="3">
        <f>Productos!$N$3*0.01</f>
        <v>0.67799999999999994</v>
      </c>
      <c r="Y3" s="3">
        <f>Productos!$N$3*0.01</f>
        <v>0.67799999999999994</v>
      </c>
      <c r="Z3" s="3">
        <f>Productos!$N$3*0.01</f>
        <v>0.67799999999999994</v>
      </c>
      <c r="AA3" s="3">
        <f>Productos!$N$3*0.01</f>
        <v>0.67799999999999994</v>
      </c>
      <c r="AB3" s="3">
        <f>Productos!$N$3*0.01</f>
        <v>0.67799999999999994</v>
      </c>
      <c r="AC3" s="3">
        <f>Productos!$N$3*0.01</f>
        <v>0.67799999999999994</v>
      </c>
      <c r="AD3" s="3">
        <f>Productos!$N$3*0.01</f>
        <v>0.67799999999999994</v>
      </c>
      <c r="AE3" s="3">
        <f>Productos!$N$3*0.01</f>
        <v>0.67799999999999994</v>
      </c>
      <c r="AF3" s="3">
        <f>Productos!$N$3*0.01</f>
        <v>0.67799999999999994</v>
      </c>
      <c r="AG3" s="3">
        <f>Productos!$N$3*0.01</f>
        <v>0.67799999999999994</v>
      </c>
      <c r="AH3" s="3">
        <f>Productos!$N$3*0.01</f>
        <v>0.67799999999999994</v>
      </c>
      <c r="AI3" s="3">
        <f>Productos!$N$3*0.01</f>
        <v>0.67799999999999994</v>
      </c>
      <c r="AJ3" s="3">
        <f>Productos!$N$3*0.01</f>
        <v>0.67799999999999994</v>
      </c>
      <c r="AK3" s="3">
        <f>Productos!$N$3*0.01</f>
        <v>0.67799999999999994</v>
      </c>
      <c r="AL3" s="3">
        <f>Productos!$N$3*0.01</f>
        <v>0.67799999999999994</v>
      </c>
      <c r="AM3" s="3">
        <f>Productos!$N$3*0.01</f>
        <v>0.67799999999999994</v>
      </c>
      <c r="AN3" s="3">
        <f>Productos!$N$3*0.01</f>
        <v>0.67799999999999994</v>
      </c>
      <c r="AO3" s="3">
        <f>Productos!$N$3*0.01</f>
        <v>0.67799999999999994</v>
      </c>
      <c r="AP3" s="3">
        <f>Productos!$N$3*0.01</f>
        <v>0.67799999999999994</v>
      </c>
      <c r="AQ3" s="3">
        <f>Productos!$N$3*0.01</f>
        <v>0.67799999999999994</v>
      </c>
      <c r="AR3" s="3">
        <f>Productos!$N$3*0.01</f>
        <v>0.67799999999999994</v>
      </c>
      <c r="AS3" s="3">
        <f>Productos!$N$3*0.01</f>
        <v>0.67799999999999994</v>
      </c>
      <c r="AT3" s="3">
        <f>Productos!$N$3*0.01</f>
        <v>0.67799999999999994</v>
      </c>
      <c r="AU3" s="3">
        <f>Productos!$N$3*0.01</f>
        <v>0.67799999999999994</v>
      </c>
      <c r="AV3" s="3">
        <f>Productos!$N$3*0.01</f>
        <v>0.67799999999999994</v>
      </c>
      <c r="AW3" s="3">
        <f>Productos!$N$3*0.01</f>
        <v>0.67799999999999994</v>
      </c>
      <c r="AX3" s="3">
        <f>Productos!$N$3*0.01</f>
        <v>0.67799999999999994</v>
      </c>
      <c r="AY3" s="3">
        <f>Productos!$N$3*0.01</f>
        <v>0.67799999999999994</v>
      </c>
      <c r="AZ3" s="3">
        <f>Productos!$N$3*0.01</f>
        <v>0.67799999999999994</v>
      </c>
      <c r="BA3" s="3">
        <f>Productos!$N$3*0.01</f>
        <v>0.67799999999999994</v>
      </c>
      <c r="BB3" s="3">
        <f>Productos!$N$3*0.01</f>
        <v>0.67799999999999994</v>
      </c>
      <c r="BC3" s="3">
        <f>Productos!$N$3*0.01</f>
        <v>0.67799999999999994</v>
      </c>
      <c r="BD3" s="3">
        <f>Productos!$N$3*0.01</f>
        <v>0.67799999999999994</v>
      </c>
      <c r="BE3" s="3">
        <f>Productos!$N$3*0.01</f>
        <v>0.67799999999999994</v>
      </c>
      <c r="BF3" s="3">
        <f>Productos!$N$3*0.01</f>
        <v>0.67799999999999994</v>
      </c>
      <c r="BG3" s="3">
        <f>Productos!$N$3*0.01</f>
        <v>0.67799999999999994</v>
      </c>
      <c r="BH3" s="3">
        <f>Productos!$N$3*0.01</f>
        <v>0.67799999999999994</v>
      </c>
      <c r="BI3" s="3">
        <f>Productos!$N$3*0.01</f>
        <v>0.67799999999999994</v>
      </c>
      <c r="BJ3" s="3">
        <f>Productos!$N$3*0.01</f>
        <v>0.67799999999999994</v>
      </c>
      <c r="BK3" s="3">
        <f>Productos!$N$3*0.01</f>
        <v>0.67799999999999994</v>
      </c>
      <c r="BL3" s="3">
        <f>Productos!$N$3*0.01</f>
        <v>0.67799999999999994</v>
      </c>
      <c r="BM3" s="3">
        <f>Productos!$N$3*0.01</f>
        <v>0.67799999999999994</v>
      </c>
      <c r="BN3" s="3">
        <f>Productos!$N$3*0.01</f>
        <v>0.67799999999999994</v>
      </c>
      <c r="BO3" s="3">
        <f>Productos!$N$3*0.01</f>
        <v>0.67799999999999994</v>
      </c>
      <c r="BP3" s="3">
        <f>Productos!$N$3*0.01</f>
        <v>0.67799999999999994</v>
      </c>
      <c r="BQ3" s="3">
        <f>Productos!$N$3*0.01</f>
        <v>0.67799999999999994</v>
      </c>
      <c r="BR3" s="3">
        <f>Productos!$N$3*0.01</f>
        <v>0.67799999999999994</v>
      </c>
      <c r="BS3" s="3">
        <f>Productos!$N$3*0.01</f>
        <v>0.67799999999999994</v>
      </c>
      <c r="BT3" s="3">
        <f>Productos!$N$3*0.01</f>
        <v>0.67799999999999994</v>
      </c>
      <c r="BU3" s="3">
        <f>Productos!$N$3*0.01</f>
        <v>0.67799999999999994</v>
      </c>
      <c r="BV3" s="3">
        <f>Productos!$N$3*0.01</f>
        <v>0.67799999999999994</v>
      </c>
      <c r="BW3" s="3">
        <f>Productos!$N$3*0.01</f>
        <v>0.67799999999999994</v>
      </c>
      <c r="BX3" s="3">
        <f>Productos!$N$3*0.01</f>
        <v>0.67799999999999994</v>
      </c>
      <c r="BY3" s="3">
        <f>Productos!$N$3*0.01</f>
        <v>0.67799999999999994</v>
      </c>
      <c r="BZ3" s="3">
        <f>Productos!$N$3*0.01</f>
        <v>0.67799999999999994</v>
      </c>
      <c r="CA3" s="3">
        <f>Productos!$N$3*0.01</f>
        <v>0.67799999999999994</v>
      </c>
      <c r="CB3" s="3">
        <f>Productos!$N$3*0.01</f>
        <v>0.67799999999999994</v>
      </c>
      <c r="CC3" s="3">
        <f>Productos!$N$3*0.01</f>
        <v>0.67799999999999994</v>
      </c>
      <c r="CD3" s="3">
        <f>Productos!$N$3*0.01</f>
        <v>0.67799999999999994</v>
      </c>
      <c r="CE3" s="3">
        <f>Productos!$N$3*0.01</f>
        <v>0.67799999999999994</v>
      </c>
      <c r="CF3" s="3">
        <f>Productos!$N$3*0.01</f>
        <v>0.67799999999999994</v>
      </c>
      <c r="CG3" s="3">
        <f>Productos!$N$3*0.01</f>
        <v>0.67799999999999994</v>
      </c>
      <c r="CH3" s="3">
        <f>Productos!$N$3*0.01</f>
        <v>0.67799999999999994</v>
      </c>
      <c r="CI3" s="3">
        <f>Productos!$N$3*0.01</f>
        <v>0.67799999999999994</v>
      </c>
      <c r="CJ3" s="3">
        <f>Productos!$N$3*0.01</f>
        <v>0.67799999999999994</v>
      </c>
      <c r="CK3" s="3">
        <f>Productos!$N$3*0.01</f>
        <v>0.67799999999999994</v>
      </c>
      <c r="CL3" s="3">
        <f>Productos!$N$3*0.01</f>
        <v>0.67799999999999994</v>
      </c>
      <c r="CM3" s="3">
        <f>Productos!$N$3*0.01</f>
        <v>0.67799999999999994</v>
      </c>
    </row>
    <row r="4" spans="1:91" x14ac:dyDescent="0.2">
      <c r="A4" s="2" t="s">
        <v>93</v>
      </c>
      <c r="B4" s="3">
        <f>Productos!$N$3*0.01</f>
        <v>0.67799999999999994</v>
      </c>
      <c r="C4" s="3">
        <f>Productos!$N$3*0.01</f>
        <v>0.67799999999999994</v>
      </c>
      <c r="D4" s="3">
        <f>Productos!$N$3*0.01</f>
        <v>0.67799999999999994</v>
      </c>
      <c r="E4" s="3">
        <f>Productos!$N$3*0.01</f>
        <v>0.67799999999999994</v>
      </c>
      <c r="F4" s="3">
        <f>Productos!$N$3*0.01</f>
        <v>0.67799999999999994</v>
      </c>
      <c r="G4" s="3">
        <f>Productos!$N$3*0.01</f>
        <v>0.67799999999999994</v>
      </c>
      <c r="H4" s="3">
        <f>Productos!$N$3*0.01</f>
        <v>0.67799999999999994</v>
      </c>
      <c r="I4" s="3">
        <f>Productos!$N$3*0.01</f>
        <v>0.67799999999999994</v>
      </c>
      <c r="J4" s="3">
        <f>Productos!$N$3*0.01</f>
        <v>0.67799999999999994</v>
      </c>
      <c r="K4" s="3">
        <f>Productos!$N$3*0.01</f>
        <v>0.67799999999999994</v>
      </c>
      <c r="L4" s="3">
        <f>Productos!$N$3*0.01</f>
        <v>0.67799999999999994</v>
      </c>
      <c r="M4" s="3">
        <f>Productos!$N$3*0.01</f>
        <v>0.67799999999999994</v>
      </c>
      <c r="N4" s="3">
        <f>Productos!$N$3*0.01</f>
        <v>0.67799999999999994</v>
      </c>
      <c r="O4" s="3">
        <f>Productos!$N$3*0.01</f>
        <v>0.67799999999999994</v>
      </c>
      <c r="P4" s="3">
        <f>Productos!$N$3*0.01</f>
        <v>0.67799999999999994</v>
      </c>
      <c r="Q4" s="3">
        <f>Productos!$N$3*0.01</f>
        <v>0.67799999999999994</v>
      </c>
      <c r="R4" s="3">
        <f>Productos!$N$3*0.01</f>
        <v>0.67799999999999994</v>
      </c>
      <c r="S4" s="3">
        <f>Productos!$N$3*0.01</f>
        <v>0.67799999999999994</v>
      </c>
      <c r="T4" s="3">
        <f>Productos!$N$3*0.01</f>
        <v>0.67799999999999994</v>
      </c>
      <c r="U4" s="3">
        <f>Productos!$N$3*0.01</f>
        <v>0.67799999999999994</v>
      </c>
      <c r="V4" s="3">
        <f>Productos!$N$3*0.01</f>
        <v>0.67799999999999994</v>
      </c>
      <c r="W4" s="3">
        <f>Productos!$N$3*0.01</f>
        <v>0.67799999999999994</v>
      </c>
      <c r="X4" s="3">
        <f>Productos!$N$3*0.01</f>
        <v>0.67799999999999994</v>
      </c>
      <c r="Y4" s="3">
        <f>Productos!$N$3*0.01</f>
        <v>0.67799999999999994</v>
      </c>
      <c r="Z4" s="3">
        <f>Productos!$N$3*0.01</f>
        <v>0.67799999999999994</v>
      </c>
      <c r="AA4" s="3">
        <f>Productos!$N$3*0.01</f>
        <v>0.67799999999999994</v>
      </c>
      <c r="AB4" s="3">
        <f>Productos!$N$3*0.01</f>
        <v>0.67799999999999994</v>
      </c>
      <c r="AC4" s="3">
        <f>Productos!$N$3*0.01</f>
        <v>0.67799999999999994</v>
      </c>
      <c r="AD4" s="3">
        <f>Productos!$N$3*0.01</f>
        <v>0.67799999999999994</v>
      </c>
      <c r="AE4" s="3">
        <f>Productos!$N$3*0.01</f>
        <v>0.67799999999999994</v>
      </c>
      <c r="AF4" s="3">
        <f>Productos!$N$3*0.01</f>
        <v>0.67799999999999994</v>
      </c>
      <c r="AG4" s="3">
        <f>Productos!$N$3*0.01</f>
        <v>0.67799999999999994</v>
      </c>
      <c r="AH4" s="3">
        <f>Productos!$N$3*0.01</f>
        <v>0.67799999999999994</v>
      </c>
      <c r="AI4" s="3">
        <f>Productos!$N$3*0.01</f>
        <v>0.67799999999999994</v>
      </c>
      <c r="AJ4" s="3">
        <f>Productos!$N$3*0.01</f>
        <v>0.67799999999999994</v>
      </c>
      <c r="AK4" s="3">
        <f>Productos!$N$3*0.01</f>
        <v>0.67799999999999994</v>
      </c>
      <c r="AL4" s="3">
        <f>Productos!$N$3*0.01</f>
        <v>0.67799999999999994</v>
      </c>
      <c r="AM4" s="3">
        <f>Productos!$N$3*0.01</f>
        <v>0.67799999999999994</v>
      </c>
      <c r="AN4" s="3">
        <f>Productos!$N$3*0.01</f>
        <v>0.67799999999999994</v>
      </c>
      <c r="AO4" s="3">
        <f>Productos!$N$3*0.01</f>
        <v>0.67799999999999994</v>
      </c>
      <c r="AP4" s="3">
        <f>Productos!$N$3*0.01</f>
        <v>0.67799999999999994</v>
      </c>
      <c r="AQ4" s="3">
        <f>Productos!$N$3*0.01</f>
        <v>0.67799999999999994</v>
      </c>
      <c r="AR4" s="3">
        <f>Productos!$N$3*0.01</f>
        <v>0.67799999999999994</v>
      </c>
      <c r="AS4" s="3">
        <f>Productos!$N$3*0.01</f>
        <v>0.67799999999999994</v>
      </c>
      <c r="AT4" s="3">
        <f>Productos!$N$3*0.01</f>
        <v>0.67799999999999994</v>
      </c>
      <c r="AU4" s="3">
        <f>Productos!$N$3*0.01</f>
        <v>0.67799999999999994</v>
      </c>
      <c r="AV4" s="3">
        <f>Productos!$N$3*0.01</f>
        <v>0.67799999999999994</v>
      </c>
      <c r="AW4" s="3">
        <f>Productos!$N$3*0.01</f>
        <v>0.67799999999999994</v>
      </c>
      <c r="AX4" s="3">
        <f>Productos!$N$3*0.01</f>
        <v>0.67799999999999994</v>
      </c>
      <c r="AY4" s="3">
        <f>Productos!$N$3*0.01</f>
        <v>0.67799999999999994</v>
      </c>
      <c r="AZ4" s="3">
        <f>Productos!$N$3*0.01</f>
        <v>0.67799999999999994</v>
      </c>
      <c r="BA4" s="3">
        <f>Productos!$N$3*0.01</f>
        <v>0.67799999999999994</v>
      </c>
      <c r="BB4" s="3">
        <f>Productos!$N$3*0.01</f>
        <v>0.67799999999999994</v>
      </c>
      <c r="BC4" s="3">
        <f>Productos!$N$3*0.01</f>
        <v>0.67799999999999994</v>
      </c>
      <c r="BD4" s="3">
        <f>Productos!$N$3*0.01</f>
        <v>0.67799999999999994</v>
      </c>
      <c r="BE4" s="3">
        <f>Productos!$N$3*0.01</f>
        <v>0.67799999999999994</v>
      </c>
      <c r="BF4" s="3">
        <f>Productos!$N$3*0.01</f>
        <v>0.67799999999999994</v>
      </c>
      <c r="BG4" s="3">
        <f>Productos!$N$3*0.01</f>
        <v>0.67799999999999994</v>
      </c>
      <c r="BH4" s="3">
        <f>Productos!$N$3*0.01</f>
        <v>0.67799999999999994</v>
      </c>
      <c r="BI4" s="3">
        <f>Productos!$N$3*0.01</f>
        <v>0.67799999999999994</v>
      </c>
      <c r="BJ4" s="3">
        <f>Productos!$N$3*0.01</f>
        <v>0.67799999999999994</v>
      </c>
      <c r="BK4" s="3">
        <f>Productos!$N$3*0.01</f>
        <v>0.67799999999999994</v>
      </c>
      <c r="BL4" s="3">
        <f>Productos!$N$3*0.01</f>
        <v>0.67799999999999994</v>
      </c>
      <c r="BM4" s="3">
        <f>Productos!$N$3*0.01</f>
        <v>0.67799999999999994</v>
      </c>
      <c r="BN4" s="3">
        <f>Productos!$N$3*0.01</f>
        <v>0.67799999999999994</v>
      </c>
      <c r="BO4" s="3">
        <f>Productos!$N$3*0.01</f>
        <v>0.67799999999999994</v>
      </c>
      <c r="BP4" s="3">
        <f>Productos!$N$3*0.01</f>
        <v>0.67799999999999994</v>
      </c>
      <c r="BQ4" s="3">
        <f>Productos!$N$3*0.01</f>
        <v>0.67799999999999994</v>
      </c>
      <c r="BR4" s="3">
        <f>Productos!$N$3*0.01</f>
        <v>0.67799999999999994</v>
      </c>
      <c r="BS4" s="3">
        <f>Productos!$N$3*0.01</f>
        <v>0.67799999999999994</v>
      </c>
      <c r="BT4" s="3">
        <f>Productos!$N$3*0.01</f>
        <v>0.67799999999999994</v>
      </c>
      <c r="BU4" s="3">
        <f>Productos!$N$3*0.01</f>
        <v>0.67799999999999994</v>
      </c>
      <c r="BV4" s="3">
        <f>Productos!$N$3*0.01</f>
        <v>0.67799999999999994</v>
      </c>
      <c r="BW4" s="3">
        <f>Productos!$N$3*0.01</f>
        <v>0.67799999999999994</v>
      </c>
      <c r="BX4" s="3">
        <f>Productos!$N$3*0.01</f>
        <v>0.67799999999999994</v>
      </c>
      <c r="BY4" s="3">
        <f>Productos!$N$3*0.01</f>
        <v>0.67799999999999994</v>
      </c>
      <c r="BZ4" s="3">
        <f>Productos!$N$3*0.01</f>
        <v>0.67799999999999994</v>
      </c>
      <c r="CA4" s="3">
        <f>Productos!$N$3*0.01</f>
        <v>0.67799999999999994</v>
      </c>
      <c r="CB4" s="3">
        <f>Productos!$N$3*0.01</f>
        <v>0.67799999999999994</v>
      </c>
      <c r="CC4" s="3">
        <f>Productos!$N$3*0.01</f>
        <v>0.67799999999999994</v>
      </c>
      <c r="CD4" s="3">
        <f>Productos!$N$3*0.01</f>
        <v>0.67799999999999994</v>
      </c>
      <c r="CE4" s="3">
        <f>Productos!$N$3*0.01</f>
        <v>0.67799999999999994</v>
      </c>
      <c r="CF4" s="3">
        <f>Productos!$N$3*0.01</f>
        <v>0.67799999999999994</v>
      </c>
      <c r="CG4" s="3">
        <f>Productos!$N$3*0.01</f>
        <v>0.67799999999999994</v>
      </c>
      <c r="CH4" s="3">
        <f>Productos!$N$3*0.01</f>
        <v>0.67799999999999994</v>
      </c>
      <c r="CI4" s="3">
        <f>Productos!$N$3*0.01</f>
        <v>0.67799999999999994</v>
      </c>
      <c r="CJ4" s="3">
        <f>Productos!$N$3*0.01</f>
        <v>0.67799999999999994</v>
      </c>
      <c r="CK4" s="3">
        <f>Productos!$N$3*0.01</f>
        <v>0.67799999999999994</v>
      </c>
      <c r="CL4" s="3">
        <f>Productos!$N$3*0.01</f>
        <v>0.67799999999999994</v>
      </c>
      <c r="CM4" s="3">
        <f>Productos!$N$3*0.01</f>
        <v>0.67799999999999994</v>
      </c>
    </row>
    <row r="5" spans="1:91" x14ac:dyDescent="0.2">
      <c r="A5" s="2" t="s">
        <v>94</v>
      </c>
      <c r="B5" s="3">
        <f>Productos!$N$3*0.01</f>
        <v>0.67799999999999994</v>
      </c>
      <c r="C5" s="3">
        <f>Productos!$N$3*0.01</f>
        <v>0.67799999999999994</v>
      </c>
      <c r="D5" s="3">
        <f>Productos!$N$3*0.01</f>
        <v>0.67799999999999994</v>
      </c>
      <c r="E5" s="3">
        <f>Productos!$N$3*0.01</f>
        <v>0.67799999999999994</v>
      </c>
      <c r="F5" s="3">
        <f>Productos!$N$3*0.01</f>
        <v>0.67799999999999994</v>
      </c>
      <c r="G5" s="3">
        <f>Productos!$N$3*0.01</f>
        <v>0.67799999999999994</v>
      </c>
      <c r="H5" s="3">
        <f>Productos!$N$3*0.01</f>
        <v>0.67799999999999994</v>
      </c>
      <c r="I5" s="3">
        <f>Productos!$N$3*0.01</f>
        <v>0.67799999999999994</v>
      </c>
      <c r="J5" s="3">
        <f>Productos!$N$3*0.01</f>
        <v>0.67799999999999994</v>
      </c>
      <c r="K5" s="3">
        <f>Productos!$N$3*0.01</f>
        <v>0.67799999999999994</v>
      </c>
      <c r="L5" s="3">
        <f>Productos!$N$3*0.01</f>
        <v>0.67799999999999994</v>
      </c>
      <c r="M5" s="3">
        <f>Productos!$N$3*0.01</f>
        <v>0.67799999999999994</v>
      </c>
      <c r="N5" s="3">
        <f>Productos!$N$3*0.01</f>
        <v>0.67799999999999994</v>
      </c>
      <c r="O5" s="3">
        <f>Productos!$N$3*0.01</f>
        <v>0.67799999999999994</v>
      </c>
      <c r="P5" s="3">
        <f>Productos!$N$3*0.01</f>
        <v>0.67799999999999994</v>
      </c>
      <c r="Q5" s="3">
        <f>Productos!$N$3*0.01</f>
        <v>0.67799999999999994</v>
      </c>
      <c r="R5" s="3">
        <f>Productos!$N$3*0.01</f>
        <v>0.67799999999999994</v>
      </c>
      <c r="S5" s="3">
        <f>Productos!$N$3*0.01</f>
        <v>0.67799999999999994</v>
      </c>
      <c r="T5" s="3">
        <f>Productos!$N$3*0.01</f>
        <v>0.67799999999999994</v>
      </c>
      <c r="U5" s="3">
        <f>Productos!$N$3*0.01</f>
        <v>0.67799999999999994</v>
      </c>
      <c r="V5" s="3">
        <f>Productos!$N$3*0.01</f>
        <v>0.67799999999999994</v>
      </c>
      <c r="W5" s="3">
        <f>Productos!$N$3*0.01</f>
        <v>0.67799999999999994</v>
      </c>
      <c r="X5" s="3">
        <f>Productos!$N$3*0.01</f>
        <v>0.67799999999999994</v>
      </c>
      <c r="Y5" s="3">
        <f>Productos!$N$3*0.01</f>
        <v>0.67799999999999994</v>
      </c>
      <c r="Z5" s="3">
        <f>Productos!$N$3*0.01</f>
        <v>0.67799999999999994</v>
      </c>
      <c r="AA5" s="3">
        <f>Productos!$N$3*0.01</f>
        <v>0.67799999999999994</v>
      </c>
      <c r="AB5" s="3">
        <f>Productos!$N$3*0.01</f>
        <v>0.67799999999999994</v>
      </c>
      <c r="AC5" s="3">
        <f>Productos!$N$3*0.01</f>
        <v>0.67799999999999994</v>
      </c>
      <c r="AD5" s="3">
        <f>Productos!$N$3*0.01</f>
        <v>0.67799999999999994</v>
      </c>
      <c r="AE5" s="3">
        <f>Productos!$N$3*0.01</f>
        <v>0.67799999999999994</v>
      </c>
      <c r="AF5" s="3">
        <f>Productos!$N$3*0.01</f>
        <v>0.67799999999999994</v>
      </c>
      <c r="AG5" s="3">
        <f>Productos!$N$3*0.01</f>
        <v>0.67799999999999994</v>
      </c>
      <c r="AH5" s="3">
        <f>Productos!$N$3*0.01</f>
        <v>0.67799999999999994</v>
      </c>
      <c r="AI5" s="3">
        <f>Productos!$N$3*0.01</f>
        <v>0.67799999999999994</v>
      </c>
      <c r="AJ5" s="3">
        <f>Productos!$N$3*0.01</f>
        <v>0.67799999999999994</v>
      </c>
      <c r="AK5" s="3">
        <f>Productos!$N$3*0.01</f>
        <v>0.67799999999999994</v>
      </c>
      <c r="AL5" s="3">
        <f>Productos!$N$3*0.01</f>
        <v>0.67799999999999994</v>
      </c>
      <c r="AM5" s="3">
        <f>Productos!$N$3*0.01</f>
        <v>0.67799999999999994</v>
      </c>
      <c r="AN5" s="3">
        <f>Productos!$N$3*0.01</f>
        <v>0.67799999999999994</v>
      </c>
      <c r="AO5" s="3">
        <f>Productos!$N$3*0.01</f>
        <v>0.67799999999999994</v>
      </c>
      <c r="AP5" s="3">
        <f>Productos!$N$3*0.01</f>
        <v>0.67799999999999994</v>
      </c>
      <c r="AQ5" s="3">
        <f>Productos!$N$3*0.01</f>
        <v>0.67799999999999994</v>
      </c>
      <c r="AR5" s="3">
        <f>Productos!$N$3*0.01</f>
        <v>0.67799999999999994</v>
      </c>
      <c r="AS5" s="3">
        <f>Productos!$N$3*0.01</f>
        <v>0.67799999999999994</v>
      </c>
      <c r="AT5" s="3">
        <f>Productos!$N$3*0.01</f>
        <v>0.67799999999999994</v>
      </c>
      <c r="AU5" s="3">
        <f>Productos!$N$3*0.01</f>
        <v>0.67799999999999994</v>
      </c>
      <c r="AV5" s="3">
        <f>Productos!$N$3*0.01</f>
        <v>0.67799999999999994</v>
      </c>
      <c r="AW5" s="3">
        <f>Productos!$N$3*0.01</f>
        <v>0.67799999999999994</v>
      </c>
      <c r="AX5" s="3">
        <f>Productos!$N$3*0.01</f>
        <v>0.67799999999999994</v>
      </c>
      <c r="AY5" s="3">
        <f>Productos!$N$3*0.01</f>
        <v>0.67799999999999994</v>
      </c>
      <c r="AZ5" s="3">
        <f>Productos!$N$3*0.01</f>
        <v>0.67799999999999994</v>
      </c>
      <c r="BA5" s="3">
        <f>Productos!$N$3*0.01</f>
        <v>0.67799999999999994</v>
      </c>
      <c r="BB5" s="3">
        <f>Productos!$N$3*0.01</f>
        <v>0.67799999999999994</v>
      </c>
      <c r="BC5" s="3">
        <f>Productos!$N$3*0.01</f>
        <v>0.67799999999999994</v>
      </c>
      <c r="BD5" s="3">
        <f>Productos!$N$3*0.01</f>
        <v>0.67799999999999994</v>
      </c>
      <c r="BE5" s="3">
        <f>Productos!$N$3*0.01</f>
        <v>0.67799999999999994</v>
      </c>
      <c r="BF5" s="3">
        <f>Productos!$N$3*0.01</f>
        <v>0.67799999999999994</v>
      </c>
      <c r="BG5" s="3">
        <f>Productos!$N$3*0.01</f>
        <v>0.67799999999999994</v>
      </c>
      <c r="BH5" s="3">
        <f>Productos!$N$3*0.01</f>
        <v>0.67799999999999994</v>
      </c>
      <c r="BI5" s="3">
        <f>Productos!$N$3*0.01</f>
        <v>0.67799999999999994</v>
      </c>
      <c r="BJ5" s="3">
        <f>Productos!$N$3*0.01</f>
        <v>0.67799999999999994</v>
      </c>
      <c r="BK5" s="3">
        <f>Productos!$N$3*0.01</f>
        <v>0.67799999999999994</v>
      </c>
      <c r="BL5" s="3">
        <f>Productos!$N$3*0.01</f>
        <v>0.67799999999999994</v>
      </c>
      <c r="BM5" s="3">
        <f>Productos!$N$3*0.01</f>
        <v>0.67799999999999994</v>
      </c>
      <c r="BN5" s="3">
        <f>Productos!$N$3*0.01</f>
        <v>0.67799999999999994</v>
      </c>
      <c r="BO5" s="3">
        <f>Productos!$N$3*0.01</f>
        <v>0.67799999999999994</v>
      </c>
      <c r="BP5" s="3">
        <f>Productos!$N$3*0.01</f>
        <v>0.67799999999999994</v>
      </c>
      <c r="BQ5" s="3">
        <f>Productos!$N$3*0.01</f>
        <v>0.67799999999999994</v>
      </c>
      <c r="BR5" s="3">
        <f>Productos!$N$3*0.01</f>
        <v>0.67799999999999994</v>
      </c>
      <c r="BS5" s="3">
        <f>Productos!$N$3*0.01</f>
        <v>0.67799999999999994</v>
      </c>
      <c r="BT5" s="3">
        <f>Productos!$N$3*0.01</f>
        <v>0.67799999999999994</v>
      </c>
      <c r="BU5" s="3">
        <f>Productos!$N$3*0.01</f>
        <v>0.67799999999999994</v>
      </c>
      <c r="BV5" s="3">
        <f>Productos!$N$3*0.01</f>
        <v>0.67799999999999994</v>
      </c>
      <c r="BW5" s="3">
        <f>Productos!$N$3*0.01</f>
        <v>0.67799999999999994</v>
      </c>
      <c r="BX5" s="3">
        <f>Productos!$N$3*0.01</f>
        <v>0.67799999999999994</v>
      </c>
      <c r="BY5" s="3">
        <f>Productos!$N$3*0.01</f>
        <v>0.67799999999999994</v>
      </c>
      <c r="BZ5" s="3">
        <f>Productos!$N$3*0.01</f>
        <v>0.67799999999999994</v>
      </c>
      <c r="CA5" s="3">
        <f>Productos!$N$3*0.01</f>
        <v>0.67799999999999994</v>
      </c>
      <c r="CB5" s="3">
        <f>Productos!$N$3*0.01</f>
        <v>0.67799999999999994</v>
      </c>
      <c r="CC5" s="3">
        <f>Productos!$N$3*0.01</f>
        <v>0.67799999999999994</v>
      </c>
      <c r="CD5" s="3">
        <f>Productos!$N$3*0.01</f>
        <v>0.67799999999999994</v>
      </c>
      <c r="CE5" s="3">
        <f>Productos!$N$3*0.01</f>
        <v>0.67799999999999994</v>
      </c>
      <c r="CF5" s="3">
        <f>Productos!$N$3*0.01</f>
        <v>0.67799999999999994</v>
      </c>
      <c r="CG5" s="3">
        <f>Productos!$N$3*0.01</f>
        <v>0.67799999999999994</v>
      </c>
      <c r="CH5" s="3">
        <f>Productos!$N$3*0.01</f>
        <v>0.67799999999999994</v>
      </c>
      <c r="CI5" s="3">
        <f>Productos!$N$3*0.01</f>
        <v>0.67799999999999994</v>
      </c>
      <c r="CJ5" s="3">
        <f>Productos!$N$3*0.01</f>
        <v>0.67799999999999994</v>
      </c>
      <c r="CK5" s="3">
        <f>Productos!$N$3*0.01</f>
        <v>0.67799999999999994</v>
      </c>
      <c r="CL5" s="3">
        <f>Productos!$N$3*0.01</f>
        <v>0.67799999999999994</v>
      </c>
      <c r="CM5" s="3">
        <f>Productos!$N$3*0.01</f>
        <v>0.67799999999999994</v>
      </c>
    </row>
    <row r="6" spans="1:91" x14ac:dyDescent="0.2">
      <c r="A6" s="2" t="s">
        <v>95</v>
      </c>
      <c r="B6" s="3">
        <f>Productos!$N$3*0.01</f>
        <v>0.67799999999999994</v>
      </c>
      <c r="C6" s="3">
        <f>Productos!$N$3*0.01</f>
        <v>0.67799999999999994</v>
      </c>
      <c r="D6" s="3">
        <f>Productos!$N$3*0.01</f>
        <v>0.67799999999999994</v>
      </c>
      <c r="E6" s="3">
        <f>Productos!$N$3*0.01</f>
        <v>0.67799999999999994</v>
      </c>
      <c r="F6" s="3">
        <f>Productos!$N$3*0.01</f>
        <v>0.67799999999999994</v>
      </c>
      <c r="G6" s="3">
        <f>Productos!$N$3*0.01</f>
        <v>0.67799999999999994</v>
      </c>
      <c r="H6" s="3">
        <f>Productos!$N$3*0.01</f>
        <v>0.67799999999999994</v>
      </c>
      <c r="I6" s="3">
        <f>Productos!$N$3*0.01</f>
        <v>0.67799999999999994</v>
      </c>
      <c r="J6" s="3">
        <f>Productos!$N$3*0.01</f>
        <v>0.67799999999999994</v>
      </c>
      <c r="K6" s="3">
        <f>Productos!$N$3*0.01</f>
        <v>0.67799999999999994</v>
      </c>
      <c r="L6" s="3">
        <f>Productos!$N$3*0.01</f>
        <v>0.67799999999999994</v>
      </c>
      <c r="M6" s="3">
        <f>Productos!$N$3*0.01</f>
        <v>0.67799999999999994</v>
      </c>
      <c r="N6" s="3">
        <f>Productos!$N$3*0.01</f>
        <v>0.67799999999999994</v>
      </c>
      <c r="O6" s="3">
        <f>Productos!$N$3*0.01</f>
        <v>0.67799999999999994</v>
      </c>
      <c r="P6" s="3">
        <f>Productos!$N$3*0.01</f>
        <v>0.67799999999999994</v>
      </c>
      <c r="Q6" s="3">
        <f>Productos!$N$3*0.01</f>
        <v>0.67799999999999994</v>
      </c>
      <c r="R6" s="3">
        <f>Productos!$N$3*0.01</f>
        <v>0.67799999999999994</v>
      </c>
      <c r="S6" s="3">
        <f>Productos!$N$3*0.01</f>
        <v>0.67799999999999994</v>
      </c>
      <c r="T6" s="3">
        <f>Productos!$N$3*0.01</f>
        <v>0.67799999999999994</v>
      </c>
      <c r="U6" s="3">
        <f>Productos!$N$3*0.01</f>
        <v>0.67799999999999994</v>
      </c>
      <c r="V6" s="3">
        <f>Productos!$N$3*0.01</f>
        <v>0.67799999999999994</v>
      </c>
      <c r="W6" s="3">
        <f>Productos!$N$3*0.01</f>
        <v>0.67799999999999994</v>
      </c>
      <c r="X6" s="3">
        <f>Productos!$N$3*0.01</f>
        <v>0.67799999999999994</v>
      </c>
      <c r="Y6" s="3">
        <f>Productos!$N$3*0.01</f>
        <v>0.67799999999999994</v>
      </c>
      <c r="Z6" s="3">
        <f>Productos!$N$3*0.01</f>
        <v>0.67799999999999994</v>
      </c>
      <c r="AA6" s="3">
        <f>Productos!$N$3*0.01</f>
        <v>0.67799999999999994</v>
      </c>
      <c r="AB6" s="3">
        <f>Productos!$N$3*0.01</f>
        <v>0.67799999999999994</v>
      </c>
      <c r="AC6" s="3">
        <f>Productos!$N$3*0.01</f>
        <v>0.67799999999999994</v>
      </c>
      <c r="AD6" s="3">
        <f>Productos!$N$3*0.01</f>
        <v>0.67799999999999994</v>
      </c>
      <c r="AE6" s="3">
        <f>Productos!$N$3*0.01</f>
        <v>0.67799999999999994</v>
      </c>
      <c r="AF6" s="3">
        <f>Productos!$N$3*0.01</f>
        <v>0.67799999999999994</v>
      </c>
      <c r="AG6" s="3">
        <f>Productos!$N$3*0.01</f>
        <v>0.67799999999999994</v>
      </c>
      <c r="AH6" s="3">
        <f>Productos!$N$3*0.01</f>
        <v>0.67799999999999994</v>
      </c>
      <c r="AI6" s="3">
        <f>Productos!$N$3*0.01</f>
        <v>0.67799999999999994</v>
      </c>
      <c r="AJ6" s="3">
        <f>Productos!$N$3*0.01</f>
        <v>0.67799999999999994</v>
      </c>
      <c r="AK6" s="3">
        <f>Productos!$N$3*0.01</f>
        <v>0.67799999999999994</v>
      </c>
      <c r="AL6" s="3">
        <f>Productos!$N$3*0.01</f>
        <v>0.67799999999999994</v>
      </c>
      <c r="AM6" s="3">
        <f>Productos!$N$3*0.01</f>
        <v>0.67799999999999994</v>
      </c>
      <c r="AN6" s="3">
        <f>Productos!$N$3*0.01</f>
        <v>0.67799999999999994</v>
      </c>
      <c r="AO6" s="3">
        <f>Productos!$N$3*0.01</f>
        <v>0.67799999999999994</v>
      </c>
      <c r="AP6" s="3">
        <f>Productos!$N$3*0.01</f>
        <v>0.67799999999999994</v>
      </c>
      <c r="AQ6" s="3">
        <f>Productos!$N$3*0.01</f>
        <v>0.67799999999999994</v>
      </c>
      <c r="AR6" s="3">
        <f>Productos!$N$3*0.01</f>
        <v>0.67799999999999994</v>
      </c>
      <c r="AS6" s="3">
        <f>Productos!$N$3*0.01</f>
        <v>0.67799999999999994</v>
      </c>
      <c r="AT6" s="3">
        <f>Productos!$N$3*0.01</f>
        <v>0.67799999999999994</v>
      </c>
      <c r="AU6" s="3">
        <f>Productos!$N$3*0.01</f>
        <v>0.67799999999999994</v>
      </c>
      <c r="AV6" s="3">
        <f>Productos!$N$3*0.01</f>
        <v>0.67799999999999994</v>
      </c>
      <c r="AW6" s="3">
        <f>Productos!$N$3*0.01</f>
        <v>0.67799999999999994</v>
      </c>
      <c r="AX6" s="3">
        <f>Productos!$N$3*0.01</f>
        <v>0.67799999999999994</v>
      </c>
      <c r="AY6" s="3">
        <f>Productos!$N$3*0.01</f>
        <v>0.67799999999999994</v>
      </c>
      <c r="AZ6" s="3">
        <f>Productos!$N$3*0.01</f>
        <v>0.67799999999999994</v>
      </c>
      <c r="BA6" s="3">
        <f>Productos!$N$3*0.01</f>
        <v>0.67799999999999994</v>
      </c>
      <c r="BB6" s="3">
        <f>Productos!$N$3*0.01</f>
        <v>0.67799999999999994</v>
      </c>
      <c r="BC6" s="3">
        <f>Productos!$N$3*0.01</f>
        <v>0.67799999999999994</v>
      </c>
      <c r="BD6" s="3">
        <f>Productos!$N$3*0.01</f>
        <v>0.67799999999999994</v>
      </c>
      <c r="BE6" s="3">
        <f>Productos!$N$3*0.01</f>
        <v>0.67799999999999994</v>
      </c>
      <c r="BF6" s="3">
        <f>Productos!$N$3*0.01</f>
        <v>0.67799999999999994</v>
      </c>
      <c r="BG6" s="3">
        <f>Productos!$N$3*0.01</f>
        <v>0.67799999999999994</v>
      </c>
      <c r="BH6" s="3">
        <f>Productos!$N$3*0.01</f>
        <v>0.67799999999999994</v>
      </c>
      <c r="BI6" s="3">
        <f>Productos!$N$3*0.01</f>
        <v>0.67799999999999994</v>
      </c>
      <c r="BJ6" s="3">
        <f>Productos!$N$3*0.01</f>
        <v>0.67799999999999994</v>
      </c>
      <c r="BK6" s="3">
        <f>Productos!$N$3*0.01</f>
        <v>0.67799999999999994</v>
      </c>
      <c r="BL6" s="3">
        <f>Productos!$N$3*0.01</f>
        <v>0.67799999999999994</v>
      </c>
      <c r="BM6" s="3">
        <f>Productos!$N$3*0.01</f>
        <v>0.67799999999999994</v>
      </c>
      <c r="BN6" s="3">
        <f>Productos!$N$3*0.01</f>
        <v>0.67799999999999994</v>
      </c>
      <c r="BO6" s="3">
        <f>Productos!$N$3*0.01</f>
        <v>0.67799999999999994</v>
      </c>
      <c r="BP6" s="3">
        <f>Productos!$N$3*0.01</f>
        <v>0.67799999999999994</v>
      </c>
      <c r="BQ6" s="3">
        <f>Productos!$N$3*0.01</f>
        <v>0.67799999999999994</v>
      </c>
      <c r="BR6" s="3">
        <f>Productos!$N$3*0.01</f>
        <v>0.67799999999999994</v>
      </c>
      <c r="BS6" s="3">
        <f>Productos!$N$3*0.01</f>
        <v>0.67799999999999994</v>
      </c>
      <c r="BT6" s="3">
        <f>Productos!$N$3*0.01</f>
        <v>0.67799999999999994</v>
      </c>
      <c r="BU6" s="3">
        <f>Productos!$N$3*0.01</f>
        <v>0.67799999999999994</v>
      </c>
      <c r="BV6" s="3">
        <f>Productos!$N$3*0.01</f>
        <v>0.67799999999999994</v>
      </c>
      <c r="BW6" s="3">
        <f>Productos!$N$3*0.01</f>
        <v>0.67799999999999994</v>
      </c>
      <c r="BX6" s="3">
        <f>Productos!$N$3*0.01</f>
        <v>0.67799999999999994</v>
      </c>
      <c r="BY6" s="3">
        <f>Productos!$N$3*0.01</f>
        <v>0.67799999999999994</v>
      </c>
      <c r="BZ6" s="3">
        <f>Productos!$N$3*0.01</f>
        <v>0.67799999999999994</v>
      </c>
      <c r="CA6" s="3">
        <f>Productos!$N$3*0.01</f>
        <v>0.67799999999999994</v>
      </c>
      <c r="CB6" s="3">
        <f>Productos!$N$3*0.01</f>
        <v>0.67799999999999994</v>
      </c>
      <c r="CC6" s="3">
        <f>Productos!$N$3*0.01</f>
        <v>0.67799999999999994</v>
      </c>
      <c r="CD6" s="3">
        <f>Productos!$N$3*0.01</f>
        <v>0.67799999999999994</v>
      </c>
      <c r="CE6" s="3">
        <f>Productos!$N$3*0.01</f>
        <v>0.67799999999999994</v>
      </c>
      <c r="CF6" s="3">
        <f>Productos!$N$3*0.01</f>
        <v>0.67799999999999994</v>
      </c>
      <c r="CG6" s="3">
        <f>Productos!$N$3*0.01</f>
        <v>0.67799999999999994</v>
      </c>
      <c r="CH6" s="3">
        <f>Productos!$N$3*0.01</f>
        <v>0.67799999999999994</v>
      </c>
      <c r="CI6" s="3">
        <f>Productos!$N$3*0.01</f>
        <v>0.67799999999999994</v>
      </c>
      <c r="CJ6" s="3">
        <f>Productos!$N$3*0.01</f>
        <v>0.67799999999999994</v>
      </c>
      <c r="CK6" s="3">
        <f>Productos!$N$3*0.01</f>
        <v>0.67799999999999994</v>
      </c>
      <c r="CL6" s="3">
        <f>Productos!$N$3*0.01</f>
        <v>0.67799999999999994</v>
      </c>
      <c r="CM6" s="3">
        <f>Productos!$N$3*0.01</f>
        <v>0.67799999999999994</v>
      </c>
    </row>
    <row r="7" spans="1:91" x14ac:dyDescent="0.2">
      <c r="A7" s="2" t="s">
        <v>96</v>
      </c>
      <c r="B7" s="3">
        <f>Productos!$N$3*0.01</f>
        <v>0.67799999999999994</v>
      </c>
      <c r="C7" s="3">
        <f>Productos!$N$3*0.01</f>
        <v>0.67799999999999994</v>
      </c>
      <c r="D7" s="3">
        <f>Productos!$N$3*0.01</f>
        <v>0.67799999999999994</v>
      </c>
      <c r="E7" s="3">
        <f>Productos!$N$3*0.01</f>
        <v>0.67799999999999994</v>
      </c>
      <c r="F7" s="3">
        <f>Productos!$N$3*0.01</f>
        <v>0.67799999999999994</v>
      </c>
      <c r="G7" s="3">
        <f>Productos!$N$3*0.01</f>
        <v>0.67799999999999994</v>
      </c>
      <c r="H7" s="3">
        <f>Productos!$N$3*0.01</f>
        <v>0.67799999999999994</v>
      </c>
      <c r="I7" s="3">
        <f>Productos!$N$3*0.01</f>
        <v>0.67799999999999994</v>
      </c>
      <c r="J7" s="3">
        <f>Productos!$N$3*0.01</f>
        <v>0.67799999999999994</v>
      </c>
      <c r="K7" s="3">
        <f>Productos!$N$3*0.01</f>
        <v>0.67799999999999994</v>
      </c>
      <c r="L7" s="3">
        <f>Productos!$N$3*0.01</f>
        <v>0.67799999999999994</v>
      </c>
      <c r="M7" s="3">
        <f>Productos!$N$3*0.01</f>
        <v>0.67799999999999994</v>
      </c>
      <c r="N7" s="3">
        <f>Productos!$N$3*0.01</f>
        <v>0.67799999999999994</v>
      </c>
      <c r="O7" s="3">
        <f>Productos!$N$3*0.01</f>
        <v>0.67799999999999994</v>
      </c>
      <c r="P7" s="3">
        <f>Productos!$N$3*0.01</f>
        <v>0.67799999999999994</v>
      </c>
      <c r="Q7" s="3">
        <f>Productos!$N$3*0.01</f>
        <v>0.67799999999999994</v>
      </c>
      <c r="R7" s="3">
        <f>Productos!$N$3*0.01</f>
        <v>0.67799999999999994</v>
      </c>
      <c r="S7" s="3">
        <f>Productos!$N$3*0.01</f>
        <v>0.67799999999999994</v>
      </c>
      <c r="T7" s="3">
        <f>Productos!$N$3*0.01</f>
        <v>0.67799999999999994</v>
      </c>
      <c r="U7" s="3">
        <f>Productos!$N$3*0.01</f>
        <v>0.67799999999999994</v>
      </c>
      <c r="V7" s="3">
        <f>Productos!$N$3*0.01</f>
        <v>0.67799999999999994</v>
      </c>
      <c r="W7" s="3">
        <f>Productos!$N$3*0.01</f>
        <v>0.67799999999999994</v>
      </c>
      <c r="X7" s="3">
        <f>Productos!$N$3*0.01</f>
        <v>0.67799999999999994</v>
      </c>
      <c r="Y7" s="3">
        <f>Productos!$N$3*0.01</f>
        <v>0.67799999999999994</v>
      </c>
      <c r="Z7" s="3">
        <f>Productos!$N$3*0.01</f>
        <v>0.67799999999999994</v>
      </c>
      <c r="AA7" s="3">
        <f>Productos!$N$3*0.01</f>
        <v>0.67799999999999994</v>
      </c>
      <c r="AB7" s="3">
        <f>Productos!$N$3*0.01</f>
        <v>0.67799999999999994</v>
      </c>
      <c r="AC7" s="3">
        <f>Productos!$N$3*0.01</f>
        <v>0.67799999999999994</v>
      </c>
      <c r="AD7" s="3">
        <f>Productos!$N$3*0.01</f>
        <v>0.67799999999999994</v>
      </c>
      <c r="AE7" s="3">
        <f>Productos!$N$3*0.01</f>
        <v>0.67799999999999994</v>
      </c>
      <c r="AF7" s="3">
        <f>Productos!$N$3*0.01</f>
        <v>0.67799999999999994</v>
      </c>
      <c r="AG7" s="3">
        <f>Productos!$N$3*0.01</f>
        <v>0.67799999999999994</v>
      </c>
      <c r="AH7" s="3">
        <f>Productos!$N$3*0.01</f>
        <v>0.67799999999999994</v>
      </c>
      <c r="AI7" s="3">
        <f>Productos!$N$3*0.01</f>
        <v>0.67799999999999994</v>
      </c>
      <c r="AJ7" s="3">
        <f>Productos!$N$3*0.01</f>
        <v>0.67799999999999994</v>
      </c>
      <c r="AK7" s="3">
        <f>Productos!$N$3*0.01</f>
        <v>0.67799999999999994</v>
      </c>
      <c r="AL7" s="3">
        <f>Productos!$N$3*0.01</f>
        <v>0.67799999999999994</v>
      </c>
      <c r="AM7" s="3">
        <f>Productos!$N$3*0.01</f>
        <v>0.67799999999999994</v>
      </c>
      <c r="AN7" s="3">
        <f>Productos!$N$3*0.01</f>
        <v>0.67799999999999994</v>
      </c>
      <c r="AO7" s="3">
        <f>Productos!$N$3*0.01</f>
        <v>0.67799999999999994</v>
      </c>
      <c r="AP7" s="3">
        <f>Productos!$N$3*0.01</f>
        <v>0.67799999999999994</v>
      </c>
      <c r="AQ7" s="3">
        <f>Productos!$N$3*0.01</f>
        <v>0.67799999999999994</v>
      </c>
      <c r="AR7" s="3">
        <f>Productos!$N$3*0.01</f>
        <v>0.67799999999999994</v>
      </c>
      <c r="AS7" s="3">
        <f>Productos!$N$3*0.01</f>
        <v>0.67799999999999994</v>
      </c>
      <c r="AT7" s="3">
        <f>Productos!$N$3*0.01</f>
        <v>0.67799999999999994</v>
      </c>
      <c r="AU7" s="3">
        <f>Productos!$N$3*0.01</f>
        <v>0.67799999999999994</v>
      </c>
      <c r="AV7" s="3">
        <f>Productos!$N$3*0.01</f>
        <v>0.67799999999999994</v>
      </c>
      <c r="AW7" s="3">
        <f>Productos!$N$3*0.01</f>
        <v>0.67799999999999994</v>
      </c>
      <c r="AX7" s="3">
        <f>Productos!$N$3*0.01</f>
        <v>0.67799999999999994</v>
      </c>
      <c r="AY7" s="3">
        <f>Productos!$N$3*0.01</f>
        <v>0.67799999999999994</v>
      </c>
      <c r="AZ7" s="3">
        <f>Productos!$N$3*0.01</f>
        <v>0.67799999999999994</v>
      </c>
      <c r="BA7" s="3">
        <f>Productos!$N$3*0.01</f>
        <v>0.67799999999999994</v>
      </c>
      <c r="BB7" s="3">
        <f>Productos!$N$3*0.01</f>
        <v>0.67799999999999994</v>
      </c>
      <c r="BC7" s="3">
        <f>Productos!$N$3*0.01</f>
        <v>0.67799999999999994</v>
      </c>
      <c r="BD7" s="3">
        <f>Productos!$N$3*0.01</f>
        <v>0.67799999999999994</v>
      </c>
      <c r="BE7" s="3">
        <f>Productos!$N$3*0.01</f>
        <v>0.67799999999999994</v>
      </c>
      <c r="BF7" s="3">
        <f>Productos!$N$3*0.01</f>
        <v>0.67799999999999994</v>
      </c>
      <c r="BG7" s="3">
        <f>Productos!$N$3*0.01</f>
        <v>0.67799999999999994</v>
      </c>
      <c r="BH7" s="3">
        <f>Productos!$N$3*0.01</f>
        <v>0.67799999999999994</v>
      </c>
      <c r="BI7" s="3">
        <f>Productos!$N$3*0.01</f>
        <v>0.67799999999999994</v>
      </c>
      <c r="BJ7" s="3">
        <f>Productos!$N$3*0.01</f>
        <v>0.67799999999999994</v>
      </c>
      <c r="BK7" s="3">
        <f>Productos!$N$3*0.01</f>
        <v>0.67799999999999994</v>
      </c>
      <c r="BL7" s="3">
        <f>Productos!$N$3*0.01</f>
        <v>0.67799999999999994</v>
      </c>
      <c r="BM7" s="3">
        <f>Productos!$N$3*0.01</f>
        <v>0.67799999999999994</v>
      </c>
      <c r="BN7" s="3">
        <f>Productos!$N$3*0.01</f>
        <v>0.67799999999999994</v>
      </c>
      <c r="BO7" s="3">
        <f>Productos!$N$3*0.01</f>
        <v>0.67799999999999994</v>
      </c>
      <c r="BP7" s="3">
        <f>Productos!$N$3*0.01</f>
        <v>0.67799999999999994</v>
      </c>
      <c r="BQ7" s="3">
        <f>Productos!$N$3*0.01</f>
        <v>0.67799999999999994</v>
      </c>
      <c r="BR7" s="3">
        <f>Productos!$N$3*0.01</f>
        <v>0.67799999999999994</v>
      </c>
      <c r="BS7" s="3">
        <f>Productos!$N$3*0.01</f>
        <v>0.67799999999999994</v>
      </c>
      <c r="BT7" s="3">
        <f>Productos!$N$3*0.01</f>
        <v>0.67799999999999994</v>
      </c>
      <c r="BU7" s="3">
        <f>Productos!$N$3*0.01</f>
        <v>0.67799999999999994</v>
      </c>
      <c r="BV7" s="3">
        <f>Productos!$N$3*0.01</f>
        <v>0.67799999999999994</v>
      </c>
      <c r="BW7" s="3">
        <f>Productos!$N$3*0.01</f>
        <v>0.67799999999999994</v>
      </c>
      <c r="BX7" s="3">
        <f>Productos!$N$3*0.01</f>
        <v>0.67799999999999994</v>
      </c>
      <c r="BY7" s="3">
        <f>Productos!$N$3*0.01</f>
        <v>0.67799999999999994</v>
      </c>
      <c r="BZ7" s="3">
        <f>Productos!$N$3*0.01</f>
        <v>0.67799999999999994</v>
      </c>
      <c r="CA7" s="3">
        <f>Productos!$N$3*0.01</f>
        <v>0.67799999999999994</v>
      </c>
      <c r="CB7" s="3">
        <f>Productos!$N$3*0.01</f>
        <v>0.67799999999999994</v>
      </c>
      <c r="CC7" s="3">
        <f>Productos!$N$3*0.01</f>
        <v>0.67799999999999994</v>
      </c>
      <c r="CD7" s="3">
        <f>Productos!$N$3*0.01</f>
        <v>0.67799999999999994</v>
      </c>
      <c r="CE7" s="3">
        <f>Productos!$N$3*0.01</f>
        <v>0.67799999999999994</v>
      </c>
      <c r="CF7" s="3">
        <f>Productos!$N$3*0.01</f>
        <v>0.67799999999999994</v>
      </c>
      <c r="CG7" s="3">
        <f>Productos!$N$3*0.01</f>
        <v>0.67799999999999994</v>
      </c>
      <c r="CH7" s="3">
        <f>Productos!$N$3*0.01</f>
        <v>0.67799999999999994</v>
      </c>
      <c r="CI7" s="3">
        <f>Productos!$N$3*0.01</f>
        <v>0.67799999999999994</v>
      </c>
      <c r="CJ7" s="3">
        <f>Productos!$N$3*0.01</f>
        <v>0.67799999999999994</v>
      </c>
      <c r="CK7" s="3">
        <f>Productos!$N$3*0.01</f>
        <v>0.67799999999999994</v>
      </c>
      <c r="CL7" s="3">
        <f>Productos!$N$3*0.01</f>
        <v>0.67799999999999994</v>
      </c>
      <c r="CM7" s="3">
        <f>Productos!$N$3*0.01</f>
        <v>0.67799999999999994</v>
      </c>
    </row>
    <row r="8" spans="1:91" x14ac:dyDescent="0.2">
      <c r="A8" s="2" t="s">
        <v>97</v>
      </c>
      <c r="B8" s="3">
        <f>Productos!$N$3*0.01</f>
        <v>0.67799999999999994</v>
      </c>
      <c r="C8" s="3">
        <f>Productos!$N$3*0.01</f>
        <v>0.67799999999999994</v>
      </c>
      <c r="D8" s="3">
        <f>Productos!$N$3*0.01</f>
        <v>0.67799999999999994</v>
      </c>
      <c r="E8" s="3">
        <f>Productos!$N$3*0.01</f>
        <v>0.67799999999999994</v>
      </c>
      <c r="F8" s="3">
        <f>Productos!$N$3*0.01</f>
        <v>0.67799999999999994</v>
      </c>
      <c r="G8" s="3">
        <f>Productos!$N$3*0.01</f>
        <v>0.67799999999999994</v>
      </c>
      <c r="H8" s="3">
        <f>Productos!$N$3*0.01</f>
        <v>0.67799999999999994</v>
      </c>
      <c r="I8" s="3">
        <f>Productos!$N$3*0.01</f>
        <v>0.67799999999999994</v>
      </c>
      <c r="J8" s="3">
        <f>Productos!$N$3*0.01</f>
        <v>0.67799999999999994</v>
      </c>
      <c r="K8" s="3">
        <f>Productos!$N$3*0.01</f>
        <v>0.67799999999999994</v>
      </c>
      <c r="L8" s="3">
        <f>Productos!$N$3*0.01</f>
        <v>0.67799999999999994</v>
      </c>
      <c r="M8" s="3">
        <f>Productos!$N$3*0.01</f>
        <v>0.67799999999999994</v>
      </c>
      <c r="N8" s="3">
        <f>Productos!$N$3*0.01</f>
        <v>0.67799999999999994</v>
      </c>
      <c r="O8" s="3">
        <f>Productos!$N$3*0.01</f>
        <v>0.67799999999999994</v>
      </c>
      <c r="P8" s="3">
        <f>Productos!$N$3*0.01</f>
        <v>0.67799999999999994</v>
      </c>
      <c r="Q8" s="3">
        <f>Productos!$N$3*0.01</f>
        <v>0.67799999999999994</v>
      </c>
      <c r="R8" s="3">
        <f>Productos!$N$3*0.01</f>
        <v>0.67799999999999994</v>
      </c>
      <c r="S8" s="3">
        <f>Productos!$N$3*0.01</f>
        <v>0.67799999999999994</v>
      </c>
      <c r="T8" s="3">
        <f>Productos!$N$3*0.01</f>
        <v>0.67799999999999994</v>
      </c>
      <c r="U8" s="3">
        <f>Productos!$N$3*0.01</f>
        <v>0.67799999999999994</v>
      </c>
      <c r="V8" s="3">
        <f>Productos!$N$3*0.01</f>
        <v>0.67799999999999994</v>
      </c>
      <c r="W8" s="3">
        <f>Productos!$N$3*0.01</f>
        <v>0.67799999999999994</v>
      </c>
      <c r="X8" s="3">
        <f>Productos!$N$3*0.01</f>
        <v>0.67799999999999994</v>
      </c>
      <c r="Y8" s="3">
        <f>Productos!$N$3*0.01</f>
        <v>0.67799999999999994</v>
      </c>
      <c r="Z8" s="3">
        <f>Productos!$N$3*0.01</f>
        <v>0.67799999999999994</v>
      </c>
      <c r="AA8" s="3">
        <f>Productos!$N$3*0.01</f>
        <v>0.67799999999999994</v>
      </c>
      <c r="AB8" s="3">
        <f>Productos!$N$3*0.01</f>
        <v>0.67799999999999994</v>
      </c>
      <c r="AC8" s="3">
        <f>Productos!$N$3*0.01</f>
        <v>0.67799999999999994</v>
      </c>
      <c r="AD8" s="3">
        <f>Productos!$N$3*0.01</f>
        <v>0.67799999999999994</v>
      </c>
      <c r="AE8" s="3">
        <f>Productos!$N$3*0.01</f>
        <v>0.67799999999999994</v>
      </c>
      <c r="AF8" s="3">
        <f>Productos!$N$3*0.01</f>
        <v>0.67799999999999994</v>
      </c>
      <c r="AG8" s="3">
        <f>Productos!$N$3*0.01</f>
        <v>0.67799999999999994</v>
      </c>
      <c r="AH8" s="3">
        <f>Productos!$N$3*0.01</f>
        <v>0.67799999999999994</v>
      </c>
      <c r="AI8" s="3">
        <f>Productos!$N$3*0.01</f>
        <v>0.67799999999999994</v>
      </c>
      <c r="AJ8" s="3">
        <f>Productos!$N$3*0.01</f>
        <v>0.67799999999999994</v>
      </c>
      <c r="AK8" s="3">
        <f>Productos!$N$3*0.01</f>
        <v>0.67799999999999994</v>
      </c>
      <c r="AL8" s="3">
        <f>Productos!$N$3*0.01</f>
        <v>0.67799999999999994</v>
      </c>
      <c r="AM8" s="3">
        <f>Productos!$N$3*0.01</f>
        <v>0.67799999999999994</v>
      </c>
      <c r="AN8" s="3">
        <f>Productos!$N$3*0.01</f>
        <v>0.67799999999999994</v>
      </c>
      <c r="AO8" s="3">
        <f>Productos!$N$3*0.01</f>
        <v>0.67799999999999994</v>
      </c>
      <c r="AP8" s="3">
        <f>Productos!$N$3*0.01</f>
        <v>0.67799999999999994</v>
      </c>
      <c r="AQ8" s="3">
        <f>Productos!$N$3*0.01</f>
        <v>0.67799999999999994</v>
      </c>
      <c r="AR8" s="3">
        <f>Productos!$N$3*0.01</f>
        <v>0.67799999999999994</v>
      </c>
      <c r="AS8" s="3">
        <f>Productos!$N$3*0.01</f>
        <v>0.67799999999999994</v>
      </c>
      <c r="AT8" s="3">
        <f>Productos!$N$3*0.01</f>
        <v>0.67799999999999994</v>
      </c>
      <c r="AU8" s="3">
        <f>Productos!$N$3*0.01</f>
        <v>0.67799999999999994</v>
      </c>
      <c r="AV8" s="3">
        <f>Productos!$N$3*0.01</f>
        <v>0.67799999999999994</v>
      </c>
      <c r="AW8" s="3">
        <f>Productos!$N$3*0.01</f>
        <v>0.67799999999999994</v>
      </c>
      <c r="AX8" s="3">
        <f>Productos!$N$3*0.01</f>
        <v>0.67799999999999994</v>
      </c>
      <c r="AY8" s="3">
        <f>Productos!$N$3*0.01</f>
        <v>0.67799999999999994</v>
      </c>
      <c r="AZ8" s="3">
        <f>Productos!$N$3*0.01</f>
        <v>0.67799999999999994</v>
      </c>
      <c r="BA8" s="3">
        <f>Productos!$N$3*0.01</f>
        <v>0.67799999999999994</v>
      </c>
      <c r="BB8" s="3">
        <f>Productos!$N$3*0.01</f>
        <v>0.67799999999999994</v>
      </c>
      <c r="BC8" s="3">
        <f>Productos!$N$3*0.01</f>
        <v>0.67799999999999994</v>
      </c>
      <c r="BD8" s="3">
        <f>Productos!$N$3*0.01</f>
        <v>0.67799999999999994</v>
      </c>
      <c r="BE8" s="3">
        <f>Productos!$N$3*0.01</f>
        <v>0.67799999999999994</v>
      </c>
      <c r="BF8" s="3">
        <f>Productos!$N$3*0.01</f>
        <v>0.67799999999999994</v>
      </c>
      <c r="BG8" s="3">
        <f>Productos!$N$3*0.01</f>
        <v>0.67799999999999994</v>
      </c>
      <c r="BH8" s="3">
        <f>Productos!$N$3*0.01</f>
        <v>0.67799999999999994</v>
      </c>
      <c r="BI8" s="3">
        <f>Productos!$N$3*0.01</f>
        <v>0.67799999999999994</v>
      </c>
      <c r="BJ8" s="3">
        <f>Productos!$N$3*0.01</f>
        <v>0.67799999999999994</v>
      </c>
      <c r="BK8" s="3">
        <f>Productos!$N$3*0.01</f>
        <v>0.67799999999999994</v>
      </c>
      <c r="BL8" s="3">
        <f>Productos!$N$3*0.01</f>
        <v>0.67799999999999994</v>
      </c>
      <c r="BM8" s="3">
        <f>Productos!$N$3*0.01</f>
        <v>0.67799999999999994</v>
      </c>
      <c r="BN8" s="3">
        <f>Productos!$N$3*0.01</f>
        <v>0.67799999999999994</v>
      </c>
      <c r="BO8" s="3">
        <f>Productos!$N$3*0.01</f>
        <v>0.67799999999999994</v>
      </c>
      <c r="BP8" s="3">
        <f>Productos!$N$3*0.01</f>
        <v>0.67799999999999994</v>
      </c>
      <c r="BQ8" s="3">
        <f>Productos!$N$3*0.01</f>
        <v>0.67799999999999994</v>
      </c>
      <c r="BR8" s="3">
        <f>Productos!$N$3*0.01</f>
        <v>0.67799999999999994</v>
      </c>
      <c r="BS8" s="3">
        <f>Productos!$N$3*0.01</f>
        <v>0.67799999999999994</v>
      </c>
      <c r="BT8" s="3">
        <f>Productos!$N$3*0.01</f>
        <v>0.67799999999999994</v>
      </c>
      <c r="BU8" s="3">
        <f>Productos!$N$3*0.01</f>
        <v>0.67799999999999994</v>
      </c>
      <c r="BV8" s="3">
        <f>Productos!$N$3*0.01</f>
        <v>0.67799999999999994</v>
      </c>
      <c r="BW8" s="3">
        <f>Productos!$N$3*0.01</f>
        <v>0.67799999999999994</v>
      </c>
      <c r="BX8" s="3">
        <f>Productos!$N$3*0.01</f>
        <v>0.67799999999999994</v>
      </c>
      <c r="BY8" s="3">
        <f>Productos!$N$3*0.01</f>
        <v>0.67799999999999994</v>
      </c>
      <c r="BZ8" s="3">
        <f>Productos!$N$3*0.01</f>
        <v>0.67799999999999994</v>
      </c>
      <c r="CA8" s="3">
        <f>Productos!$N$3*0.01</f>
        <v>0.67799999999999994</v>
      </c>
      <c r="CB8" s="3">
        <f>Productos!$N$3*0.01</f>
        <v>0.67799999999999994</v>
      </c>
      <c r="CC8" s="3">
        <f>Productos!$N$3*0.01</f>
        <v>0.67799999999999994</v>
      </c>
      <c r="CD8" s="3">
        <f>Productos!$N$3*0.01</f>
        <v>0.67799999999999994</v>
      </c>
      <c r="CE8" s="3">
        <f>Productos!$N$3*0.01</f>
        <v>0.67799999999999994</v>
      </c>
      <c r="CF8" s="3">
        <f>Productos!$N$3*0.01</f>
        <v>0.67799999999999994</v>
      </c>
      <c r="CG8" s="3">
        <f>Productos!$N$3*0.01</f>
        <v>0.67799999999999994</v>
      </c>
      <c r="CH8" s="3">
        <f>Productos!$N$3*0.01</f>
        <v>0.67799999999999994</v>
      </c>
      <c r="CI8" s="3">
        <f>Productos!$N$3*0.01</f>
        <v>0.67799999999999994</v>
      </c>
      <c r="CJ8" s="3">
        <f>Productos!$N$3*0.01</f>
        <v>0.67799999999999994</v>
      </c>
      <c r="CK8" s="3">
        <f>Productos!$N$3*0.01</f>
        <v>0.67799999999999994</v>
      </c>
      <c r="CL8" s="3">
        <f>Productos!$N$3*0.01</f>
        <v>0.67799999999999994</v>
      </c>
      <c r="CM8" s="3">
        <f>Productos!$N$3*0.01</f>
        <v>0.67799999999999994</v>
      </c>
    </row>
    <row r="9" spans="1:91" x14ac:dyDescent="0.2">
      <c r="A9" s="2" t="s">
        <v>98</v>
      </c>
      <c r="B9" s="3">
        <f>Productos!$N$3*0.01</f>
        <v>0.67799999999999994</v>
      </c>
      <c r="C9" s="3">
        <f>Productos!$N$3*0.01</f>
        <v>0.67799999999999994</v>
      </c>
      <c r="D9" s="3">
        <f>Productos!$N$3*0.01</f>
        <v>0.67799999999999994</v>
      </c>
      <c r="E9" s="3">
        <f>Productos!$N$3*0.01</f>
        <v>0.67799999999999994</v>
      </c>
      <c r="F9" s="3">
        <f>Productos!$N$3*0.01</f>
        <v>0.67799999999999994</v>
      </c>
      <c r="G9" s="3">
        <f>Productos!$N$3*0.01</f>
        <v>0.67799999999999994</v>
      </c>
      <c r="H9" s="3">
        <f>Productos!$N$3*0.01</f>
        <v>0.67799999999999994</v>
      </c>
      <c r="I9" s="3">
        <f>Productos!$N$3*0.01</f>
        <v>0.67799999999999994</v>
      </c>
      <c r="J9" s="3">
        <f>Productos!$N$3*0.01</f>
        <v>0.67799999999999994</v>
      </c>
      <c r="K9" s="3">
        <f>Productos!$N$3*0.01</f>
        <v>0.67799999999999994</v>
      </c>
      <c r="L9" s="3">
        <f>Productos!$N$3*0.01</f>
        <v>0.67799999999999994</v>
      </c>
      <c r="M9" s="3">
        <f>Productos!$N$3*0.01</f>
        <v>0.67799999999999994</v>
      </c>
      <c r="N9" s="3">
        <f>Productos!$N$3*0.01</f>
        <v>0.67799999999999994</v>
      </c>
      <c r="O9" s="3">
        <f>Productos!$N$3*0.01</f>
        <v>0.67799999999999994</v>
      </c>
      <c r="P9" s="3">
        <f>Productos!$N$3*0.01</f>
        <v>0.67799999999999994</v>
      </c>
      <c r="Q9" s="3">
        <f>Productos!$N$3*0.01</f>
        <v>0.67799999999999994</v>
      </c>
      <c r="R9" s="3">
        <f>Productos!$N$3*0.01</f>
        <v>0.67799999999999994</v>
      </c>
      <c r="S9" s="3">
        <f>Productos!$N$3*0.01</f>
        <v>0.67799999999999994</v>
      </c>
      <c r="T9" s="3">
        <f>Productos!$N$3*0.01</f>
        <v>0.67799999999999994</v>
      </c>
      <c r="U9" s="3">
        <f>Productos!$N$3*0.01</f>
        <v>0.67799999999999994</v>
      </c>
      <c r="V9" s="3">
        <f>Productos!$N$3*0.01</f>
        <v>0.67799999999999994</v>
      </c>
      <c r="W9" s="3">
        <f>Productos!$N$3*0.01</f>
        <v>0.67799999999999994</v>
      </c>
      <c r="X9" s="3">
        <f>Productos!$N$3*0.01</f>
        <v>0.67799999999999994</v>
      </c>
      <c r="Y9" s="3">
        <f>Productos!$N$3*0.01</f>
        <v>0.67799999999999994</v>
      </c>
      <c r="Z9" s="3">
        <f>Productos!$N$3*0.01</f>
        <v>0.67799999999999994</v>
      </c>
      <c r="AA9" s="3">
        <f>Productos!$N$3*0.01</f>
        <v>0.67799999999999994</v>
      </c>
      <c r="AB9" s="3">
        <f>Productos!$N$3*0.01</f>
        <v>0.67799999999999994</v>
      </c>
      <c r="AC9" s="3">
        <f>Productos!$N$3*0.01</f>
        <v>0.67799999999999994</v>
      </c>
      <c r="AD9" s="3">
        <f>Productos!$N$3*0.01</f>
        <v>0.67799999999999994</v>
      </c>
      <c r="AE9" s="3">
        <f>Productos!$N$3*0.01</f>
        <v>0.67799999999999994</v>
      </c>
      <c r="AF9" s="3">
        <f>Productos!$N$3*0.01</f>
        <v>0.67799999999999994</v>
      </c>
      <c r="AG9" s="3">
        <f>Productos!$N$3*0.01</f>
        <v>0.67799999999999994</v>
      </c>
      <c r="AH9" s="3">
        <f>Productos!$N$3*0.01</f>
        <v>0.67799999999999994</v>
      </c>
      <c r="AI9" s="3">
        <f>Productos!$N$3*0.01</f>
        <v>0.67799999999999994</v>
      </c>
      <c r="AJ9" s="3">
        <f>Productos!$N$3*0.01</f>
        <v>0.67799999999999994</v>
      </c>
      <c r="AK9" s="3">
        <f>Productos!$N$3*0.01</f>
        <v>0.67799999999999994</v>
      </c>
      <c r="AL9" s="3">
        <f>Productos!$N$3*0.01</f>
        <v>0.67799999999999994</v>
      </c>
      <c r="AM9" s="3">
        <f>Productos!$N$3*0.01</f>
        <v>0.67799999999999994</v>
      </c>
      <c r="AN9" s="3">
        <f>Productos!$N$3*0.01</f>
        <v>0.67799999999999994</v>
      </c>
      <c r="AO9" s="3">
        <f>Productos!$N$3*0.01</f>
        <v>0.67799999999999994</v>
      </c>
      <c r="AP9" s="3">
        <f>Productos!$N$3*0.01</f>
        <v>0.67799999999999994</v>
      </c>
      <c r="AQ9" s="3">
        <f>Productos!$N$3*0.01</f>
        <v>0.67799999999999994</v>
      </c>
      <c r="AR9" s="3">
        <f>Productos!$N$3*0.01</f>
        <v>0.67799999999999994</v>
      </c>
      <c r="AS9" s="3">
        <f>Productos!$N$3*0.01</f>
        <v>0.67799999999999994</v>
      </c>
      <c r="AT9" s="3">
        <f>Productos!$N$3*0.01</f>
        <v>0.67799999999999994</v>
      </c>
      <c r="AU9" s="3">
        <f>Productos!$N$3*0.01</f>
        <v>0.67799999999999994</v>
      </c>
      <c r="AV9" s="3">
        <f>Productos!$N$3*0.01</f>
        <v>0.67799999999999994</v>
      </c>
      <c r="AW9" s="3">
        <f>Productos!$N$3*0.01</f>
        <v>0.67799999999999994</v>
      </c>
      <c r="AX9" s="3">
        <f>Productos!$N$3*0.01</f>
        <v>0.67799999999999994</v>
      </c>
      <c r="AY9" s="3">
        <f>Productos!$N$3*0.01</f>
        <v>0.67799999999999994</v>
      </c>
      <c r="AZ9" s="3">
        <f>Productos!$N$3*0.01</f>
        <v>0.67799999999999994</v>
      </c>
      <c r="BA9" s="3">
        <f>Productos!$N$3*0.01</f>
        <v>0.67799999999999994</v>
      </c>
      <c r="BB9" s="3">
        <f>Productos!$N$3*0.01</f>
        <v>0.67799999999999994</v>
      </c>
      <c r="BC9" s="3">
        <f>Productos!$N$3*0.01</f>
        <v>0.67799999999999994</v>
      </c>
      <c r="BD9" s="3">
        <f>Productos!$N$3*0.01</f>
        <v>0.67799999999999994</v>
      </c>
      <c r="BE9" s="3">
        <f>Productos!$N$3*0.01</f>
        <v>0.67799999999999994</v>
      </c>
      <c r="BF9" s="3">
        <f>Productos!$N$3*0.01</f>
        <v>0.67799999999999994</v>
      </c>
      <c r="BG9" s="3">
        <f>Productos!$N$3*0.01</f>
        <v>0.67799999999999994</v>
      </c>
      <c r="BH9" s="3">
        <f>Productos!$N$3*0.01</f>
        <v>0.67799999999999994</v>
      </c>
      <c r="BI9" s="3">
        <f>Productos!$N$3*0.01</f>
        <v>0.67799999999999994</v>
      </c>
      <c r="BJ9" s="3">
        <f>Productos!$N$3*0.01</f>
        <v>0.67799999999999994</v>
      </c>
      <c r="BK9" s="3">
        <f>Productos!$N$3*0.01</f>
        <v>0.67799999999999994</v>
      </c>
      <c r="BL9" s="3">
        <f>Productos!$N$3*0.01</f>
        <v>0.67799999999999994</v>
      </c>
      <c r="BM9" s="3">
        <f>Productos!$N$3*0.01</f>
        <v>0.67799999999999994</v>
      </c>
      <c r="BN9" s="3">
        <f>Productos!$N$3*0.01</f>
        <v>0.67799999999999994</v>
      </c>
      <c r="BO9" s="3">
        <f>Productos!$N$3*0.01</f>
        <v>0.67799999999999994</v>
      </c>
      <c r="BP9" s="3">
        <f>Productos!$N$3*0.01</f>
        <v>0.67799999999999994</v>
      </c>
      <c r="BQ9" s="3">
        <f>Productos!$N$3*0.01</f>
        <v>0.67799999999999994</v>
      </c>
      <c r="BR9" s="3">
        <f>Productos!$N$3*0.01</f>
        <v>0.67799999999999994</v>
      </c>
      <c r="BS9" s="3">
        <f>Productos!$N$3*0.01</f>
        <v>0.67799999999999994</v>
      </c>
      <c r="BT9" s="3">
        <f>Productos!$N$3*0.01</f>
        <v>0.67799999999999994</v>
      </c>
      <c r="BU9" s="3">
        <f>Productos!$N$3*0.01</f>
        <v>0.67799999999999994</v>
      </c>
      <c r="BV9" s="3">
        <f>Productos!$N$3*0.01</f>
        <v>0.67799999999999994</v>
      </c>
      <c r="BW9" s="3">
        <f>Productos!$N$3*0.01</f>
        <v>0.67799999999999994</v>
      </c>
      <c r="BX9" s="3">
        <f>Productos!$N$3*0.01</f>
        <v>0.67799999999999994</v>
      </c>
      <c r="BY9" s="3">
        <f>Productos!$N$3*0.01</f>
        <v>0.67799999999999994</v>
      </c>
      <c r="BZ9" s="3">
        <f>Productos!$N$3*0.01</f>
        <v>0.67799999999999994</v>
      </c>
      <c r="CA9" s="3">
        <f>Productos!$N$3*0.01</f>
        <v>0.67799999999999994</v>
      </c>
      <c r="CB9" s="3">
        <f>Productos!$N$3*0.01</f>
        <v>0.67799999999999994</v>
      </c>
      <c r="CC9" s="3">
        <f>Productos!$N$3*0.01</f>
        <v>0.67799999999999994</v>
      </c>
      <c r="CD9" s="3">
        <f>Productos!$N$3*0.01</f>
        <v>0.67799999999999994</v>
      </c>
      <c r="CE9" s="3">
        <f>Productos!$N$3*0.01</f>
        <v>0.67799999999999994</v>
      </c>
      <c r="CF9" s="3">
        <f>Productos!$N$3*0.01</f>
        <v>0.67799999999999994</v>
      </c>
      <c r="CG9" s="3">
        <f>Productos!$N$3*0.01</f>
        <v>0.67799999999999994</v>
      </c>
      <c r="CH9" s="3">
        <f>Productos!$N$3*0.01</f>
        <v>0.67799999999999994</v>
      </c>
      <c r="CI9" s="3">
        <f>Productos!$N$3*0.01</f>
        <v>0.67799999999999994</v>
      </c>
      <c r="CJ9" s="3">
        <f>Productos!$N$3*0.01</f>
        <v>0.67799999999999994</v>
      </c>
      <c r="CK9" s="3">
        <f>Productos!$N$3*0.01</f>
        <v>0.67799999999999994</v>
      </c>
      <c r="CL9" s="3">
        <f>Productos!$N$3*0.01</f>
        <v>0.67799999999999994</v>
      </c>
      <c r="CM9" s="3">
        <f>Productos!$N$3*0.01</f>
        <v>0.67799999999999994</v>
      </c>
    </row>
    <row r="10" spans="1:91" x14ac:dyDescent="0.2">
      <c r="A10" s="2" t="s">
        <v>99</v>
      </c>
      <c r="B10" s="3">
        <f>Productos!$N$3*0.01</f>
        <v>0.67799999999999994</v>
      </c>
      <c r="C10" s="3">
        <f>Productos!$N$3*0.01</f>
        <v>0.67799999999999994</v>
      </c>
      <c r="D10" s="3">
        <f>Productos!$N$3*0.01</f>
        <v>0.67799999999999994</v>
      </c>
      <c r="E10" s="3">
        <f>Productos!$N$3*0.01</f>
        <v>0.67799999999999994</v>
      </c>
      <c r="F10" s="3">
        <f>Productos!$N$3*0.01</f>
        <v>0.67799999999999994</v>
      </c>
      <c r="G10" s="3">
        <f>Productos!$N$3*0.01</f>
        <v>0.67799999999999994</v>
      </c>
      <c r="H10" s="3">
        <f>Productos!$N$3*0.01</f>
        <v>0.67799999999999994</v>
      </c>
      <c r="I10" s="3">
        <f>Productos!$N$3*0.01</f>
        <v>0.67799999999999994</v>
      </c>
      <c r="J10" s="3">
        <f>Productos!$N$3*0.01</f>
        <v>0.67799999999999994</v>
      </c>
      <c r="K10" s="3">
        <f>Productos!$N$3*0.01</f>
        <v>0.67799999999999994</v>
      </c>
      <c r="L10" s="3">
        <f>Productos!$N$3*0.01</f>
        <v>0.67799999999999994</v>
      </c>
      <c r="M10" s="3">
        <f>Productos!$N$3*0.01</f>
        <v>0.67799999999999994</v>
      </c>
      <c r="N10" s="3">
        <f>Productos!$N$3*0.01</f>
        <v>0.67799999999999994</v>
      </c>
      <c r="O10" s="3">
        <f>Productos!$N$3*0.01</f>
        <v>0.67799999999999994</v>
      </c>
      <c r="P10" s="3">
        <f>Productos!$N$3*0.01</f>
        <v>0.67799999999999994</v>
      </c>
      <c r="Q10" s="3">
        <f>Productos!$N$3*0.01</f>
        <v>0.67799999999999994</v>
      </c>
      <c r="R10" s="3">
        <f>Productos!$N$3*0.01</f>
        <v>0.67799999999999994</v>
      </c>
      <c r="S10" s="3">
        <f>Productos!$N$3*0.01</f>
        <v>0.67799999999999994</v>
      </c>
      <c r="T10" s="3">
        <f>Productos!$N$3*0.01</f>
        <v>0.67799999999999994</v>
      </c>
      <c r="U10" s="3">
        <f>Productos!$N$3*0.01</f>
        <v>0.67799999999999994</v>
      </c>
      <c r="V10" s="3">
        <f>Productos!$N$3*0.01</f>
        <v>0.67799999999999994</v>
      </c>
      <c r="W10" s="3">
        <f>Productos!$N$3*0.01</f>
        <v>0.67799999999999994</v>
      </c>
      <c r="X10" s="3">
        <f>Productos!$N$3*0.01</f>
        <v>0.67799999999999994</v>
      </c>
      <c r="Y10" s="3">
        <f>Productos!$N$3*0.01</f>
        <v>0.67799999999999994</v>
      </c>
      <c r="Z10" s="3">
        <f>Productos!$N$3*0.01</f>
        <v>0.67799999999999994</v>
      </c>
      <c r="AA10" s="3">
        <f>Productos!$N$3*0.01</f>
        <v>0.67799999999999994</v>
      </c>
      <c r="AB10" s="3">
        <f>Productos!$N$3*0.01</f>
        <v>0.67799999999999994</v>
      </c>
      <c r="AC10" s="3">
        <f>Productos!$N$3*0.01</f>
        <v>0.67799999999999994</v>
      </c>
      <c r="AD10" s="3">
        <f>Productos!$N$3*0.01</f>
        <v>0.67799999999999994</v>
      </c>
      <c r="AE10" s="3">
        <f>Productos!$N$3*0.01</f>
        <v>0.67799999999999994</v>
      </c>
      <c r="AF10" s="3">
        <f>Productos!$N$3*0.01</f>
        <v>0.67799999999999994</v>
      </c>
      <c r="AG10" s="3">
        <f>Productos!$N$3*0.01</f>
        <v>0.67799999999999994</v>
      </c>
      <c r="AH10" s="3">
        <f>Productos!$N$3*0.01</f>
        <v>0.67799999999999994</v>
      </c>
      <c r="AI10" s="3">
        <f>Productos!$N$3*0.01</f>
        <v>0.67799999999999994</v>
      </c>
      <c r="AJ10" s="3">
        <f>Productos!$N$3*0.01</f>
        <v>0.67799999999999994</v>
      </c>
      <c r="AK10" s="3">
        <f>Productos!$N$3*0.01</f>
        <v>0.67799999999999994</v>
      </c>
      <c r="AL10" s="3">
        <f>Productos!$N$3*0.01</f>
        <v>0.67799999999999994</v>
      </c>
      <c r="AM10" s="3">
        <f>Productos!$N$3*0.01</f>
        <v>0.67799999999999994</v>
      </c>
      <c r="AN10" s="3">
        <f>Productos!$N$3*0.01</f>
        <v>0.67799999999999994</v>
      </c>
      <c r="AO10" s="3">
        <f>Productos!$N$3*0.01</f>
        <v>0.67799999999999994</v>
      </c>
      <c r="AP10" s="3">
        <f>Productos!$N$3*0.01</f>
        <v>0.67799999999999994</v>
      </c>
      <c r="AQ10" s="3">
        <f>Productos!$N$3*0.01</f>
        <v>0.67799999999999994</v>
      </c>
      <c r="AR10" s="3">
        <f>Productos!$N$3*0.01</f>
        <v>0.67799999999999994</v>
      </c>
      <c r="AS10" s="3">
        <f>Productos!$N$3*0.01</f>
        <v>0.67799999999999994</v>
      </c>
      <c r="AT10" s="3">
        <f>Productos!$N$3*0.01</f>
        <v>0.67799999999999994</v>
      </c>
      <c r="AU10" s="3">
        <f>Productos!$N$3*0.01</f>
        <v>0.67799999999999994</v>
      </c>
      <c r="AV10" s="3">
        <f>Productos!$N$3*0.01</f>
        <v>0.67799999999999994</v>
      </c>
      <c r="AW10" s="3">
        <f>Productos!$N$3*0.01</f>
        <v>0.67799999999999994</v>
      </c>
      <c r="AX10" s="3">
        <f>Productos!$N$3*0.01</f>
        <v>0.67799999999999994</v>
      </c>
      <c r="AY10" s="3">
        <f>Productos!$N$3*0.01</f>
        <v>0.67799999999999994</v>
      </c>
      <c r="AZ10" s="3">
        <f>Productos!$N$3*0.01</f>
        <v>0.67799999999999994</v>
      </c>
      <c r="BA10" s="3">
        <f>Productos!$N$3*0.01</f>
        <v>0.67799999999999994</v>
      </c>
      <c r="BB10" s="3">
        <f>Productos!$N$3*0.01</f>
        <v>0.67799999999999994</v>
      </c>
      <c r="BC10" s="3">
        <f>Productos!$N$3*0.01</f>
        <v>0.67799999999999994</v>
      </c>
      <c r="BD10" s="3">
        <f>Productos!$N$3*0.01</f>
        <v>0.67799999999999994</v>
      </c>
      <c r="BE10" s="3">
        <f>Productos!$N$3*0.01</f>
        <v>0.67799999999999994</v>
      </c>
      <c r="BF10" s="3">
        <f>Productos!$N$3*0.01</f>
        <v>0.67799999999999994</v>
      </c>
      <c r="BG10" s="3">
        <f>Productos!$N$3*0.01</f>
        <v>0.67799999999999994</v>
      </c>
      <c r="BH10" s="3">
        <f>Productos!$N$3*0.01</f>
        <v>0.67799999999999994</v>
      </c>
      <c r="BI10" s="3">
        <f>Productos!$N$3*0.01</f>
        <v>0.67799999999999994</v>
      </c>
      <c r="BJ10" s="3">
        <f>Productos!$N$3*0.01</f>
        <v>0.67799999999999994</v>
      </c>
      <c r="BK10" s="3">
        <f>Productos!$N$3*0.01</f>
        <v>0.67799999999999994</v>
      </c>
      <c r="BL10" s="3">
        <f>Productos!$N$3*0.01</f>
        <v>0.67799999999999994</v>
      </c>
      <c r="BM10" s="3">
        <f>Productos!$N$3*0.01</f>
        <v>0.67799999999999994</v>
      </c>
      <c r="BN10" s="3">
        <f>Productos!$N$3*0.01</f>
        <v>0.67799999999999994</v>
      </c>
      <c r="BO10" s="3">
        <f>Productos!$N$3*0.01</f>
        <v>0.67799999999999994</v>
      </c>
      <c r="BP10" s="3">
        <f>Productos!$N$3*0.01</f>
        <v>0.67799999999999994</v>
      </c>
      <c r="BQ10" s="3">
        <f>Productos!$N$3*0.01</f>
        <v>0.67799999999999994</v>
      </c>
      <c r="BR10" s="3">
        <f>Productos!$N$3*0.01</f>
        <v>0.67799999999999994</v>
      </c>
      <c r="BS10" s="3">
        <f>Productos!$N$3*0.01</f>
        <v>0.67799999999999994</v>
      </c>
      <c r="BT10" s="3">
        <f>Productos!$N$3*0.01</f>
        <v>0.67799999999999994</v>
      </c>
      <c r="BU10" s="3">
        <f>Productos!$N$3*0.01</f>
        <v>0.67799999999999994</v>
      </c>
      <c r="BV10" s="3">
        <f>Productos!$N$3*0.01</f>
        <v>0.67799999999999994</v>
      </c>
      <c r="BW10" s="3">
        <f>Productos!$N$3*0.01</f>
        <v>0.67799999999999994</v>
      </c>
      <c r="BX10" s="3">
        <f>Productos!$N$3*0.01</f>
        <v>0.67799999999999994</v>
      </c>
      <c r="BY10" s="3">
        <f>Productos!$N$3*0.01</f>
        <v>0.67799999999999994</v>
      </c>
      <c r="BZ10" s="3">
        <f>Productos!$N$3*0.01</f>
        <v>0.67799999999999994</v>
      </c>
      <c r="CA10" s="3">
        <f>Productos!$N$3*0.01</f>
        <v>0.67799999999999994</v>
      </c>
      <c r="CB10" s="3">
        <f>Productos!$N$3*0.01</f>
        <v>0.67799999999999994</v>
      </c>
      <c r="CC10" s="3">
        <f>Productos!$N$3*0.01</f>
        <v>0.67799999999999994</v>
      </c>
      <c r="CD10" s="3">
        <f>Productos!$N$3*0.01</f>
        <v>0.67799999999999994</v>
      </c>
      <c r="CE10" s="3">
        <f>Productos!$N$3*0.01</f>
        <v>0.67799999999999994</v>
      </c>
      <c r="CF10" s="3">
        <f>Productos!$N$3*0.01</f>
        <v>0.67799999999999994</v>
      </c>
      <c r="CG10" s="3">
        <f>Productos!$N$3*0.01</f>
        <v>0.67799999999999994</v>
      </c>
      <c r="CH10" s="3">
        <f>Productos!$N$3*0.01</f>
        <v>0.67799999999999994</v>
      </c>
      <c r="CI10" s="3">
        <f>Productos!$N$3*0.01</f>
        <v>0.67799999999999994</v>
      </c>
      <c r="CJ10" s="3">
        <f>Productos!$N$3*0.01</f>
        <v>0.67799999999999994</v>
      </c>
      <c r="CK10" s="3">
        <f>Productos!$N$3*0.01</f>
        <v>0.67799999999999994</v>
      </c>
      <c r="CL10" s="3">
        <f>Productos!$N$3*0.01</f>
        <v>0.67799999999999994</v>
      </c>
      <c r="CM10" s="3">
        <f>Productos!$N$3*0.01</f>
        <v>0.67799999999999994</v>
      </c>
    </row>
    <row r="11" spans="1:91" x14ac:dyDescent="0.2">
      <c r="A11" s="2" t="s">
        <v>100</v>
      </c>
      <c r="B11" s="3">
        <f>Productos!$N$3*0.01</f>
        <v>0.67799999999999994</v>
      </c>
      <c r="C11" s="3">
        <f>Productos!$N$3*0.01</f>
        <v>0.67799999999999994</v>
      </c>
      <c r="D11" s="3">
        <f>Productos!$N$3*0.01</f>
        <v>0.67799999999999994</v>
      </c>
      <c r="E11" s="3">
        <f>Productos!$N$3*0.01</f>
        <v>0.67799999999999994</v>
      </c>
      <c r="F11" s="3">
        <f>Productos!$N$3*0.01</f>
        <v>0.67799999999999994</v>
      </c>
      <c r="G11" s="3">
        <f>Productos!$N$3*0.01</f>
        <v>0.67799999999999994</v>
      </c>
      <c r="H11" s="3">
        <f>Productos!$N$3*0.01</f>
        <v>0.67799999999999994</v>
      </c>
      <c r="I11" s="3">
        <f>Productos!$N$3*0.01</f>
        <v>0.67799999999999994</v>
      </c>
      <c r="J11" s="3">
        <f>Productos!$N$3*0.01</f>
        <v>0.67799999999999994</v>
      </c>
      <c r="K11" s="3">
        <f>Productos!$N$3*0.01</f>
        <v>0.67799999999999994</v>
      </c>
      <c r="L11" s="3">
        <f>Productos!$N$3*0.01</f>
        <v>0.67799999999999994</v>
      </c>
      <c r="M11" s="3">
        <f>Productos!$N$3*0.01</f>
        <v>0.67799999999999994</v>
      </c>
      <c r="N11" s="3">
        <f>Productos!$N$3*0.01</f>
        <v>0.67799999999999994</v>
      </c>
      <c r="O11" s="3">
        <f>Productos!$N$3*0.01</f>
        <v>0.67799999999999994</v>
      </c>
      <c r="P11" s="3">
        <f>Productos!$N$3*0.01</f>
        <v>0.67799999999999994</v>
      </c>
      <c r="Q11" s="3">
        <f>Productos!$N$3*0.01</f>
        <v>0.67799999999999994</v>
      </c>
      <c r="R11" s="3">
        <f>Productos!$N$3*0.01</f>
        <v>0.67799999999999994</v>
      </c>
      <c r="S11" s="3">
        <f>Productos!$N$3*0.01</f>
        <v>0.67799999999999994</v>
      </c>
      <c r="T11" s="3">
        <f>Productos!$N$3*0.01</f>
        <v>0.67799999999999994</v>
      </c>
      <c r="U11" s="3">
        <f>Productos!$N$3*0.01</f>
        <v>0.67799999999999994</v>
      </c>
      <c r="V11" s="3">
        <f>Productos!$N$3*0.01</f>
        <v>0.67799999999999994</v>
      </c>
      <c r="W11" s="3">
        <f>Productos!$N$3*0.01</f>
        <v>0.67799999999999994</v>
      </c>
      <c r="X11" s="3">
        <f>Productos!$N$3*0.01</f>
        <v>0.67799999999999994</v>
      </c>
      <c r="Y11" s="3">
        <f>Productos!$N$3*0.01</f>
        <v>0.67799999999999994</v>
      </c>
      <c r="Z11" s="3">
        <f>Productos!$N$3*0.01</f>
        <v>0.67799999999999994</v>
      </c>
      <c r="AA11" s="3">
        <f>Productos!$N$3*0.01</f>
        <v>0.67799999999999994</v>
      </c>
      <c r="AB11" s="3">
        <f>Productos!$N$3*0.01</f>
        <v>0.67799999999999994</v>
      </c>
      <c r="AC11" s="3">
        <f>Productos!$N$3*0.01</f>
        <v>0.67799999999999994</v>
      </c>
      <c r="AD11" s="3">
        <f>Productos!$N$3*0.01</f>
        <v>0.67799999999999994</v>
      </c>
      <c r="AE11" s="3">
        <f>Productos!$N$3*0.01</f>
        <v>0.67799999999999994</v>
      </c>
      <c r="AF11" s="3">
        <f>Productos!$N$3*0.01</f>
        <v>0.67799999999999994</v>
      </c>
      <c r="AG11" s="3">
        <f>Productos!$N$3*0.01</f>
        <v>0.67799999999999994</v>
      </c>
      <c r="AH11" s="3">
        <f>Productos!$N$3*0.01</f>
        <v>0.67799999999999994</v>
      </c>
      <c r="AI11" s="3">
        <f>Productos!$N$3*0.01</f>
        <v>0.67799999999999994</v>
      </c>
      <c r="AJ11" s="3">
        <f>Productos!$N$3*0.01</f>
        <v>0.67799999999999994</v>
      </c>
      <c r="AK11" s="3">
        <f>Productos!$N$3*0.01</f>
        <v>0.67799999999999994</v>
      </c>
      <c r="AL11" s="3">
        <f>Productos!$N$3*0.01</f>
        <v>0.67799999999999994</v>
      </c>
      <c r="AM11" s="3">
        <f>Productos!$N$3*0.01</f>
        <v>0.67799999999999994</v>
      </c>
      <c r="AN11" s="3">
        <f>Productos!$N$3*0.01</f>
        <v>0.67799999999999994</v>
      </c>
      <c r="AO11" s="3">
        <f>Productos!$N$3*0.01</f>
        <v>0.67799999999999994</v>
      </c>
      <c r="AP11" s="3">
        <f>Productos!$N$3*0.01</f>
        <v>0.67799999999999994</v>
      </c>
      <c r="AQ11" s="3">
        <f>Productos!$N$3*0.01</f>
        <v>0.67799999999999994</v>
      </c>
      <c r="AR11" s="3">
        <f>Productos!$N$3*0.01</f>
        <v>0.67799999999999994</v>
      </c>
      <c r="AS11" s="3">
        <f>Productos!$N$3*0.01</f>
        <v>0.67799999999999994</v>
      </c>
      <c r="AT11" s="3">
        <f>Productos!$N$3*0.01</f>
        <v>0.67799999999999994</v>
      </c>
      <c r="AU11" s="3">
        <f>Productos!$N$3*0.01</f>
        <v>0.67799999999999994</v>
      </c>
      <c r="AV11" s="3">
        <f>Productos!$N$3*0.01</f>
        <v>0.67799999999999994</v>
      </c>
      <c r="AW11" s="3">
        <f>Productos!$N$3*0.01</f>
        <v>0.67799999999999994</v>
      </c>
      <c r="AX11" s="3">
        <f>Productos!$N$3*0.01</f>
        <v>0.67799999999999994</v>
      </c>
      <c r="AY11" s="3">
        <f>Productos!$N$3*0.01</f>
        <v>0.67799999999999994</v>
      </c>
      <c r="AZ11" s="3">
        <f>Productos!$N$3*0.01</f>
        <v>0.67799999999999994</v>
      </c>
      <c r="BA11" s="3">
        <f>Productos!$N$3*0.01</f>
        <v>0.67799999999999994</v>
      </c>
      <c r="BB11" s="3">
        <f>Productos!$N$3*0.01</f>
        <v>0.67799999999999994</v>
      </c>
      <c r="BC11" s="3">
        <f>Productos!$N$3*0.01</f>
        <v>0.67799999999999994</v>
      </c>
      <c r="BD11" s="3">
        <f>Productos!$N$3*0.01</f>
        <v>0.67799999999999994</v>
      </c>
      <c r="BE11" s="3">
        <f>Productos!$N$3*0.01</f>
        <v>0.67799999999999994</v>
      </c>
      <c r="BF11" s="3">
        <f>Productos!$N$3*0.01</f>
        <v>0.67799999999999994</v>
      </c>
      <c r="BG11" s="3">
        <f>Productos!$N$3*0.01</f>
        <v>0.67799999999999994</v>
      </c>
      <c r="BH11" s="3">
        <f>Productos!$N$3*0.01</f>
        <v>0.67799999999999994</v>
      </c>
      <c r="BI11" s="3">
        <f>Productos!$N$3*0.01</f>
        <v>0.67799999999999994</v>
      </c>
      <c r="BJ11" s="3">
        <f>Productos!$N$3*0.01</f>
        <v>0.67799999999999994</v>
      </c>
      <c r="BK11" s="3">
        <f>Productos!$N$3*0.01</f>
        <v>0.67799999999999994</v>
      </c>
      <c r="BL11" s="3">
        <f>Productos!$N$3*0.01</f>
        <v>0.67799999999999994</v>
      </c>
      <c r="BM11" s="3">
        <f>Productos!$N$3*0.01</f>
        <v>0.67799999999999994</v>
      </c>
      <c r="BN11" s="3">
        <f>Productos!$N$3*0.01</f>
        <v>0.67799999999999994</v>
      </c>
      <c r="BO11" s="3">
        <f>Productos!$N$3*0.01</f>
        <v>0.67799999999999994</v>
      </c>
      <c r="BP11" s="3">
        <f>Productos!$N$3*0.01</f>
        <v>0.67799999999999994</v>
      </c>
      <c r="BQ11" s="3">
        <f>Productos!$N$3*0.01</f>
        <v>0.67799999999999994</v>
      </c>
      <c r="BR11" s="3">
        <f>Productos!$N$3*0.01</f>
        <v>0.67799999999999994</v>
      </c>
      <c r="BS11" s="3">
        <f>Productos!$N$3*0.01</f>
        <v>0.67799999999999994</v>
      </c>
      <c r="BT11" s="3">
        <f>Productos!$N$3*0.01</f>
        <v>0.67799999999999994</v>
      </c>
      <c r="BU11" s="3">
        <f>Productos!$N$3*0.01</f>
        <v>0.67799999999999994</v>
      </c>
      <c r="BV11" s="3">
        <f>Productos!$N$3*0.01</f>
        <v>0.67799999999999994</v>
      </c>
      <c r="BW11" s="3">
        <f>Productos!$N$3*0.01</f>
        <v>0.67799999999999994</v>
      </c>
      <c r="BX11" s="3">
        <f>Productos!$N$3*0.01</f>
        <v>0.67799999999999994</v>
      </c>
      <c r="BY11" s="3">
        <f>Productos!$N$3*0.01</f>
        <v>0.67799999999999994</v>
      </c>
      <c r="BZ11" s="3">
        <f>Productos!$N$3*0.01</f>
        <v>0.67799999999999994</v>
      </c>
      <c r="CA11" s="3">
        <f>Productos!$N$3*0.01</f>
        <v>0.67799999999999994</v>
      </c>
      <c r="CB11" s="3">
        <f>Productos!$N$3*0.01</f>
        <v>0.67799999999999994</v>
      </c>
      <c r="CC11" s="3">
        <f>Productos!$N$3*0.01</f>
        <v>0.67799999999999994</v>
      </c>
      <c r="CD11" s="3">
        <f>Productos!$N$3*0.01</f>
        <v>0.67799999999999994</v>
      </c>
      <c r="CE11" s="3">
        <f>Productos!$N$3*0.01</f>
        <v>0.67799999999999994</v>
      </c>
      <c r="CF11" s="3">
        <f>Productos!$N$3*0.01</f>
        <v>0.67799999999999994</v>
      </c>
      <c r="CG11" s="3">
        <f>Productos!$N$3*0.01</f>
        <v>0.67799999999999994</v>
      </c>
      <c r="CH11" s="3">
        <f>Productos!$N$3*0.01</f>
        <v>0.67799999999999994</v>
      </c>
      <c r="CI11" s="3">
        <f>Productos!$N$3*0.01</f>
        <v>0.67799999999999994</v>
      </c>
      <c r="CJ11" s="3">
        <f>Productos!$N$3*0.01</f>
        <v>0.67799999999999994</v>
      </c>
      <c r="CK11" s="3">
        <f>Productos!$N$3*0.01</f>
        <v>0.67799999999999994</v>
      </c>
      <c r="CL11" s="3">
        <f>Productos!$N$3*0.01</f>
        <v>0.67799999999999994</v>
      </c>
      <c r="CM11" s="3">
        <f>Productos!$N$3*0.01</f>
        <v>0.67799999999999994</v>
      </c>
    </row>
    <row r="12" spans="1:91" x14ac:dyDescent="0.2">
      <c r="A12" s="2" t="s">
        <v>101</v>
      </c>
      <c r="B12" s="3">
        <f>Productos!$N$3*0.01</f>
        <v>0.67799999999999994</v>
      </c>
      <c r="C12" s="3">
        <f>Productos!$N$3*0.01</f>
        <v>0.67799999999999994</v>
      </c>
      <c r="D12" s="3">
        <f>Productos!$N$3*0.01</f>
        <v>0.67799999999999994</v>
      </c>
      <c r="E12" s="3">
        <f>Productos!$N$3*0.01</f>
        <v>0.67799999999999994</v>
      </c>
      <c r="F12" s="3">
        <f>Productos!$N$3*0.01</f>
        <v>0.67799999999999994</v>
      </c>
      <c r="G12" s="3">
        <f>Productos!$N$3*0.01</f>
        <v>0.67799999999999994</v>
      </c>
      <c r="H12" s="3">
        <f>Productos!$N$3*0.01</f>
        <v>0.67799999999999994</v>
      </c>
      <c r="I12" s="3">
        <f>Productos!$N$3*0.01</f>
        <v>0.67799999999999994</v>
      </c>
      <c r="J12" s="3">
        <f>Productos!$N$3*0.01</f>
        <v>0.67799999999999994</v>
      </c>
      <c r="K12" s="3">
        <f>Productos!$N$3*0.01</f>
        <v>0.67799999999999994</v>
      </c>
      <c r="L12" s="3">
        <f>Productos!$N$3*0.01</f>
        <v>0.67799999999999994</v>
      </c>
      <c r="M12" s="3">
        <f>Productos!$N$3*0.01</f>
        <v>0.67799999999999994</v>
      </c>
      <c r="N12" s="3">
        <f>Productos!$N$3*0.01</f>
        <v>0.67799999999999994</v>
      </c>
      <c r="O12" s="3">
        <f>Productos!$N$3*0.01</f>
        <v>0.67799999999999994</v>
      </c>
      <c r="P12" s="3">
        <f>Productos!$N$3*0.01</f>
        <v>0.67799999999999994</v>
      </c>
      <c r="Q12" s="3">
        <f>Productos!$N$3*0.01</f>
        <v>0.67799999999999994</v>
      </c>
      <c r="R12" s="3">
        <f>Productos!$N$3*0.01</f>
        <v>0.67799999999999994</v>
      </c>
      <c r="S12" s="3">
        <f>Productos!$N$3*0.01</f>
        <v>0.67799999999999994</v>
      </c>
      <c r="T12" s="3">
        <f>Productos!$N$3*0.01</f>
        <v>0.67799999999999994</v>
      </c>
      <c r="U12" s="3">
        <f>Productos!$N$3*0.01</f>
        <v>0.67799999999999994</v>
      </c>
      <c r="V12" s="3">
        <f>Productos!$N$3*0.01</f>
        <v>0.67799999999999994</v>
      </c>
      <c r="W12" s="3">
        <f>Productos!$N$3*0.01</f>
        <v>0.67799999999999994</v>
      </c>
      <c r="X12" s="3">
        <f>Productos!$N$3*0.01</f>
        <v>0.67799999999999994</v>
      </c>
      <c r="Y12" s="3">
        <f>Productos!$N$3*0.01</f>
        <v>0.67799999999999994</v>
      </c>
      <c r="Z12" s="3">
        <f>Productos!$N$3*0.01</f>
        <v>0.67799999999999994</v>
      </c>
      <c r="AA12" s="3">
        <f>Productos!$N$3*0.01</f>
        <v>0.67799999999999994</v>
      </c>
      <c r="AB12" s="3">
        <f>Productos!$N$3*0.01</f>
        <v>0.67799999999999994</v>
      </c>
      <c r="AC12" s="3">
        <f>Productos!$N$3*0.01</f>
        <v>0.67799999999999994</v>
      </c>
      <c r="AD12" s="3">
        <f>Productos!$N$3*0.01</f>
        <v>0.67799999999999994</v>
      </c>
      <c r="AE12" s="3">
        <f>Productos!$N$3*0.01</f>
        <v>0.67799999999999994</v>
      </c>
      <c r="AF12" s="3">
        <f>Productos!$N$3*0.01</f>
        <v>0.67799999999999994</v>
      </c>
      <c r="AG12" s="3">
        <f>Productos!$N$3*0.01</f>
        <v>0.67799999999999994</v>
      </c>
      <c r="AH12" s="3">
        <f>Productos!$N$3*0.01</f>
        <v>0.67799999999999994</v>
      </c>
      <c r="AI12" s="3">
        <f>Productos!$N$3*0.01</f>
        <v>0.67799999999999994</v>
      </c>
      <c r="AJ12" s="3">
        <f>Productos!$N$3*0.01</f>
        <v>0.67799999999999994</v>
      </c>
      <c r="AK12" s="3">
        <f>Productos!$N$3*0.01</f>
        <v>0.67799999999999994</v>
      </c>
      <c r="AL12" s="3">
        <f>Productos!$N$3*0.01</f>
        <v>0.67799999999999994</v>
      </c>
      <c r="AM12" s="3">
        <f>Productos!$N$3*0.01</f>
        <v>0.67799999999999994</v>
      </c>
      <c r="AN12" s="3">
        <f>Productos!$N$3*0.01</f>
        <v>0.67799999999999994</v>
      </c>
      <c r="AO12" s="3">
        <f>Productos!$N$3*0.01</f>
        <v>0.67799999999999994</v>
      </c>
      <c r="AP12" s="3">
        <f>Productos!$N$3*0.01</f>
        <v>0.67799999999999994</v>
      </c>
      <c r="AQ12" s="3">
        <f>Productos!$N$3*0.01</f>
        <v>0.67799999999999994</v>
      </c>
      <c r="AR12" s="3">
        <f>Productos!$N$3*0.01</f>
        <v>0.67799999999999994</v>
      </c>
      <c r="AS12" s="3">
        <f>Productos!$N$3*0.01</f>
        <v>0.67799999999999994</v>
      </c>
      <c r="AT12" s="3">
        <f>Productos!$N$3*0.01</f>
        <v>0.67799999999999994</v>
      </c>
      <c r="AU12" s="3">
        <f>Productos!$N$3*0.01</f>
        <v>0.67799999999999994</v>
      </c>
      <c r="AV12" s="3">
        <f>Productos!$N$3*0.01</f>
        <v>0.67799999999999994</v>
      </c>
      <c r="AW12" s="3">
        <f>Productos!$N$3*0.01</f>
        <v>0.67799999999999994</v>
      </c>
      <c r="AX12" s="3">
        <f>Productos!$N$3*0.01</f>
        <v>0.67799999999999994</v>
      </c>
      <c r="AY12" s="3">
        <f>Productos!$N$3*0.01</f>
        <v>0.67799999999999994</v>
      </c>
      <c r="AZ12" s="3">
        <f>Productos!$N$3*0.01</f>
        <v>0.67799999999999994</v>
      </c>
      <c r="BA12" s="3">
        <f>Productos!$N$3*0.01</f>
        <v>0.67799999999999994</v>
      </c>
      <c r="BB12" s="3">
        <f>Productos!$N$3*0.01</f>
        <v>0.67799999999999994</v>
      </c>
      <c r="BC12" s="3">
        <f>Productos!$N$3*0.01</f>
        <v>0.67799999999999994</v>
      </c>
      <c r="BD12" s="3">
        <f>Productos!$N$3*0.01</f>
        <v>0.67799999999999994</v>
      </c>
      <c r="BE12" s="3">
        <f>Productos!$N$3*0.01</f>
        <v>0.67799999999999994</v>
      </c>
      <c r="BF12" s="3">
        <f>Productos!$N$3*0.01</f>
        <v>0.67799999999999994</v>
      </c>
      <c r="BG12" s="3">
        <f>Productos!$N$3*0.01</f>
        <v>0.67799999999999994</v>
      </c>
      <c r="BH12" s="3">
        <f>Productos!$N$3*0.01</f>
        <v>0.67799999999999994</v>
      </c>
      <c r="BI12" s="3">
        <f>Productos!$N$3*0.01</f>
        <v>0.67799999999999994</v>
      </c>
      <c r="BJ12" s="3">
        <f>Productos!$N$3*0.01</f>
        <v>0.67799999999999994</v>
      </c>
      <c r="BK12" s="3">
        <f>Productos!$N$3*0.01</f>
        <v>0.67799999999999994</v>
      </c>
      <c r="BL12" s="3">
        <f>Productos!$N$3*0.01</f>
        <v>0.67799999999999994</v>
      </c>
      <c r="BM12" s="3">
        <f>Productos!$N$3*0.01</f>
        <v>0.67799999999999994</v>
      </c>
      <c r="BN12" s="3">
        <f>Productos!$N$3*0.01</f>
        <v>0.67799999999999994</v>
      </c>
      <c r="BO12" s="3">
        <f>Productos!$N$3*0.01</f>
        <v>0.67799999999999994</v>
      </c>
      <c r="BP12" s="3">
        <f>Productos!$N$3*0.01</f>
        <v>0.67799999999999994</v>
      </c>
      <c r="BQ12" s="3">
        <f>Productos!$N$3*0.01</f>
        <v>0.67799999999999994</v>
      </c>
      <c r="BR12" s="3">
        <f>Productos!$N$3*0.01</f>
        <v>0.67799999999999994</v>
      </c>
      <c r="BS12" s="3">
        <f>Productos!$N$3*0.01</f>
        <v>0.67799999999999994</v>
      </c>
      <c r="BT12" s="3">
        <f>Productos!$N$3*0.01</f>
        <v>0.67799999999999994</v>
      </c>
      <c r="BU12" s="3">
        <f>Productos!$N$3*0.01</f>
        <v>0.67799999999999994</v>
      </c>
      <c r="BV12" s="3">
        <f>Productos!$N$3*0.01</f>
        <v>0.67799999999999994</v>
      </c>
      <c r="BW12" s="3">
        <f>Productos!$N$3*0.01</f>
        <v>0.67799999999999994</v>
      </c>
      <c r="BX12" s="3">
        <f>Productos!$N$3*0.01</f>
        <v>0.67799999999999994</v>
      </c>
      <c r="BY12" s="3">
        <f>Productos!$N$3*0.01</f>
        <v>0.67799999999999994</v>
      </c>
      <c r="BZ12" s="3">
        <f>Productos!$N$3*0.01</f>
        <v>0.67799999999999994</v>
      </c>
      <c r="CA12" s="3">
        <f>Productos!$N$3*0.01</f>
        <v>0.67799999999999994</v>
      </c>
      <c r="CB12" s="3">
        <f>Productos!$N$3*0.01</f>
        <v>0.67799999999999994</v>
      </c>
      <c r="CC12" s="3">
        <f>Productos!$N$3*0.01</f>
        <v>0.67799999999999994</v>
      </c>
      <c r="CD12" s="3">
        <f>Productos!$N$3*0.01</f>
        <v>0.67799999999999994</v>
      </c>
      <c r="CE12" s="3">
        <f>Productos!$N$3*0.01</f>
        <v>0.67799999999999994</v>
      </c>
      <c r="CF12" s="3">
        <f>Productos!$N$3*0.01</f>
        <v>0.67799999999999994</v>
      </c>
      <c r="CG12" s="3">
        <f>Productos!$N$3*0.01</f>
        <v>0.67799999999999994</v>
      </c>
      <c r="CH12" s="3">
        <f>Productos!$N$3*0.01</f>
        <v>0.67799999999999994</v>
      </c>
      <c r="CI12" s="3">
        <f>Productos!$N$3*0.01</f>
        <v>0.67799999999999994</v>
      </c>
      <c r="CJ12" s="3">
        <f>Productos!$N$3*0.01</f>
        <v>0.67799999999999994</v>
      </c>
      <c r="CK12" s="3">
        <f>Productos!$N$3*0.01</f>
        <v>0.67799999999999994</v>
      </c>
      <c r="CL12" s="3">
        <f>Productos!$N$3*0.01</f>
        <v>0.67799999999999994</v>
      </c>
      <c r="CM12" s="3">
        <f>Productos!$N$3*0.01</f>
        <v>0.67799999999999994</v>
      </c>
    </row>
    <row r="13" spans="1:91" x14ac:dyDescent="0.2">
      <c r="A13" s="2" t="s">
        <v>102</v>
      </c>
      <c r="B13" s="3">
        <f>Productos!$N$3*0.01</f>
        <v>0.67799999999999994</v>
      </c>
      <c r="C13" s="3">
        <f>Productos!$N$3*0.01</f>
        <v>0.67799999999999994</v>
      </c>
      <c r="D13" s="3">
        <f>Productos!$N$3*0.01</f>
        <v>0.67799999999999994</v>
      </c>
      <c r="E13" s="3">
        <f>Productos!$N$3*0.01</f>
        <v>0.67799999999999994</v>
      </c>
      <c r="F13" s="3">
        <f>Productos!$N$3*0.01</f>
        <v>0.67799999999999994</v>
      </c>
      <c r="G13" s="3">
        <f>Productos!$N$3*0.01</f>
        <v>0.67799999999999994</v>
      </c>
      <c r="H13" s="3">
        <f>Productos!$N$3*0.01</f>
        <v>0.67799999999999994</v>
      </c>
      <c r="I13" s="3">
        <f>Productos!$N$3*0.01</f>
        <v>0.67799999999999994</v>
      </c>
      <c r="J13" s="3">
        <f>Productos!$N$3*0.01</f>
        <v>0.67799999999999994</v>
      </c>
      <c r="K13" s="3">
        <f>Productos!$N$3*0.01</f>
        <v>0.67799999999999994</v>
      </c>
      <c r="L13" s="3">
        <f>Productos!$N$3*0.01</f>
        <v>0.67799999999999994</v>
      </c>
      <c r="M13" s="3">
        <f>Productos!$N$3*0.01</f>
        <v>0.67799999999999994</v>
      </c>
      <c r="N13" s="3">
        <f>Productos!$N$3*0.01</f>
        <v>0.67799999999999994</v>
      </c>
      <c r="O13" s="3">
        <f>Productos!$N$3*0.01</f>
        <v>0.67799999999999994</v>
      </c>
      <c r="P13" s="3">
        <f>Productos!$N$3*0.01</f>
        <v>0.67799999999999994</v>
      </c>
      <c r="Q13" s="3">
        <f>Productos!$N$3*0.01</f>
        <v>0.67799999999999994</v>
      </c>
      <c r="R13" s="3">
        <f>Productos!$N$3*0.01</f>
        <v>0.67799999999999994</v>
      </c>
      <c r="S13" s="3">
        <f>Productos!$N$3*0.01</f>
        <v>0.67799999999999994</v>
      </c>
      <c r="T13" s="3">
        <f>Productos!$N$3*0.01</f>
        <v>0.67799999999999994</v>
      </c>
      <c r="U13" s="3">
        <f>Productos!$N$3*0.01</f>
        <v>0.67799999999999994</v>
      </c>
      <c r="V13" s="3">
        <f>Productos!$N$3*0.01</f>
        <v>0.67799999999999994</v>
      </c>
      <c r="W13" s="3">
        <f>Productos!$N$3*0.01</f>
        <v>0.67799999999999994</v>
      </c>
      <c r="X13" s="3">
        <f>Productos!$N$3*0.01</f>
        <v>0.67799999999999994</v>
      </c>
      <c r="Y13" s="3">
        <f>Productos!$N$3*0.01</f>
        <v>0.67799999999999994</v>
      </c>
      <c r="Z13" s="3">
        <f>Productos!$N$3*0.01</f>
        <v>0.67799999999999994</v>
      </c>
      <c r="AA13" s="3">
        <f>Productos!$N$3*0.01</f>
        <v>0.67799999999999994</v>
      </c>
      <c r="AB13" s="3">
        <f>Productos!$N$3*0.01</f>
        <v>0.67799999999999994</v>
      </c>
      <c r="AC13" s="3">
        <f>Productos!$N$3*0.01</f>
        <v>0.67799999999999994</v>
      </c>
      <c r="AD13" s="3">
        <f>Productos!$N$3*0.01</f>
        <v>0.67799999999999994</v>
      </c>
      <c r="AE13" s="3">
        <f>Productos!$N$3*0.01</f>
        <v>0.67799999999999994</v>
      </c>
      <c r="AF13" s="3">
        <f>Productos!$N$3*0.01</f>
        <v>0.67799999999999994</v>
      </c>
      <c r="AG13" s="3">
        <f>Productos!$N$3*0.01</f>
        <v>0.67799999999999994</v>
      </c>
      <c r="AH13" s="3">
        <f>Productos!$N$3*0.01</f>
        <v>0.67799999999999994</v>
      </c>
      <c r="AI13" s="3">
        <f>Productos!$N$3*0.01</f>
        <v>0.67799999999999994</v>
      </c>
      <c r="AJ13" s="3">
        <f>Productos!$N$3*0.01</f>
        <v>0.67799999999999994</v>
      </c>
      <c r="AK13" s="3">
        <f>Productos!$N$3*0.01</f>
        <v>0.67799999999999994</v>
      </c>
      <c r="AL13" s="3">
        <f>Productos!$N$3*0.01</f>
        <v>0.67799999999999994</v>
      </c>
      <c r="AM13" s="3">
        <f>Productos!$N$3*0.01</f>
        <v>0.67799999999999994</v>
      </c>
      <c r="AN13" s="3">
        <f>Productos!$N$3*0.01</f>
        <v>0.67799999999999994</v>
      </c>
      <c r="AO13" s="3">
        <f>Productos!$N$3*0.01</f>
        <v>0.67799999999999994</v>
      </c>
      <c r="AP13" s="3">
        <f>Productos!$N$3*0.01</f>
        <v>0.67799999999999994</v>
      </c>
      <c r="AQ13" s="3">
        <f>Productos!$N$3*0.01</f>
        <v>0.67799999999999994</v>
      </c>
      <c r="AR13" s="3">
        <f>Productos!$N$3*0.01</f>
        <v>0.67799999999999994</v>
      </c>
      <c r="AS13" s="3">
        <f>Productos!$N$3*0.01</f>
        <v>0.67799999999999994</v>
      </c>
      <c r="AT13" s="3">
        <f>Productos!$N$3*0.01</f>
        <v>0.67799999999999994</v>
      </c>
      <c r="AU13" s="3">
        <f>Productos!$N$3*0.01</f>
        <v>0.67799999999999994</v>
      </c>
      <c r="AV13" s="3">
        <f>Productos!$N$3*0.01</f>
        <v>0.67799999999999994</v>
      </c>
      <c r="AW13" s="3">
        <f>Productos!$N$3*0.01</f>
        <v>0.67799999999999994</v>
      </c>
      <c r="AX13" s="3">
        <f>Productos!$N$3*0.01</f>
        <v>0.67799999999999994</v>
      </c>
      <c r="AY13" s="3">
        <f>Productos!$N$3*0.01</f>
        <v>0.67799999999999994</v>
      </c>
      <c r="AZ13" s="3">
        <f>Productos!$N$3*0.01</f>
        <v>0.67799999999999994</v>
      </c>
      <c r="BA13" s="3">
        <f>Productos!$N$3*0.01</f>
        <v>0.67799999999999994</v>
      </c>
      <c r="BB13" s="3">
        <f>Productos!$N$3*0.01</f>
        <v>0.67799999999999994</v>
      </c>
      <c r="BC13" s="3">
        <f>Productos!$N$3*0.01</f>
        <v>0.67799999999999994</v>
      </c>
      <c r="BD13" s="3">
        <f>Productos!$N$3*0.01</f>
        <v>0.67799999999999994</v>
      </c>
      <c r="BE13" s="3">
        <f>Productos!$N$3*0.01</f>
        <v>0.67799999999999994</v>
      </c>
      <c r="BF13" s="3">
        <f>Productos!$N$3*0.01</f>
        <v>0.67799999999999994</v>
      </c>
      <c r="BG13" s="3">
        <f>Productos!$N$3*0.01</f>
        <v>0.67799999999999994</v>
      </c>
      <c r="BH13" s="3">
        <f>Productos!$N$3*0.01</f>
        <v>0.67799999999999994</v>
      </c>
      <c r="BI13" s="3">
        <f>Productos!$N$3*0.01</f>
        <v>0.67799999999999994</v>
      </c>
      <c r="BJ13" s="3">
        <f>Productos!$N$3*0.01</f>
        <v>0.67799999999999994</v>
      </c>
      <c r="BK13" s="3">
        <f>Productos!$N$3*0.01</f>
        <v>0.67799999999999994</v>
      </c>
      <c r="BL13" s="3">
        <f>Productos!$N$3*0.01</f>
        <v>0.67799999999999994</v>
      </c>
      <c r="BM13" s="3">
        <f>Productos!$N$3*0.01</f>
        <v>0.67799999999999994</v>
      </c>
      <c r="BN13" s="3">
        <f>Productos!$N$3*0.01</f>
        <v>0.67799999999999994</v>
      </c>
      <c r="BO13" s="3">
        <f>Productos!$N$3*0.01</f>
        <v>0.67799999999999994</v>
      </c>
      <c r="BP13" s="3">
        <f>Productos!$N$3*0.01</f>
        <v>0.67799999999999994</v>
      </c>
      <c r="BQ13" s="3">
        <f>Productos!$N$3*0.01</f>
        <v>0.67799999999999994</v>
      </c>
      <c r="BR13" s="3">
        <f>Productos!$N$3*0.01</f>
        <v>0.67799999999999994</v>
      </c>
      <c r="BS13" s="3">
        <f>Productos!$N$3*0.01</f>
        <v>0.67799999999999994</v>
      </c>
      <c r="BT13" s="3">
        <f>Productos!$N$3*0.01</f>
        <v>0.67799999999999994</v>
      </c>
      <c r="BU13" s="3">
        <f>Productos!$N$3*0.01</f>
        <v>0.67799999999999994</v>
      </c>
      <c r="BV13" s="3">
        <f>Productos!$N$3*0.01</f>
        <v>0.67799999999999994</v>
      </c>
      <c r="BW13" s="3">
        <f>Productos!$N$3*0.01</f>
        <v>0.67799999999999994</v>
      </c>
      <c r="BX13" s="3">
        <f>Productos!$N$3*0.01</f>
        <v>0.67799999999999994</v>
      </c>
      <c r="BY13" s="3">
        <f>Productos!$N$3*0.01</f>
        <v>0.67799999999999994</v>
      </c>
      <c r="BZ13" s="3">
        <f>Productos!$N$3*0.01</f>
        <v>0.67799999999999994</v>
      </c>
      <c r="CA13" s="3">
        <f>Productos!$N$3*0.01</f>
        <v>0.67799999999999994</v>
      </c>
      <c r="CB13" s="3">
        <f>Productos!$N$3*0.01</f>
        <v>0.67799999999999994</v>
      </c>
      <c r="CC13" s="3">
        <f>Productos!$N$3*0.01</f>
        <v>0.67799999999999994</v>
      </c>
      <c r="CD13" s="3">
        <f>Productos!$N$3*0.01</f>
        <v>0.67799999999999994</v>
      </c>
      <c r="CE13" s="3">
        <f>Productos!$N$3*0.01</f>
        <v>0.67799999999999994</v>
      </c>
      <c r="CF13" s="3">
        <f>Productos!$N$3*0.01</f>
        <v>0.67799999999999994</v>
      </c>
      <c r="CG13" s="3">
        <f>Productos!$N$3*0.01</f>
        <v>0.67799999999999994</v>
      </c>
      <c r="CH13" s="3">
        <f>Productos!$N$3*0.01</f>
        <v>0.67799999999999994</v>
      </c>
      <c r="CI13" s="3">
        <f>Productos!$N$3*0.01</f>
        <v>0.67799999999999994</v>
      </c>
      <c r="CJ13" s="3">
        <f>Productos!$N$3*0.01</f>
        <v>0.67799999999999994</v>
      </c>
      <c r="CK13" s="3">
        <f>Productos!$N$3*0.01</f>
        <v>0.67799999999999994</v>
      </c>
      <c r="CL13" s="3">
        <f>Productos!$N$3*0.01</f>
        <v>0.67799999999999994</v>
      </c>
      <c r="CM13" s="3">
        <f>Productos!$N$3*0.01</f>
        <v>0.67799999999999994</v>
      </c>
    </row>
    <row r="14" spans="1:91" x14ac:dyDescent="0.2">
      <c r="A14" s="2" t="s">
        <v>103</v>
      </c>
      <c r="B14" s="3">
        <f>Productos!$N$3*0.01</f>
        <v>0.67799999999999994</v>
      </c>
      <c r="C14" s="3">
        <f>Productos!$N$3*0.01</f>
        <v>0.67799999999999994</v>
      </c>
      <c r="D14" s="3">
        <f>Productos!$N$3*0.01</f>
        <v>0.67799999999999994</v>
      </c>
      <c r="E14" s="3">
        <f>Productos!$N$3*0.01</f>
        <v>0.67799999999999994</v>
      </c>
      <c r="F14" s="3">
        <f>Productos!$N$3*0.01</f>
        <v>0.67799999999999994</v>
      </c>
      <c r="G14" s="3">
        <f>Productos!$N$3*0.01</f>
        <v>0.67799999999999994</v>
      </c>
      <c r="H14" s="3">
        <f>Productos!$N$3*0.01</f>
        <v>0.67799999999999994</v>
      </c>
      <c r="I14" s="3">
        <f>Productos!$N$3*0.01</f>
        <v>0.67799999999999994</v>
      </c>
      <c r="J14" s="3">
        <f>Productos!$N$3*0.01</f>
        <v>0.67799999999999994</v>
      </c>
      <c r="K14" s="3">
        <f>Productos!$N$3*0.01</f>
        <v>0.67799999999999994</v>
      </c>
      <c r="L14" s="3">
        <f>Productos!$N$3*0.01</f>
        <v>0.67799999999999994</v>
      </c>
      <c r="M14" s="3">
        <f>Productos!$N$3*0.01</f>
        <v>0.67799999999999994</v>
      </c>
      <c r="N14" s="3">
        <f>Productos!$N$3*0.01</f>
        <v>0.67799999999999994</v>
      </c>
      <c r="O14" s="3">
        <f>Productos!$N$3*0.01</f>
        <v>0.67799999999999994</v>
      </c>
      <c r="P14" s="3">
        <f>Productos!$N$3*0.01</f>
        <v>0.67799999999999994</v>
      </c>
      <c r="Q14" s="3">
        <f>Productos!$N$3*0.01</f>
        <v>0.67799999999999994</v>
      </c>
      <c r="R14" s="3">
        <f>Productos!$N$3*0.01</f>
        <v>0.67799999999999994</v>
      </c>
      <c r="S14" s="3">
        <f>Productos!$N$3*0.01</f>
        <v>0.67799999999999994</v>
      </c>
      <c r="T14" s="3">
        <f>Productos!$N$3*0.01</f>
        <v>0.67799999999999994</v>
      </c>
      <c r="U14" s="3">
        <f>Productos!$N$3*0.01</f>
        <v>0.67799999999999994</v>
      </c>
      <c r="V14" s="3">
        <f>Productos!$N$3*0.01</f>
        <v>0.67799999999999994</v>
      </c>
      <c r="W14" s="3">
        <f>Productos!$N$3*0.01</f>
        <v>0.67799999999999994</v>
      </c>
      <c r="X14" s="3">
        <f>Productos!$N$3*0.01</f>
        <v>0.67799999999999994</v>
      </c>
      <c r="Y14" s="3">
        <f>Productos!$N$3*0.01</f>
        <v>0.67799999999999994</v>
      </c>
      <c r="Z14" s="3">
        <f>Productos!$N$3*0.01</f>
        <v>0.67799999999999994</v>
      </c>
      <c r="AA14" s="3">
        <f>Productos!$N$3*0.01</f>
        <v>0.67799999999999994</v>
      </c>
      <c r="AB14" s="3">
        <f>Productos!$N$3*0.01</f>
        <v>0.67799999999999994</v>
      </c>
      <c r="AC14" s="3">
        <f>Productos!$N$3*0.01</f>
        <v>0.67799999999999994</v>
      </c>
      <c r="AD14" s="3">
        <f>Productos!$N$3*0.01</f>
        <v>0.67799999999999994</v>
      </c>
      <c r="AE14" s="3">
        <f>Productos!$N$3*0.01</f>
        <v>0.67799999999999994</v>
      </c>
      <c r="AF14" s="3">
        <f>Productos!$N$3*0.01</f>
        <v>0.67799999999999994</v>
      </c>
      <c r="AG14" s="3">
        <f>Productos!$N$3*0.01</f>
        <v>0.67799999999999994</v>
      </c>
      <c r="AH14" s="3">
        <f>Productos!$N$3*0.01</f>
        <v>0.67799999999999994</v>
      </c>
      <c r="AI14" s="3">
        <f>Productos!$N$3*0.01</f>
        <v>0.67799999999999994</v>
      </c>
      <c r="AJ14" s="3">
        <f>Productos!$N$3*0.01</f>
        <v>0.67799999999999994</v>
      </c>
      <c r="AK14" s="3">
        <f>Productos!$N$3*0.01</f>
        <v>0.67799999999999994</v>
      </c>
      <c r="AL14" s="3">
        <f>Productos!$N$3*0.01</f>
        <v>0.67799999999999994</v>
      </c>
      <c r="AM14" s="3">
        <f>Productos!$N$3*0.01</f>
        <v>0.67799999999999994</v>
      </c>
      <c r="AN14" s="3">
        <f>Productos!$N$3*0.01</f>
        <v>0.67799999999999994</v>
      </c>
      <c r="AO14" s="3">
        <f>Productos!$N$3*0.01</f>
        <v>0.67799999999999994</v>
      </c>
      <c r="AP14" s="3">
        <f>Productos!$N$3*0.01</f>
        <v>0.67799999999999994</v>
      </c>
      <c r="AQ14" s="3">
        <f>Productos!$N$3*0.01</f>
        <v>0.67799999999999994</v>
      </c>
      <c r="AR14" s="3">
        <f>Productos!$N$3*0.01</f>
        <v>0.67799999999999994</v>
      </c>
      <c r="AS14" s="3">
        <f>Productos!$N$3*0.01</f>
        <v>0.67799999999999994</v>
      </c>
      <c r="AT14" s="3">
        <f>Productos!$N$3*0.01</f>
        <v>0.67799999999999994</v>
      </c>
      <c r="AU14" s="3">
        <f>Productos!$N$3*0.01</f>
        <v>0.67799999999999994</v>
      </c>
      <c r="AV14" s="3">
        <f>Productos!$N$3*0.01</f>
        <v>0.67799999999999994</v>
      </c>
      <c r="AW14" s="3">
        <f>Productos!$N$3*0.01</f>
        <v>0.67799999999999994</v>
      </c>
      <c r="AX14" s="3">
        <f>Productos!$N$3*0.01</f>
        <v>0.67799999999999994</v>
      </c>
      <c r="AY14" s="3">
        <f>Productos!$N$3*0.01</f>
        <v>0.67799999999999994</v>
      </c>
      <c r="AZ14" s="3">
        <f>Productos!$N$3*0.01</f>
        <v>0.67799999999999994</v>
      </c>
      <c r="BA14" s="3">
        <f>Productos!$N$3*0.01</f>
        <v>0.67799999999999994</v>
      </c>
      <c r="BB14" s="3">
        <f>Productos!$N$3*0.01</f>
        <v>0.67799999999999994</v>
      </c>
      <c r="BC14" s="3">
        <f>Productos!$N$3*0.01</f>
        <v>0.67799999999999994</v>
      </c>
      <c r="BD14" s="3">
        <f>Productos!$N$3*0.01</f>
        <v>0.67799999999999994</v>
      </c>
      <c r="BE14" s="3">
        <f>Productos!$N$3*0.01</f>
        <v>0.67799999999999994</v>
      </c>
      <c r="BF14" s="3">
        <f>Productos!$N$3*0.01</f>
        <v>0.67799999999999994</v>
      </c>
      <c r="BG14" s="3">
        <f>Productos!$N$3*0.01</f>
        <v>0.67799999999999994</v>
      </c>
      <c r="BH14" s="3">
        <f>Productos!$N$3*0.01</f>
        <v>0.67799999999999994</v>
      </c>
      <c r="BI14" s="3">
        <f>Productos!$N$3*0.01</f>
        <v>0.67799999999999994</v>
      </c>
      <c r="BJ14" s="3">
        <f>Productos!$N$3*0.01</f>
        <v>0.67799999999999994</v>
      </c>
      <c r="BK14" s="3">
        <f>Productos!$N$3*0.01</f>
        <v>0.67799999999999994</v>
      </c>
      <c r="BL14" s="3">
        <f>Productos!$N$3*0.01</f>
        <v>0.67799999999999994</v>
      </c>
      <c r="BM14" s="3">
        <f>Productos!$N$3*0.01</f>
        <v>0.67799999999999994</v>
      </c>
      <c r="BN14" s="3">
        <f>Productos!$N$3*0.01</f>
        <v>0.67799999999999994</v>
      </c>
      <c r="BO14" s="3">
        <f>Productos!$N$3*0.01</f>
        <v>0.67799999999999994</v>
      </c>
      <c r="BP14" s="3">
        <f>Productos!$N$3*0.01</f>
        <v>0.67799999999999994</v>
      </c>
      <c r="BQ14" s="3">
        <f>Productos!$N$3*0.01</f>
        <v>0.67799999999999994</v>
      </c>
      <c r="BR14" s="3">
        <f>Productos!$N$3*0.01</f>
        <v>0.67799999999999994</v>
      </c>
      <c r="BS14" s="3">
        <f>Productos!$N$3*0.01</f>
        <v>0.67799999999999994</v>
      </c>
      <c r="BT14" s="3">
        <f>Productos!$N$3*0.01</f>
        <v>0.67799999999999994</v>
      </c>
      <c r="BU14" s="3">
        <f>Productos!$N$3*0.01</f>
        <v>0.67799999999999994</v>
      </c>
      <c r="BV14" s="3">
        <f>Productos!$N$3*0.01</f>
        <v>0.67799999999999994</v>
      </c>
      <c r="BW14" s="3">
        <f>Productos!$N$3*0.01</f>
        <v>0.67799999999999994</v>
      </c>
      <c r="BX14" s="3">
        <f>Productos!$N$3*0.01</f>
        <v>0.67799999999999994</v>
      </c>
      <c r="BY14" s="3">
        <f>Productos!$N$3*0.01</f>
        <v>0.67799999999999994</v>
      </c>
      <c r="BZ14" s="3">
        <f>Productos!$N$3*0.01</f>
        <v>0.67799999999999994</v>
      </c>
      <c r="CA14" s="3">
        <f>Productos!$N$3*0.01</f>
        <v>0.67799999999999994</v>
      </c>
      <c r="CB14" s="3">
        <f>Productos!$N$3*0.01</f>
        <v>0.67799999999999994</v>
      </c>
      <c r="CC14" s="3">
        <f>Productos!$N$3*0.01</f>
        <v>0.67799999999999994</v>
      </c>
      <c r="CD14" s="3">
        <f>Productos!$N$3*0.01</f>
        <v>0.67799999999999994</v>
      </c>
      <c r="CE14" s="3">
        <f>Productos!$N$3*0.01</f>
        <v>0.67799999999999994</v>
      </c>
      <c r="CF14" s="3">
        <f>Productos!$N$3*0.01</f>
        <v>0.67799999999999994</v>
      </c>
      <c r="CG14" s="3">
        <f>Productos!$N$3*0.01</f>
        <v>0.67799999999999994</v>
      </c>
      <c r="CH14" s="3">
        <f>Productos!$N$3*0.01</f>
        <v>0.67799999999999994</v>
      </c>
      <c r="CI14" s="3">
        <f>Productos!$N$3*0.01</f>
        <v>0.67799999999999994</v>
      </c>
      <c r="CJ14" s="3">
        <f>Productos!$N$3*0.01</f>
        <v>0.67799999999999994</v>
      </c>
      <c r="CK14" s="3">
        <f>Productos!$N$3*0.01</f>
        <v>0.67799999999999994</v>
      </c>
      <c r="CL14" s="3">
        <f>Productos!$N$3*0.01</f>
        <v>0.67799999999999994</v>
      </c>
      <c r="CM14" s="3">
        <f>Productos!$N$3*0.01</f>
        <v>0.67799999999999994</v>
      </c>
    </row>
    <row r="15" spans="1:91" x14ac:dyDescent="0.2">
      <c r="A15" s="2" t="s">
        <v>104</v>
      </c>
      <c r="B15" s="3">
        <f>Productos!$N$3*0.01</f>
        <v>0.67799999999999994</v>
      </c>
      <c r="C15" s="3">
        <f>Productos!$N$3*0.01</f>
        <v>0.67799999999999994</v>
      </c>
      <c r="D15" s="3">
        <f>Productos!$N$3*0.01</f>
        <v>0.67799999999999994</v>
      </c>
      <c r="E15" s="3">
        <f>Productos!$N$3*0.01</f>
        <v>0.67799999999999994</v>
      </c>
      <c r="F15" s="3">
        <f>Productos!$N$3*0.01</f>
        <v>0.67799999999999994</v>
      </c>
      <c r="G15" s="3">
        <f>Productos!$N$3*0.01</f>
        <v>0.67799999999999994</v>
      </c>
      <c r="H15" s="3">
        <f>Productos!$N$3*0.01</f>
        <v>0.67799999999999994</v>
      </c>
      <c r="I15" s="3">
        <f>Productos!$N$3*0.01</f>
        <v>0.67799999999999994</v>
      </c>
      <c r="J15" s="3">
        <f>Productos!$N$3*0.01</f>
        <v>0.67799999999999994</v>
      </c>
      <c r="K15" s="3">
        <f>Productos!$N$3*0.01</f>
        <v>0.67799999999999994</v>
      </c>
      <c r="L15" s="3">
        <f>Productos!$N$3*0.01</f>
        <v>0.67799999999999994</v>
      </c>
      <c r="M15" s="3">
        <f>Productos!$N$3*0.01</f>
        <v>0.67799999999999994</v>
      </c>
      <c r="N15" s="3">
        <f>Productos!$N$3*0.01</f>
        <v>0.67799999999999994</v>
      </c>
      <c r="O15" s="3">
        <f>Productos!$N$3*0.01</f>
        <v>0.67799999999999994</v>
      </c>
      <c r="P15" s="3">
        <f>Productos!$N$3*0.01</f>
        <v>0.67799999999999994</v>
      </c>
      <c r="Q15" s="3">
        <f>Productos!$N$3*0.01</f>
        <v>0.67799999999999994</v>
      </c>
      <c r="R15" s="3">
        <f>Productos!$N$3*0.01</f>
        <v>0.67799999999999994</v>
      </c>
      <c r="S15" s="3">
        <f>Productos!$N$3*0.01</f>
        <v>0.67799999999999994</v>
      </c>
      <c r="T15" s="3">
        <f>Productos!$N$3*0.01</f>
        <v>0.67799999999999994</v>
      </c>
      <c r="U15" s="3">
        <f>Productos!$N$3*0.01</f>
        <v>0.67799999999999994</v>
      </c>
      <c r="V15" s="3">
        <f>Productos!$N$3*0.01</f>
        <v>0.67799999999999994</v>
      </c>
      <c r="W15" s="3">
        <f>Productos!$N$3*0.01</f>
        <v>0.67799999999999994</v>
      </c>
      <c r="X15" s="3">
        <f>Productos!$N$3*0.01</f>
        <v>0.67799999999999994</v>
      </c>
      <c r="Y15" s="3">
        <f>Productos!$N$3*0.01</f>
        <v>0.67799999999999994</v>
      </c>
      <c r="Z15" s="3">
        <f>Productos!$N$3*0.01</f>
        <v>0.67799999999999994</v>
      </c>
      <c r="AA15" s="3">
        <f>Productos!$N$3*0.01</f>
        <v>0.67799999999999994</v>
      </c>
      <c r="AB15" s="3">
        <f>Productos!$N$3*0.01</f>
        <v>0.67799999999999994</v>
      </c>
      <c r="AC15" s="3">
        <f>Productos!$N$3*0.01</f>
        <v>0.67799999999999994</v>
      </c>
      <c r="AD15" s="3">
        <f>Productos!$N$3*0.01</f>
        <v>0.67799999999999994</v>
      </c>
      <c r="AE15" s="3">
        <f>Productos!$N$3*0.01</f>
        <v>0.67799999999999994</v>
      </c>
      <c r="AF15" s="3">
        <f>Productos!$N$3*0.01</f>
        <v>0.67799999999999994</v>
      </c>
      <c r="AG15" s="3">
        <f>Productos!$N$3*0.01</f>
        <v>0.67799999999999994</v>
      </c>
      <c r="AH15" s="3">
        <f>Productos!$N$3*0.01</f>
        <v>0.67799999999999994</v>
      </c>
      <c r="AI15" s="3">
        <f>Productos!$N$3*0.01</f>
        <v>0.67799999999999994</v>
      </c>
      <c r="AJ15" s="3">
        <f>Productos!$N$3*0.01</f>
        <v>0.67799999999999994</v>
      </c>
      <c r="AK15" s="3">
        <f>Productos!$N$3*0.01</f>
        <v>0.67799999999999994</v>
      </c>
      <c r="AL15" s="3">
        <f>Productos!$N$3*0.01</f>
        <v>0.67799999999999994</v>
      </c>
      <c r="AM15" s="3">
        <f>Productos!$N$3*0.01</f>
        <v>0.67799999999999994</v>
      </c>
      <c r="AN15" s="3">
        <f>Productos!$N$3*0.01</f>
        <v>0.67799999999999994</v>
      </c>
      <c r="AO15" s="3">
        <f>Productos!$N$3*0.01</f>
        <v>0.67799999999999994</v>
      </c>
      <c r="AP15" s="3">
        <f>Productos!$N$3*0.01</f>
        <v>0.67799999999999994</v>
      </c>
      <c r="AQ15" s="3">
        <f>Productos!$N$3*0.01</f>
        <v>0.67799999999999994</v>
      </c>
      <c r="AR15" s="3">
        <f>Productos!$N$3*0.01</f>
        <v>0.67799999999999994</v>
      </c>
      <c r="AS15" s="3">
        <f>Productos!$N$3*0.01</f>
        <v>0.67799999999999994</v>
      </c>
      <c r="AT15" s="3">
        <f>Productos!$N$3*0.01</f>
        <v>0.67799999999999994</v>
      </c>
      <c r="AU15" s="3">
        <f>Productos!$N$3*0.01</f>
        <v>0.67799999999999994</v>
      </c>
      <c r="AV15" s="3">
        <f>Productos!$N$3*0.01</f>
        <v>0.67799999999999994</v>
      </c>
      <c r="AW15" s="3">
        <f>Productos!$N$3*0.01</f>
        <v>0.67799999999999994</v>
      </c>
      <c r="AX15" s="3">
        <f>Productos!$N$3*0.01</f>
        <v>0.67799999999999994</v>
      </c>
      <c r="AY15" s="3">
        <f>Productos!$N$3*0.01</f>
        <v>0.67799999999999994</v>
      </c>
      <c r="AZ15" s="3">
        <f>Productos!$N$3*0.01</f>
        <v>0.67799999999999994</v>
      </c>
      <c r="BA15" s="3">
        <f>Productos!$N$3*0.01</f>
        <v>0.67799999999999994</v>
      </c>
      <c r="BB15" s="3">
        <f>Productos!$N$3*0.01</f>
        <v>0.67799999999999994</v>
      </c>
      <c r="BC15" s="3">
        <f>Productos!$N$3*0.01</f>
        <v>0.67799999999999994</v>
      </c>
      <c r="BD15" s="3">
        <f>Productos!$N$3*0.01</f>
        <v>0.67799999999999994</v>
      </c>
      <c r="BE15" s="3">
        <f>Productos!$N$3*0.01</f>
        <v>0.67799999999999994</v>
      </c>
      <c r="BF15" s="3">
        <f>Productos!$N$3*0.01</f>
        <v>0.67799999999999994</v>
      </c>
      <c r="BG15" s="3">
        <f>Productos!$N$3*0.01</f>
        <v>0.67799999999999994</v>
      </c>
      <c r="BH15" s="3">
        <f>Productos!$N$3*0.01</f>
        <v>0.67799999999999994</v>
      </c>
      <c r="BI15" s="3">
        <f>Productos!$N$3*0.01</f>
        <v>0.67799999999999994</v>
      </c>
      <c r="BJ15" s="3">
        <f>Productos!$N$3*0.01</f>
        <v>0.67799999999999994</v>
      </c>
      <c r="BK15" s="3">
        <f>Productos!$N$3*0.01</f>
        <v>0.67799999999999994</v>
      </c>
      <c r="BL15" s="3">
        <f>Productos!$N$3*0.01</f>
        <v>0.67799999999999994</v>
      </c>
      <c r="BM15" s="3">
        <f>Productos!$N$3*0.01</f>
        <v>0.67799999999999994</v>
      </c>
      <c r="BN15" s="3">
        <f>Productos!$N$3*0.01</f>
        <v>0.67799999999999994</v>
      </c>
      <c r="BO15" s="3">
        <f>Productos!$N$3*0.01</f>
        <v>0.67799999999999994</v>
      </c>
      <c r="BP15" s="3">
        <f>Productos!$N$3*0.01</f>
        <v>0.67799999999999994</v>
      </c>
      <c r="BQ15" s="3">
        <f>Productos!$N$3*0.01</f>
        <v>0.67799999999999994</v>
      </c>
      <c r="BR15" s="3">
        <f>Productos!$N$3*0.01</f>
        <v>0.67799999999999994</v>
      </c>
      <c r="BS15" s="3">
        <f>Productos!$N$3*0.01</f>
        <v>0.67799999999999994</v>
      </c>
      <c r="BT15" s="3">
        <f>Productos!$N$3*0.01</f>
        <v>0.67799999999999994</v>
      </c>
      <c r="BU15" s="3">
        <f>Productos!$N$3*0.01</f>
        <v>0.67799999999999994</v>
      </c>
      <c r="BV15" s="3">
        <f>Productos!$N$3*0.01</f>
        <v>0.67799999999999994</v>
      </c>
      <c r="BW15" s="3">
        <f>Productos!$N$3*0.01</f>
        <v>0.67799999999999994</v>
      </c>
      <c r="BX15" s="3">
        <f>Productos!$N$3*0.01</f>
        <v>0.67799999999999994</v>
      </c>
      <c r="BY15" s="3">
        <f>Productos!$N$3*0.01</f>
        <v>0.67799999999999994</v>
      </c>
      <c r="BZ15" s="3">
        <f>Productos!$N$3*0.01</f>
        <v>0.67799999999999994</v>
      </c>
      <c r="CA15" s="3">
        <f>Productos!$N$3*0.01</f>
        <v>0.67799999999999994</v>
      </c>
      <c r="CB15" s="3">
        <f>Productos!$N$3*0.01</f>
        <v>0.67799999999999994</v>
      </c>
      <c r="CC15" s="3">
        <f>Productos!$N$3*0.01</f>
        <v>0.67799999999999994</v>
      </c>
      <c r="CD15" s="3">
        <f>Productos!$N$3*0.01</f>
        <v>0.67799999999999994</v>
      </c>
      <c r="CE15" s="3">
        <f>Productos!$N$3*0.01</f>
        <v>0.67799999999999994</v>
      </c>
      <c r="CF15" s="3">
        <f>Productos!$N$3*0.01</f>
        <v>0.67799999999999994</v>
      </c>
      <c r="CG15" s="3">
        <f>Productos!$N$3*0.01</f>
        <v>0.67799999999999994</v>
      </c>
      <c r="CH15" s="3">
        <f>Productos!$N$3*0.01</f>
        <v>0.67799999999999994</v>
      </c>
      <c r="CI15" s="3">
        <f>Productos!$N$3*0.01</f>
        <v>0.67799999999999994</v>
      </c>
      <c r="CJ15" s="3">
        <f>Productos!$N$3*0.01</f>
        <v>0.67799999999999994</v>
      </c>
      <c r="CK15" s="3">
        <f>Productos!$N$3*0.01</f>
        <v>0.67799999999999994</v>
      </c>
      <c r="CL15" s="3">
        <f>Productos!$N$3*0.01</f>
        <v>0.67799999999999994</v>
      </c>
      <c r="CM15" s="3">
        <f>Productos!$N$3*0.01</f>
        <v>0.67799999999999994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4891-5142-5940-B6B2-3F37D2A914AE}">
  <dimension ref="A1:P1000"/>
  <sheetViews>
    <sheetView zoomScale="130" zoomScaleNormal="130" workbookViewId="0">
      <selection activeCell="B2" sqref="B2:I15"/>
    </sheetView>
  </sheetViews>
  <sheetFormatPr baseColWidth="10" defaultColWidth="12.6640625" defaultRowHeight="14" x14ac:dyDescent="0.15"/>
  <cols>
    <col min="1" max="1" width="19.1640625" customWidth="1"/>
    <col min="2" max="15" width="7.6640625" customWidth="1"/>
    <col min="16" max="16" width="8" bestFit="1" customWidth="1"/>
    <col min="17" max="26" width="7.6640625" customWidth="1"/>
  </cols>
  <sheetData>
    <row r="1" spans="1:16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9" t="s">
        <v>159</v>
      </c>
    </row>
    <row r="2" spans="1:16" ht="15" x14ac:dyDescent="0.2">
      <c r="A2" s="2" t="s">
        <v>91</v>
      </c>
      <c r="B2" s="4">
        <v>0</v>
      </c>
      <c r="C2" s="4">
        <v>94</v>
      </c>
      <c r="D2" s="4">
        <v>335</v>
      </c>
      <c r="E2" s="4">
        <v>1011</v>
      </c>
      <c r="F2" s="4">
        <v>2804</v>
      </c>
      <c r="G2" s="4">
        <v>3343</v>
      </c>
      <c r="H2" s="4">
        <v>3690</v>
      </c>
      <c r="I2" s="4">
        <v>5036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60">
        <f>SUM(B2:O2)</f>
        <v>16313</v>
      </c>
    </row>
    <row r="3" spans="1:16" ht="15" x14ac:dyDescent="0.2">
      <c r="A3" s="2" t="s">
        <v>92</v>
      </c>
      <c r="B3" s="4">
        <v>10</v>
      </c>
      <c r="C3" s="4">
        <v>62</v>
      </c>
      <c r="D3" s="4">
        <v>354</v>
      </c>
      <c r="E3" s="4">
        <v>156</v>
      </c>
      <c r="F3" s="4">
        <v>1713</v>
      </c>
      <c r="G3" s="4">
        <v>1603</v>
      </c>
      <c r="H3" s="4">
        <v>1890</v>
      </c>
      <c r="I3" s="4">
        <v>1854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0">
        <f t="shared" ref="P3:P15" si="0">SUM(B3:O3)</f>
        <v>7642</v>
      </c>
    </row>
    <row r="4" spans="1:16" ht="15" x14ac:dyDescent="0.2">
      <c r="A4" s="2" t="s">
        <v>93</v>
      </c>
      <c r="B4" s="4">
        <v>3</v>
      </c>
      <c r="C4" s="4">
        <v>57</v>
      </c>
      <c r="D4" s="4">
        <v>64</v>
      </c>
      <c r="E4" s="4">
        <v>556</v>
      </c>
      <c r="F4" s="4">
        <v>76</v>
      </c>
      <c r="G4" s="4">
        <v>818</v>
      </c>
      <c r="H4" s="4">
        <v>1382</v>
      </c>
      <c r="I4" s="4">
        <v>1449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60">
        <f t="shared" si="0"/>
        <v>4405</v>
      </c>
    </row>
    <row r="5" spans="1:16" ht="15" x14ac:dyDescent="0.2">
      <c r="A5" s="2" t="s">
        <v>94</v>
      </c>
      <c r="B5" s="4">
        <v>5</v>
      </c>
      <c r="C5" s="4">
        <v>3</v>
      </c>
      <c r="D5" s="4">
        <v>17</v>
      </c>
      <c r="E5" s="4">
        <v>45</v>
      </c>
      <c r="F5" s="4">
        <v>123</v>
      </c>
      <c r="G5" s="4">
        <v>382</v>
      </c>
      <c r="H5" s="4">
        <v>54</v>
      </c>
      <c r="I5" s="4">
        <v>513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60">
        <f t="shared" si="0"/>
        <v>1142</v>
      </c>
    </row>
    <row r="6" spans="1:16" ht="15" x14ac:dyDescent="0.2">
      <c r="A6" s="2" t="s">
        <v>95</v>
      </c>
      <c r="B6" s="4">
        <v>26</v>
      </c>
      <c r="C6" s="4">
        <v>87</v>
      </c>
      <c r="D6" s="4">
        <v>348</v>
      </c>
      <c r="E6" s="4">
        <v>477</v>
      </c>
      <c r="F6" s="4">
        <v>735</v>
      </c>
      <c r="G6" s="4">
        <v>457</v>
      </c>
      <c r="H6" s="4">
        <v>1911</v>
      </c>
      <c r="I6" s="4">
        <v>2835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60">
        <f t="shared" si="0"/>
        <v>6876</v>
      </c>
    </row>
    <row r="7" spans="1:16" ht="15" x14ac:dyDescent="0.2">
      <c r="A7" s="2" t="s">
        <v>96</v>
      </c>
      <c r="B7" s="4">
        <v>26</v>
      </c>
      <c r="C7" s="4">
        <v>41</v>
      </c>
      <c r="D7" s="4">
        <v>431</v>
      </c>
      <c r="E7" s="4">
        <v>237</v>
      </c>
      <c r="F7" s="4">
        <v>847</v>
      </c>
      <c r="G7" s="4">
        <v>1221</v>
      </c>
      <c r="H7" s="4">
        <v>1274</v>
      </c>
      <c r="I7" s="4">
        <v>1806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60">
        <f t="shared" si="0"/>
        <v>5883</v>
      </c>
    </row>
    <row r="8" spans="1:16" ht="15" x14ac:dyDescent="0.2">
      <c r="A8" s="2" t="s">
        <v>97</v>
      </c>
      <c r="B8" s="4">
        <v>37</v>
      </c>
      <c r="C8" s="4">
        <v>84</v>
      </c>
      <c r="D8" s="4">
        <v>141</v>
      </c>
      <c r="E8" s="4">
        <v>1.2909999999999999</v>
      </c>
      <c r="F8" s="4">
        <v>926</v>
      </c>
      <c r="G8" s="4">
        <v>1243</v>
      </c>
      <c r="H8" s="4">
        <v>2532</v>
      </c>
      <c r="I8" s="4">
        <v>2655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0">
        <f t="shared" si="0"/>
        <v>7619.2910000000002</v>
      </c>
    </row>
    <row r="9" spans="1:16" ht="15" x14ac:dyDescent="0.2">
      <c r="A9" s="2" t="s">
        <v>98</v>
      </c>
      <c r="B9" s="4">
        <v>5</v>
      </c>
      <c r="C9" s="4">
        <v>27</v>
      </c>
      <c r="D9" s="4">
        <v>129</v>
      </c>
      <c r="E9" s="4">
        <v>511</v>
      </c>
      <c r="F9" s="4">
        <v>599</v>
      </c>
      <c r="G9" s="4">
        <v>20</v>
      </c>
      <c r="H9" s="4">
        <v>1610</v>
      </c>
      <c r="I9" s="4">
        <v>701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60">
        <f t="shared" si="0"/>
        <v>3602</v>
      </c>
    </row>
    <row r="10" spans="1:16" ht="15" x14ac:dyDescent="0.2">
      <c r="A10" s="2" t="s">
        <v>99</v>
      </c>
      <c r="B10" s="4">
        <v>1</v>
      </c>
      <c r="C10" s="4">
        <v>11</v>
      </c>
      <c r="D10" s="4">
        <v>269</v>
      </c>
      <c r="E10" s="4">
        <v>3</v>
      </c>
      <c r="F10" s="4">
        <v>797</v>
      </c>
      <c r="G10" s="4">
        <v>1344</v>
      </c>
      <c r="H10" s="4">
        <v>929</v>
      </c>
      <c r="I10" s="4">
        <v>777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60">
        <f t="shared" si="0"/>
        <v>4131</v>
      </c>
    </row>
    <row r="11" spans="1:16" ht="15" x14ac:dyDescent="0.2">
      <c r="A11" s="2" t="s">
        <v>100</v>
      </c>
      <c r="B11" s="4">
        <v>2</v>
      </c>
      <c r="C11" s="4">
        <v>2</v>
      </c>
      <c r="D11" s="4">
        <v>84</v>
      </c>
      <c r="E11" s="4">
        <v>44</v>
      </c>
      <c r="F11" s="4">
        <v>179</v>
      </c>
      <c r="G11" s="4">
        <v>103</v>
      </c>
      <c r="H11" s="4">
        <v>381</v>
      </c>
      <c r="I11" s="4">
        <v>404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60">
        <f t="shared" si="0"/>
        <v>1199</v>
      </c>
    </row>
    <row r="12" spans="1:16" ht="15" x14ac:dyDescent="0.2">
      <c r="A12" s="2" t="s">
        <v>101</v>
      </c>
      <c r="B12" s="4">
        <v>6</v>
      </c>
      <c r="C12" s="4">
        <v>16</v>
      </c>
      <c r="D12" s="4">
        <v>81</v>
      </c>
      <c r="E12" s="4">
        <v>264</v>
      </c>
      <c r="F12" s="4">
        <v>262</v>
      </c>
      <c r="G12" s="4">
        <v>3</v>
      </c>
      <c r="H12" s="4">
        <v>266</v>
      </c>
      <c r="I12" s="4">
        <v>176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60">
        <f t="shared" si="0"/>
        <v>1074</v>
      </c>
    </row>
    <row r="13" spans="1:16" ht="15" x14ac:dyDescent="0.2">
      <c r="A13" s="2" t="s">
        <v>102</v>
      </c>
      <c r="B13" s="4">
        <v>3</v>
      </c>
      <c r="C13" s="4">
        <v>1</v>
      </c>
      <c r="D13" s="4">
        <v>39</v>
      </c>
      <c r="E13" s="4">
        <v>118</v>
      </c>
      <c r="F13" s="4">
        <v>120</v>
      </c>
      <c r="G13" s="4">
        <v>157</v>
      </c>
      <c r="H13" s="4">
        <v>51</v>
      </c>
      <c r="I13" s="4">
        <v>106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0">
        <f t="shared" si="0"/>
        <v>595</v>
      </c>
    </row>
    <row r="14" spans="1:16" ht="15" x14ac:dyDescent="0.2">
      <c r="A14" s="2" t="s">
        <v>103</v>
      </c>
      <c r="B14" s="4">
        <v>9</v>
      </c>
      <c r="C14" s="4">
        <v>23</v>
      </c>
      <c r="D14" s="4">
        <v>95</v>
      </c>
      <c r="E14" s="4">
        <v>276</v>
      </c>
      <c r="F14" s="4">
        <v>50</v>
      </c>
      <c r="G14" s="4">
        <v>152</v>
      </c>
      <c r="H14" s="4">
        <v>749</v>
      </c>
      <c r="I14" s="4">
        <v>167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60">
        <f t="shared" si="0"/>
        <v>1521</v>
      </c>
    </row>
    <row r="15" spans="1:16" ht="15" x14ac:dyDescent="0.2">
      <c r="A15" s="2" t="s">
        <v>104</v>
      </c>
      <c r="B15" s="4">
        <v>8</v>
      </c>
      <c r="C15" s="4">
        <v>31</v>
      </c>
      <c r="D15" s="4">
        <v>120</v>
      </c>
      <c r="E15" s="4">
        <v>468</v>
      </c>
      <c r="F15" s="4">
        <v>366</v>
      </c>
      <c r="G15" s="4">
        <v>240</v>
      </c>
      <c r="H15" s="4">
        <v>684</v>
      </c>
      <c r="I15" s="4">
        <v>890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60">
        <f t="shared" si="0"/>
        <v>2807</v>
      </c>
    </row>
    <row r="21" customFormat="1" ht="15.75" customHeight="1" x14ac:dyDescent="0.15"/>
    <row r="22" customFormat="1" ht="15.75" customHeight="1" x14ac:dyDescent="0.15"/>
    <row r="23" customFormat="1" ht="15.75" customHeight="1" x14ac:dyDescent="0.15"/>
    <row r="24" customFormat="1" ht="15.75" customHeight="1" x14ac:dyDescent="0.15"/>
    <row r="25" customFormat="1" ht="15.75" customHeight="1" x14ac:dyDescent="0.15"/>
    <row r="26" customFormat="1" ht="15.75" customHeight="1" x14ac:dyDescent="0.15"/>
    <row r="27" customFormat="1" ht="15.75" customHeight="1" x14ac:dyDescent="0.15"/>
    <row r="28" customFormat="1" ht="15.75" customHeight="1" x14ac:dyDescent="0.15"/>
    <row r="29" customFormat="1" ht="15.75" customHeight="1" x14ac:dyDescent="0.15"/>
    <row r="30" customFormat="1" ht="15.75" customHeight="1" x14ac:dyDescent="0.15"/>
    <row r="31" customFormat="1" ht="15.75" customHeight="1" x14ac:dyDescent="0.15"/>
    <row r="32" customFormat="1" ht="15.75" customHeight="1" x14ac:dyDescent="0.15"/>
    <row r="33" customFormat="1" ht="15.75" customHeight="1" x14ac:dyDescent="0.15"/>
    <row r="34" customFormat="1" ht="15.75" customHeight="1" x14ac:dyDescent="0.15"/>
    <row r="35" customFormat="1" ht="15.75" customHeight="1" x14ac:dyDescent="0.15"/>
    <row r="36" customFormat="1" ht="15.75" customHeight="1" x14ac:dyDescent="0.15"/>
    <row r="37" customFormat="1" ht="15.75" customHeight="1" x14ac:dyDescent="0.15"/>
    <row r="38" customFormat="1" ht="15.75" customHeight="1" x14ac:dyDescent="0.15"/>
    <row r="39" customFormat="1" ht="15.75" customHeight="1" x14ac:dyDescent="0.15"/>
    <row r="40" customFormat="1" ht="15.75" customHeight="1" x14ac:dyDescent="0.15"/>
    <row r="41" customFormat="1" ht="15.75" customHeight="1" x14ac:dyDescent="0.15"/>
    <row r="42" customFormat="1" ht="15.75" customHeight="1" x14ac:dyDescent="0.15"/>
    <row r="43" customFormat="1" ht="15.75" customHeight="1" x14ac:dyDescent="0.15"/>
    <row r="44" customFormat="1" ht="15.75" customHeight="1" x14ac:dyDescent="0.15"/>
    <row r="45" customFormat="1" ht="15.75" customHeight="1" x14ac:dyDescent="0.15"/>
    <row r="46" customFormat="1" ht="15.75" customHeight="1" x14ac:dyDescent="0.15"/>
    <row r="47" customFormat="1" ht="15.75" customHeight="1" x14ac:dyDescent="0.15"/>
    <row r="48" customFormat="1" ht="15.75" customHeight="1" x14ac:dyDescent="0.15"/>
    <row r="49" customFormat="1" ht="15.75" customHeight="1" x14ac:dyDescent="0.15"/>
    <row r="50" customFormat="1" ht="15.75" customHeight="1" x14ac:dyDescent="0.15"/>
    <row r="51" customFormat="1" ht="15.75" customHeight="1" x14ac:dyDescent="0.15"/>
    <row r="52" customFormat="1" ht="15.75" customHeight="1" x14ac:dyDescent="0.15"/>
    <row r="53" customFormat="1" ht="15.75" customHeight="1" x14ac:dyDescent="0.15"/>
    <row r="54" customFormat="1" ht="15.75" customHeight="1" x14ac:dyDescent="0.15"/>
    <row r="55" customFormat="1" ht="15.75" customHeight="1" x14ac:dyDescent="0.15"/>
    <row r="56" customFormat="1" ht="15.75" customHeight="1" x14ac:dyDescent="0.15"/>
    <row r="57" customFormat="1" ht="15.75" customHeight="1" x14ac:dyDescent="0.15"/>
    <row r="58" customFormat="1" ht="15.75" customHeight="1" x14ac:dyDescent="0.15"/>
    <row r="59" customFormat="1" ht="15.75" customHeight="1" x14ac:dyDescent="0.15"/>
    <row r="60" customFormat="1" ht="15.75" customHeight="1" x14ac:dyDescent="0.15"/>
    <row r="61" customFormat="1" ht="15.75" customHeight="1" x14ac:dyDescent="0.15"/>
    <row r="62" customFormat="1" ht="15.75" customHeight="1" x14ac:dyDescent="0.15"/>
    <row r="63" customFormat="1" ht="15.75" customHeight="1" x14ac:dyDescent="0.15"/>
    <row r="64" customFormat="1" ht="15.75" customHeight="1" x14ac:dyDescent="0.15"/>
    <row r="65" customFormat="1" ht="15.75" customHeight="1" x14ac:dyDescent="0.15"/>
    <row r="66" customFormat="1" ht="15.75" customHeight="1" x14ac:dyDescent="0.15"/>
    <row r="67" customFormat="1" ht="15.75" customHeight="1" x14ac:dyDescent="0.15"/>
    <row r="68" customFormat="1" ht="15.75" customHeight="1" x14ac:dyDescent="0.15"/>
    <row r="69" customFormat="1" ht="15.75" customHeight="1" x14ac:dyDescent="0.15"/>
    <row r="70" customFormat="1" ht="15.75" customHeight="1" x14ac:dyDescent="0.15"/>
    <row r="71" customFormat="1" ht="15.75" customHeight="1" x14ac:dyDescent="0.15"/>
    <row r="72" customFormat="1" ht="15.75" customHeight="1" x14ac:dyDescent="0.15"/>
    <row r="73" customFormat="1" ht="15.75" customHeight="1" x14ac:dyDescent="0.15"/>
    <row r="74" customFormat="1" ht="15.75" customHeight="1" x14ac:dyDescent="0.15"/>
    <row r="75" customFormat="1" ht="15.75" customHeight="1" x14ac:dyDescent="0.15"/>
    <row r="76" customFormat="1" ht="15.75" customHeight="1" x14ac:dyDescent="0.15"/>
    <row r="77" customFormat="1" ht="15.75" customHeight="1" x14ac:dyDescent="0.15"/>
    <row r="78" customFormat="1" ht="15.75" customHeight="1" x14ac:dyDescent="0.15"/>
    <row r="79" customFormat="1" ht="15.75" customHeight="1" x14ac:dyDescent="0.15"/>
    <row r="80" customFormat="1" ht="15.75" customHeight="1" x14ac:dyDescent="0.15"/>
    <row r="81" customFormat="1" ht="15.75" customHeight="1" x14ac:dyDescent="0.15"/>
    <row r="82" customFormat="1" ht="15.75" customHeight="1" x14ac:dyDescent="0.15"/>
    <row r="83" customFormat="1" ht="15.75" customHeight="1" x14ac:dyDescent="0.15"/>
    <row r="84" customFormat="1" ht="15.75" customHeight="1" x14ac:dyDescent="0.15"/>
    <row r="85" customFormat="1" ht="15.75" customHeight="1" x14ac:dyDescent="0.15"/>
    <row r="86" customFormat="1" ht="15.75" customHeight="1" x14ac:dyDescent="0.15"/>
    <row r="87" customFormat="1" ht="15.75" customHeight="1" x14ac:dyDescent="0.15"/>
    <row r="88" customFormat="1" ht="15.75" customHeight="1" x14ac:dyDescent="0.15"/>
    <row r="89" customFormat="1" ht="15.75" customHeight="1" x14ac:dyDescent="0.15"/>
    <row r="90" customFormat="1" ht="15.75" customHeight="1" x14ac:dyDescent="0.15"/>
    <row r="91" customFormat="1" ht="15.75" customHeight="1" x14ac:dyDescent="0.15"/>
    <row r="92" customFormat="1" ht="15.75" customHeight="1" x14ac:dyDescent="0.15"/>
    <row r="93" customFormat="1" ht="15.75" customHeight="1" x14ac:dyDescent="0.15"/>
    <row r="94" customFormat="1" ht="15.75" customHeight="1" x14ac:dyDescent="0.15"/>
    <row r="95" customFormat="1" ht="15.75" customHeight="1" x14ac:dyDescent="0.15"/>
    <row r="96" customFormat="1" ht="15.75" customHeight="1" x14ac:dyDescent="0.15"/>
    <row r="97" customFormat="1" ht="15.75" customHeight="1" x14ac:dyDescent="0.15"/>
    <row r="98" customFormat="1" ht="15.75" customHeight="1" x14ac:dyDescent="0.15"/>
    <row r="99" customFormat="1" ht="15.75" customHeight="1" x14ac:dyDescent="0.15"/>
    <row r="100" customFormat="1" ht="15.75" customHeight="1" x14ac:dyDescent="0.15"/>
    <row r="101" customFormat="1" ht="15.75" customHeight="1" x14ac:dyDescent="0.15"/>
    <row r="102" customFormat="1" ht="15.75" customHeight="1" x14ac:dyDescent="0.15"/>
    <row r="103" customFormat="1" ht="15.75" customHeight="1" x14ac:dyDescent="0.15"/>
    <row r="104" customFormat="1" ht="15.75" customHeight="1" x14ac:dyDescent="0.15"/>
    <row r="105" customFormat="1" ht="15.75" customHeight="1" x14ac:dyDescent="0.15"/>
    <row r="106" customFormat="1" ht="15.75" customHeight="1" x14ac:dyDescent="0.15"/>
    <row r="107" customFormat="1" ht="15.75" customHeight="1" x14ac:dyDescent="0.15"/>
    <row r="108" customFormat="1" ht="15.75" customHeight="1" x14ac:dyDescent="0.15"/>
    <row r="109" customFormat="1" ht="15.75" customHeight="1" x14ac:dyDescent="0.15"/>
    <row r="110" customFormat="1" ht="15.75" customHeight="1" x14ac:dyDescent="0.15"/>
    <row r="111" customFormat="1" ht="15.75" customHeight="1" x14ac:dyDescent="0.15"/>
    <row r="112" customFormat="1" ht="15.75" customHeight="1" x14ac:dyDescent="0.15"/>
    <row r="113" customFormat="1" ht="15.75" customHeight="1" x14ac:dyDescent="0.15"/>
    <row r="114" customFormat="1" ht="15.75" customHeight="1" x14ac:dyDescent="0.15"/>
    <row r="115" customFormat="1" ht="15.75" customHeight="1" x14ac:dyDescent="0.15"/>
    <row r="116" customFormat="1" ht="15.75" customHeight="1" x14ac:dyDescent="0.15"/>
    <row r="117" customFormat="1" ht="15.75" customHeight="1" x14ac:dyDescent="0.15"/>
    <row r="118" customFormat="1" ht="15.75" customHeight="1" x14ac:dyDescent="0.15"/>
    <row r="119" customFormat="1" ht="15.75" customHeight="1" x14ac:dyDescent="0.15"/>
    <row r="120" customFormat="1" ht="15.75" customHeight="1" x14ac:dyDescent="0.15"/>
    <row r="121" customFormat="1" ht="15.75" customHeight="1" x14ac:dyDescent="0.15"/>
    <row r="122" customFormat="1" ht="15.75" customHeight="1" x14ac:dyDescent="0.15"/>
    <row r="123" customFormat="1" ht="15.75" customHeight="1" x14ac:dyDescent="0.15"/>
    <row r="124" customFormat="1" ht="15.75" customHeight="1" x14ac:dyDescent="0.15"/>
    <row r="125" customFormat="1" ht="15.75" customHeight="1" x14ac:dyDescent="0.15"/>
    <row r="126" customFormat="1" ht="15.75" customHeight="1" x14ac:dyDescent="0.15"/>
    <row r="127" customFormat="1" ht="15.75" customHeight="1" x14ac:dyDescent="0.15"/>
    <row r="128" customFormat="1" ht="15.75" customHeight="1" x14ac:dyDescent="0.15"/>
    <row r="129" customFormat="1" ht="15.75" customHeight="1" x14ac:dyDescent="0.15"/>
    <row r="130" customFormat="1" ht="15.75" customHeight="1" x14ac:dyDescent="0.15"/>
    <row r="131" customFormat="1" ht="15.75" customHeight="1" x14ac:dyDescent="0.15"/>
    <row r="132" customFormat="1" ht="15.75" customHeight="1" x14ac:dyDescent="0.15"/>
    <row r="133" customFormat="1" ht="15.75" customHeight="1" x14ac:dyDescent="0.15"/>
    <row r="134" customFormat="1" ht="15.75" customHeight="1" x14ac:dyDescent="0.15"/>
    <row r="135" customFormat="1" ht="15.75" customHeight="1" x14ac:dyDescent="0.15"/>
    <row r="136" customFormat="1" ht="15.75" customHeight="1" x14ac:dyDescent="0.15"/>
    <row r="137" customFormat="1" ht="15.75" customHeight="1" x14ac:dyDescent="0.15"/>
    <row r="138" customFormat="1" ht="15.75" customHeight="1" x14ac:dyDescent="0.15"/>
    <row r="139" customFormat="1" ht="15.75" customHeight="1" x14ac:dyDescent="0.15"/>
    <row r="140" customFormat="1" ht="15.75" customHeight="1" x14ac:dyDescent="0.15"/>
    <row r="141" customFormat="1" ht="15.75" customHeight="1" x14ac:dyDescent="0.15"/>
    <row r="142" customFormat="1" ht="15.75" customHeight="1" x14ac:dyDescent="0.15"/>
    <row r="143" customFormat="1" ht="15.75" customHeight="1" x14ac:dyDescent="0.15"/>
    <row r="144" customFormat="1" ht="15.75" customHeight="1" x14ac:dyDescent="0.15"/>
    <row r="145" customFormat="1" ht="15.75" customHeight="1" x14ac:dyDescent="0.15"/>
    <row r="146" customFormat="1" ht="15.75" customHeight="1" x14ac:dyDescent="0.15"/>
    <row r="147" customFormat="1" ht="15.75" customHeight="1" x14ac:dyDescent="0.15"/>
    <row r="148" customFormat="1" ht="15.75" customHeight="1" x14ac:dyDescent="0.15"/>
    <row r="149" customFormat="1" ht="15.75" customHeight="1" x14ac:dyDescent="0.15"/>
    <row r="150" customFormat="1" ht="15.75" customHeight="1" x14ac:dyDescent="0.15"/>
    <row r="151" customFormat="1" ht="15.75" customHeight="1" x14ac:dyDescent="0.15"/>
    <row r="152" customFormat="1" ht="15.75" customHeight="1" x14ac:dyDescent="0.15"/>
    <row r="153" customFormat="1" ht="15.75" customHeight="1" x14ac:dyDescent="0.15"/>
    <row r="154" customFormat="1" ht="15.75" customHeight="1" x14ac:dyDescent="0.15"/>
    <row r="155" customFormat="1" ht="15.75" customHeight="1" x14ac:dyDescent="0.15"/>
    <row r="156" customFormat="1" ht="15.75" customHeight="1" x14ac:dyDescent="0.15"/>
    <row r="157" customFormat="1" ht="15.75" customHeight="1" x14ac:dyDescent="0.15"/>
    <row r="158" customFormat="1" ht="15.75" customHeight="1" x14ac:dyDescent="0.15"/>
    <row r="159" customFormat="1" ht="15.75" customHeight="1" x14ac:dyDescent="0.15"/>
    <row r="160" customFormat="1" ht="15.75" customHeight="1" x14ac:dyDescent="0.15"/>
    <row r="161" customFormat="1" ht="15.75" customHeight="1" x14ac:dyDescent="0.15"/>
    <row r="162" customFormat="1" ht="15.75" customHeight="1" x14ac:dyDescent="0.15"/>
    <row r="163" customFormat="1" ht="15.75" customHeight="1" x14ac:dyDescent="0.15"/>
    <row r="164" customFormat="1" ht="15.75" customHeight="1" x14ac:dyDescent="0.15"/>
    <row r="165" customFormat="1" ht="15.75" customHeight="1" x14ac:dyDescent="0.15"/>
    <row r="166" customFormat="1" ht="15.75" customHeight="1" x14ac:dyDescent="0.15"/>
    <row r="167" customFormat="1" ht="15.75" customHeight="1" x14ac:dyDescent="0.15"/>
    <row r="168" customFormat="1" ht="15.75" customHeight="1" x14ac:dyDescent="0.15"/>
    <row r="169" customFormat="1" ht="15.75" customHeight="1" x14ac:dyDescent="0.15"/>
    <row r="170" customFormat="1" ht="15.75" customHeight="1" x14ac:dyDescent="0.15"/>
    <row r="171" customFormat="1" ht="15.75" customHeight="1" x14ac:dyDescent="0.15"/>
    <row r="172" customFormat="1" ht="15.75" customHeight="1" x14ac:dyDescent="0.15"/>
    <row r="173" customFormat="1" ht="15.75" customHeight="1" x14ac:dyDescent="0.15"/>
    <row r="174" customFormat="1" ht="15.75" customHeight="1" x14ac:dyDescent="0.15"/>
    <row r="175" customFormat="1" ht="15.75" customHeight="1" x14ac:dyDescent="0.15"/>
    <row r="176" customFormat="1" ht="15.75" customHeight="1" x14ac:dyDescent="0.15"/>
    <row r="177" customFormat="1" ht="15.75" customHeight="1" x14ac:dyDescent="0.15"/>
    <row r="178" customFormat="1" ht="15.75" customHeight="1" x14ac:dyDescent="0.15"/>
    <row r="179" customFormat="1" ht="15.75" customHeight="1" x14ac:dyDescent="0.15"/>
    <row r="180" customFormat="1" ht="15.75" customHeight="1" x14ac:dyDescent="0.15"/>
    <row r="181" customFormat="1" ht="15.75" customHeight="1" x14ac:dyDescent="0.15"/>
    <row r="182" customFormat="1" ht="15.75" customHeight="1" x14ac:dyDescent="0.15"/>
    <row r="183" customFormat="1" ht="15.75" customHeight="1" x14ac:dyDescent="0.15"/>
    <row r="184" customFormat="1" ht="15.75" customHeight="1" x14ac:dyDescent="0.15"/>
    <row r="185" customFormat="1" ht="15.75" customHeight="1" x14ac:dyDescent="0.15"/>
    <row r="186" customFormat="1" ht="15.75" customHeight="1" x14ac:dyDescent="0.15"/>
    <row r="187" customFormat="1" ht="15.75" customHeight="1" x14ac:dyDescent="0.15"/>
    <row r="188" customFormat="1" ht="15.75" customHeight="1" x14ac:dyDescent="0.15"/>
    <row r="189" customFormat="1" ht="15.75" customHeight="1" x14ac:dyDescent="0.15"/>
    <row r="190" customFormat="1" ht="15.75" customHeight="1" x14ac:dyDescent="0.15"/>
    <row r="191" customFormat="1" ht="15.75" customHeight="1" x14ac:dyDescent="0.15"/>
    <row r="192" customFormat="1" ht="15.75" customHeight="1" x14ac:dyDescent="0.15"/>
    <row r="193" customFormat="1" ht="15.75" customHeight="1" x14ac:dyDescent="0.15"/>
    <row r="194" customFormat="1" ht="15.75" customHeight="1" x14ac:dyDescent="0.15"/>
    <row r="195" customFormat="1" ht="15.75" customHeight="1" x14ac:dyDescent="0.15"/>
    <row r="196" customFormat="1" ht="15.75" customHeight="1" x14ac:dyDescent="0.15"/>
    <row r="197" customFormat="1" ht="15.75" customHeight="1" x14ac:dyDescent="0.15"/>
    <row r="198" customFormat="1" ht="15.75" customHeight="1" x14ac:dyDescent="0.15"/>
    <row r="199" customFormat="1" ht="15.75" customHeight="1" x14ac:dyDescent="0.15"/>
    <row r="200" customFormat="1" ht="15.75" customHeight="1" x14ac:dyDescent="0.15"/>
    <row r="201" customFormat="1" ht="15.75" customHeight="1" x14ac:dyDescent="0.15"/>
    <row r="202" customFormat="1" ht="15.75" customHeight="1" x14ac:dyDescent="0.15"/>
    <row r="203" customFormat="1" ht="15.75" customHeight="1" x14ac:dyDescent="0.15"/>
    <row r="204" customFormat="1" ht="15.75" customHeight="1" x14ac:dyDescent="0.15"/>
    <row r="205" customFormat="1" ht="15.75" customHeight="1" x14ac:dyDescent="0.15"/>
    <row r="206" customFormat="1" ht="15.75" customHeight="1" x14ac:dyDescent="0.15"/>
    <row r="207" customFormat="1" ht="15.75" customHeight="1" x14ac:dyDescent="0.15"/>
    <row r="208" customFormat="1" ht="15.75" customHeight="1" x14ac:dyDescent="0.15"/>
    <row r="209" customFormat="1" ht="15.75" customHeight="1" x14ac:dyDescent="0.15"/>
    <row r="210" customFormat="1" ht="15.75" customHeight="1" x14ac:dyDescent="0.15"/>
    <row r="211" customFormat="1" ht="15.75" customHeight="1" x14ac:dyDescent="0.15"/>
    <row r="212" customFormat="1" ht="15.75" customHeight="1" x14ac:dyDescent="0.15"/>
    <row r="213" customFormat="1" ht="15.75" customHeight="1" x14ac:dyDescent="0.15"/>
    <row r="214" customFormat="1" ht="15.75" customHeight="1" x14ac:dyDescent="0.15"/>
    <row r="215" customFormat="1" ht="15.75" customHeight="1" x14ac:dyDescent="0.15"/>
    <row r="216" customFormat="1" ht="15.75" customHeight="1" x14ac:dyDescent="0.15"/>
    <row r="217" customFormat="1" ht="15.75" customHeight="1" x14ac:dyDescent="0.15"/>
    <row r="218" customFormat="1" ht="15.75" customHeight="1" x14ac:dyDescent="0.15"/>
    <row r="219" customFormat="1" ht="15.75" customHeight="1" x14ac:dyDescent="0.15"/>
    <row r="220" customFormat="1" ht="15.75" customHeight="1" x14ac:dyDescent="0.15"/>
    <row r="221" customFormat="1" ht="15.75" customHeight="1" x14ac:dyDescent="0.15"/>
    <row r="222" customFormat="1" ht="15.75" customHeight="1" x14ac:dyDescent="0.15"/>
    <row r="223" customFormat="1" ht="15.75" customHeight="1" x14ac:dyDescent="0.15"/>
    <row r="224" customFormat="1" ht="15.75" customHeight="1" x14ac:dyDescent="0.15"/>
    <row r="225" customFormat="1" ht="15.75" customHeight="1" x14ac:dyDescent="0.15"/>
    <row r="226" customFormat="1" ht="15.75" customHeight="1" x14ac:dyDescent="0.15"/>
    <row r="227" customFormat="1" ht="15.75" customHeight="1" x14ac:dyDescent="0.15"/>
    <row r="228" customFormat="1" ht="15.75" customHeight="1" x14ac:dyDescent="0.15"/>
    <row r="229" customFormat="1" ht="15.75" customHeight="1" x14ac:dyDescent="0.15"/>
    <row r="230" customFormat="1" ht="15.75" customHeight="1" x14ac:dyDescent="0.15"/>
    <row r="231" customFormat="1" ht="15.75" customHeight="1" x14ac:dyDescent="0.15"/>
    <row r="232" customFormat="1" ht="15.75" customHeight="1" x14ac:dyDescent="0.15"/>
    <row r="233" customFormat="1" ht="15.75" customHeight="1" x14ac:dyDescent="0.15"/>
    <row r="234" customFormat="1" ht="15.75" customHeight="1" x14ac:dyDescent="0.15"/>
    <row r="235" customFormat="1" ht="15.75" customHeight="1" x14ac:dyDescent="0.15"/>
    <row r="236" customFormat="1" ht="15.75" customHeight="1" x14ac:dyDescent="0.15"/>
    <row r="237" customFormat="1" ht="15.75" customHeight="1" x14ac:dyDescent="0.15"/>
    <row r="238" customFormat="1" ht="15.75" customHeight="1" x14ac:dyDescent="0.15"/>
    <row r="239" customFormat="1" ht="15.75" customHeight="1" x14ac:dyDescent="0.15"/>
    <row r="240" customFormat="1" ht="15.75" customHeight="1" x14ac:dyDescent="0.15"/>
    <row r="241" customFormat="1" ht="15.75" customHeight="1" x14ac:dyDescent="0.15"/>
    <row r="242" customFormat="1" ht="15.75" customHeight="1" x14ac:dyDescent="0.15"/>
    <row r="243" customFormat="1" ht="15.75" customHeight="1" x14ac:dyDescent="0.15"/>
    <row r="244" customFormat="1" ht="15.75" customHeight="1" x14ac:dyDescent="0.15"/>
    <row r="245" customFormat="1" ht="15.75" customHeight="1" x14ac:dyDescent="0.15"/>
    <row r="246" customFormat="1" ht="15.75" customHeight="1" x14ac:dyDescent="0.15"/>
    <row r="247" customFormat="1" ht="15.75" customHeight="1" x14ac:dyDescent="0.15"/>
    <row r="248" customFormat="1" ht="15.75" customHeight="1" x14ac:dyDescent="0.15"/>
    <row r="249" customFormat="1" ht="15.75" customHeight="1" x14ac:dyDescent="0.15"/>
    <row r="250" customFormat="1" ht="15.75" customHeight="1" x14ac:dyDescent="0.15"/>
    <row r="251" customFormat="1" ht="15.75" customHeight="1" x14ac:dyDescent="0.15"/>
    <row r="252" customFormat="1" ht="15.75" customHeight="1" x14ac:dyDescent="0.15"/>
    <row r="253" customFormat="1" ht="15.75" customHeight="1" x14ac:dyDescent="0.15"/>
    <row r="254" customFormat="1" ht="15.75" customHeight="1" x14ac:dyDescent="0.15"/>
    <row r="255" customFormat="1" ht="15.75" customHeight="1" x14ac:dyDescent="0.15"/>
    <row r="256" customFormat="1" ht="15.75" customHeight="1" x14ac:dyDescent="0.15"/>
    <row r="257" customFormat="1" ht="15.75" customHeight="1" x14ac:dyDescent="0.15"/>
    <row r="258" customFormat="1" ht="15.75" customHeight="1" x14ac:dyDescent="0.15"/>
    <row r="259" customFormat="1" ht="15.75" customHeight="1" x14ac:dyDescent="0.15"/>
    <row r="260" customFormat="1" ht="15.75" customHeight="1" x14ac:dyDescent="0.15"/>
    <row r="261" customFormat="1" ht="15.75" customHeight="1" x14ac:dyDescent="0.15"/>
    <row r="262" customFormat="1" ht="15.75" customHeight="1" x14ac:dyDescent="0.15"/>
    <row r="263" customFormat="1" ht="15.75" customHeight="1" x14ac:dyDescent="0.15"/>
    <row r="264" customFormat="1" ht="15.75" customHeight="1" x14ac:dyDescent="0.15"/>
    <row r="265" customFormat="1" ht="15.75" customHeight="1" x14ac:dyDescent="0.15"/>
    <row r="266" customFormat="1" ht="15.75" customHeight="1" x14ac:dyDescent="0.15"/>
    <row r="267" customFormat="1" ht="15.75" customHeight="1" x14ac:dyDescent="0.15"/>
    <row r="268" customFormat="1" ht="15.75" customHeight="1" x14ac:dyDescent="0.15"/>
    <row r="269" customFormat="1" ht="15.75" customHeight="1" x14ac:dyDescent="0.15"/>
    <row r="270" customFormat="1" ht="15.75" customHeight="1" x14ac:dyDescent="0.15"/>
    <row r="271" customFormat="1" ht="15.75" customHeight="1" x14ac:dyDescent="0.15"/>
    <row r="272" customFormat="1" ht="15.75" customHeight="1" x14ac:dyDescent="0.15"/>
    <row r="273" customFormat="1" ht="15.75" customHeight="1" x14ac:dyDescent="0.15"/>
    <row r="274" customFormat="1" ht="15.75" customHeight="1" x14ac:dyDescent="0.15"/>
    <row r="275" customFormat="1" ht="15.75" customHeight="1" x14ac:dyDescent="0.15"/>
    <row r="276" customFormat="1" ht="15.75" customHeight="1" x14ac:dyDescent="0.15"/>
    <row r="277" customFormat="1" ht="15.75" customHeight="1" x14ac:dyDescent="0.15"/>
    <row r="278" customFormat="1" ht="15.75" customHeight="1" x14ac:dyDescent="0.15"/>
    <row r="279" customFormat="1" ht="15.75" customHeight="1" x14ac:dyDescent="0.15"/>
    <row r="280" customFormat="1" ht="15.75" customHeight="1" x14ac:dyDescent="0.15"/>
    <row r="281" customFormat="1" ht="15.75" customHeight="1" x14ac:dyDescent="0.15"/>
    <row r="282" customFormat="1" ht="15.75" customHeight="1" x14ac:dyDescent="0.15"/>
    <row r="283" customFormat="1" ht="15.75" customHeight="1" x14ac:dyDescent="0.15"/>
    <row r="284" customFormat="1" ht="15.75" customHeight="1" x14ac:dyDescent="0.15"/>
    <row r="285" customFormat="1" ht="15.75" customHeight="1" x14ac:dyDescent="0.15"/>
    <row r="286" customFormat="1" ht="15.75" customHeight="1" x14ac:dyDescent="0.15"/>
    <row r="287" customFormat="1" ht="15.75" customHeight="1" x14ac:dyDescent="0.15"/>
    <row r="288" customFormat="1" ht="15.75" customHeight="1" x14ac:dyDescent="0.15"/>
    <row r="289" customFormat="1" ht="15.75" customHeight="1" x14ac:dyDescent="0.15"/>
    <row r="290" customFormat="1" ht="15.75" customHeight="1" x14ac:dyDescent="0.15"/>
    <row r="291" customFormat="1" ht="15.75" customHeight="1" x14ac:dyDescent="0.15"/>
    <row r="292" customFormat="1" ht="15.75" customHeight="1" x14ac:dyDescent="0.15"/>
    <row r="293" customFormat="1" ht="15.75" customHeight="1" x14ac:dyDescent="0.15"/>
    <row r="294" customFormat="1" ht="15.75" customHeight="1" x14ac:dyDescent="0.15"/>
    <row r="295" customFormat="1" ht="15.75" customHeight="1" x14ac:dyDescent="0.15"/>
    <row r="296" customFormat="1" ht="15.75" customHeight="1" x14ac:dyDescent="0.15"/>
    <row r="297" customFormat="1" ht="15.75" customHeight="1" x14ac:dyDescent="0.15"/>
    <row r="298" customFormat="1" ht="15.75" customHeight="1" x14ac:dyDescent="0.15"/>
    <row r="299" customFormat="1" ht="15.75" customHeight="1" x14ac:dyDescent="0.15"/>
    <row r="300" customFormat="1" ht="15.75" customHeight="1" x14ac:dyDescent="0.15"/>
    <row r="301" customFormat="1" ht="15.75" customHeight="1" x14ac:dyDescent="0.15"/>
    <row r="302" customFormat="1" ht="15.75" customHeight="1" x14ac:dyDescent="0.15"/>
    <row r="303" customFormat="1" ht="15.75" customHeight="1" x14ac:dyDescent="0.15"/>
    <row r="304" customFormat="1" ht="15.75" customHeight="1" x14ac:dyDescent="0.15"/>
    <row r="305" customFormat="1" ht="15.75" customHeight="1" x14ac:dyDescent="0.15"/>
    <row r="306" customFormat="1" ht="15.75" customHeight="1" x14ac:dyDescent="0.15"/>
    <row r="307" customFormat="1" ht="15.75" customHeight="1" x14ac:dyDescent="0.15"/>
    <row r="308" customFormat="1" ht="15.75" customHeight="1" x14ac:dyDescent="0.15"/>
    <row r="309" customFormat="1" ht="15.75" customHeight="1" x14ac:dyDescent="0.15"/>
    <row r="310" customFormat="1" ht="15.75" customHeight="1" x14ac:dyDescent="0.15"/>
    <row r="311" customFormat="1" ht="15.75" customHeight="1" x14ac:dyDescent="0.15"/>
    <row r="312" customFormat="1" ht="15.75" customHeight="1" x14ac:dyDescent="0.15"/>
    <row r="313" customFormat="1" ht="15.75" customHeight="1" x14ac:dyDescent="0.15"/>
    <row r="314" customFormat="1" ht="15.75" customHeight="1" x14ac:dyDescent="0.15"/>
    <row r="315" customFormat="1" ht="15.75" customHeight="1" x14ac:dyDescent="0.15"/>
    <row r="316" customFormat="1" ht="15.75" customHeight="1" x14ac:dyDescent="0.15"/>
    <row r="317" customFormat="1" ht="15.75" customHeight="1" x14ac:dyDescent="0.15"/>
    <row r="318" customFormat="1" ht="15.75" customHeight="1" x14ac:dyDescent="0.15"/>
    <row r="319" customFormat="1" ht="15.75" customHeight="1" x14ac:dyDescent="0.15"/>
    <row r="320" customFormat="1" ht="15.75" customHeight="1" x14ac:dyDescent="0.15"/>
    <row r="321" customFormat="1" ht="15.75" customHeight="1" x14ac:dyDescent="0.15"/>
    <row r="322" customFormat="1" ht="15.75" customHeight="1" x14ac:dyDescent="0.15"/>
    <row r="323" customFormat="1" ht="15.75" customHeight="1" x14ac:dyDescent="0.15"/>
    <row r="324" customFormat="1" ht="15.75" customHeight="1" x14ac:dyDescent="0.15"/>
    <row r="325" customFormat="1" ht="15.75" customHeight="1" x14ac:dyDescent="0.15"/>
    <row r="326" customFormat="1" ht="15.75" customHeight="1" x14ac:dyDescent="0.15"/>
    <row r="327" customFormat="1" ht="15.75" customHeight="1" x14ac:dyDescent="0.15"/>
    <row r="328" customFormat="1" ht="15.75" customHeight="1" x14ac:dyDescent="0.15"/>
    <row r="329" customFormat="1" ht="15.75" customHeight="1" x14ac:dyDescent="0.15"/>
    <row r="330" customFormat="1" ht="15.75" customHeight="1" x14ac:dyDescent="0.15"/>
    <row r="331" customFormat="1" ht="15.75" customHeight="1" x14ac:dyDescent="0.15"/>
    <row r="332" customFormat="1" ht="15.75" customHeight="1" x14ac:dyDescent="0.15"/>
    <row r="333" customFormat="1" ht="15.75" customHeight="1" x14ac:dyDescent="0.15"/>
    <row r="334" customFormat="1" ht="15.75" customHeight="1" x14ac:dyDescent="0.15"/>
    <row r="335" customFormat="1" ht="15.75" customHeight="1" x14ac:dyDescent="0.15"/>
    <row r="336" customFormat="1" ht="15.75" customHeight="1" x14ac:dyDescent="0.15"/>
    <row r="337" customFormat="1" ht="15.75" customHeight="1" x14ac:dyDescent="0.15"/>
    <row r="338" customFormat="1" ht="15.75" customHeight="1" x14ac:dyDescent="0.15"/>
    <row r="339" customFormat="1" ht="15.75" customHeight="1" x14ac:dyDescent="0.15"/>
    <row r="340" customFormat="1" ht="15.75" customHeight="1" x14ac:dyDescent="0.15"/>
    <row r="341" customFormat="1" ht="15.75" customHeight="1" x14ac:dyDescent="0.15"/>
    <row r="342" customFormat="1" ht="15.75" customHeight="1" x14ac:dyDescent="0.15"/>
    <row r="343" customFormat="1" ht="15.75" customHeight="1" x14ac:dyDescent="0.15"/>
    <row r="344" customFormat="1" ht="15.75" customHeight="1" x14ac:dyDescent="0.15"/>
    <row r="345" customFormat="1" ht="15.75" customHeight="1" x14ac:dyDescent="0.15"/>
    <row r="346" customFormat="1" ht="15.75" customHeight="1" x14ac:dyDescent="0.15"/>
    <row r="347" customFormat="1" ht="15.75" customHeight="1" x14ac:dyDescent="0.15"/>
    <row r="348" customFormat="1" ht="15.75" customHeight="1" x14ac:dyDescent="0.15"/>
    <row r="349" customFormat="1" ht="15.75" customHeight="1" x14ac:dyDescent="0.15"/>
    <row r="350" customFormat="1" ht="15.75" customHeight="1" x14ac:dyDescent="0.15"/>
    <row r="351" customFormat="1" ht="15.75" customHeight="1" x14ac:dyDescent="0.15"/>
    <row r="352" customFormat="1" ht="15.75" customHeight="1" x14ac:dyDescent="0.15"/>
    <row r="353" customFormat="1" ht="15.75" customHeight="1" x14ac:dyDescent="0.15"/>
    <row r="354" customFormat="1" ht="15.75" customHeight="1" x14ac:dyDescent="0.15"/>
    <row r="355" customFormat="1" ht="15.75" customHeight="1" x14ac:dyDescent="0.15"/>
    <row r="356" customFormat="1" ht="15.75" customHeight="1" x14ac:dyDescent="0.15"/>
    <row r="357" customFormat="1" ht="15.75" customHeight="1" x14ac:dyDescent="0.15"/>
    <row r="358" customFormat="1" ht="15.75" customHeight="1" x14ac:dyDescent="0.15"/>
    <row r="359" customFormat="1" ht="15.75" customHeight="1" x14ac:dyDescent="0.15"/>
    <row r="360" customFormat="1" ht="15.75" customHeight="1" x14ac:dyDescent="0.15"/>
    <row r="361" customFormat="1" ht="15.75" customHeight="1" x14ac:dyDescent="0.15"/>
    <row r="362" customFormat="1" ht="15.75" customHeight="1" x14ac:dyDescent="0.15"/>
    <row r="363" customFormat="1" ht="15.75" customHeight="1" x14ac:dyDescent="0.15"/>
    <row r="364" customFormat="1" ht="15.75" customHeight="1" x14ac:dyDescent="0.15"/>
    <row r="365" customFormat="1" ht="15.75" customHeight="1" x14ac:dyDescent="0.15"/>
    <row r="366" customFormat="1" ht="15.75" customHeight="1" x14ac:dyDescent="0.15"/>
    <row r="367" customFormat="1" ht="15.75" customHeight="1" x14ac:dyDescent="0.15"/>
    <row r="368" customFormat="1" ht="15.75" customHeight="1" x14ac:dyDescent="0.15"/>
    <row r="369" customFormat="1" ht="15.75" customHeight="1" x14ac:dyDescent="0.15"/>
    <row r="370" customFormat="1" ht="15.75" customHeight="1" x14ac:dyDescent="0.15"/>
    <row r="371" customFormat="1" ht="15.75" customHeight="1" x14ac:dyDescent="0.15"/>
    <row r="372" customFormat="1" ht="15.75" customHeight="1" x14ac:dyDescent="0.15"/>
    <row r="373" customFormat="1" ht="15.75" customHeight="1" x14ac:dyDescent="0.15"/>
    <row r="374" customFormat="1" ht="15.75" customHeight="1" x14ac:dyDescent="0.15"/>
    <row r="375" customFormat="1" ht="15.75" customHeight="1" x14ac:dyDescent="0.15"/>
    <row r="376" customFormat="1" ht="15.75" customHeight="1" x14ac:dyDescent="0.15"/>
    <row r="377" customFormat="1" ht="15.75" customHeight="1" x14ac:dyDescent="0.15"/>
    <row r="378" customFormat="1" ht="15.75" customHeight="1" x14ac:dyDescent="0.15"/>
    <row r="379" customFormat="1" ht="15.75" customHeight="1" x14ac:dyDescent="0.15"/>
    <row r="380" customFormat="1" ht="15.75" customHeight="1" x14ac:dyDescent="0.15"/>
    <row r="381" customFormat="1" ht="15.75" customHeight="1" x14ac:dyDescent="0.15"/>
    <row r="382" customFormat="1" ht="15.75" customHeight="1" x14ac:dyDescent="0.15"/>
    <row r="383" customFormat="1" ht="15.75" customHeight="1" x14ac:dyDescent="0.15"/>
    <row r="384" customFormat="1" ht="15.75" customHeight="1" x14ac:dyDescent="0.15"/>
    <row r="385" customFormat="1" ht="15.75" customHeight="1" x14ac:dyDescent="0.15"/>
    <row r="386" customFormat="1" ht="15.75" customHeight="1" x14ac:dyDescent="0.15"/>
    <row r="387" customFormat="1" ht="15.75" customHeight="1" x14ac:dyDescent="0.15"/>
    <row r="388" customFormat="1" ht="15.75" customHeight="1" x14ac:dyDescent="0.15"/>
    <row r="389" customFormat="1" ht="15.75" customHeight="1" x14ac:dyDescent="0.15"/>
    <row r="390" customFormat="1" ht="15.75" customHeight="1" x14ac:dyDescent="0.15"/>
    <row r="391" customFormat="1" ht="15.75" customHeight="1" x14ac:dyDescent="0.15"/>
    <row r="392" customFormat="1" ht="15.75" customHeight="1" x14ac:dyDescent="0.15"/>
    <row r="393" customFormat="1" ht="15.75" customHeight="1" x14ac:dyDescent="0.15"/>
    <row r="394" customFormat="1" ht="15.75" customHeight="1" x14ac:dyDescent="0.15"/>
    <row r="395" customFormat="1" ht="15.75" customHeight="1" x14ac:dyDescent="0.15"/>
    <row r="396" customFormat="1" ht="15.75" customHeight="1" x14ac:dyDescent="0.15"/>
    <row r="397" customFormat="1" ht="15.75" customHeight="1" x14ac:dyDescent="0.15"/>
    <row r="398" customFormat="1" ht="15.75" customHeight="1" x14ac:dyDescent="0.15"/>
    <row r="399" customFormat="1" ht="15.75" customHeight="1" x14ac:dyDescent="0.15"/>
    <row r="400" customFormat="1" ht="15.75" customHeight="1" x14ac:dyDescent="0.15"/>
    <row r="401" customFormat="1" ht="15.75" customHeight="1" x14ac:dyDescent="0.15"/>
    <row r="402" customFormat="1" ht="15.75" customHeight="1" x14ac:dyDescent="0.15"/>
    <row r="403" customFormat="1" ht="15.75" customHeight="1" x14ac:dyDescent="0.15"/>
    <row r="404" customFormat="1" ht="15.75" customHeight="1" x14ac:dyDescent="0.15"/>
    <row r="405" customFormat="1" ht="15.75" customHeight="1" x14ac:dyDescent="0.15"/>
    <row r="406" customFormat="1" ht="15.75" customHeight="1" x14ac:dyDescent="0.15"/>
    <row r="407" customFormat="1" ht="15.75" customHeight="1" x14ac:dyDescent="0.15"/>
    <row r="408" customFormat="1" ht="15.75" customHeight="1" x14ac:dyDescent="0.15"/>
    <row r="409" customFormat="1" ht="15.75" customHeight="1" x14ac:dyDescent="0.15"/>
    <row r="410" customFormat="1" ht="15.75" customHeight="1" x14ac:dyDescent="0.15"/>
    <row r="411" customFormat="1" ht="15.75" customHeight="1" x14ac:dyDescent="0.15"/>
    <row r="412" customFormat="1" ht="15.75" customHeight="1" x14ac:dyDescent="0.15"/>
    <row r="413" customFormat="1" ht="15.75" customHeight="1" x14ac:dyDescent="0.15"/>
    <row r="414" customFormat="1" ht="15.75" customHeight="1" x14ac:dyDescent="0.15"/>
    <row r="415" customFormat="1" ht="15.75" customHeight="1" x14ac:dyDescent="0.15"/>
    <row r="416" customFormat="1" ht="15.75" customHeight="1" x14ac:dyDescent="0.15"/>
    <row r="417" customFormat="1" ht="15.75" customHeight="1" x14ac:dyDescent="0.15"/>
    <row r="418" customFormat="1" ht="15.75" customHeight="1" x14ac:dyDescent="0.15"/>
    <row r="419" customFormat="1" ht="15.75" customHeight="1" x14ac:dyDescent="0.15"/>
    <row r="420" customFormat="1" ht="15.75" customHeight="1" x14ac:dyDescent="0.15"/>
    <row r="421" customFormat="1" ht="15.75" customHeight="1" x14ac:dyDescent="0.15"/>
    <row r="422" customFormat="1" ht="15.75" customHeight="1" x14ac:dyDescent="0.15"/>
    <row r="423" customFormat="1" ht="15.75" customHeight="1" x14ac:dyDescent="0.15"/>
    <row r="424" customFormat="1" ht="15.75" customHeight="1" x14ac:dyDescent="0.15"/>
    <row r="425" customFormat="1" ht="15.75" customHeight="1" x14ac:dyDescent="0.15"/>
    <row r="426" customFormat="1" ht="15.75" customHeight="1" x14ac:dyDescent="0.15"/>
    <row r="427" customFormat="1" ht="15.75" customHeight="1" x14ac:dyDescent="0.15"/>
    <row r="428" customFormat="1" ht="15.75" customHeight="1" x14ac:dyDescent="0.15"/>
    <row r="429" customFormat="1" ht="15.75" customHeight="1" x14ac:dyDescent="0.15"/>
    <row r="430" customFormat="1" ht="15.75" customHeight="1" x14ac:dyDescent="0.15"/>
    <row r="431" customFormat="1" ht="15.75" customHeight="1" x14ac:dyDescent="0.15"/>
    <row r="432" customFormat="1" ht="15.75" customHeight="1" x14ac:dyDescent="0.15"/>
    <row r="433" customFormat="1" ht="15.75" customHeight="1" x14ac:dyDescent="0.15"/>
    <row r="434" customFormat="1" ht="15.75" customHeight="1" x14ac:dyDescent="0.15"/>
    <row r="435" customFormat="1" ht="15.75" customHeight="1" x14ac:dyDescent="0.15"/>
    <row r="436" customFormat="1" ht="15.75" customHeight="1" x14ac:dyDescent="0.15"/>
    <row r="437" customFormat="1" ht="15.75" customHeight="1" x14ac:dyDescent="0.15"/>
    <row r="438" customFormat="1" ht="15.75" customHeight="1" x14ac:dyDescent="0.15"/>
    <row r="439" customFormat="1" ht="15.75" customHeight="1" x14ac:dyDescent="0.15"/>
    <row r="440" customFormat="1" ht="15.75" customHeight="1" x14ac:dyDescent="0.15"/>
    <row r="441" customFormat="1" ht="15.75" customHeight="1" x14ac:dyDescent="0.15"/>
    <row r="442" customFormat="1" ht="15.75" customHeight="1" x14ac:dyDescent="0.15"/>
    <row r="443" customFormat="1" ht="15.75" customHeight="1" x14ac:dyDescent="0.15"/>
    <row r="444" customFormat="1" ht="15.75" customHeight="1" x14ac:dyDescent="0.15"/>
    <row r="445" customFormat="1" ht="15.75" customHeight="1" x14ac:dyDescent="0.15"/>
    <row r="446" customFormat="1" ht="15.75" customHeight="1" x14ac:dyDescent="0.15"/>
    <row r="447" customFormat="1" ht="15.75" customHeight="1" x14ac:dyDescent="0.15"/>
    <row r="448" customFormat="1" ht="15.75" customHeight="1" x14ac:dyDescent="0.15"/>
    <row r="449" customFormat="1" ht="15.75" customHeight="1" x14ac:dyDescent="0.15"/>
    <row r="450" customFormat="1" ht="15.75" customHeight="1" x14ac:dyDescent="0.15"/>
    <row r="451" customFormat="1" ht="15.75" customHeight="1" x14ac:dyDescent="0.15"/>
    <row r="452" customFormat="1" ht="15.75" customHeight="1" x14ac:dyDescent="0.15"/>
    <row r="453" customFormat="1" ht="15.75" customHeight="1" x14ac:dyDescent="0.15"/>
    <row r="454" customFormat="1" ht="15.75" customHeight="1" x14ac:dyDescent="0.15"/>
    <row r="455" customFormat="1" ht="15.75" customHeight="1" x14ac:dyDescent="0.15"/>
    <row r="456" customFormat="1" ht="15.75" customHeight="1" x14ac:dyDescent="0.15"/>
    <row r="457" customFormat="1" ht="15.75" customHeight="1" x14ac:dyDescent="0.15"/>
    <row r="458" customFormat="1" ht="15.75" customHeight="1" x14ac:dyDescent="0.15"/>
    <row r="459" customFormat="1" ht="15.75" customHeight="1" x14ac:dyDescent="0.15"/>
    <row r="460" customFormat="1" ht="15.75" customHeight="1" x14ac:dyDescent="0.15"/>
    <row r="461" customFormat="1" ht="15.75" customHeight="1" x14ac:dyDescent="0.15"/>
    <row r="462" customFormat="1" ht="15.75" customHeight="1" x14ac:dyDescent="0.15"/>
    <row r="463" customFormat="1" ht="15.75" customHeight="1" x14ac:dyDescent="0.15"/>
    <row r="464" customFormat="1" ht="15.75" customHeight="1" x14ac:dyDescent="0.15"/>
    <row r="465" customFormat="1" ht="15.75" customHeight="1" x14ac:dyDescent="0.15"/>
    <row r="466" customFormat="1" ht="15.75" customHeight="1" x14ac:dyDescent="0.15"/>
    <row r="467" customFormat="1" ht="15.75" customHeight="1" x14ac:dyDescent="0.15"/>
    <row r="468" customFormat="1" ht="15.75" customHeight="1" x14ac:dyDescent="0.15"/>
    <row r="469" customFormat="1" ht="15.75" customHeight="1" x14ac:dyDescent="0.15"/>
    <row r="470" customFormat="1" ht="15.75" customHeight="1" x14ac:dyDescent="0.15"/>
    <row r="471" customFormat="1" ht="15.75" customHeight="1" x14ac:dyDescent="0.15"/>
    <row r="472" customFormat="1" ht="15.75" customHeight="1" x14ac:dyDescent="0.15"/>
    <row r="473" customFormat="1" ht="15.75" customHeight="1" x14ac:dyDescent="0.15"/>
    <row r="474" customFormat="1" ht="15.75" customHeight="1" x14ac:dyDescent="0.15"/>
    <row r="475" customFormat="1" ht="15.75" customHeight="1" x14ac:dyDescent="0.15"/>
    <row r="476" customFormat="1" ht="15.75" customHeight="1" x14ac:dyDescent="0.15"/>
    <row r="477" customFormat="1" ht="15.75" customHeight="1" x14ac:dyDescent="0.15"/>
    <row r="478" customFormat="1" ht="15.75" customHeight="1" x14ac:dyDescent="0.15"/>
    <row r="479" customFormat="1" ht="15.75" customHeight="1" x14ac:dyDescent="0.15"/>
    <row r="480" customFormat="1" ht="15.75" customHeight="1" x14ac:dyDescent="0.15"/>
    <row r="481" customFormat="1" ht="15.75" customHeight="1" x14ac:dyDescent="0.15"/>
    <row r="482" customFormat="1" ht="15.75" customHeight="1" x14ac:dyDescent="0.15"/>
    <row r="483" customFormat="1" ht="15.75" customHeight="1" x14ac:dyDescent="0.15"/>
    <row r="484" customFormat="1" ht="15.75" customHeight="1" x14ac:dyDescent="0.15"/>
    <row r="485" customFormat="1" ht="15.75" customHeight="1" x14ac:dyDescent="0.15"/>
    <row r="486" customFormat="1" ht="15.75" customHeight="1" x14ac:dyDescent="0.15"/>
    <row r="487" customFormat="1" ht="15.75" customHeight="1" x14ac:dyDescent="0.15"/>
    <row r="488" customFormat="1" ht="15.75" customHeight="1" x14ac:dyDescent="0.15"/>
    <row r="489" customFormat="1" ht="15.75" customHeight="1" x14ac:dyDescent="0.15"/>
    <row r="490" customFormat="1" ht="15.75" customHeight="1" x14ac:dyDescent="0.15"/>
    <row r="491" customFormat="1" ht="15.75" customHeight="1" x14ac:dyDescent="0.15"/>
    <row r="492" customFormat="1" ht="15.75" customHeight="1" x14ac:dyDescent="0.15"/>
    <row r="493" customFormat="1" ht="15.75" customHeight="1" x14ac:dyDescent="0.15"/>
    <row r="494" customFormat="1" ht="15.75" customHeight="1" x14ac:dyDescent="0.15"/>
    <row r="495" customFormat="1" ht="15.75" customHeight="1" x14ac:dyDescent="0.15"/>
    <row r="496" customFormat="1" ht="15.75" customHeight="1" x14ac:dyDescent="0.15"/>
    <row r="497" customFormat="1" ht="15.75" customHeight="1" x14ac:dyDescent="0.15"/>
    <row r="498" customFormat="1" ht="15.75" customHeight="1" x14ac:dyDescent="0.15"/>
    <row r="499" customFormat="1" ht="15.75" customHeight="1" x14ac:dyDescent="0.15"/>
    <row r="500" customFormat="1" ht="15.75" customHeight="1" x14ac:dyDescent="0.15"/>
    <row r="501" customFormat="1" ht="15.75" customHeight="1" x14ac:dyDescent="0.15"/>
    <row r="502" customFormat="1" ht="15.75" customHeight="1" x14ac:dyDescent="0.15"/>
    <row r="503" customFormat="1" ht="15.75" customHeight="1" x14ac:dyDescent="0.15"/>
    <row r="504" customFormat="1" ht="15.75" customHeight="1" x14ac:dyDescent="0.15"/>
    <row r="505" customFormat="1" ht="15.75" customHeight="1" x14ac:dyDescent="0.15"/>
    <row r="506" customFormat="1" ht="15.75" customHeight="1" x14ac:dyDescent="0.15"/>
    <row r="507" customFormat="1" ht="15.75" customHeight="1" x14ac:dyDescent="0.15"/>
    <row r="508" customFormat="1" ht="15.75" customHeight="1" x14ac:dyDescent="0.15"/>
    <row r="509" customFormat="1" ht="15.75" customHeight="1" x14ac:dyDescent="0.15"/>
    <row r="510" customFormat="1" ht="15.75" customHeight="1" x14ac:dyDescent="0.15"/>
    <row r="511" customFormat="1" ht="15.75" customHeight="1" x14ac:dyDescent="0.15"/>
    <row r="512" customFormat="1" ht="15.75" customHeight="1" x14ac:dyDescent="0.15"/>
    <row r="513" customFormat="1" ht="15.75" customHeight="1" x14ac:dyDescent="0.15"/>
    <row r="514" customFormat="1" ht="15.75" customHeight="1" x14ac:dyDescent="0.15"/>
    <row r="515" customFormat="1" ht="15.75" customHeight="1" x14ac:dyDescent="0.15"/>
    <row r="516" customFormat="1" ht="15.75" customHeight="1" x14ac:dyDescent="0.15"/>
    <row r="517" customFormat="1" ht="15.75" customHeight="1" x14ac:dyDescent="0.15"/>
    <row r="518" customFormat="1" ht="15.75" customHeight="1" x14ac:dyDescent="0.15"/>
    <row r="519" customFormat="1" ht="15.75" customHeight="1" x14ac:dyDescent="0.15"/>
    <row r="520" customFormat="1" ht="15.75" customHeight="1" x14ac:dyDescent="0.15"/>
    <row r="521" customFormat="1" ht="15.75" customHeight="1" x14ac:dyDescent="0.15"/>
    <row r="522" customFormat="1" ht="15.75" customHeight="1" x14ac:dyDescent="0.15"/>
    <row r="523" customFormat="1" ht="15.75" customHeight="1" x14ac:dyDescent="0.15"/>
    <row r="524" customFormat="1" ht="15.75" customHeight="1" x14ac:dyDescent="0.15"/>
    <row r="525" customFormat="1" ht="15.75" customHeight="1" x14ac:dyDescent="0.15"/>
    <row r="526" customFormat="1" ht="15.75" customHeight="1" x14ac:dyDescent="0.15"/>
    <row r="527" customFormat="1" ht="15.75" customHeight="1" x14ac:dyDescent="0.15"/>
    <row r="528" customFormat="1" ht="15.75" customHeight="1" x14ac:dyDescent="0.15"/>
    <row r="529" customFormat="1" ht="15.75" customHeight="1" x14ac:dyDescent="0.15"/>
    <row r="530" customFormat="1" ht="15.75" customHeight="1" x14ac:dyDescent="0.15"/>
    <row r="531" customFormat="1" ht="15.75" customHeight="1" x14ac:dyDescent="0.15"/>
    <row r="532" customFormat="1" ht="15.75" customHeight="1" x14ac:dyDescent="0.15"/>
    <row r="533" customFormat="1" ht="15.75" customHeight="1" x14ac:dyDescent="0.15"/>
    <row r="534" customFormat="1" ht="15.75" customHeight="1" x14ac:dyDescent="0.15"/>
    <row r="535" customFormat="1" ht="15.75" customHeight="1" x14ac:dyDescent="0.15"/>
    <row r="536" customFormat="1" ht="15.75" customHeight="1" x14ac:dyDescent="0.15"/>
    <row r="537" customFormat="1" ht="15.75" customHeight="1" x14ac:dyDescent="0.15"/>
    <row r="538" customFormat="1" ht="15.75" customHeight="1" x14ac:dyDescent="0.15"/>
    <row r="539" customFormat="1" ht="15.75" customHeight="1" x14ac:dyDescent="0.15"/>
    <row r="540" customFormat="1" ht="15.75" customHeight="1" x14ac:dyDescent="0.15"/>
    <row r="541" customFormat="1" ht="15.75" customHeight="1" x14ac:dyDescent="0.15"/>
    <row r="542" customFormat="1" ht="15.75" customHeight="1" x14ac:dyDescent="0.15"/>
    <row r="543" customFormat="1" ht="15.75" customHeight="1" x14ac:dyDescent="0.15"/>
    <row r="544" customFormat="1" ht="15.75" customHeight="1" x14ac:dyDescent="0.15"/>
    <row r="545" customFormat="1" ht="15.75" customHeight="1" x14ac:dyDescent="0.15"/>
    <row r="546" customFormat="1" ht="15.75" customHeight="1" x14ac:dyDescent="0.15"/>
    <row r="547" customFormat="1" ht="15.75" customHeight="1" x14ac:dyDescent="0.15"/>
    <row r="548" customFormat="1" ht="15.75" customHeight="1" x14ac:dyDescent="0.15"/>
    <row r="549" customFormat="1" ht="15.75" customHeight="1" x14ac:dyDescent="0.15"/>
    <row r="550" customFormat="1" ht="15.75" customHeight="1" x14ac:dyDescent="0.15"/>
    <row r="551" customFormat="1" ht="15.75" customHeight="1" x14ac:dyDescent="0.15"/>
    <row r="552" customFormat="1" ht="15.75" customHeight="1" x14ac:dyDescent="0.15"/>
    <row r="553" customFormat="1" ht="15.75" customHeight="1" x14ac:dyDescent="0.15"/>
    <row r="554" customFormat="1" ht="15.75" customHeight="1" x14ac:dyDescent="0.15"/>
    <row r="555" customFormat="1" ht="15.75" customHeight="1" x14ac:dyDescent="0.15"/>
    <row r="556" customFormat="1" ht="15.75" customHeight="1" x14ac:dyDescent="0.15"/>
    <row r="557" customFormat="1" ht="15.75" customHeight="1" x14ac:dyDescent="0.15"/>
    <row r="558" customFormat="1" ht="15.75" customHeight="1" x14ac:dyDescent="0.15"/>
    <row r="559" customFormat="1" ht="15.75" customHeight="1" x14ac:dyDescent="0.15"/>
    <row r="560" customFormat="1" ht="15.75" customHeight="1" x14ac:dyDescent="0.15"/>
    <row r="561" customFormat="1" ht="15.75" customHeight="1" x14ac:dyDescent="0.15"/>
    <row r="562" customFormat="1" ht="15.75" customHeight="1" x14ac:dyDescent="0.15"/>
    <row r="563" customFormat="1" ht="15.75" customHeight="1" x14ac:dyDescent="0.15"/>
    <row r="564" customFormat="1" ht="15.75" customHeight="1" x14ac:dyDescent="0.15"/>
    <row r="565" customFormat="1" ht="15.75" customHeight="1" x14ac:dyDescent="0.15"/>
    <row r="566" customFormat="1" ht="15.75" customHeight="1" x14ac:dyDescent="0.15"/>
    <row r="567" customFormat="1" ht="15.75" customHeight="1" x14ac:dyDescent="0.15"/>
    <row r="568" customFormat="1" ht="15.75" customHeight="1" x14ac:dyDescent="0.15"/>
    <row r="569" customFormat="1" ht="15.75" customHeight="1" x14ac:dyDescent="0.15"/>
    <row r="570" customFormat="1" ht="15.75" customHeight="1" x14ac:dyDescent="0.15"/>
    <row r="571" customFormat="1" ht="15.75" customHeight="1" x14ac:dyDescent="0.15"/>
    <row r="572" customFormat="1" ht="15.75" customHeight="1" x14ac:dyDescent="0.15"/>
    <row r="573" customFormat="1" ht="15.75" customHeight="1" x14ac:dyDescent="0.15"/>
    <row r="574" customFormat="1" ht="15.75" customHeight="1" x14ac:dyDescent="0.15"/>
    <row r="575" customFormat="1" ht="15.75" customHeight="1" x14ac:dyDescent="0.15"/>
    <row r="576" customFormat="1" ht="15.75" customHeight="1" x14ac:dyDescent="0.15"/>
    <row r="577" customFormat="1" ht="15.75" customHeight="1" x14ac:dyDescent="0.15"/>
    <row r="578" customFormat="1" ht="15.75" customHeight="1" x14ac:dyDescent="0.15"/>
    <row r="579" customFormat="1" ht="15.75" customHeight="1" x14ac:dyDescent="0.15"/>
    <row r="580" customFormat="1" ht="15.75" customHeight="1" x14ac:dyDescent="0.15"/>
    <row r="581" customFormat="1" ht="15.75" customHeight="1" x14ac:dyDescent="0.15"/>
    <row r="582" customFormat="1" ht="15.75" customHeight="1" x14ac:dyDescent="0.15"/>
    <row r="583" customFormat="1" ht="15.75" customHeight="1" x14ac:dyDescent="0.15"/>
    <row r="584" customFormat="1" ht="15.75" customHeight="1" x14ac:dyDescent="0.15"/>
    <row r="585" customFormat="1" ht="15.75" customHeight="1" x14ac:dyDescent="0.15"/>
    <row r="586" customFormat="1" ht="15.75" customHeight="1" x14ac:dyDescent="0.15"/>
    <row r="587" customFormat="1" ht="15.75" customHeight="1" x14ac:dyDescent="0.15"/>
    <row r="588" customFormat="1" ht="15.75" customHeight="1" x14ac:dyDescent="0.15"/>
    <row r="589" customFormat="1" ht="15.75" customHeight="1" x14ac:dyDescent="0.15"/>
    <row r="590" customFormat="1" ht="15.75" customHeight="1" x14ac:dyDescent="0.15"/>
    <row r="591" customFormat="1" ht="15.75" customHeight="1" x14ac:dyDescent="0.15"/>
    <row r="592" customFormat="1" ht="15.75" customHeight="1" x14ac:dyDescent="0.15"/>
    <row r="593" customFormat="1" ht="15.75" customHeight="1" x14ac:dyDescent="0.15"/>
    <row r="594" customFormat="1" ht="15.75" customHeight="1" x14ac:dyDescent="0.15"/>
    <row r="595" customFormat="1" ht="15.75" customHeight="1" x14ac:dyDescent="0.15"/>
    <row r="596" customFormat="1" ht="15.75" customHeight="1" x14ac:dyDescent="0.15"/>
    <row r="597" customFormat="1" ht="15.75" customHeight="1" x14ac:dyDescent="0.15"/>
    <row r="598" customFormat="1" ht="15.75" customHeight="1" x14ac:dyDescent="0.15"/>
    <row r="599" customFormat="1" ht="15.75" customHeight="1" x14ac:dyDescent="0.15"/>
    <row r="600" customFormat="1" ht="15.75" customHeight="1" x14ac:dyDescent="0.15"/>
    <row r="601" customFormat="1" ht="15.75" customHeight="1" x14ac:dyDescent="0.15"/>
    <row r="602" customFormat="1" ht="15.75" customHeight="1" x14ac:dyDescent="0.15"/>
    <row r="603" customFormat="1" ht="15.75" customHeight="1" x14ac:dyDescent="0.15"/>
    <row r="604" customFormat="1" ht="15.75" customHeight="1" x14ac:dyDescent="0.15"/>
    <row r="605" customFormat="1" ht="15.75" customHeight="1" x14ac:dyDescent="0.15"/>
    <row r="606" customFormat="1" ht="15.75" customHeight="1" x14ac:dyDescent="0.15"/>
    <row r="607" customFormat="1" ht="15.75" customHeight="1" x14ac:dyDescent="0.15"/>
    <row r="608" customFormat="1" ht="15.75" customHeight="1" x14ac:dyDescent="0.15"/>
    <row r="609" customFormat="1" ht="15.75" customHeight="1" x14ac:dyDescent="0.15"/>
    <row r="610" customFormat="1" ht="15.75" customHeight="1" x14ac:dyDescent="0.15"/>
    <row r="611" customFormat="1" ht="15.75" customHeight="1" x14ac:dyDescent="0.15"/>
    <row r="612" customFormat="1" ht="15.75" customHeight="1" x14ac:dyDescent="0.15"/>
    <row r="613" customFormat="1" ht="15.75" customHeight="1" x14ac:dyDescent="0.15"/>
    <row r="614" customFormat="1" ht="15.75" customHeight="1" x14ac:dyDescent="0.15"/>
    <row r="615" customFormat="1" ht="15.75" customHeight="1" x14ac:dyDescent="0.15"/>
    <row r="616" customFormat="1" ht="15.75" customHeight="1" x14ac:dyDescent="0.15"/>
    <row r="617" customFormat="1" ht="15.75" customHeight="1" x14ac:dyDescent="0.15"/>
    <row r="618" customFormat="1" ht="15.75" customHeight="1" x14ac:dyDescent="0.15"/>
    <row r="619" customFormat="1" ht="15.75" customHeight="1" x14ac:dyDescent="0.15"/>
    <row r="620" customFormat="1" ht="15.75" customHeight="1" x14ac:dyDescent="0.15"/>
    <row r="621" customFormat="1" ht="15.75" customHeight="1" x14ac:dyDescent="0.15"/>
    <row r="622" customFormat="1" ht="15.75" customHeight="1" x14ac:dyDescent="0.15"/>
    <row r="623" customFormat="1" ht="15.75" customHeight="1" x14ac:dyDescent="0.15"/>
    <row r="624" customFormat="1" ht="15.75" customHeight="1" x14ac:dyDescent="0.15"/>
    <row r="625" customFormat="1" ht="15.75" customHeight="1" x14ac:dyDescent="0.15"/>
    <row r="626" customFormat="1" ht="15.75" customHeight="1" x14ac:dyDescent="0.15"/>
    <row r="627" customFormat="1" ht="15.75" customHeight="1" x14ac:dyDescent="0.15"/>
    <row r="628" customFormat="1" ht="15.75" customHeight="1" x14ac:dyDescent="0.15"/>
    <row r="629" customFormat="1" ht="15.75" customHeight="1" x14ac:dyDescent="0.15"/>
    <row r="630" customFormat="1" ht="15.75" customHeight="1" x14ac:dyDescent="0.15"/>
    <row r="631" customFormat="1" ht="15.75" customHeight="1" x14ac:dyDescent="0.15"/>
    <row r="632" customFormat="1" ht="15.75" customHeight="1" x14ac:dyDescent="0.15"/>
    <row r="633" customFormat="1" ht="15.75" customHeight="1" x14ac:dyDescent="0.15"/>
    <row r="634" customFormat="1" ht="15.75" customHeight="1" x14ac:dyDescent="0.15"/>
    <row r="635" customFormat="1" ht="15.75" customHeight="1" x14ac:dyDescent="0.15"/>
    <row r="636" customFormat="1" ht="15.75" customHeight="1" x14ac:dyDescent="0.15"/>
    <row r="637" customFormat="1" ht="15.75" customHeight="1" x14ac:dyDescent="0.15"/>
    <row r="638" customFormat="1" ht="15.75" customHeight="1" x14ac:dyDescent="0.15"/>
    <row r="639" customFormat="1" ht="15.75" customHeight="1" x14ac:dyDescent="0.15"/>
    <row r="640" customFormat="1" ht="15.75" customHeight="1" x14ac:dyDescent="0.15"/>
    <row r="641" customFormat="1" ht="15.75" customHeight="1" x14ac:dyDescent="0.15"/>
    <row r="642" customFormat="1" ht="15.75" customHeight="1" x14ac:dyDescent="0.15"/>
    <row r="643" customFormat="1" ht="15.75" customHeight="1" x14ac:dyDescent="0.15"/>
    <row r="644" customFormat="1" ht="15.75" customHeight="1" x14ac:dyDescent="0.15"/>
    <row r="645" customFormat="1" ht="15.75" customHeight="1" x14ac:dyDescent="0.15"/>
    <row r="646" customFormat="1" ht="15.75" customHeight="1" x14ac:dyDescent="0.15"/>
    <row r="647" customFormat="1" ht="15.75" customHeight="1" x14ac:dyDescent="0.15"/>
    <row r="648" customFormat="1" ht="15.75" customHeight="1" x14ac:dyDescent="0.15"/>
    <row r="649" customFormat="1" ht="15.75" customHeight="1" x14ac:dyDescent="0.15"/>
    <row r="650" customFormat="1" ht="15.75" customHeight="1" x14ac:dyDescent="0.15"/>
    <row r="651" customFormat="1" ht="15.75" customHeight="1" x14ac:dyDescent="0.15"/>
    <row r="652" customFormat="1" ht="15.75" customHeight="1" x14ac:dyDescent="0.15"/>
    <row r="653" customFormat="1" ht="15.75" customHeight="1" x14ac:dyDescent="0.15"/>
    <row r="654" customFormat="1" ht="15.75" customHeight="1" x14ac:dyDescent="0.15"/>
    <row r="655" customFormat="1" ht="15.75" customHeight="1" x14ac:dyDescent="0.15"/>
    <row r="656" customFormat="1" ht="15.75" customHeight="1" x14ac:dyDescent="0.15"/>
    <row r="657" customFormat="1" ht="15.75" customHeight="1" x14ac:dyDescent="0.15"/>
    <row r="658" customFormat="1" ht="15.75" customHeight="1" x14ac:dyDescent="0.15"/>
    <row r="659" customFormat="1" ht="15.75" customHeight="1" x14ac:dyDescent="0.15"/>
    <row r="660" customFormat="1" ht="15.75" customHeight="1" x14ac:dyDescent="0.15"/>
    <row r="661" customFormat="1" ht="15.75" customHeight="1" x14ac:dyDescent="0.15"/>
    <row r="662" customFormat="1" ht="15.75" customHeight="1" x14ac:dyDescent="0.15"/>
    <row r="663" customFormat="1" ht="15.75" customHeight="1" x14ac:dyDescent="0.15"/>
    <row r="664" customFormat="1" ht="15.75" customHeight="1" x14ac:dyDescent="0.15"/>
    <row r="665" customFormat="1" ht="15.75" customHeight="1" x14ac:dyDescent="0.15"/>
    <row r="666" customFormat="1" ht="15.75" customHeight="1" x14ac:dyDescent="0.15"/>
    <row r="667" customFormat="1" ht="15.75" customHeight="1" x14ac:dyDescent="0.15"/>
    <row r="668" customFormat="1" ht="15.75" customHeight="1" x14ac:dyDescent="0.15"/>
    <row r="669" customFormat="1" ht="15.75" customHeight="1" x14ac:dyDescent="0.15"/>
    <row r="670" customFormat="1" ht="15.75" customHeight="1" x14ac:dyDescent="0.15"/>
    <row r="671" customFormat="1" ht="15.75" customHeight="1" x14ac:dyDescent="0.15"/>
    <row r="672" customFormat="1" ht="15.75" customHeight="1" x14ac:dyDescent="0.15"/>
    <row r="673" customFormat="1" ht="15.75" customHeight="1" x14ac:dyDescent="0.15"/>
    <row r="674" customFormat="1" ht="15.75" customHeight="1" x14ac:dyDescent="0.15"/>
    <row r="675" customFormat="1" ht="15.75" customHeight="1" x14ac:dyDescent="0.15"/>
    <row r="676" customFormat="1" ht="15.75" customHeight="1" x14ac:dyDescent="0.15"/>
    <row r="677" customFormat="1" ht="15.75" customHeight="1" x14ac:dyDescent="0.15"/>
    <row r="678" customFormat="1" ht="15.75" customHeight="1" x14ac:dyDescent="0.15"/>
    <row r="679" customFormat="1" ht="15.75" customHeight="1" x14ac:dyDescent="0.15"/>
    <row r="680" customFormat="1" ht="15.75" customHeight="1" x14ac:dyDescent="0.15"/>
    <row r="681" customFormat="1" ht="15.75" customHeight="1" x14ac:dyDescent="0.15"/>
    <row r="682" customFormat="1" ht="15.75" customHeight="1" x14ac:dyDescent="0.15"/>
    <row r="683" customFormat="1" ht="15.75" customHeight="1" x14ac:dyDescent="0.15"/>
    <row r="684" customFormat="1" ht="15.75" customHeight="1" x14ac:dyDescent="0.15"/>
    <row r="685" customFormat="1" ht="15.75" customHeight="1" x14ac:dyDescent="0.15"/>
    <row r="686" customFormat="1" ht="15.75" customHeight="1" x14ac:dyDescent="0.15"/>
    <row r="687" customFormat="1" ht="15.75" customHeight="1" x14ac:dyDescent="0.15"/>
    <row r="688" customFormat="1" ht="15.75" customHeight="1" x14ac:dyDescent="0.15"/>
    <row r="689" customFormat="1" ht="15.75" customHeight="1" x14ac:dyDescent="0.15"/>
    <row r="690" customFormat="1" ht="15.75" customHeight="1" x14ac:dyDescent="0.15"/>
    <row r="691" customFormat="1" ht="15.75" customHeight="1" x14ac:dyDescent="0.15"/>
    <row r="692" customFormat="1" ht="15.75" customHeight="1" x14ac:dyDescent="0.15"/>
    <row r="693" customFormat="1" ht="15.75" customHeight="1" x14ac:dyDescent="0.15"/>
    <row r="694" customFormat="1" ht="15.75" customHeight="1" x14ac:dyDescent="0.15"/>
    <row r="695" customFormat="1" ht="15.75" customHeight="1" x14ac:dyDescent="0.15"/>
    <row r="696" customFormat="1" ht="15.75" customHeight="1" x14ac:dyDescent="0.15"/>
    <row r="697" customFormat="1" ht="15.75" customHeight="1" x14ac:dyDescent="0.15"/>
    <row r="698" customFormat="1" ht="15.75" customHeight="1" x14ac:dyDescent="0.15"/>
    <row r="699" customFormat="1" ht="15.75" customHeight="1" x14ac:dyDescent="0.15"/>
    <row r="700" customFormat="1" ht="15.75" customHeight="1" x14ac:dyDescent="0.15"/>
    <row r="701" customFormat="1" ht="15.75" customHeight="1" x14ac:dyDescent="0.15"/>
    <row r="702" customFormat="1" ht="15.75" customHeight="1" x14ac:dyDescent="0.15"/>
    <row r="703" customFormat="1" ht="15.75" customHeight="1" x14ac:dyDescent="0.15"/>
    <row r="704" customFormat="1" ht="15.75" customHeight="1" x14ac:dyDescent="0.15"/>
    <row r="705" customFormat="1" ht="15.75" customHeight="1" x14ac:dyDescent="0.15"/>
    <row r="706" customFormat="1" ht="15.75" customHeight="1" x14ac:dyDescent="0.15"/>
    <row r="707" customFormat="1" ht="15.75" customHeight="1" x14ac:dyDescent="0.15"/>
    <row r="708" customFormat="1" ht="15.75" customHeight="1" x14ac:dyDescent="0.15"/>
    <row r="709" customFormat="1" ht="15.75" customHeight="1" x14ac:dyDescent="0.15"/>
    <row r="710" customFormat="1" ht="15.75" customHeight="1" x14ac:dyDescent="0.15"/>
    <row r="711" customFormat="1" ht="15.75" customHeight="1" x14ac:dyDescent="0.15"/>
    <row r="712" customFormat="1" ht="15.75" customHeight="1" x14ac:dyDescent="0.15"/>
    <row r="713" customFormat="1" ht="15.75" customHeight="1" x14ac:dyDescent="0.15"/>
    <row r="714" customFormat="1" ht="15.75" customHeight="1" x14ac:dyDescent="0.15"/>
    <row r="715" customFormat="1" ht="15.75" customHeight="1" x14ac:dyDescent="0.15"/>
    <row r="716" customFormat="1" ht="15.75" customHeight="1" x14ac:dyDescent="0.15"/>
    <row r="717" customFormat="1" ht="15.75" customHeight="1" x14ac:dyDescent="0.15"/>
    <row r="718" customFormat="1" ht="15.75" customHeight="1" x14ac:dyDescent="0.15"/>
    <row r="719" customFormat="1" ht="15.75" customHeight="1" x14ac:dyDescent="0.15"/>
    <row r="720" customFormat="1" ht="15.75" customHeight="1" x14ac:dyDescent="0.15"/>
    <row r="721" customFormat="1" ht="15.75" customHeight="1" x14ac:dyDescent="0.15"/>
    <row r="722" customFormat="1" ht="15.75" customHeight="1" x14ac:dyDescent="0.15"/>
    <row r="723" customFormat="1" ht="15.75" customHeight="1" x14ac:dyDescent="0.15"/>
    <row r="724" customFormat="1" ht="15.75" customHeight="1" x14ac:dyDescent="0.15"/>
    <row r="725" customFormat="1" ht="15.75" customHeight="1" x14ac:dyDescent="0.15"/>
    <row r="726" customFormat="1" ht="15.75" customHeight="1" x14ac:dyDescent="0.15"/>
    <row r="727" customFormat="1" ht="15.75" customHeight="1" x14ac:dyDescent="0.15"/>
    <row r="728" customFormat="1" ht="15.75" customHeight="1" x14ac:dyDescent="0.15"/>
    <row r="729" customFormat="1" ht="15.75" customHeight="1" x14ac:dyDescent="0.15"/>
    <row r="730" customFormat="1" ht="15.75" customHeight="1" x14ac:dyDescent="0.15"/>
    <row r="731" customFormat="1" ht="15.75" customHeight="1" x14ac:dyDescent="0.15"/>
    <row r="732" customFormat="1" ht="15.75" customHeight="1" x14ac:dyDescent="0.15"/>
    <row r="733" customFormat="1" ht="15.75" customHeight="1" x14ac:dyDescent="0.15"/>
    <row r="734" customFormat="1" ht="15.75" customHeight="1" x14ac:dyDescent="0.15"/>
    <row r="735" customFormat="1" ht="15.75" customHeight="1" x14ac:dyDescent="0.15"/>
    <row r="736" customFormat="1" ht="15.75" customHeight="1" x14ac:dyDescent="0.15"/>
    <row r="737" customFormat="1" ht="15.75" customHeight="1" x14ac:dyDescent="0.15"/>
    <row r="738" customFormat="1" ht="15.75" customHeight="1" x14ac:dyDescent="0.15"/>
    <row r="739" customFormat="1" ht="15.75" customHeight="1" x14ac:dyDescent="0.15"/>
    <row r="740" customFormat="1" ht="15.75" customHeight="1" x14ac:dyDescent="0.15"/>
    <row r="741" customFormat="1" ht="15.75" customHeight="1" x14ac:dyDescent="0.15"/>
    <row r="742" customFormat="1" ht="15.75" customHeight="1" x14ac:dyDescent="0.15"/>
    <row r="743" customFormat="1" ht="15.75" customHeight="1" x14ac:dyDescent="0.15"/>
    <row r="744" customFormat="1" ht="15.75" customHeight="1" x14ac:dyDescent="0.15"/>
    <row r="745" customFormat="1" ht="15.75" customHeight="1" x14ac:dyDescent="0.15"/>
    <row r="746" customFormat="1" ht="15.75" customHeight="1" x14ac:dyDescent="0.15"/>
    <row r="747" customFormat="1" ht="15.75" customHeight="1" x14ac:dyDescent="0.15"/>
    <row r="748" customFormat="1" ht="15.75" customHeight="1" x14ac:dyDescent="0.15"/>
    <row r="749" customFormat="1" ht="15.75" customHeight="1" x14ac:dyDescent="0.15"/>
    <row r="750" customFormat="1" ht="15.75" customHeight="1" x14ac:dyDescent="0.15"/>
    <row r="751" customFormat="1" ht="15.75" customHeight="1" x14ac:dyDescent="0.15"/>
    <row r="752" customFormat="1" ht="15.75" customHeight="1" x14ac:dyDescent="0.15"/>
    <row r="753" customFormat="1" ht="15.75" customHeight="1" x14ac:dyDescent="0.15"/>
    <row r="754" customFormat="1" ht="15.75" customHeight="1" x14ac:dyDescent="0.15"/>
    <row r="755" customFormat="1" ht="15.75" customHeight="1" x14ac:dyDescent="0.15"/>
    <row r="756" customFormat="1" ht="15.75" customHeight="1" x14ac:dyDescent="0.15"/>
    <row r="757" customFormat="1" ht="15.75" customHeight="1" x14ac:dyDescent="0.15"/>
    <row r="758" customFormat="1" ht="15.75" customHeight="1" x14ac:dyDescent="0.15"/>
    <row r="759" customFormat="1" ht="15.75" customHeight="1" x14ac:dyDescent="0.15"/>
    <row r="760" customFormat="1" ht="15.75" customHeight="1" x14ac:dyDescent="0.15"/>
    <row r="761" customFormat="1" ht="15.75" customHeight="1" x14ac:dyDescent="0.15"/>
    <row r="762" customFormat="1" ht="15.75" customHeight="1" x14ac:dyDescent="0.15"/>
    <row r="763" customFormat="1" ht="15.75" customHeight="1" x14ac:dyDescent="0.15"/>
    <row r="764" customFormat="1" ht="15.75" customHeight="1" x14ac:dyDescent="0.15"/>
    <row r="765" customFormat="1" ht="15.75" customHeight="1" x14ac:dyDescent="0.15"/>
    <row r="766" customFormat="1" ht="15.75" customHeight="1" x14ac:dyDescent="0.15"/>
    <row r="767" customFormat="1" ht="15.75" customHeight="1" x14ac:dyDescent="0.15"/>
    <row r="768" customFormat="1" ht="15.75" customHeight="1" x14ac:dyDescent="0.15"/>
    <row r="769" customFormat="1" ht="15.75" customHeight="1" x14ac:dyDescent="0.15"/>
    <row r="770" customFormat="1" ht="15.75" customHeight="1" x14ac:dyDescent="0.15"/>
    <row r="771" customFormat="1" ht="15.75" customHeight="1" x14ac:dyDescent="0.15"/>
    <row r="772" customFormat="1" ht="15.75" customHeight="1" x14ac:dyDescent="0.15"/>
    <row r="773" customFormat="1" ht="15.75" customHeight="1" x14ac:dyDescent="0.15"/>
    <row r="774" customFormat="1" ht="15.75" customHeight="1" x14ac:dyDescent="0.15"/>
    <row r="775" customFormat="1" ht="15.75" customHeight="1" x14ac:dyDescent="0.15"/>
    <row r="776" customFormat="1" ht="15.75" customHeight="1" x14ac:dyDescent="0.15"/>
    <row r="777" customFormat="1" ht="15.75" customHeight="1" x14ac:dyDescent="0.15"/>
    <row r="778" customFormat="1" ht="15.75" customHeight="1" x14ac:dyDescent="0.15"/>
    <row r="779" customFormat="1" ht="15.75" customHeight="1" x14ac:dyDescent="0.15"/>
    <row r="780" customFormat="1" ht="15.75" customHeight="1" x14ac:dyDescent="0.15"/>
    <row r="781" customFormat="1" ht="15.75" customHeight="1" x14ac:dyDescent="0.15"/>
    <row r="782" customFormat="1" ht="15.75" customHeight="1" x14ac:dyDescent="0.15"/>
    <row r="783" customFormat="1" ht="15.75" customHeight="1" x14ac:dyDescent="0.15"/>
    <row r="784" customFormat="1" ht="15.75" customHeight="1" x14ac:dyDescent="0.15"/>
    <row r="785" customFormat="1" ht="15.75" customHeight="1" x14ac:dyDescent="0.15"/>
    <row r="786" customFormat="1" ht="15.75" customHeight="1" x14ac:dyDescent="0.15"/>
    <row r="787" customFormat="1" ht="15.75" customHeight="1" x14ac:dyDescent="0.15"/>
    <row r="788" customFormat="1" ht="15.75" customHeight="1" x14ac:dyDescent="0.15"/>
    <row r="789" customFormat="1" ht="15.75" customHeight="1" x14ac:dyDescent="0.15"/>
    <row r="790" customFormat="1" ht="15.75" customHeight="1" x14ac:dyDescent="0.15"/>
    <row r="791" customFormat="1" ht="15.75" customHeight="1" x14ac:dyDescent="0.15"/>
    <row r="792" customFormat="1" ht="15.75" customHeight="1" x14ac:dyDescent="0.15"/>
    <row r="793" customFormat="1" ht="15.75" customHeight="1" x14ac:dyDescent="0.15"/>
    <row r="794" customFormat="1" ht="15.75" customHeight="1" x14ac:dyDescent="0.15"/>
    <row r="795" customFormat="1" ht="15.75" customHeight="1" x14ac:dyDescent="0.15"/>
    <row r="796" customFormat="1" ht="15.75" customHeight="1" x14ac:dyDescent="0.15"/>
    <row r="797" customFormat="1" ht="15.75" customHeight="1" x14ac:dyDescent="0.15"/>
    <row r="798" customFormat="1" ht="15.75" customHeight="1" x14ac:dyDescent="0.15"/>
    <row r="799" customFormat="1" ht="15.75" customHeight="1" x14ac:dyDescent="0.15"/>
    <row r="800" customFormat="1" ht="15.75" customHeight="1" x14ac:dyDescent="0.15"/>
    <row r="801" customFormat="1" ht="15.75" customHeight="1" x14ac:dyDescent="0.15"/>
    <row r="802" customFormat="1" ht="15.75" customHeight="1" x14ac:dyDescent="0.15"/>
    <row r="803" customFormat="1" ht="15.75" customHeight="1" x14ac:dyDescent="0.15"/>
    <row r="804" customFormat="1" ht="15.75" customHeight="1" x14ac:dyDescent="0.15"/>
    <row r="805" customFormat="1" ht="15.75" customHeight="1" x14ac:dyDescent="0.15"/>
    <row r="806" customFormat="1" ht="15.75" customHeight="1" x14ac:dyDescent="0.15"/>
    <row r="807" customFormat="1" ht="15.75" customHeight="1" x14ac:dyDescent="0.15"/>
    <row r="808" customFormat="1" ht="15.75" customHeight="1" x14ac:dyDescent="0.15"/>
    <row r="809" customFormat="1" ht="15.75" customHeight="1" x14ac:dyDescent="0.15"/>
    <row r="810" customFormat="1" ht="15.75" customHeight="1" x14ac:dyDescent="0.15"/>
    <row r="811" customFormat="1" ht="15.75" customHeight="1" x14ac:dyDescent="0.15"/>
    <row r="812" customFormat="1" ht="15.75" customHeight="1" x14ac:dyDescent="0.15"/>
    <row r="813" customFormat="1" ht="15.75" customHeight="1" x14ac:dyDescent="0.15"/>
    <row r="814" customFormat="1" ht="15.75" customHeight="1" x14ac:dyDescent="0.15"/>
    <row r="815" customFormat="1" ht="15.75" customHeight="1" x14ac:dyDescent="0.15"/>
    <row r="816" customFormat="1" ht="15.75" customHeight="1" x14ac:dyDescent="0.15"/>
    <row r="817" customFormat="1" ht="15.75" customHeight="1" x14ac:dyDescent="0.15"/>
    <row r="818" customFormat="1" ht="15.75" customHeight="1" x14ac:dyDescent="0.15"/>
    <row r="819" customFormat="1" ht="15.75" customHeight="1" x14ac:dyDescent="0.15"/>
    <row r="820" customFormat="1" ht="15.75" customHeight="1" x14ac:dyDescent="0.15"/>
    <row r="821" customFormat="1" ht="15.75" customHeight="1" x14ac:dyDescent="0.15"/>
    <row r="822" customFormat="1" ht="15.75" customHeight="1" x14ac:dyDescent="0.15"/>
    <row r="823" customFormat="1" ht="15.75" customHeight="1" x14ac:dyDescent="0.15"/>
    <row r="824" customFormat="1" ht="15.75" customHeight="1" x14ac:dyDescent="0.15"/>
    <row r="825" customFormat="1" ht="15.75" customHeight="1" x14ac:dyDescent="0.15"/>
    <row r="826" customFormat="1" ht="15.75" customHeight="1" x14ac:dyDescent="0.15"/>
    <row r="827" customFormat="1" ht="15.75" customHeight="1" x14ac:dyDescent="0.15"/>
    <row r="828" customFormat="1" ht="15.75" customHeight="1" x14ac:dyDescent="0.15"/>
    <row r="829" customFormat="1" ht="15.75" customHeight="1" x14ac:dyDescent="0.15"/>
    <row r="830" customFormat="1" ht="15.75" customHeight="1" x14ac:dyDescent="0.15"/>
    <row r="831" customFormat="1" ht="15.75" customHeight="1" x14ac:dyDescent="0.15"/>
    <row r="832" customFormat="1" ht="15.75" customHeight="1" x14ac:dyDescent="0.15"/>
    <row r="833" customFormat="1" ht="15.75" customHeight="1" x14ac:dyDescent="0.15"/>
    <row r="834" customFormat="1" ht="15.75" customHeight="1" x14ac:dyDescent="0.15"/>
    <row r="835" customFormat="1" ht="15.75" customHeight="1" x14ac:dyDescent="0.15"/>
    <row r="836" customFormat="1" ht="15.75" customHeight="1" x14ac:dyDescent="0.15"/>
    <row r="837" customFormat="1" ht="15.75" customHeight="1" x14ac:dyDescent="0.15"/>
    <row r="838" customFormat="1" ht="15.75" customHeight="1" x14ac:dyDescent="0.15"/>
    <row r="839" customFormat="1" ht="15.75" customHeight="1" x14ac:dyDescent="0.15"/>
    <row r="840" customFormat="1" ht="15.75" customHeight="1" x14ac:dyDescent="0.15"/>
    <row r="841" customFormat="1" ht="15.75" customHeight="1" x14ac:dyDescent="0.15"/>
    <row r="842" customFormat="1" ht="15.75" customHeight="1" x14ac:dyDescent="0.15"/>
    <row r="843" customFormat="1" ht="15.75" customHeight="1" x14ac:dyDescent="0.15"/>
    <row r="844" customFormat="1" ht="15.75" customHeight="1" x14ac:dyDescent="0.15"/>
    <row r="845" customFormat="1" ht="15.75" customHeight="1" x14ac:dyDescent="0.15"/>
    <row r="846" customFormat="1" ht="15.75" customHeight="1" x14ac:dyDescent="0.15"/>
    <row r="847" customFormat="1" ht="15.75" customHeight="1" x14ac:dyDescent="0.15"/>
    <row r="848" customFormat="1" ht="15.75" customHeight="1" x14ac:dyDescent="0.15"/>
    <row r="849" customFormat="1" ht="15.75" customHeight="1" x14ac:dyDescent="0.15"/>
    <row r="850" customFormat="1" ht="15.75" customHeight="1" x14ac:dyDescent="0.15"/>
    <row r="851" customFormat="1" ht="15.75" customHeight="1" x14ac:dyDescent="0.15"/>
    <row r="852" customFormat="1" ht="15.75" customHeight="1" x14ac:dyDescent="0.15"/>
    <row r="853" customFormat="1" ht="15.75" customHeight="1" x14ac:dyDescent="0.15"/>
    <row r="854" customFormat="1" ht="15.75" customHeight="1" x14ac:dyDescent="0.15"/>
    <row r="855" customFormat="1" ht="15.75" customHeight="1" x14ac:dyDescent="0.15"/>
    <row r="856" customFormat="1" ht="15.75" customHeight="1" x14ac:dyDescent="0.15"/>
    <row r="857" customFormat="1" ht="15.75" customHeight="1" x14ac:dyDescent="0.15"/>
    <row r="858" customFormat="1" ht="15.75" customHeight="1" x14ac:dyDescent="0.15"/>
    <row r="859" customFormat="1" ht="15.75" customHeight="1" x14ac:dyDescent="0.15"/>
    <row r="860" customFormat="1" ht="15.75" customHeight="1" x14ac:dyDescent="0.15"/>
    <row r="861" customFormat="1" ht="15.75" customHeight="1" x14ac:dyDescent="0.15"/>
    <row r="862" customFormat="1" ht="15.75" customHeight="1" x14ac:dyDescent="0.15"/>
    <row r="863" customFormat="1" ht="15.75" customHeight="1" x14ac:dyDescent="0.15"/>
    <row r="864" customFormat="1" ht="15.75" customHeight="1" x14ac:dyDescent="0.15"/>
    <row r="865" customFormat="1" ht="15.75" customHeight="1" x14ac:dyDescent="0.15"/>
    <row r="866" customFormat="1" ht="15.75" customHeight="1" x14ac:dyDescent="0.15"/>
    <row r="867" customFormat="1" ht="15.75" customHeight="1" x14ac:dyDescent="0.15"/>
    <row r="868" customFormat="1" ht="15.75" customHeight="1" x14ac:dyDescent="0.15"/>
    <row r="869" customFormat="1" ht="15.75" customHeight="1" x14ac:dyDescent="0.15"/>
    <row r="870" customFormat="1" ht="15.75" customHeight="1" x14ac:dyDescent="0.15"/>
    <row r="871" customFormat="1" ht="15.75" customHeight="1" x14ac:dyDescent="0.15"/>
    <row r="872" customFormat="1" ht="15.75" customHeight="1" x14ac:dyDescent="0.15"/>
    <row r="873" customFormat="1" ht="15.75" customHeight="1" x14ac:dyDescent="0.15"/>
    <row r="874" customFormat="1" ht="15.75" customHeight="1" x14ac:dyDescent="0.15"/>
    <row r="875" customFormat="1" ht="15.75" customHeight="1" x14ac:dyDescent="0.15"/>
    <row r="876" customFormat="1" ht="15.75" customHeight="1" x14ac:dyDescent="0.15"/>
    <row r="877" customFormat="1" ht="15.75" customHeight="1" x14ac:dyDescent="0.15"/>
    <row r="878" customFormat="1" ht="15.75" customHeight="1" x14ac:dyDescent="0.15"/>
    <row r="879" customFormat="1" ht="15.75" customHeight="1" x14ac:dyDescent="0.15"/>
    <row r="880" customFormat="1" ht="15.75" customHeight="1" x14ac:dyDescent="0.15"/>
    <row r="881" customFormat="1" ht="15.75" customHeight="1" x14ac:dyDescent="0.15"/>
    <row r="882" customFormat="1" ht="15.75" customHeight="1" x14ac:dyDescent="0.15"/>
    <row r="883" customFormat="1" ht="15.75" customHeight="1" x14ac:dyDescent="0.15"/>
    <row r="884" customFormat="1" ht="15.75" customHeight="1" x14ac:dyDescent="0.15"/>
    <row r="885" customFormat="1" ht="15.75" customHeight="1" x14ac:dyDescent="0.15"/>
    <row r="886" customFormat="1" ht="15.75" customHeight="1" x14ac:dyDescent="0.15"/>
    <row r="887" customFormat="1" ht="15.75" customHeight="1" x14ac:dyDescent="0.15"/>
    <row r="888" customFormat="1" ht="15.75" customHeight="1" x14ac:dyDescent="0.15"/>
    <row r="889" customFormat="1" ht="15.75" customHeight="1" x14ac:dyDescent="0.15"/>
    <row r="890" customFormat="1" ht="15.75" customHeight="1" x14ac:dyDescent="0.15"/>
    <row r="891" customFormat="1" ht="15.75" customHeight="1" x14ac:dyDescent="0.15"/>
    <row r="892" customFormat="1" ht="15.75" customHeight="1" x14ac:dyDescent="0.15"/>
    <row r="893" customFormat="1" ht="15.75" customHeight="1" x14ac:dyDescent="0.15"/>
    <row r="894" customFormat="1" ht="15.75" customHeight="1" x14ac:dyDescent="0.15"/>
    <row r="895" customFormat="1" ht="15.75" customHeight="1" x14ac:dyDescent="0.15"/>
    <row r="896" customFormat="1" ht="15.75" customHeight="1" x14ac:dyDescent="0.15"/>
    <row r="897" customFormat="1" ht="15.75" customHeight="1" x14ac:dyDescent="0.15"/>
    <row r="898" customFormat="1" ht="15.75" customHeight="1" x14ac:dyDescent="0.15"/>
    <row r="899" customFormat="1" ht="15.75" customHeight="1" x14ac:dyDescent="0.15"/>
    <row r="900" customFormat="1" ht="15.75" customHeight="1" x14ac:dyDescent="0.15"/>
    <row r="901" customFormat="1" ht="15.75" customHeight="1" x14ac:dyDescent="0.15"/>
    <row r="902" customFormat="1" ht="15.75" customHeight="1" x14ac:dyDescent="0.15"/>
    <row r="903" customFormat="1" ht="15.75" customHeight="1" x14ac:dyDescent="0.15"/>
    <row r="904" customFormat="1" ht="15.75" customHeight="1" x14ac:dyDescent="0.15"/>
    <row r="905" customFormat="1" ht="15.75" customHeight="1" x14ac:dyDescent="0.15"/>
    <row r="906" customFormat="1" ht="15.75" customHeight="1" x14ac:dyDescent="0.15"/>
    <row r="907" customFormat="1" ht="15.75" customHeight="1" x14ac:dyDescent="0.15"/>
    <row r="908" customFormat="1" ht="15.75" customHeight="1" x14ac:dyDescent="0.15"/>
    <row r="909" customFormat="1" ht="15.75" customHeight="1" x14ac:dyDescent="0.15"/>
    <row r="910" customFormat="1" ht="15.75" customHeight="1" x14ac:dyDescent="0.15"/>
    <row r="911" customFormat="1" ht="15.75" customHeight="1" x14ac:dyDescent="0.15"/>
    <row r="912" customFormat="1" ht="15.75" customHeight="1" x14ac:dyDescent="0.15"/>
    <row r="913" customFormat="1" ht="15.75" customHeight="1" x14ac:dyDescent="0.15"/>
    <row r="914" customFormat="1" ht="15.75" customHeight="1" x14ac:dyDescent="0.15"/>
    <row r="915" customFormat="1" ht="15.75" customHeight="1" x14ac:dyDescent="0.15"/>
    <row r="916" customFormat="1" ht="15.75" customHeight="1" x14ac:dyDescent="0.15"/>
    <row r="917" customFormat="1" ht="15.75" customHeight="1" x14ac:dyDescent="0.15"/>
    <row r="918" customFormat="1" ht="15.75" customHeight="1" x14ac:dyDescent="0.15"/>
    <row r="919" customFormat="1" ht="15.75" customHeight="1" x14ac:dyDescent="0.15"/>
    <row r="920" customFormat="1" ht="15.75" customHeight="1" x14ac:dyDescent="0.15"/>
    <row r="921" customFormat="1" ht="15.75" customHeight="1" x14ac:dyDescent="0.15"/>
    <row r="922" customFormat="1" ht="15.75" customHeight="1" x14ac:dyDescent="0.15"/>
    <row r="923" customFormat="1" ht="15.75" customHeight="1" x14ac:dyDescent="0.15"/>
    <row r="924" customFormat="1" ht="15.75" customHeight="1" x14ac:dyDescent="0.15"/>
    <row r="925" customFormat="1" ht="15.75" customHeight="1" x14ac:dyDescent="0.15"/>
    <row r="926" customFormat="1" ht="15.75" customHeight="1" x14ac:dyDescent="0.15"/>
    <row r="927" customFormat="1" ht="15.75" customHeight="1" x14ac:dyDescent="0.15"/>
    <row r="928" customFormat="1" ht="15.75" customHeight="1" x14ac:dyDescent="0.15"/>
    <row r="929" customFormat="1" ht="15.75" customHeight="1" x14ac:dyDescent="0.15"/>
    <row r="930" customFormat="1" ht="15.75" customHeight="1" x14ac:dyDescent="0.15"/>
    <row r="931" customFormat="1" ht="15.75" customHeight="1" x14ac:dyDescent="0.15"/>
    <row r="932" customFormat="1" ht="15.75" customHeight="1" x14ac:dyDescent="0.15"/>
    <row r="933" customFormat="1" ht="15.75" customHeight="1" x14ac:dyDescent="0.15"/>
    <row r="934" customFormat="1" ht="15.75" customHeight="1" x14ac:dyDescent="0.15"/>
    <row r="935" customFormat="1" ht="15.75" customHeight="1" x14ac:dyDescent="0.15"/>
    <row r="936" customFormat="1" ht="15.75" customHeight="1" x14ac:dyDescent="0.15"/>
    <row r="937" customFormat="1" ht="15.75" customHeight="1" x14ac:dyDescent="0.15"/>
    <row r="938" customFormat="1" ht="15.75" customHeight="1" x14ac:dyDescent="0.15"/>
    <row r="939" customFormat="1" ht="15.75" customHeight="1" x14ac:dyDescent="0.15"/>
    <row r="940" customFormat="1" ht="15.75" customHeight="1" x14ac:dyDescent="0.15"/>
    <row r="941" customFormat="1" ht="15.75" customHeight="1" x14ac:dyDescent="0.15"/>
    <row r="942" customFormat="1" ht="15.75" customHeight="1" x14ac:dyDescent="0.15"/>
    <row r="943" customFormat="1" ht="15.75" customHeight="1" x14ac:dyDescent="0.15"/>
    <row r="944" customFormat="1" ht="15.75" customHeight="1" x14ac:dyDescent="0.15"/>
    <row r="945" customFormat="1" ht="15.75" customHeight="1" x14ac:dyDescent="0.15"/>
    <row r="946" customFormat="1" ht="15.75" customHeight="1" x14ac:dyDescent="0.15"/>
    <row r="947" customFormat="1" ht="15.75" customHeight="1" x14ac:dyDescent="0.15"/>
    <row r="948" customFormat="1" ht="15.75" customHeight="1" x14ac:dyDescent="0.15"/>
    <row r="949" customFormat="1" ht="15.75" customHeight="1" x14ac:dyDescent="0.15"/>
    <row r="950" customFormat="1" ht="15.75" customHeight="1" x14ac:dyDescent="0.15"/>
    <row r="951" customFormat="1" ht="15.75" customHeight="1" x14ac:dyDescent="0.15"/>
    <row r="952" customFormat="1" ht="15.75" customHeight="1" x14ac:dyDescent="0.15"/>
    <row r="953" customFormat="1" ht="15.75" customHeight="1" x14ac:dyDescent="0.15"/>
    <row r="954" customFormat="1" ht="15.75" customHeight="1" x14ac:dyDescent="0.15"/>
    <row r="955" customFormat="1" ht="15.75" customHeight="1" x14ac:dyDescent="0.15"/>
    <row r="956" customFormat="1" ht="15.75" customHeight="1" x14ac:dyDescent="0.15"/>
    <row r="957" customFormat="1" ht="15.75" customHeight="1" x14ac:dyDescent="0.15"/>
    <row r="958" customFormat="1" ht="15.75" customHeight="1" x14ac:dyDescent="0.15"/>
    <row r="959" customFormat="1" ht="15.75" customHeight="1" x14ac:dyDescent="0.15"/>
    <row r="960" customFormat="1" ht="15.75" customHeight="1" x14ac:dyDescent="0.15"/>
    <row r="961" customFormat="1" ht="15.75" customHeight="1" x14ac:dyDescent="0.15"/>
    <row r="962" customFormat="1" ht="15.75" customHeight="1" x14ac:dyDescent="0.15"/>
    <row r="963" customFormat="1" ht="15.75" customHeight="1" x14ac:dyDescent="0.15"/>
    <row r="964" customFormat="1" ht="15.75" customHeight="1" x14ac:dyDescent="0.15"/>
    <row r="965" customFormat="1" ht="15.75" customHeight="1" x14ac:dyDescent="0.15"/>
    <row r="966" customFormat="1" ht="15.75" customHeight="1" x14ac:dyDescent="0.15"/>
    <row r="967" customFormat="1" ht="15.75" customHeight="1" x14ac:dyDescent="0.15"/>
    <row r="968" customFormat="1" ht="15.75" customHeight="1" x14ac:dyDescent="0.15"/>
    <row r="969" customFormat="1" ht="15.75" customHeight="1" x14ac:dyDescent="0.15"/>
    <row r="970" customFormat="1" ht="15.75" customHeight="1" x14ac:dyDescent="0.15"/>
    <row r="971" customFormat="1" ht="15.75" customHeight="1" x14ac:dyDescent="0.15"/>
    <row r="972" customFormat="1" ht="15.75" customHeight="1" x14ac:dyDescent="0.15"/>
    <row r="973" customFormat="1" ht="15.75" customHeight="1" x14ac:dyDescent="0.15"/>
    <row r="974" customFormat="1" ht="15.75" customHeight="1" x14ac:dyDescent="0.15"/>
    <row r="975" customFormat="1" ht="15.75" customHeight="1" x14ac:dyDescent="0.15"/>
    <row r="976" customFormat="1" ht="15.75" customHeight="1" x14ac:dyDescent="0.15"/>
    <row r="977" customFormat="1" ht="15.75" customHeight="1" x14ac:dyDescent="0.15"/>
    <row r="978" customFormat="1" ht="15.75" customHeight="1" x14ac:dyDescent="0.15"/>
    <row r="979" customFormat="1" ht="15.75" customHeight="1" x14ac:dyDescent="0.15"/>
    <row r="980" customFormat="1" ht="15.75" customHeight="1" x14ac:dyDescent="0.15"/>
    <row r="981" customFormat="1" ht="15.75" customHeight="1" x14ac:dyDescent="0.15"/>
    <row r="982" customFormat="1" ht="15.75" customHeight="1" x14ac:dyDescent="0.15"/>
    <row r="983" customFormat="1" ht="15.75" customHeight="1" x14ac:dyDescent="0.15"/>
    <row r="984" customFormat="1" ht="15.75" customHeight="1" x14ac:dyDescent="0.15"/>
    <row r="985" customFormat="1" ht="15.75" customHeight="1" x14ac:dyDescent="0.15"/>
    <row r="986" customFormat="1" ht="15.75" customHeight="1" x14ac:dyDescent="0.15"/>
    <row r="987" customFormat="1" ht="15.75" customHeight="1" x14ac:dyDescent="0.15"/>
    <row r="988" customFormat="1" ht="15.75" customHeight="1" x14ac:dyDescent="0.15"/>
    <row r="989" customFormat="1" ht="15.75" customHeight="1" x14ac:dyDescent="0.15"/>
    <row r="990" customFormat="1" ht="15.75" customHeight="1" x14ac:dyDescent="0.15"/>
    <row r="991" customFormat="1" ht="15.75" customHeight="1" x14ac:dyDescent="0.15"/>
    <row r="992" customFormat="1" ht="15.75" customHeight="1" x14ac:dyDescent="0.15"/>
    <row r="993" customFormat="1" ht="15.75" customHeight="1" x14ac:dyDescent="0.15"/>
    <row r="994" customFormat="1" ht="15.75" customHeight="1" x14ac:dyDescent="0.15"/>
    <row r="995" customFormat="1" ht="15.75" customHeight="1" x14ac:dyDescent="0.15"/>
    <row r="996" customFormat="1" ht="15.75" customHeight="1" x14ac:dyDescent="0.15"/>
    <row r="997" customFormat="1" ht="15.75" customHeight="1" x14ac:dyDescent="0.15"/>
    <row r="998" customFormat="1" ht="15.75" customHeight="1" x14ac:dyDescent="0.15"/>
    <row r="999" customFormat="1" ht="15.75" customHeight="1" x14ac:dyDescent="0.15"/>
    <row r="1000" customFormat="1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M1000"/>
  <sheetViews>
    <sheetView workbookViewId="0">
      <selection activeCell="B2" sqref="B2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2*'Costo Hold'!B2</f>
        <v>1.3559999999999999</v>
      </c>
      <c r="C2" s="3">
        <f>2*'Costo Hold'!C2</f>
        <v>1.3559999999999999</v>
      </c>
      <c r="D2" s="3">
        <f>2*'Costo Hold'!D2</f>
        <v>1.3559999999999999</v>
      </c>
      <c r="E2" s="3">
        <f>2*'Costo Hold'!E2</f>
        <v>1.3559999999999999</v>
      </c>
      <c r="F2" s="3">
        <f>2*'Costo Hold'!F2</f>
        <v>1.3559999999999999</v>
      </c>
      <c r="G2" s="3">
        <f>2*'Costo Hold'!G2</f>
        <v>1.3559999999999999</v>
      </c>
      <c r="H2" s="3">
        <f>2*'Costo Hold'!H2</f>
        <v>1.3559999999999999</v>
      </c>
      <c r="I2" s="3">
        <f>2*'Costo Hold'!I2</f>
        <v>1.3559999999999999</v>
      </c>
      <c r="J2" s="3">
        <f>2*'Costo Hold'!J2</f>
        <v>1.3559999999999999</v>
      </c>
      <c r="K2" s="3">
        <f>2*'Costo Hold'!K2</f>
        <v>1.3559999999999999</v>
      </c>
      <c r="L2" s="3">
        <f>2*'Costo Hold'!L2</f>
        <v>1.3559999999999999</v>
      </c>
      <c r="M2" s="3">
        <f>2*'Costo Hold'!M2</f>
        <v>1.3559999999999999</v>
      </c>
      <c r="N2" s="3">
        <f>2*'Costo Hold'!N2</f>
        <v>1.3559999999999999</v>
      </c>
      <c r="O2" s="3">
        <f>2*'Costo Hold'!O2</f>
        <v>1.3559999999999999</v>
      </c>
      <c r="P2" s="3">
        <f>2*'Costo Hold'!P2</f>
        <v>1.3559999999999999</v>
      </c>
      <c r="Q2" s="3">
        <f>2*'Costo Hold'!Q2</f>
        <v>1.3559999999999999</v>
      </c>
      <c r="R2" s="3">
        <f>2*'Costo Hold'!R2</f>
        <v>1.3559999999999999</v>
      </c>
      <c r="S2" s="3">
        <f>2*'Costo Hold'!S2</f>
        <v>1.3559999999999999</v>
      </c>
      <c r="T2" s="3">
        <f>2*'Costo Hold'!T2</f>
        <v>1.3559999999999999</v>
      </c>
      <c r="U2" s="3">
        <f>2*'Costo Hold'!U2</f>
        <v>1.3559999999999999</v>
      </c>
      <c r="V2" s="3">
        <f>2*'Costo Hold'!V2</f>
        <v>1.3559999999999999</v>
      </c>
      <c r="W2" s="3">
        <f>2*'Costo Hold'!W2</f>
        <v>1.3559999999999999</v>
      </c>
      <c r="X2" s="3">
        <f>2*'Costo Hold'!X2</f>
        <v>1.3559999999999999</v>
      </c>
      <c r="Y2" s="3">
        <f>2*'Costo Hold'!Y2</f>
        <v>1.3559999999999999</v>
      </c>
      <c r="Z2" s="3">
        <f>2*'Costo Hold'!Z2</f>
        <v>1.3559999999999999</v>
      </c>
      <c r="AA2" s="3">
        <f>2*'Costo Hold'!AA2</f>
        <v>1.3559999999999999</v>
      </c>
      <c r="AB2" s="3">
        <f>2*'Costo Hold'!AB2</f>
        <v>1.3559999999999999</v>
      </c>
      <c r="AC2" s="3">
        <f>2*'Costo Hold'!AC2</f>
        <v>1.3559999999999999</v>
      </c>
      <c r="AD2" s="3">
        <f>2*'Costo Hold'!AD2</f>
        <v>1.3559999999999999</v>
      </c>
      <c r="AE2" s="3">
        <f>2*'Costo Hold'!AE2</f>
        <v>1.3559999999999999</v>
      </c>
      <c r="AF2" s="3">
        <f>2*'Costo Hold'!AF2</f>
        <v>1.3559999999999999</v>
      </c>
      <c r="AG2" s="3">
        <f>2*'Costo Hold'!AG2</f>
        <v>1.3559999999999999</v>
      </c>
      <c r="AH2" s="3">
        <f>2*'Costo Hold'!AH2</f>
        <v>1.3559999999999999</v>
      </c>
      <c r="AI2" s="3">
        <f>2*'Costo Hold'!AI2</f>
        <v>1.3559999999999999</v>
      </c>
      <c r="AJ2" s="3">
        <f>2*'Costo Hold'!AJ2</f>
        <v>1.3559999999999999</v>
      </c>
      <c r="AK2" s="3">
        <f>2*'Costo Hold'!AK2</f>
        <v>1.3559999999999999</v>
      </c>
      <c r="AL2" s="3">
        <f>2*'Costo Hold'!AL2</f>
        <v>1.3559999999999999</v>
      </c>
      <c r="AM2" s="3">
        <f>2*'Costo Hold'!AM2</f>
        <v>1.3559999999999999</v>
      </c>
      <c r="AN2" s="3">
        <f>2*'Costo Hold'!AN2</f>
        <v>1.3559999999999999</v>
      </c>
      <c r="AO2" s="3">
        <f>2*'Costo Hold'!AO2</f>
        <v>1.3559999999999999</v>
      </c>
      <c r="AP2" s="3">
        <f>2*'Costo Hold'!AP2</f>
        <v>1.3559999999999999</v>
      </c>
      <c r="AQ2" s="3">
        <f>2*'Costo Hold'!AQ2</f>
        <v>1.3559999999999999</v>
      </c>
      <c r="AR2" s="3">
        <f>2*'Costo Hold'!AR2</f>
        <v>1.3559999999999999</v>
      </c>
      <c r="AS2" s="3">
        <f>2*'Costo Hold'!AS2</f>
        <v>1.3559999999999999</v>
      </c>
      <c r="AT2" s="3">
        <f>2*'Costo Hold'!AT2</f>
        <v>1.3559999999999999</v>
      </c>
      <c r="AU2" s="3">
        <f>2*'Costo Hold'!AU2</f>
        <v>1.3559999999999999</v>
      </c>
      <c r="AV2" s="3">
        <f>2*'Costo Hold'!AV2</f>
        <v>1.3559999999999999</v>
      </c>
      <c r="AW2" s="3">
        <f>2*'Costo Hold'!AW2</f>
        <v>1.3559999999999999</v>
      </c>
      <c r="AX2" s="3">
        <f>2*'Costo Hold'!AX2</f>
        <v>1.3559999999999999</v>
      </c>
      <c r="AY2" s="3">
        <f>2*'Costo Hold'!AY2</f>
        <v>1.3559999999999999</v>
      </c>
      <c r="AZ2" s="3">
        <f>2*'Costo Hold'!AZ2</f>
        <v>1.3559999999999999</v>
      </c>
      <c r="BA2" s="3">
        <f>2*'Costo Hold'!BA2</f>
        <v>1.3559999999999999</v>
      </c>
      <c r="BB2" s="3">
        <f>2*'Costo Hold'!BB2</f>
        <v>1.3559999999999999</v>
      </c>
      <c r="BC2" s="3">
        <f>2*'Costo Hold'!BC2</f>
        <v>1.3559999999999999</v>
      </c>
      <c r="BD2" s="3">
        <f>2*'Costo Hold'!BD2</f>
        <v>1.3559999999999999</v>
      </c>
      <c r="BE2" s="3">
        <f>2*'Costo Hold'!BE2</f>
        <v>1.3559999999999999</v>
      </c>
      <c r="BF2" s="3">
        <f>2*'Costo Hold'!BF2</f>
        <v>1.3559999999999999</v>
      </c>
      <c r="BG2" s="3">
        <f>2*'Costo Hold'!BG2</f>
        <v>1.3559999999999999</v>
      </c>
      <c r="BH2" s="3">
        <f>2*'Costo Hold'!BH2</f>
        <v>1.3559999999999999</v>
      </c>
      <c r="BI2" s="3">
        <f>2*'Costo Hold'!BI2</f>
        <v>1.3559999999999999</v>
      </c>
      <c r="BJ2" s="3">
        <f>2*'Costo Hold'!BJ2</f>
        <v>1.3559999999999999</v>
      </c>
      <c r="BK2" s="3">
        <f>2*'Costo Hold'!BK2</f>
        <v>1.3559999999999999</v>
      </c>
      <c r="BL2" s="3">
        <f>2*'Costo Hold'!BL2</f>
        <v>1.3559999999999999</v>
      </c>
      <c r="BM2" s="3">
        <f>2*'Costo Hold'!BM2</f>
        <v>1.3559999999999999</v>
      </c>
      <c r="BN2" s="3">
        <f>2*'Costo Hold'!BN2</f>
        <v>1.3559999999999999</v>
      </c>
      <c r="BO2" s="3">
        <f>2*'Costo Hold'!BO2</f>
        <v>1.3559999999999999</v>
      </c>
      <c r="BP2" s="3">
        <f>2*'Costo Hold'!BP2</f>
        <v>1.3559999999999999</v>
      </c>
      <c r="BQ2" s="3">
        <f>2*'Costo Hold'!BQ2</f>
        <v>1.3559999999999999</v>
      </c>
      <c r="BR2" s="3">
        <f>2*'Costo Hold'!BR2</f>
        <v>1.3559999999999999</v>
      </c>
      <c r="BS2" s="3">
        <f>2*'Costo Hold'!BS2</f>
        <v>1.3559999999999999</v>
      </c>
      <c r="BT2" s="3">
        <f>2*'Costo Hold'!BT2</f>
        <v>1.3559999999999999</v>
      </c>
      <c r="BU2" s="3">
        <f>2*'Costo Hold'!BU2</f>
        <v>1.3559999999999999</v>
      </c>
      <c r="BV2" s="3">
        <f>2*'Costo Hold'!BV2</f>
        <v>1.3559999999999999</v>
      </c>
      <c r="BW2" s="3">
        <f>2*'Costo Hold'!BW2</f>
        <v>1.3559999999999999</v>
      </c>
      <c r="BX2" s="3">
        <f>2*'Costo Hold'!BX2</f>
        <v>1.3559999999999999</v>
      </c>
      <c r="BY2" s="3">
        <f>2*'Costo Hold'!BY2</f>
        <v>1.3559999999999999</v>
      </c>
      <c r="BZ2" s="3">
        <f>2*'Costo Hold'!BZ2</f>
        <v>1.3559999999999999</v>
      </c>
      <c r="CA2" s="3">
        <f>2*'Costo Hold'!CA2</f>
        <v>1.3559999999999999</v>
      </c>
      <c r="CB2" s="3">
        <f>2*'Costo Hold'!CB2</f>
        <v>1.3559999999999999</v>
      </c>
      <c r="CC2" s="3">
        <f>2*'Costo Hold'!CC2</f>
        <v>1.3559999999999999</v>
      </c>
      <c r="CD2" s="3">
        <f>2*'Costo Hold'!CD2</f>
        <v>1.3559999999999999</v>
      </c>
      <c r="CE2" s="3">
        <f>2*'Costo Hold'!CE2</f>
        <v>1.3559999999999999</v>
      </c>
      <c r="CF2" s="3">
        <f>2*'Costo Hold'!CF2</f>
        <v>1.3559999999999999</v>
      </c>
      <c r="CG2" s="3">
        <f>2*'Costo Hold'!CG2</f>
        <v>1.3559999999999999</v>
      </c>
      <c r="CH2" s="3">
        <f>2*'Costo Hold'!CH2</f>
        <v>1.3559999999999999</v>
      </c>
      <c r="CI2" s="3">
        <f>2*'Costo Hold'!CI2</f>
        <v>1.3559999999999999</v>
      </c>
      <c r="CJ2" s="3">
        <f>2*'Costo Hold'!CJ2</f>
        <v>1.3559999999999999</v>
      </c>
      <c r="CK2" s="3">
        <f>2*'Costo Hold'!CK2</f>
        <v>1.3559999999999999</v>
      </c>
      <c r="CL2" s="3">
        <f>2*'Costo Hold'!CL2</f>
        <v>1.3559999999999999</v>
      </c>
      <c r="CM2" s="3">
        <f t="shared" ref="CM2:CM15" si="0">CL2</f>
        <v>1.3559999999999999</v>
      </c>
    </row>
    <row r="3" spans="1:91" x14ac:dyDescent="0.2">
      <c r="A3" s="2" t="s">
        <v>92</v>
      </c>
      <c r="B3" s="3">
        <f>2*'Costo Hold'!B3</f>
        <v>1.3559999999999999</v>
      </c>
      <c r="C3" s="3">
        <f>2*'Costo Hold'!C3</f>
        <v>1.3559999999999999</v>
      </c>
      <c r="D3" s="3">
        <f>2*'Costo Hold'!D3</f>
        <v>1.3559999999999999</v>
      </c>
      <c r="E3" s="3">
        <f>2*'Costo Hold'!E3</f>
        <v>1.3559999999999999</v>
      </c>
      <c r="F3" s="3">
        <f>2*'Costo Hold'!F3</f>
        <v>1.3559999999999999</v>
      </c>
      <c r="G3" s="3">
        <f>2*'Costo Hold'!G3</f>
        <v>1.3559999999999999</v>
      </c>
      <c r="H3" s="3">
        <f>2*'Costo Hold'!H3</f>
        <v>1.3559999999999999</v>
      </c>
      <c r="I3" s="3">
        <f>2*'Costo Hold'!I3</f>
        <v>1.3559999999999999</v>
      </c>
      <c r="J3" s="3">
        <f>2*'Costo Hold'!J3</f>
        <v>1.3559999999999999</v>
      </c>
      <c r="K3" s="3">
        <f>2*'Costo Hold'!K3</f>
        <v>1.3559999999999999</v>
      </c>
      <c r="L3" s="3">
        <f>2*'Costo Hold'!L3</f>
        <v>1.3559999999999999</v>
      </c>
      <c r="M3" s="3">
        <f>2*'Costo Hold'!M3</f>
        <v>1.3559999999999999</v>
      </c>
      <c r="N3" s="3">
        <f>2*'Costo Hold'!N3</f>
        <v>1.3559999999999999</v>
      </c>
      <c r="O3" s="3">
        <f>2*'Costo Hold'!O3</f>
        <v>1.3559999999999999</v>
      </c>
      <c r="P3" s="3">
        <f>2*'Costo Hold'!P3</f>
        <v>1.3559999999999999</v>
      </c>
      <c r="Q3" s="3">
        <f>2*'Costo Hold'!Q3</f>
        <v>1.3559999999999999</v>
      </c>
      <c r="R3" s="3">
        <f>2*'Costo Hold'!R3</f>
        <v>1.3559999999999999</v>
      </c>
      <c r="S3" s="3">
        <f>2*'Costo Hold'!S3</f>
        <v>1.3559999999999999</v>
      </c>
      <c r="T3" s="3">
        <f>2*'Costo Hold'!T3</f>
        <v>1.3559999999999999</v>
      </c>
      <c r="U3" s="3">
        <f>2*'Costo Hold'!U3</f>
        <v>1.3559999999999999</v>
      </c>
      <c r="V3" s="3">
        <f>2*'Costo Hold'!V3</f>
        <v>1.3559999999999999</v>
      </c>
      <c r="W3" s="3">
        <f>2*'Costo Hold'!W3</f>
        <v>1.3559999999999999</v>
      </c>
      <c r="X3" s="3">
        <f>2*'Costo Hold'!X3</f>
        <v>1.3559999999999999</v>
      </c>
      <c r="Y3" s="3">
        <f>2*'Costo Hold'!Y3</f>
        <v>1.3559999999999999</v>
      </c>
      <c r="Z3" s="3">
        <f>2*'Costo Hold'!Z3</f>
        <v>1.3559999999999999</v>
      </c>
      <c r="AA3" s="3">
        <f>2*'Costo Hold'!AA3</f>
        <v>1.3559999999999999</v>
      </c>
      <c r="AB3" s="3">
        <f>2*'Costo Hold'!AB3</f>
        <v>1.3559999999999999</v>
      </c>
      <c r="AC3" s="3">
        <f>2*'Costo Hold'!AC3</f>
        <v>1.3559999999999999</v>
      </c>
      <c r="AD3" s="3">
        <f>2*'Costo Hold'!AD3</f>
        <v>1.3559999999999999</v>
      </c>
      <c r="AE3" s="3">
        <f>2*'Costo Hold'!AE3</f>
        <v>1.3559999999999999</v>
      </c>
      <c r="AF3" s="3">
        <f>2*'Costo Hold'!AF3</f>
        <v>1.3559999999999999</v>
      </c>
      <c r="AG3" s="3">
        <f>2*'Costo Hold'!AG3</f>
        <v>1.3559999999999999</v>
      </c>
      <c r="AH3" s="3">
        <f>2*'Costo Hold'!AH3</f>
        <v>1.3559999999999999</v>
      </c>
      <c r="AI3" s="3">
        <f>2*'Costo Hold'!AI3</f>
        <v>1.3559999999999999</v>
      </c>
      <c r="AJ3" s="3">
        <f>2*'Costo Hold'!AJ3</f>
        <v>1.3559999999999999</v>
      </c>
      <c r="AK3" s="3">
        <f>2*'Costo Hold'!AK3</f>
        <v>1.3559999999999999</v>
      </c>
      <c r="AL3" s="3">
        <f>2*'Costo Hold'!AL3</f>
        <v>1.3559999999999999</v>
      </c>
      <c r="AM3" s="3">
        <f>2*'Costo Hold'!AM3</f>
        <v>1.3559999999999999</v>
      </c>
      <c r="AN3" s="3">
        <f>2*'Costo Hold'!AN3</f>
        <v>1.3559999999999999</v>
      </c>
      <c r="AO3" s="3">
        <f>2*'Costo Hold'!AO3</f>
        <v>1.3559999999999999</v>
      </c>
      <c r="AP3" s="3">
        <f>2*'Costo Hold'!AP3</f>
        <v>1.3559999999999999</v>
      </c>
      <c r="AQ3" s="3">
        <f>2*'Costo Hold'!AQ3</f>
        <v>1.3559999999999999</v>
      </c>
      <c r="AR3" s="3">
        <f>2*'Costo Hold'!AR3</f>
        <v>1.3559999999999999</v>
      </c>
      <c r="AS3" s="3">
        <f>2*'Costo Hold'!AS3</f>
        <v>1.3559999999999999</v>
      </c>
      <c r="AT3" s="3">
        <f>2*'Costo Hold'!AT3</f>
        <v>1.3559999999999999</v>
      </c>
      <c r="AU3" s="3">
        <f>2*'Costo Hold'!AU3</f>
        <v>1.3559999999999999</v>
      </c>
      <c r="AV3" s="3">
        <f>2*'Costo Hold'!AV3</f>
        <v>1.3559999999999999</v>
      </c>
      <c r="AW3" s="3">
        <f>2*'Costo Hold'!AW3</f>
        <v>1.3559999999999999</v>
      </c>
      <c r="AX3" s="3">
        <f>2*'Costo Hold'!AX3</f>
        <v>1.3559999999999999</v>
      </c>
      <c r="AY3" s="3">
        <f>2*'Costo Hold'!AY3</f>
        <v>1.3559999999999999</v>
      </c>
      <c r="AZ3" s="3">
        <f>2*'Costo Hold'!AZ3</f>
        <v>1.3559999999999999</v>
      </c>
      <c r="BA3" s="3">
        <f>2*'Costo Hold'!BA3</f>
        <v>1.3559999999999999</v>
      </c>
      <c r="BB3" s="3">
        <f>2*'Costo Hold'!BB3</f>
        <v>1.3559999999999999</v>
      </c>
      <c r="BC3" s="3">
        <f>2*'Costo Hold'!BC3</f>
        <v>1.3559999999999999</v>
      </c>
      <c r="BD3" s="3">
        <f>2*'Costo Hold'!BD3</f>
        <v>1.3559999999999999</v>
      </c>
      <c r="BE3" s="3">
        <f>2*'Costo Hold'!BE3</f>
        <v>1.3559999999999999</v>
      </c>
      <c r="BF3" s="3">
        <f>2*'Costo Hold'!BF3</f>
        <v>1.3559999999999999</v>
      </c>
      <c r="BG3" s="3">
        <f>2*'Costo Hold'!BG3</f>
        <v>1.3559999999999999</v>
      </c>
      <c r="BH3" s="3">
        <f>2*'Costo Hold'!BH3</f>
        <v>1.3559999999999999</v>
      </c>
      <c r="BI3" s="3">
        <f>2*'Costo Hold'!BI3</f>
        <v>1.3559999999999999</v>
      </c>
      <c r="BJ3" s="3">
        <f>2*'Costo Hold'!BJ3</f>
        <v>1.3559999999999999</v>
      </c>
      <c r="BK3" s="3">
        <f>2*'Costo Hold'!BK3</f>
        <v>1.3559999999999999</v>
      </c>
      <c r="BL3" s="3">
        <f>2*'Costo Hold'!BL3</f>
        <v>1.3559999999999999</v>
      </c>
      <c r="BM3" s="3">
        <f>2*'Costo Hold'!BM3</f>
        <v>1.3559999999999999</v>
      </c>
      <c r="BN3" s="3">
        <f>2*'Costo Hold'!BN3</f>
        <v>1.3559999999999999</v>
      </c>
      <c r="BO3" s="3">
        <f>2*'Costo Hold'!BO3</f>
        <v>1.3559999999999999</v>
      </c>
      <c r="BP3" s="3">
        <f>2*'Costo Hold'!BP3</f>
        <v>1.3559999999999999</v>
      </c>
      <c r="BQ3" s="3">
        <f>2*'Costo Hold'!BQ3</f>
        <v>1.3559999999999999</v>
      </c>
      <c r="BR3" s="3">
        <f>2*'Costo Hold'!BR3</f>
        <v>1.3559999999999999</v>
      </c>
      <c r="BS3" s="3">
        <f>2*'Costo Hold'!BS3</f>
        <v>1.3559999999999999</v>
      </c>
      <c r="BT3" s="3">
        <f>2*'Costo Hold'!BT3</f>
        <v>1.3559999999999999</v>
      </c>
      <c r="BU3" s="3">
        <f>2*'Costo Hold'!BU3</f>
        <v>1.3559999999999999</v>
      </c>
      <c r="BV3" s="3">
        <f>2*'Costo Hold'!BV3</f>
        <v>1.3559999999999999</v>
      </c>
      <c r="BW3" s="3">
        <f>2*'Costo Hold'!BW3</f>
        <v>1.3559999999999999</v>
      </c>
      <c r="BX3" s="3">
        <f>2*'Costo Hold'!BX3</f>
        <v>1.3559999999999999</v>
      </c>
      <c r="BY3" s="3">
        <f>2*'Costo Hold'!BY3</f>
        <v>1.3559999999999999</v>
      </c>
      <c r="BZ3" s="3">
        <f>2*'Costo Hold'!BZ3</f>
        <v>1.3559999999999999</v>
      </c>
      <c r="CA3" s="3">
        <f>2*'Costo Hold'!CA3</f>
        <v>1.3559999999999999</v>
      </c>
      <c r="CB3" s="3">
        <f>2*'Costo Hold'!CB3</f>
        <v>1.3559999999999999</v>
      </c>
      <c r="CC3" s="3">
        <f>2*'Costo Hold'!CC3</f>
        <v>1.3559999999999999</v>
      </c>
      <c r="CD3" s="3">
        <f>2*'Costo Hold'!CD3</f>
        <v>1.3559999999999999</v>
      </c>
      <c r="CE3" s="3">
        <f>2*'Costo Hold'!CE3</f>
        <v>1.3559999999999999</v>
      </c>
      <c r="CF3" s="3">
        <f>2*'Costo Hold'!CF3</f>
        <v>1.3559999999999999</v>
      </c>
      <c r="CG3" s="3">
        <f>2*'Costo Hold'!CG3</f>
        <v>1.3559999999999999</v>
      </c>
      <c r="CH3" s="3">
        <f>2*'Costo Hold'!CH3</f>
        <v>1.3559999999999999</v>
      </c>
      <c r="CI3" s="3">
        <f>2*'Costo Hold'!CI3</f>
        <v>1.3559999999999999</v>
      </c>
      <c r="CJ3" s="3">
        <f>2*'Costo Hold'!CJ3</f>
        <v>1.3559999999999999</v>
      </c>
      <c r="CK3" s="3">
        <f>2*'Costo Hold'!CK3</f>
        <v>1.3559999999999999</v>
      </c>
      <c r="CL3" s="3">
        <f>2*'Costo Hold'!CL3</f>
        <v>1.3559999999999999</v>
      </c>
      <c r="CM3" s="3">
        <f t="shared" si="0"/>
        <v>1.3559999999999999</v>
      </c>
    </row>
    <row r="4" spans="1:91" x14ac:dyDescent="0.2">
      <c r="A4" s="2" t="s">
        <v>93</v>
      </c>
      <c r="B4" s="3">
        <f>2*'Costo Hold'!B4</f>
        <v>1.3559999999999999</v>
      </c>
      <c r="C4" s="3">
        <f>2*'Costo Hold'!C4</f>
        <v>1.3559999999999999</v>
      </c>
      <c r="D4" s="3">
        <f>2*'Costo Hold'!D4</f>
        <v>1.3559999999999999</v>
      </c>
      <c r="E4" s="3">
        <f>2*'Costo Hold'!E4</f>
        <v>1.3559999999999999</v>
      </c>
      <c r="F4" s="3">
        <f>2*'Costo Hold'!F4</f>
        <v>1.3559999999999999</v>
      </c>
      <c r="G4" s="3">
        <f>2*'Costo Hold'!G4</f>
        <v>1.3559999999999999</v>
      </c>
      <c r="H4" s="3">
        <f>2*'Costo Hold'!H4</f>
        <v>1.3559999999999999</v>
      </c>
      <c r="I4" s="3">
        <f>2*'Costo Hold'!I4</f>
        <v>1.3559999999999999</v>
      </c>
      <c r="J4" s="3">
        <f>2*'Costo Hold'!J4</f>
        <v>1.3559999999999999</v>
      </c>
      <c r="K4" s="3">
        <f>2*'Costo Hold'!K4</f>
        <v>1.3559999999999999</v>
      </c>
      <c r="L4" s="3">
        <f>2*'Costo Hold'!L4</f>
        <v>1.3559999999999999</v>
      </c>
      <c r="M4" s="3">
        <f>2*'Costo Hold'!M4</f>
        <v>1.3559999999999999</v>
      </c>
      <c r="N4" s="3">
        <f>2*'Costo Hold'!N4</f>
        <v>1.3559999999999999</v>
      </c>
      <c r="O4" s="3">
        <f>2*'Costo Hold'!O4</f>
        <v>1.3559999999999999</v>
      </c>
      <c r="P4" s="3">
        <f>2*'Costo Hold'!P4</f>
        <v>1.3559999999999999</v>
      </c>
      <c r="Q4" s="3">
        <f>2*'Costo Hold'!Q4</f>
        <v>1.3559999999999999</v>
      </c>
      <c r="R4" s="3">
        <f>2*'Costo Hold'!R4</f>
        <v>1.3559999999999999</v>
      </c>
      <c r="S4" s="3">
        <f>2*'Costo Hold'!S4</f>
        <v>1.3559999999999999</v>
      </c>
      <c r="T4" s="3">
        <f>2*'Costo Hold'!T4</f>
        <v>1.3559999999999999</v>
      </c>
      <c r="U4" s="3">
        <f>2*'Costo Hold'!U4</f>
        <v>1.3559999999999999</v>
      </c>
      <c r="V4" s="3">
        <f>2*'Costo Hold'!V4</f>
        <v>1.3559999999999999</v>
      </c>
      <c r="W4" s="3">
        <f>2*'Costo Hold'!W4</f>
        <v>1.3559999999999999</v>
      </c>
      <c r="X4" s="3">
        <f>2*'Costo Hold'!X4</f>
        <v>1.3559999999999999</v>
      </c>
      <c r="Y4" s="3">
        <f>2*'Costo Hold'!Y4</f>
        <v>1.3559999999999999</v>
      </c>
      <c r="Z4" s="3">
        <f>2*'Costo Hold'!Z4</f>
        <v>1.3559999999999999</v>
      </c>
      <c r="AA4" s="3">
        <f>2*'Costo Hold'!AA4</f>
        <v>1.3559999999999999</v>
      </c>
      <c r="AB4" s="3">
        <f>2*'Costo Hold'!AB4</f>
        <v>1.3559999999999999</v>
      </c>
      <c r="AC4" s="3">
        <f>2*'Costo Hold'!AC4</f>
        <v>1.3559999999999999</v>
      </c>
      <c r="AD4" s="3">
        <f>2*'Costo Hold'!AD4</f>
        <v>1.3559999999999999</v>
      </c>
      <c r="AE4" s="3">
        <f>2*'Costo Hold'!AE4</f>
        <v>1.3559999999999999</v>
      </c>
      <c r="AF4" s="3">
        <f>2*'Costo Hold'!AF4</f>
        <v>1.3559999999999999</v>
      </c>
      <c r="AG4" s="3">
        <f>2*'Costo Hold'!AG4</f>
        <v>1.3559999999999999</v>
      </c>
      <c r="AH4" s="3">
        <f>2*'Costo Hold'!AH4</f>
        <v>1.3559999999999999</v>
      </c>
      <c r="AI4" s="3">
        <f>2*'Costo Hold'!AI4</f>
        <v>1.3559999999999999</v>
      </c>
      <c r="AJ4" s="3">
        <f>2*'Costo Hold'!AJ4</f>
        <v>1.3559999999999999</v>
      </c>
      <c r="AK4" s="3">
        <f>2*'Costo Hold'!AK4</f>
        <v>1.3559999999999999</v>
      </c>
      <c r="AL4" s="3">
        <f>2*'Costo Hold'!AL4</f>
        <v>1.3559999999999999</v>
      </c>
      <c r="AM4" s="3">
        <f>2*'Costo Hold'!AM4</f>
        <v>1.3559999999999999</v>
      </c>
      <c r="AN4" s="3">
        <f>2*'Costo Hold'!AN4</f>
        <v>1.3559999999999999</v>
      </c>
      <c r="AO4" s="3">
        <f>2*'Costo Hold'!AO4</f>
        <v>1.3559999999999999</v>
      </c>
      <c r="AP4" s="3">
        <f>2*'Costo Hold'!AP4</f>
        <v>1.3559999999999999</v>
      </c>
      <c r="AQ4" s="3">
        <f>2*'Costo Hold'!AQ4</f>
        <v>1.3559999999999999</v>
      </c>
      <c r="AR4" s="3">
        <f>2*'Costo Hold'!AR4</f>
        <v>1.3559999999999999</v>
      </c>
      <c r="AS4" s="3">
        <f>2*'Costo Hold'!AS4</f>
        <v>1.3559999999999999</v>
      </c>
      <c r="AT4" s="3">
        <f>2*'Costo Hold'!AT4</f>
        <v>1.3559999999999999</v>
      </c>
      <c r="AU4" s="3">
        <f>2*'Costo Hold'!AU4</f>
        <v>1.3559999999999999</v>
      </c>
      <c r="AV4" s="3">
        <f>2*'Costo Hold'!AV4</f>
        <v>1.3559999999999999</v>
      </c>
      <c r="AW4" s="3">
        <f>2*'Costo Hold'!AW4</f>
        <v>1.3559999999999999</v>
      </c>
      <c r="AX4" s="3">
        <f>2*'Costo Hold'!AX4</f>
        <v>1.3559999999999999</v>
      </c>
      <c r="AY4" s="3">
        <f>2*'Costo Hold'!AY4</f>
        <v>1.3559999999999999</v>
      </c>
      <c r="AZ4" s="3">
        <f>2*'Costo Hold'!AZ4</f>
        <v>1.3559999999999999</v>
      </c>
      <c r="BA4" s="3">
        <f>2*'Costo Hold'!BA4</f>
        <v>1.3559999999999999</v>
      </c>
      <c r="BB4" s="3">
        <f>2*'Costo Hold'!BB4</f>
        <v>1.3559999999999999</v>
      </c>
      <c r="BC4" s="3">
        <f>2*'Costo Hold'!BC4</f>
        <v>1.3559999999999999</v>
      </c>
      <c r="BD4" s="3">
        <f>2*'Costo Hold'!BD4</f>
        <v>1.3559999999999999</v>
      </c>
      <c r="BE4" s="3">
        <f>2*'Costo Hold'!BE4</f>
        <v>1.3559999999999999</v>
      </c>
      <c r="BF4" s="3">
        <f>2*'Costo Hold'!BF4</f>
        <v>1.3559999999999999</v>
      </c>
      <c r="BG4" s="3">
        <f>2*'Costo Hold'!BG4</f>
        <v>1.3559999999999999</v>
      </c>
      <c r="BH4" s="3">
        <f>2*'Costo Hold'!BH4</f>
        <v>1.3559999999999999</v>
      </c>
      <c r="BI4" s="3">
        <f>2*'Costo Hold'!BI4</f>
        <v>1.3559999999999999</v>
      </c>
      <c r="BJ4" s="3">
        <f>2*'Costo Hold'!BJ4</f>
        <v>1.3559999999999999</v>
      </c>
      <c r="BK4" s="3">
        <f>2*'Costo Hold'!BK4</f>
        <v>1.3559999999999999</v>
      </c>
      <c r="BL4" s="3">
        <f>2*'Costo Hold'!BL4</f>
        <v>1.3559999999999999</v>
      </c>
      <c r="BM4" s="3">
        <f>2*'Costo Hold'!BM4</f>
        <v>1.3559999999999999</v>
      </c>
      <c r="BN4" s="3">
        <f>2*'Costo Hold'!BN4</f>
        <v>1.3559999999999999</v>
      </c>
      <c r="BO4" s="3">
        <f>2*'Costo Hold'!BO4</f>
        <v>1.3559999999999999</v>
      </c>
      <c r="BP4" s="3">
        <f>2*'Costo Hold'!BP4</f>
        <v>1.3559999999999999</v>
      </c>
      <c r="BQ4" s="3">
        <f>2*'Costo Hold'!BQ4</f>
        <v>1.3559999999999999</v>
      </c>
      <c r="BR4" s="3">
        <f>2*'Costo Hold'!BR4</f>
        <v>1.3559999999999999</v>
      </c>
      <c r="BS4" s="3">
        <f>2*'Costo Hold'!BS4</f>
        <v>1.3559999999999999</v>
      </c>
      <c r="BT4" s="3">
        <f>2*'Costo Hold'!BT4</f>
        <v>1.3559999999999999</v>
      </c>
      <c r="BU4" s="3">
        <f>2*'Costo Hold'!BU4</f>
        <v>1.3559999999999999</v>
      </c>
      <c r="BV4" s="3">
        <f>2*'Costo Hold'!BV4</f>
        <v>1.3559999999999999</v>
      </c>
      <c r="BW4" s="3">
        <f>2*'Costo Hold'!BW4</f>
        <v>1.3559999999999999</v>
      </c>
      <c r="BX4" s="3">
        <f>2*'Costo Hold'!BX4</f>
        <v>1.3559999999999999</v>
      </c>
      <c r="BY4" s="3">
        <f>2*'Costo Hold'!BY4</f>
        <v>1.3559999999999999</v>
      </c>
      <c r="BZ4" s="3">
        <f>2*'Costo Hold'!BZ4</f>
        <v>1.3559999999999999</v>
      </c>
      <c r="CA4" s="3">
        <f>2*'Costo Hold'!CA4</f>
        <v>1.3559999999999999</v>
      </c>
      <c r="CB4" s="3">
        <f>2*'Costo Hold'!CB4</f>
        <v>1.3559999999999999</v>
      </c>
      <c r="CC4" s="3">
        <f>2*'Costo Hold'!CC4</f>
        <v>1.3559999999999999</v>
      </c>
      <c r="CD4" s="3">
        <f>2*'Costo Hold'!CD4</f>
        <v>1.3559999999999999</v>
      </c>
      <c r="CE4" s="3">
        <f>2*'Costo Hold'!CE4</f>
        <v>1.3559999999999999</v>
      </c>
      <c r="CF4" s="3">
        <f>2*'Costo Hold'!CF4</f>
        <v>1.3559999999999999</v>
      </c>
      <c r="CG4" s="3">
        <f>2*'Costo Hold'!CG4</f>
        <v>1.3559999999999999</v>
      </c>
      <c r="CH4" s="3">
        <f>2*'Costo Hold'!CH4</f>
        <v>1.3559999999999999</v>
      </c>
      <c r="CI4" s="3">
        <f>2*'Costo Hold'!CI4</f>
        <v>1.3559999999999999</v>
      </c>
      <c r="CJ4" s="3">
        <f>2*'Costo Hold'!CJ4</f>
        <v>1.3559999999999999</v>
      </c>
      <c r="CK4" s="3">
        <f>2*'Costo Hold'!CK4</f>
        <v>1.3559999999999999</v>
      </c>
      <c r="CL4" s="3">
        <f>2*'Costo Hold'!CL4</f>
        <v>1.3559999999999999</v>
      </c>
      <c r="CM4" s="3">
        <f t="shared" si="0"/>
        <v>1.3559999999999999</v>
      </c>
    </row>
    <row r="5" spans="1:91" x14ac:dyDescent="0.2">
      <c r="A5" s="2" t="s">
        <v>94</v>
      </c>
      <c r="B5" s="3">
        <f>2*'Costo Hold'!B5</f>
        <v>1.3559999999999999</v>
      </c>
      <c r="C5" s="3">
        <f>2*'Costo Hold'!C5</f>
        <v>1.3559999999999999</v>
      </c>
      <c r="D5" s="3">
        <f>2*'Costo Hold'!D5</f>
        <v>1.3559999999999999</v>
      </c>
      <c r="E5" s="3">
        <f>2*'Costo Hold'!E5</f>
        <v>1.3559999999999999</v>
      </c>
      <c r="F5" s="3">
        <f>2*'Costo Hold'!F5</f>
        <v>1.3559999999999999</v>
      </c>
      <c r="G5" s="3">
        <f>2*'Costo Hold'!G5</f>
        <v>1.3559999999999999</v>
      </c>
      <c r="H5" s="3">
        <f>2*'Costo Hold'!H5</f>
        <v>1.3559999999999999</v>
      </c>
      <c r="I5" s="3">
        <f>2*'Costo Hold'!I5</f>
        <v>1.3559999999999999</v>
      </c>
      <c r="J5" s="3">
        <f>2*'Costo Hold'!J5</f>
        <v>1.3559999999999999</v>
      </c>
      <c r="K5" s="3">
        <f>2*'Costo Hold'!K5</f>
        <v>1.3559999999999999</v>
      </c>
      <c r="L5" s="3">
        <f>2*'Costo Hold'!L5</f>
        <v>1.3559999999999999</v>
      </c>
      <c r="M5" s="3">
        <f>2*'Costo Hold'!M5</f>
        <v>1.3559999999999999</v>
      </c>
      <c r="N5" s="3">
        <f>2*'Costo Hold'!N5</f>
        <v>1.3559999999999999</v>
      </c>
      <c r="O5" s="3">
        <f>2*'Costo Hold'!O5</f>
        <v>1.3559999999999999</v>
      </c>
      <c r="P5" s="3">
        <f>2*'Costo Hold'!P5</f>
        <v>1.3559999999999999</v>
      </c>
      <c r="Q5" s="3">
        <f>2*'Costo Hold'!Q5</f>
        <v>1.3559999999999999</v>
      </c>
      <c r="R5" s="3">
        <f>2*'Costo Hold'!R5</f>
        <v>1.3559999999999999</v>
      </c>
      <c r="S5" s="3">
        <f>2*'Costo Hold'!S5</f>
        <v>1.3559999999999999</v>
      </c>
      <c r="T5" s="3">
        <f>2*'Costo Hold'!T5</f>
        <v>1.3559999999999999</v>
      </c>
      <c r="U5" s="3">
        <f>2*'Costo Hold'!U5</f>
        <v>1.3559999999999999</v>
      </c>
      <c r="V5" s="3">
        <f>2*'Costo Hold'!V5</f>
        <v>1.3559999999999999</v>
      </c>
      <c r="W5" s="3">
        <f>2*'Costo Hold'!W5</f>
        <v>1.3559999999999999</v>
      </c>
      <c r="X5" s="3">
        <f>2*'Costo Hold'!X5</f>
        <v>1.3559999999999999</v>
      </c>
      <c r="Y5" s="3">
        <f>2*'Costo Hold'!Y5</f>
        <v>1.3559999999999999</v>
      </c>
      <c r="Z5" s="3">
        <f>2*'Costo Hold'!Z5</f>
        <v>1.3559999999999999</v>
      </c>
      <c r="AA5" s="3">
        <f>2*'Costo Hold'!AA5</f>
        <v>1.3559999999999999</v>
      </c>
      <c r="AB5" s="3">
        <f>2*'Costo Hold'!AB5</f>
        <v>1.3559999999999999</v>
      </c>
      <c r="AC5" s="3">
        <f>2*'Costo Hold'!AC5</f>
        <v>1.3559999999999999</v>
      </c>
      <c r="AD5" s="3">
        <f>2*'Costo Hold'!AD5</f>
        <v>1.3559999999999999</v>
      </c>
      <c r="AE5" s="3">
        <f>2*'Costo Hold'!AE5</f>
        <v>1.3559999999999999</v>
      </c>
      <c r="AF5" s="3">
        <f>2*'Costo Hold'!AF5</f>
        <v>1.3559999999999999</v>
      </c>
      <c r="AG5" s="3">
        <f>2*'Costo Hold'!AG5</f>
        <v>1.3559999999999999</v>
      </c>
      <c r="AH5" s="3">
        <f>2*'Costo Hold'!AH5</f>
        <v>1.3559999999999999</v>
      </c>
      <c r="AI5" s="3">
        <f>2*'Costo Hold'!AI5</f>
        <v>1.3559999999999999</v>
      </c>
      <c r="AJ5" s="3">
        <f>2*'Costo Hold'!AJ5</f>
        <v>1.3559999999999999</v>
      </c>
      <c r="AK5" s="3">
        <f>2*'Costo Hold'!AK5</f>
        <v>1.3559999999999999</v>
      </c>
      <c r="AL5" s="3">
        <f>2*'Costo Hold'!AL5</f>
        <v>1.3559999999999999</v>
      </c>
      <c r="AM5" s="3">
        <f>2*'Costo Hold'!AM5</f>
        <v>1.3559999999999999</v>
      </c>
      <c r="AN5" s="3">
        <f>2*'Costo Hold'!AN5</f>
        <v>1.3559999999999999</v>
      </c>
      <c r="AO5" s="3">
        <f>2*'Costo Hold'!AO5</f>
        <v>1.3559999999999999</v>
      </c>
      <c r="AP5" s="3">
        <f>2*'Costo Hold'!AP5</f>
        <v>1.3559999999999999</v>
      </c>
      <c r="AQ5" s="3">
        <f>2*'Costo Hold'!AQ5</f>
        <v>1.3559999999999999</v>
      </c>
      <c r="AR5" s="3">
        <f>2*'Costo Hold'!AR5</f>
        <v>1.3559999999999999</v>
      </c>
      <c r="AS5" s="3">
        <f>2*'Costo Hold'!AS5</f>
        <v>1.3559999999999999</v>
      </c>
      <c r="AT5" s="3">
        <f>2*'Costo Hold'!AT5</f>
        <v>1.3559999999999999</v>
      </c>
      <c r="AU5" s="3">
        <f>2*'Costo Hold'!AU5</f>
        <v>1.3559999999999999</v>
      </c>
      <c r="AV5" s="3">
        <f>2*'Costo Hold'!AV5</f>
        <v>1.3559999999999999</v>
      </c>
      <c r="AW5" s="3">
        <f>2*'Costo Hold'!AW5</f>
        <v>1.3559999999999999</v>
      </c>
      <c r="AX5" s="3">
        <f>2*'Costo Hold'!AX5</f>
        <v>1.3559999999999999</v>
      </c>
      <c r="AY5" s="3">
        <f>2*'Costo Hold'!AY5</f>
        <v>1.3559999999999999</v>
      </c>
      <c r="AZ5" s="3">
        <f>2*'Costo Hold'!AZ5</f>
        <v>1.3559999999999999</v>
      </c>
      <c r="BA5" s="3">
        <f>2*'Costo Hold'!BA5</f>
        <v>1.3559999999999999</v>
      </c>
      <c r="BB5" s="3">
        <f>2*'Costo Hold'!BB5</f>
        <v>1.3559999999999999</v>
      </c>
      <c r="BC5" s="3">
        <f>2*'Costo Hold'!BC5</f>
        <v>1.3559999999999999</v>
      </c>
      <c r="BD5" s="3">
        <f>2*'Costo Hold'!BD5</f>
        <v>1.3559999999999999</v>
      </c>
      <c r="BE5" s="3">
        <f>2*'Costo Hold'!BE5</f>
        <v>1.3559999999999999</v>
      </c>
      <c r="BF5" s="3">
        <f>2*'Costo Hold'!BF5</f>
        <v>1.3559999999999999</v>
      </c>
      <c r="BG5" s="3">
        <f>2*'Costo Hold'!BG5</f>
        <v>1.3559999999999999</v>
      </c>
      <c r="BH5" s="3">
        <f>2*'Costo Hold'!BH5</f>
        <v>1.3559999999999999</v>
      </c>
      <c r="BI5" s="3">
        <f>2*'Costo Hold'!BI5</f>
        <v>1.3559999999999999</v>
      </c>
      <c r="BJ5" s="3">
        <f>2*'Costo Hold'!BJ5</f>
        <v>1.3559999999999999</v>
      </c>
      <c r="BK5" s="3">
        <f>2*'Costo Hold'!BK5</f>
        <v>1.3559999999999999</v>
      </c>
      <c r="BL5" s="3">
        <f>2*'Costo Hold'!BL5</f>
        <v>1.3559999999999999</v>
      </c>
      <c r="BM5" s="3">
        <f>2*'Costo Hold'!BM5</f>
        <v>1.3559999999999999</v>
      </c>
      <c r="BN5" s="3">
        <f>2*'Costo Hold'!BN5</f>
        <v>1.3559999999999999</v>
      </c>
      <c r="BO5" s="3">
        <f>2*'Costo Hold'!BO5</f>
        <v>1.3559999999999999</v>
      </c>
      <c r="BP5" s="3">
        <f>2*'Costo Hold'!BP5</f>
        <v>1.3559999999999999</v>
      </c>
      <c r="BQ5" s="3">
        <f>2*'Costo Hold'!BQ5</f>
        <v>1.3559999999999999</v>
      </c>
      <c r="BR5" s="3">
        <f>2*'Costo Hold'!BR5</f>
        <v>1.3559999999999999</v>
      </c>
      <c r="BS5" s="3">
        <f>2*'Costo Hold'!BS5</f>
        <v>1.3559999999999999</v>
      </c>
      <c r="BT5" s="3">
        <f>2*'Costo Hold'!BT5</f>
        <v>1.3559999999999999</v>
      </c>
      <c r="BU5" s="3">
        <f>2*'Costo Hold'!BU5</f>
        <v>1.3559999999999999</v>
      </c>
      <c r="BV5" s="3">
        <f>2*'Costo Hold'!BV5</f>
        <v>1.3559999999999999</v>
      </c>
      <c r="BW5" s="3">
        <f>2*'Costo Hold'!BW5</f>
        <v>1.3559999999999999</v>
      </c>
      <c r="BX5" s="3">
        <f>2*'Costo Hold'!BX5</f>
        <v>1.3559999999999999</v>
      </c>
      <c r="BY5" s="3">
        <f>2*'Costo Hold'!BY5</f>
        <v>1.3559999999999999</v>
      </c>
      <c r="BZ5" s="3">
        <f>2*'Costo Hold'!BZ5</f>
        <v>1.3559999999999999</v>
      </c>
      <c r="CA5" s="3">
        <f>2*'Costo Hold'!CA5</f>
        <v>1.3559999999999999</v>
      </c>
      <c r="CB5" s="3">
        <f>2*'Costo Hold'!CB5</f>
        <v>1.3559999999999999</v>
      </c>
      <c r="CC5" s="3">
        <f>2*'Costo Hold'!CC5</f>
        <v>1.3559999999999999</v>
      </c>
      <c r="CD5" s="3">
        <f>2*'Costo Hold'!CD5</f>
        <v>1.3559999999999999</v>
      </c>
      <c r="CE5" s="3">
        <f>2*'Costo Hold'!CE5</f>
        <v>1.3559999999999999</v>
      </c>
      <c r="CF5" s="3">
        <f>2*'Costo Hold'!CF5</f>
        <v>1.3559999999999999</v>
      </c>
      <c r="CG5" s="3">
        <f>2*'Costo Hold'!CG5</f>
        <v>1.3559999999999999</v>
      </c>
      <c r="CH5" s="3">
        <f>2*'Costo Hold'!CH5</f>
        <v>1.3559999999999999</v>
      </c>
      <c r="CI5" s="3">
        <f>2*'Costo Hold'!CI5</f>
        <v>1.3559999999999999</v>
      </c>
      <c r="CJ5" s="3">
        <f>2*'Costo Hold'!CJ5</f>
        <v>1.3559999999999999</v>
      </c>
      <c r="CK5" s="3">
        <f>2*'Costo Hold'!CK5</f>
        <v>1.3559999999999999</v>
      </c>
      <c r="CL5" s="3">
        <f>2*'Costo Hold'!CL5</f>
        <v>1.3559999999999999</v>
      </c>
      <c r="CM5" s="3">
        <f t="shared" si="0"/>
        <v>1.3559999999999999</v>
      </c>
    </row>
    <row r="6" spans="1:91" x14ac:dyDescent="0.2">
      <c r="A6" s="2" t="s">
        <v>95</v>
      </c>
      <c r="B6" s="3">
        <f>2*'Costo Hold'!B6</f>
        <v>1.3559999999999999</v>
      </c>
      <c r="C6" s="3">
        <f>2*'Costo Hold'!C6</f>
        <v>1.3559999999999999</v>
      </c>
      <c r="D6" s="3">
        <f>2*'Costo Hold'!D6</f>
        <v>1.3559999999999999</v>
      </c>
      <c r="E6" s="3">
        <f>2*'Costo Hold'!E6</f>
        <v>1.3559999999999999</v>
      </c>
      <c r="F6" s="3">
        <f>2*'Costo Hold'!F6</f>
        <v>1.3559999999999999</v>
      </c>
      <c r="G6" s="3">
        <f>2*'Costo Hold'!G6</f>
        <v>1.3559999999999999</v>
      </c>
      <c r="H6" s="3">
        <f>2*'Costo Hold'!H6</f>
        <v>1.3559999999999999</v>
      </c>
      <c r="I6" s="3">
        <f>2*'Costo Hold'!I6</f>
        <v>1.3559999999999999</v>
      </c>
      <c r="J6" s="3">
        <f>2*'Costo Hold'!J6</f>
        <v>1.3559999999999999</v>
      </c>
      <c r="K6" s="3">
        <f>2*'Costo Hold'!K6</f>
        <v>1.3559999999999999</v>
      </c>
      <c r="L6" s="3">
        <f>2*'Costo Hold'!L6</f>
        <v>1.3559999999999999</v>
      </c>
      <c r="M6" s="3">
        <f>2*'Costo Hold'!M6</f>
        <v>1.3559999999999999</v>
      </c>
      <c r="N6" s="3">
        <f>2*'Costo Hold'!N6</f>
        <v>1.3559999999999999</v>
      </c>
      <c r="O6" s="3">
        <f>2*'Costo Hold'!O6</f>
        <v>1.3559999999999999</v>
      </c>
      <c r="P6" s="3">
        <f>2*'Costo Hold'!P6</f>
        <v>1.3559999999999999</v>
      </c>
      <c r="Q6" s="3">
        <f>2*'Costo Hold'!Q6</f>
        <v>1.3559999999999999</v>
      </c>
      <c r="R6" s="3">
        <f>2*'Costo Hold'!R6</f>
        <v>1.3559999999999999</v>
      </c>
      <c r="S6" s="3">
        <f>2*'Costo Hold'!S6</f>
        <v>1.3559999999999999</v>
      </c>
      <c r="T6" s="3">
        <f>2*'Costo Hold'!T6</f>
        <v>1.3559999999999999</v>
      </c>
      <c r="U6" s="3">
        <f>2*'Costo Hold'!U6</f>
        <v>1.3559999999999999</v>
      </c>
      <c r="V6" s="3">
        <f>2*'Costo Hold'!V6</f>
        <v>1.3559999999999999</v>
      </c>
      <c r="W6" s="3">
        <f>2*'Costo Hold'!W6</f>
        <v>1.3559999999999999</v>
      </c>
      <c r="X6" s="3">
        <f>2*'Costo Hold'!X6</f>
        <v>1.3559999999999999</v>
      </c>
      <c r="Y6" s="3">
        <f>2*'Costo Hold'!Y6</f>
        <v>1.3559999999999999</v>
      </c>
      <c r="Z6" s="3">
        <f>2*'Costo Hold'!Z6</f>
        <v>1.3559999999999999</v>
      </c>
      <c r="AA6" s="3">
        <f>2*'Costo Hold'!AA6</f>
        <v>1.3559999999999999</v>
      </c>
      <c r="AB6" s="3">
        <f>2*'Costo Hold'!AB6</f>
        <v>1.3559999999999999</v>
      </c>
      <c r="AC6" s="3">
        <f>2*'Costo Hold'!AC6</f>
        <v>1.3559999999999999</v>
      </c>
      <c r="AD6" s="3">
        <f>2*'Costo Hold'!AD6</f>
        <v>1.3559999999999999</v>
      </c>
      <c r="AE6" s="3">
        <f>2*'Costo Hold'!AE6</f>
        <v>1.3559999999999999</v>
      </c>
      <c r="AF6" s="3">
        <f>2*'Costo Hold'!AF6</f>
        <v>1.3559999999999999</v>
      </c>
      <c r="AG6" s="3">
        <f>2*'Costo Hold'!AG6</f>
        <v>1.3559999999999999</v>
      </c>
      <c r="AH6" s="3">
        <f>2*'Costo Hold'!AH6</f>
        <v>1.3559999999999999</v>
      </c>
      <c r="AI6" s="3">
        <f>2*'Costo Hold'!AI6</f>
        <v>1.3559999999999999</v>
      </c>
      <c r="AJ6" s="3">
        <f>2*'Costo Hold'!AJ6</f>
        <v>1.3559999999999999</v>
      </c>
      <c r="AK6" s="3">
        <f>2*'Costo Hold'!AK6</f>
        <v>1.3559999999999999</v>
      </c>
      <c r="AL6" s="3">
        <f>2*'Costo Hold'!AL6</f>
        <v>1.3559999999999999</v>
      </c>
      <c r="AM6" s="3">
        <f>2*'Costo Hold'!AM6</f>
        <v>1.3559999999999999</v>
      </c>
      <c r="AN6" s="3">
        <f>2*'Costo Hold'!AN6</f>
        <v>1.3559999999999999</v>
      </c>
      <c r="AO6" s="3">
        <f>2*'Costo Hold'!AO6</f>
        <v>1.3559999999999999</v>
      </c>
      <c r="AP6" s="3">
        <f>2*'Costo Hold'!AP6</f>
        <v>1.3559999999999999</v>
      </c>
      <c r="AQ6" s="3">
        <f>2*'Costo Hold'!AQ6</f>
        <v>1.3559999999999999</v>
      </c>
      <c r="AR6" s="3">
        <f>2*'Costo Hold'!AR6</f>
        <v>1.3559999999999999</v>
      </c>
      <c r="AS6" s="3">
        <f>2*'Costo Hold'!AS6</f>
        <v>1.3559999999999999</v>
      </c>
      <c r="AT6" s="3">
        <f>2*'Costo Hold'!AT6</f>
        <v>1.3559999999999999</v>
      </c>
      <c r="AU6" s="3">
        <f>2*'Costo Hold'!AU6</f>
        <v>1.3559999999999999</v>
      </c>
      <c r="AV6" s="3">
        <f>2*'Costo Hold'!AV6</f>
        <v>1.3559999999999999</v>
      </c>
      <c r="AW6" s="3">
        <f>2*'Costo Hold'!AW6</f>
        <v>1.3559999999999999</v>
      </c>
      <c r="AX6" s="3">
        <f>2*'Costo Hold'!AX6</f>
        <v>1.3559999999999999</v>
      </c>
      <c r="AY6" s="3">
        <f>2*'Costo Hold'!AY6</f>
        <v>1.3559999999999999</v>
      </c>
      <c r="AZ6" s="3">
        <f>2*'Costo Hold'!AZ6</f>
        <v>1.3559999999999999</v>
      </c>
      <c r="BA6" s="3">
        <f>2*'Costo Hold'!BA6</f>
        <v>1.3559999999999999</v>
      </c>
      <c r="BB6" s="3">
        <f>2*'Costo Hold'!BB6</f>
        <v>1.3559999999999999</v>
      </c>
      <c r="BC6" s="3">
        <f>2*'Costo Hold'!BC6</f>
        <v>1.3559999999999999</v>
      </c>
      <c r="BD6" s="3">
        <f>2*'Costo Hold'!BD6</f>
        <v>1.3559999999999999</v>
      </c>
      <c r="BE6" s="3">
        <f>2*'Costo Hold'!BE6</f>
        <v>1.3559999999999999</v>
      </c>
      <c r="BF6" s="3">
        <f>2*'Costo Hold'!BF6</f>
        <v>1.3559999999999999</v>
      </c>
      <c r="BG6" s="3">
        <f>2*'Costo Hold'!BG6</f>
        <v>1.3559999999999999</v>
      </c>
      <c r="BH6" s="3">
        <f>2*'Costo Hold'!BH6</f>
        <v>1.3559999999999999</v>
      </c>
      <c r="BI6" s="3">
        <f>2*'Costo Hold'!BI6</f>
        <v>1.3559999999999999</v>
      </c>
      <c r="BJ6" s="3">
        <f>2*'Costo Hold'!BJ6</f>
        <v>1.3559999999999999</v>
      </c>
      <c r="BK6" s="3">
        <f>2*'Costo Hold'!BK6</f>
        <v>1.3559999999999999</v>
      </c>
      <c r="BL6" s="3">
        <f>2*'Costo Hold'!BL6</f>
        <v>1.3559999999999999</v>
      </c>
      <c r="BM6" s="3">
        <f>2*'Costo Hold'!BM6</f>
        <v>1.3559999999999999</v>
      </c>
      <c r="BN6" s="3">
        <f>2*'Costo Hold'!BN6</f>
        <v>1.3559999999999999</v>
      </c>
      <c r="BO6" s="3">
        <f>2*'Costo Hold'!BO6</f>
        <v>1.3559999999999999</v>
      </c>
      <c r="BP6" s="3">
        <f>2*'Costo Hold'!BP6</f>
        <v>1.3559999999999999</v>
      </c>
      <c r="BQ6" s="3">
        <f>2*'Costo Hold'!BQ6</f>
        <v>1.3559999999999999</v>
      </c>
      <c r="BR6" s="3">
        <f>2*'Costo Hold'!BR6</f>
        <v>1.3559999999999999</v>
      </c>
      <c r="BS6" s="3">
        <f>2*'Costo Hold'!BS6</f>
        <v>1.3559999999999999</v>
      </c>
      <c r="BT6" s="3">
        <f>2*'Costo Hold'!BT6</f>
        <v>1.3559999999999999</v>
      </c>
      <c r="BU6" s="3">
        <f>2*'Costo Hold'!BU6</f>
        <v>1.3559999999999999</v>
      </c>
      <c r="BV6" s="3">
        <f>2*'Costo Hold'!BV6</f>
        <v>1.3559999999999999</v>
      </c>
      <c r="BW6" s="3">
        <f>2*'Costo Hold'!BW6</f>
        <v>1.3559999999999999</v>
      </c>
      <c r="BX6" s="3">
        <f>2*'Costo Hold'!BX6</f>
        <v>1.3559999999999999</v>
      </c>
      <c r="BY6" s="3">
        <f>2*'Costo Hold'!BY6</f>
        <v>1.3559999999999999</v>
      </c>
      <c r="BZ6" s="3">
        <f>2*'Costo Hold'!BZ6</f>
        <v>1.3559999999999999</v>
      </c>
      <c r="CA6" s="3">
        <f>2*'Costo Hold'!CA6</f>
        <v>1.3559999999999999</v>
      </c>
      <c r="CB6" s="3">
        <f>2*'Costo Hold'!CB6</f>
        <v>1.3559999999999999</v>
      </c>
      <c r="CC6" s="3">
        <f>2*'Costo Hold'!CC6</f>
        <v>1.3559999999999999</v>
      </c>
      <c r="CD6" s="3">
        <f>2*'Costo Hold'!CD6</f>
        <v>1.3559999999999999</v>
      </c>
      <c r="CE6" s="3">
        <f>2*'Costo Hold'!CE6</f>
        <v>1.3559999999999999</v>
      </c>
      <c r="CF6" s="3">
        <f>2*'Costo Hold'!CF6</f>
        <v>1.3559999999999999</v>
      </c>
      <c r="CG6" s="3">
        <f>2*'Costo Hold'!CG6</f>
        <v>1.3559999999999999</v>
      </c>
      <c r="CH6" s="3">
        <f>2*'Costo Hold'!CH6</f>
        <v>1.3559999999999999</v>
      </c>
      <c r="CI6" s="3">
        <f>2*'Costo Hold'!CI6</f>
        <v>1.3559999999999999</v>
      </c>
      <c r="CJ6" s="3">
        <f>2*'Costo Hold'!CJ6</f>
        <v>1.3559999999999999</v>
      </c>
      <c r="CK6" s="3">
        <f>2*'Costo Hold'!CK6</f>
        <v>1.3559999999999999</v>
      </c>
      <c r="CL6" s="3">
        <f>2*'Costo Hold'!CL6</f>
        <v>1.3559999999999999</v>
      </c>
      <c r="CM6" s="3">
        <f t="shared" si="0"/>
        <v>1.3559999999999999</v>
      </c>
    </row>
    <row r="7" spans="1:91" x14ac:dyDescent="0.2">
      <c r="A7" s="2" t="s">
        <v>96</v>
      </c>
      <c r="B7" s="3">
        <f>2*'Costo Hold'!B7</f>
        <v>1.3559999999999999</v>
      </c>
      <c r="C7" s="3">
        <f>2*'Costo Hold'!C7</f>
        <v>1.3559999999999999</v>
      </c>
      <c r="D7" s="3">
        <f>2*'Costo Hold'!D7</f>
        <v>1.3559999999999999</v>
      </c>
      <c r="E7" s="3">
        <f>2*'Costo Hold'!E7</f>
        <v>1.3559999999999999</v>
      </c>
      <c r="F7" s="3">
        <f>2*'Costo Hold'!F7</f>
        <v>1.3559999999999999</v>
      </c>
      <c r="G7" s="3">
        <f>2*'Costo Hold'!G7</f>
        <v>1.3559999999999999</v>
      </c>
      <c r="H7" s="3">
        <f>2*'Costo Hold'!H7</f>
        <v>1.3559999999999999</v>
      </c>
      <c r="I7" s="3">
        <f>2*'Costo Hold'!I7</f>
        <v>1.3559999999999999</v>
      </c>
      <c r="J7" s="3">
        <f>2*'Costo Hold'!J7</f>
        <v>1.3559999999999999</v>
      </c>
      <c r="K7" s="3">
        <f>2*'Costo Hold'!K7</f>
        <v>1.3559999999999999</v>
      </c>
      <c r="L7" s="3">
        <f>2*'Costo Hold'!L7</f>
        <v>1.3559999999999999</v>
      </c>
      <c r="M7" s="3">
        <f>2*'Costo Hold'!M7</f>
        <v>1.3559999999999999</v>
      </c>
      <c r="N7" s="3">
        <f>2*'Costo Hold'!N7</f>
        <v>1.3559999999999999</v>
      </c>
      <c r="O7" s="3">
        <f>2*'Costo Hold'!O7</f>
        <v>1.3559999999999999</v>
      </c>
      <c r="P7" s="3">
        <f>2*'Costo Hold'!P7</f>
        <v>1.3559999999999999</v>
      </c>
      <c r="Q7" s="3">
        <f>2*'Costo Hold'!Q7</f>
        <v>1.3559999999999999</v>
      </c>
      <c r="R7" s="3">
        <f>2*'Costo Hold'!R7</f>
        <v>1.3559999999999999</v>
      </c>
      <c r="S7" s="3">
        <f>2*'Costo Hold'!S7</f>
        <v>1.3559999999999999</v>
      </c>
      <c r="T7" s="3">
        <f>2*'Costo Hold'!T7</f>
        <v>1.3559999999999999</v>
      </c>
      <c r="U7" s="3">
        <f>2*'Costo Hold'!U7</f>
        <v>1.3559999999999999</v>
      </c>
      <c r="V7" s="3">
        <f>2*'Costo Hold'!V7</f>
        <v>1.3559999999999999</v>
      </c>
      <c r="W7" s="3">
        <f>2*'Costo Hold'!W7</f>
        <v>1.3559999999999999</v>
      </c>
      <c r="X7" s="3">
        <f>2*'Costo Hold'!X7</f>
        <v>1.3559999999999999</v>
      </c>
      <c r="Y7" s="3">
        <f>2*'Costo Hold'!Y7</f>
        <v>1.3559999999999999</v>
      </c>
      <c r="Z7" s="3">
        <f>2*'Costo Hold'!Z7</f>
        <v>1.3559999999999999</v>
      </c>
      <c r="AA7" s="3">
        <f>2*'Costo Hold'!AA7</f>
        <v>1.3559999999999999</v>
      </c>
      <c r="AB7" s="3">
        <f>2*'Costo Hold'!AB7</f>
        <v>1.3559999999999999</v>
      </c>
      <c r="AC7" s="3">
        <f>2*'Costo Hold'!AC7</f>
        <v>1.3559999999999999</v>
      </c>
      <c r="AD7" s="3">
        <f>2*'Costo Hold'!AD7</f>
        <v>1.3559999999999999</v>
      </c>
      <c r="AE7" s="3">
        <f>2*'Costo Hold'!AE7</f>
        <v>1.3559999999999999</v>
      </c>
      <c r="AF7" s="3">
        <f>2*'Costo Hold'!AF7</f>
        <v>1.3559999999999999</v>
      </c>
      <c r="AG7" s="3">
        <f>2*'Costo Hold'!AG7</f>
        <v>1.3559999999999999</v>
      </c>
      <c r="AH7" s="3">
        <f>2*'Costo Hold'!AH7</f>
        <v>1.3559999999999999</v>
      </c>
      <c r="AI7" s="3">
        <f>2*'Costo Hold'!AI7</f>
        <v>1.3559999999999999</v>
      </c>
      <c r="AJ7" s="3">
        <f>2*'Costo Hold'!AJ7</f>
        <v>1.3559999999999999</v>
      </c>
      <c r="AK7" s="3">
        <f>2*'Costo Hold'!AK7</f>
        <v>1.3559999999999999</v>
      </c>
      <c r="AL7" s="3">
        <f>2*'Costo Hold'!AL7</f>
        <v>1.3559999999999999</v>
      </c>
      <c r="AM7" s="3">
        <f>2*'Costo Hold'!AM7</f>
        <v>1.3559999999999999</v>
      </c>
      <c r="AN7" s="3">
        <f>2*'Costo Hold'!AN7</f>
        <v>1.3559999999999999</v>
      </c>
      <c r="AO7" s="3">
        <f>2*'Costo Hold'!AO7</f>
        <v>1.3559999999999999</v>
      </c>
      <c r="AP7" s="3">
        <f>2*'Costo Hold'!AP7</f>
        <v>1.3559999999999999</v>
      </c>
      <c r="AQ7" s="3">
        <f>2*'Costo Hold'!AQ7</f>
        <v>1.3559999999999999</v>
      </c>
      <c r="AR7" s="3">
        <f>2*'Costo Hold'!AR7</f>
        <v>1.3559999999999999</v>
      </c>
      <c r="AS7" s="3">
        <f>2*'Costo Hold'!AS7</f>
        <v>1.3559999999999999</v>
      </c>
      <c r="AT7" s="3">
        <f>2*'Costo Hold'!AT7</f>
        <v>1.3559999999999999</v>
      </c>
      <c r="AU7" s="3">
        <f>2*'Costo Hold'!AU7</f>
        <v>1.3559999999999999</v>
      </c>
      <c r="AV7" s="3">
        <f>2*'Costo Hold'!AV7</f>
        <v>1.3559999999999999</v>
      </c>
      <c r="AW7" s="3">
        <f>2*'Costo Hold'!AW7</f>
        <v>1.3559999999999999</v>
      </c>
      <c r="AX7" s="3">
        <f>2*'Costo Hold'!AX7</f>
        <v>1.3559999999999999</v>
      </c>
      <c r="AY7" s="3">
        <f>2*'Costo Hold'!AY7</f>
        <v>1.3559999999999999</v>
      </c>
      <c r="AZ7" s="3">
        <f>2*'Costo Hold'!AZ7</f>
        <v>1.3559999999999999</v>
      </c>
      <c r="BA7" s="3">
        <f>2*'Costo Hold'!BA7</f>
        <v>1.3559999999999999</v>
      </c>
      <c r="BB7" s="3">
        <f>2*'Costo Hold'!BB7</f>
        <v>1.3559999999999999</v>
      </c>
      <c r="BC7" s="3">
        <f>2*'Costo Hold'!BC7</f>
        <v>1.3559999999999999</v>
      </c>
      <c r="BD7" s="3">
        <f>2*'Costo Hold'!BD7</f>
        <v>1.3559999999999999</v>
      </c>
      <c r="BE7" s="3">
        <f>2*'Costo Hold'!BE7</f>
        <v>1.3559999999999999</v>
      </c>
      <c r="BF7" s="3">
        <f>2*'Costo Hold'!BF7</f>
        <v>1.3559999999999999</v>
      </c>
      <c r="BG7" s="3">
        <f>2*'Costo Hold'!BG7</f>
        <v>1.3559999999999999</v>
      </c>
      <c r="BH7" s="3">
        <f>2*'Costo Hold'!BH7</f>
        <v>1.3559999999999999</v>
      </c>
      <c r="BI7" s="3">
        <f>2*'Costo Hold'!BI7</f>
        <v>1.3559999999999999</v>
      </c>
      <c r="BJ7" s="3">
        <f>2*'Costo Hold'!BJ7</f>
        <v>1.3559999999999999</v>
      </c>
      <c r="BK7" s="3">
        <f>2*'Costo Hold'!BK7</f>
        <v>1.3559999999999999</v>
      </c>
      <c r="BL7" s="3">
        <f>2*'Costo Hold'!BL7</f>
        <v>1.3559999999999999</v>
      </c>
      <c r="BM7" s="3">
        <f>2*'Costo Hold'!BM7</f>
        <v>1.3559999999999999</v>
      </c>
      <c r="BN7" s="3">
        <f>2*'Costo Hold'!BN7</f>
        <v>1.3559999999999999</v>
      </c>
      <c r="BO7" s="3">
        <f>2*'Costo Hold'!BO7</f>
        <v>1.3559999999999999</v>
      </c>
      <c r="BP7" s="3">
        <f>2*'Costo Hold'!BP7</f>
        <v>1.3559999999999999</v>
      </c>
      <c r="BQ7" s="3">
        <f>2*'Costo Hold'!BQ7</f>
        <v>1.3559999999999999</v>
      </c>
      <c r="BR7" s="3">
        <f>2*'Costo Hold'!BR7</f>
        <v>1.3559999999999999</v>
      </c>
      <c r="BS7" s="3">
        <f>2*'Costo Hold'!BS7</f>
        <v>1.3559999999999999</v>
      </c>
      <c r="BT7" s="3">
        <f>2*'Costo Hold'!BT7</f>
        <v>1.3559999999999999</v>
      </c>
      <c r="BU7" s="3">
        <f>2*'Costo Hold'!BU7</f>
        <v>1.3559999999999999</v>
      </c>
      <c r="BV7" s="3">
        <f>2*'Costo Hold'!BV7</f>
        <v>1.3559999999999999</v>
      </c>
      <c r="BW7" s="3">
        <f>2*'Costo Hold'!BW7</f>
        <v>1.3559999999999999</v>
      </c>
      <c r="BX7" s="3">
        <f>2*'Costo Hold'!BX7</f>
        <v>1.3559999999999999</v>
      </c>
      <c r="BY7" s="3">
        <f>2*'Costo Hold'!BY7</f>
        <v>1.3559999999999999</v>
      </c>
      <c r="BZ7" s="3">
        <f>2*'Costo Hold'!BZ7</f>
        <v>1.3559999999999999</v>
      </c>
      <c r="CA7" s="3">
        <f>2*'Costo Hold'!CA7</f>
        <v>1.3559999999999999</v>
      </c>
      <c r="CB7" s="3">
        <f>2*'Costo Hold'!CB7</f>
        <v>1.3559999999999999</v>
      </c>
      <c r="CC7" s="3">
        <f>2*'Costo Hold'!CC7</f>
        <v>1.3559999999999999</v>
      </c>
      <c r="CD7" s="3">
        <f>2*'Costo Hold'!CD7</f>
        <v>1.3559999999999999</v>
      </c>
      <c r="CE7" s="3">
        <f>2*'Costo Hold'!CE7</f>
        <v>1.3559999999999999</v>
      </c>
      <c r="CF7" s="3">
        <f>2*'Costo Hold'!CF7</f>
        <v>1.3559999999999999</v>
      </c>
      <c r="CG7" s="3">
        <f>2*'Costo Hold'!CG7</f>
        <v>1.3559999999999999</v>
      </c>
      <c r="CH7" s="3">
        <f>2*'Costo Hold'!CH7</f>
        <v>1.3559999999999999</v>
      </c>
      <c r="CI7" s="3">
        <f>2*'Costo Hold'!CI7</f>
        <v>1.3559999999999999</v>
      </c>
      <c r="CJ7" s="3">
        <f>2*'Costo Hold'!CJ7</f>
        <v>1.3559999999999999</v>
      </c>
      <c r="CK7" s="3">
        <f>2*'Costo Hold'!CK7</f>
        <v>1.3559999999999999</v>
      </c>
      <c r="CL7" s="3">
        <f>2*'Costo Hold'!CL7</f>
        <v>1.3559999999999999</v>
      </c>
      <c r="CM7" s="3">
        <f t="shared" si="0"/>
        <v>1.3559999999999999</v>
      </c>
    </row>
    <row r="8" spans="1:91" x14ac:dyDescent="0.2">
      <c r="A8" s="2" t="s">
        <v>97</v>
      </c>
      <c r="B8" s="3">
        <f>2*'Costo Hold'!B8</f>
        <v>1.3559999999999999</v>
      </c>
      <c r="C8" s="3">
        <f>2*'Costo Hold'!C8</f>
        <v>1.3559999999999999</v>
      </c>
      <c r="D8" s="3">
        <f>2*'Costo Hold'!D8</f>
        <v>1.3559999999999999</v>
      </c>
      <c r="E8" s="3">
        <f>2*'Costo Hold'!E8</f>
        <v>1.3559999999999999</v>
      </c>
      <c r="F8" s="3">
        <f>2*'Costo Hold'!F8</f>
        <v>1.3559999999999999</v>
      </c>
      <c r="G8" s="3">
        <f>2*'Costo Hold'!G8</f>
        <v>1.3559999999999999</v>
      </c>
      <c r="H8" s="3">
        <f>2*'Costo Hold'!H8</f>
        <v>1.3559999999999999</v>
      </c>
      <c r="I8" s="3">
        <f>2*'Costo Hold'!I8</f>
        <v>1.3559999999999999</v>
      </c>
      <c r="J8" s="3">
        <f>2*'Costo Hold'!J8</f>
        <v>1.3559999999999999</v>
      </c>
      <c r="K8" s="3">
        <f>2*'Costo Hold'!K8</f>
        <v>1.3559999999999999</v>
      </c>
      <c r="L8" s="3">
        <f>2*'Costo Hold'!L8</f>
        <v>1.3559999999999999</v>
      </c>
      <c r="M8" s="3">
        <f>2*'Costo Hold'!M8</f>
        <v>1.3559999999999999</v>
      </c>
      <c r="N8" s="3">
        <f>2*'Costo Hold'!N8</f>
        <v>1.3559999999999999</v>
      </c>
      <c r="O8" s="3">
        <f>2*'Costo Hold'!O8</f>
        <v>1.3559999999999999</v>
      </c>
      <c r="P8" s="3">
        <f>2*'Costo Hold'!P8</f>
        <v>1.3559999999999999</v>
      </c>
      <c r="Q8" s="3">
        <f>2*'Costo Hold'!Q8</f>
        <v>1.3559999999999999</v>
      </c>
      <c r="R8" s="3">
        <f>2*'Costo Hold'!R8</f>
        <v>1.3559999999999999</v>
      </c>
      <c r="S8" s="3">
        <f>2*'Costo Hold'!S8</f>
        <v>1.3559999999999999</v>
      </c>
      <c r="T8" s="3">
        <f>2*'Costo Hold'!T8</f>
        <v>1.3559999999999999</v>
      </c>
      <c r="U8" s="3">
        <f>2*'Costo Hold'!U8</f>
        <v>1.3559999999999999</v>
      </c>
      <c r="V8" s="3">
        <f>2*'Costo Hold'!V8</f>
        <v>1.3559999999999999</v>
      </c>
      <c r="W8" s="3">
        <f>2*'Costo Hold'!W8</f>
        <v>1.3559999999999999</v>
      </c>
      <c r="X8" s="3">
        <f>2*'Costo Hold'!X8</f>
        <v>1.3559999999999999</v>
      </c>
      <c r="Y8" s="3">
        <f>2*'Costo Hold'!Y8</f>
        <v>1.3559999999999999</v>
      </c>
      <c r="Z8" s="3">
        <f>2*'Costo Hold'!Z8</f>
        <v>1.3559999999999999</v>
      </c>
      <c r="AA8" s="3">
        <f>2*'Costo Hold'!AA8</f>
        <v>1.3559999999999999</v>
      </c>
      <c r="AB8" s="3">
        <f>2*'Costo Hold'!AB8</f>
        <v>1.3559999999999999</v>
      </c>
      <c r="AC8" s="3">
        <f>2*'Costo Hold'!AC8</f>
        <v>1.3559999999999999</v>
      </c>
      <c r="AD8" s="3">
        <f>2*'Costo Hold'!AD8</f>
        <v>1.3559999999999999</v>
      </c>
      <c r="AE8" s="3">
        <f>2*'Costo Hold'!AE8</f>
        <v>1.3559999999999999</v>
      </c>
      <c r="AF8" s="3">
        <f>2*'Costo Hold'!AF8</f>
        <v>1.3559999999999999</v>
      </c>
      <c r="AG8" s="3">
        <f>2*'Costo Hold'!AG8</f>
        <v>1.3559999999999999</v>
      </c>
      <c r="AH8" s="3">
        <f>2*'Costo Hold'!AH8</f>
        <v>1.3559999999999999</v>
      </c>
      <c r="AI8" s="3">
        <f>2*'Costo Hold'!AI8</f>
        <v>1.3559999999999999</v>
      </c>
      <c r="AJ8" s="3">
        <f>2*'Costo Hold'!AJ8</f>
        <v>1.3559999999999999</v>
      </c>
      <c r="AK8" s="3">
        <f>2*'Costo Hold'!AK8</f>
        <v>1.3559999999999999</v>
      </c>
      <c r="AL8" s="3">
        <f>2*'Costo Hold'!AL8</f>
        <v>1.3559999999999999</v>
      </c>
      <c r="AM8" s="3">
        <f>2*'Costo Hold'!AM8</f>
        <v>1.3559999999999999</v>
      </c>
      <c r="AN8" s="3">
        <f>2*'Costo Hold'!AN8</f>
        <v>1.3559999999999999</v>
      </c>
      <c r="AO8" s="3">
        <f>2*'Costo Hold'!AO8</f>
        <v>1.3559999999999999</v>
      </c>
      <c r="AP8" s="3">
        <f>2*'Costo Hold'!AP8</f>
        <v>1.3559999999999999</v>
      </c>
      <c r="AQ8" s="3">
        <f>2*'Costo Hold'!AQ8</f>
        <v>1.3559999999999999</v>
      </c>
      <c r="AR8" s="3">
        <f>2*'Costo Hold'!AR8</f>
        <v>1.3559999999999999</v>
      </c>
      <c r="AS8" s="3">
        <f>2*'Costo Hold'!AS8</f>
        <v>1.3559999999999999</v>
      </c>
      <c r="AT8" s="3">
        <f>2*'Costo Hold'!AT8</f>
        <v>1.3559999999999999</v>
      </c>
      <c r="AU8" s="3">
        <f>2*'Costo Hold'!AU8</f>
        <v>1.3559999999999999</v>
      </c>
      <c r="AV8" s="3">
        <f>2*'Costo Hold'!AV8</f>
        <v>1.3559999999999999</v>
      </c>
      <c r="AW8" s="3">
        <f>2*'Costo Hold'!AW8</f>
        <v>1.3559999999999999</v>
      </c>
      <c r="AX8" s="3">
        <f>2*'Costo Hold'!AX8</f>
        <v>1.3559999999999999</v>
      </c>
      <c r="AY8" s="3">
        <f>2*'Costo Hold'!AY8</f>
        <v>1.3559999999999999</v>
      </c>
      <c r="AZ8" s="3">
        <f>2*'Costo Hold'!AZ8</f>
        <v>1.3559999999999999</v>
      </c>
      <c r="BA8" s="3">
        <f>2*'Costo Hold'!BA8</f>
        <v>1.3559999999999999</v>
      </c>
      <c r="BB8" s="3">
        <f>2*'Costo Hold'!BB8</f>
        <v>1.3559999999999999</v>
      </c>
      <c r="BC8" s="3">
        <f>2*'Costo Hold'!BC8</f>
        <v>1.3559999999999999</v>
      </c>
      <c r="BD8" s="3">
        <f>2*'Costo Hold'!BD8</f>
        <v>1.3559999999999999</v>
      </c>
      <c r="BE8" s="3">
        <f>2*'Costo Hold'!BE8</f>
        <v>1.3559999999999999</v>
      </c>
      <c r="BF8" s="3">
        <f>2*'Costo Hold'!BF8</f>
        <v>1.3559999999999999</v>
      </c>
      <c r="BG8" s="3">
        <f>2*'Costo Hold'!BG8</f>
        <v>1.3559999999999999</v>
      </c>
      <c r="BH8" s="3">
        <f>2*'Costo Hold'!BH8</f>
        <v>1.3559999999999999</v>
      </c>
      <c r="BI8" s="3">
        <f>2*'Costo Hold'!BI8</f>
        <v>1.3559999999999999</v>
      </c>
      <c r="BJ8" s="3">
        <f>2*'Costo Hold'!BJ8</f>
        <v>1.3559999999999999</v>
      </c>
      <c r="BK8" s="3">
        <f>2*'Costo Hold'!BK8</f>
        <v>1.3559999999999999</v>
      </c>
      <c r="BL8" s="3">
        <f>2*'Costo Hold'!BL8</f>
        <v>1.3559999999999999</v>
      </c>
      <c r="BM8" s="3">
        <f>2*'Costo Hold'!BM8</f>
        <v>1.3559999999999999</v>
      </c>
      <c r="BN8" s="3">
        <f>2*'Costo Hold'!BN8</f>
        <v>1.3559999999999999</v>
      </c>
      <c r="BO8" s="3">
        <f>2*'Costo Hold'!BO8</f>
        <v>1.3559999999999999</v>
      </c>
      <c r="BP8" s="3">
        <f>2*'Costo Hold'!BP8</f>
        <v>1.3559999999999999</v>
      </c>
      <c r="BQ8" s="3">
        <f>2*'Costo Hold'!BQ8</f>
        <v>1.3559999999999999</v>
      </c>
      <c r="BR8" s="3">
        <f>2*'Costo Hold'!BR8</f>
        <v>1.3559999999999999</v>
      </c>
      <c r="BS8" s="3">
        <f>2*'Costo Hold'!BS8</f>
        <v>1.3559999999999999</v>
      </c>
      <c r="BT8" s="3">
        <f>2*'Costo Hold'!BT8</f>
        <v>1.3559999999999999</v>
      </c>
      <c r="BU8" s="3">
        <f>2*'Costo Hold'!BU8</f>
        <v>1.3559999999999999</v>
      </c>
      <c r="BV8" s="3">
        <f>2*'Costo Hold'!BV8</f>
        <v>1.3559999999999999</v>
      </c>
      <c r="BW8" s="3">
        <f>2*'Costo Hold'!BW8</f>
        <v>1.3559999999999999</v>
      </c>
      <c r="BX8" s="3">
        <f>2*'Costo Hold'!BX8</f>
        <v>1.3559999999999999</v>
      </c>
      <c r="BY8" s="3">
        <f>2*'Costo Hold'!BY8</f>
        <v>1.3559999999999999</v>
      </c>
      <c r="BZ8" s="3">
        <f>2*'Costo Hold'!BZ8</f>
        <v>1.3559999999999999</v>
      </c>
      <c r="CA8" s="3">
        <f>2*'Costo Hold'!CA8</f>
        <v>1.3559999999999999</v>
      </c>
      <c r="CB8" s="3">
        <f>2*'Costo Hold'!CB8</f>
        <v>1.3559999999999999</v>
      </c>
      <c r="CC8" s="3">
        <f>2*'Costo Hold'!CC8</f>
        <v>1.3559999999999999</v>
      </c>
      <c r="CD8" s="3">
        <f>2*'Costo Hold'!CD8</f>
        <v>1.3559999999999999</v>
      </c>
      <c r="CE8" s="3">
        <f>2*'Costo Hold'!CE8</f>
        <v>1.3559999999999999</v>
      </c>
      <c r="CF8" s="3">
        <f>2*'Costo Hold'!CF8</f>
        <v>1.3559999999999999</v>
      </c>
      <c r="CG8" s="3">
        <f>2*'Costo Hold'!CG8</f>
        <v>1.3559999999999999</v>
      </c>
      <c r="CH8" s="3">
        <f>2*'Costo Hold'!CH8</f>
        <v>1.3559999999999999</v>
      </c>
      <c r="CI8" s="3">
        <f>2*'Costo Hold'!CI8</f>
        <v>1.3559999999999999</v>
      </c>
      <c r="CJ8" s="3">
        <f>2*'Costo Hold'!CJ8</f>
        <v>1.3559999999999999</v>
      </c>
      <c r="CK8" s="3">
        <f>2*'Costo Hold'!CK8</f>
        <v>1.3559999999999999</v>
      </c>
      <c r="CL8" s="3">
        <f>2*'Costo Hold'!CL8</f>
        <v>1.3559999999999999</v>
      </c>
      <c r="CM8" s="3">
        <f t="shared" si="0"/>
        <v>1.3559999999999999</v>
      </c>
    </row>
    <row r="9" spans="1:91" x14ac:dyDescent="0.2">
      <c r="A9" s="2" t="s">
        <v>98</v>
      </c>
      <c r="B9" s="3">
        <f>2*'Costo Hold'!B9</f>
        <v>1.3559999999999999</v>
      </c>
      <c r="C9" s="3">
        <f>2*'Costo Hold'!C9</f>
        <v>1.3559999999999999</v>
      </c>
      <c r="D9" s="3">
        <f>2*'Costo Hold'!D9</f>
        <v>1.3559999999999999</v>
      </c>
      <c r="E9" s="3">
        <f>2*'Costo Hold'!E9</f>
        <v>1.3559999999999999</v>
      </c>
      <c r="F9" s="3">
        <f>2*'Costo Hold'!F9</f>
        <v>1.3559999999999999</v>
      </c>
      <c r="G9" s="3">
        <f>2*'Costo Hold'!G9</f>
        <v>1.3559999999999999</v>
      </c>
      <c r="H9" s="3">
        <f>2*'Costo Hold'!H9</f>
        <v>1.3559999999999999</v>
      </c>
      <c r="I9" s="3">
        <f>2*'Costo Hold'!I9</f>
        <v>1.3559999999999999</v>
      </c>
      <c r="J9" s="3">
        <f>2*'Costo Hold'!J9</f>
        <v>1.3559999999999999</v>
      </c>
      <c r="K9" s="3">
        <f>2*'Costo Hold'!K9</f>
        <v>1.3559999999999999</v>
      </c>
      <c r="L9" s="3">
        <f>2*'Costo Hold'!L9</f>
        <v>1.3559999999999999</v>
      </c>
      <c r="M9" s="3">
        <f>2*'Costo Hold'!M9</f>
        <v>1.3559999999999999</v>
      </c>
      <c r="N9" s="3">
        <f>2*'Costo Hold'!N9</f>
        <v>1.3559999999999999</v>
      </c>
      <c r="O9" s="3">
        <f>2*'Costo Hold'!O9</f>
        <v>1.3559999999999999</v>
      </c>
      <c r="P9" s="3">
        <f>2*'Costo Hold'!P9</f>
        <v>1.3559999999999999</v>
      </c>
      <c r="Q9" s="3">
        <f>2*'Costo Hold'!Q9</f>
        <v>1.3559999999999999</v>
      </c>
      <c r="R9" s="3">
        <f>2*'Costo Hold'!R9</f>
        <v>1.3559999999999999</v>
      </c>
      <c r="S9" s="3">
        <f>2*'Costo Hold'!S9</f>
        <v>1.3559999999999999</v>
      </c>
      <c r="T9" s="3">
        <f>2*'Costo Hold'!T9</f>
        <v>1.3559999999999999</v>
      </c>
      <c r="U9" s="3">
        <f>2*'Costo Hold'!U9</f>
        <v>1.3559999999999999</v>
      </c>
      <c r="V9" s="3">
        <f>2*'Costo Hold'!V9</f>
        <v>1.3559999999999999</v>
      </c>
      <c r="W9" s="3">
        <f>2*'Costo Hold'!W9</f>
        <v>1.3559999999999999</v>
      </c>
      <c r="X9" s="3">
        <f>2*'Costo Hold'!X9</f>
        <v>1.3559999999999999</v>
      </c>
      <c r="Y9" s="3">
        <f>2*'Costo Hold'!Y9</f>
        <v>1.3559999999999999</v>
      </c>
      <c r="Z9" s="3">
        <f>2*'Costo Hold'!Z9</f>
        <v>1.3559999999999999</v>
      </c>
      <c r="AA9" s="3">
        <f>2*'Costo Hold'!AA9</f>
        <v>1.3559999999999999</v>
      </c>
      <c r="AB9" s="3">
        <f>2*'Costo Hold'!AB9</f>
        <v>1.3559999999999999</v>
      </c>
      <c r="AC9" s="3">
        <f>2*'Costo Hold'!AC9</f>
        <v>1.3559999999999999</v>
      </c>
      <c r="AD9" s="3">
        <f>2*'Costo Hold'!AD9</f>
        <v>1.3559999999999999</v>
      </c>
      <c r="AE9" s="3">
        <f>2*'Costo Hold'!AE9</f>
        <v>1.3559999999999999</v>
      </c>
      <c r="AF9" s="3">
        <f>2*'Costo Hold'!AF9</f>
        <v>1.3559999999999999</v>
      </c>
      <c r="AG9" s="3">
        <f>2*'Costo Hold'!AG9</f>
        <v>1.3559999999999999</v>
      </c>
      <c r="AH9" s="3">
        <f>2*'Costo Hold'!AH9</f>
        <v>1.3559999999999999</v>
      </c>
      <c r="AI9" s="3">
        <f>2*'Costo Hold'!AI9</f>
        <v>1.3559999999999999</v>
      </c>
      <c r="AJ9" s="3">
        <f>2*'Costo Hold'!AJ9</f>
        <v>1.3559999999999999</v>
      </c>
      <c r="AK9" s="3">
        <f>2*'Costo Hold'!AK9</f>
        <v>1.3559999999999999</v>
      </c>
      <c r="AL9" s="3">
        <f>2*'Costo Hold'!AL9</f>
        <v>1.3559999999999999</v>
      </c>
      <c r="AM9" s="3">
        <f>2*'Costo Hold'!AM9</f>
        <v>1.3559999999999999</v>
      </c>
      <c r="AN9" s="3">
        <f>2*'Costo Hold'!AN9</f>
        <v>1.3559999999999999</v>
      </c>
      <c r="AO9" s="3">
        <f>2*'Costo Hold'!AO9</f>
        <v>1.3559999999999999</v>
      </c>
      <c r="AP9" s="3">
        <f>2*'Costo Hold'!AP9</f>
        <v>1.3559999999999999</v>
      </c>
      <c r="AQ9" s="3">
        <f>2*'Costo Hold'!AQ9</f>
        <v>1.3559999999999999</v>
      </c>
      <c r="AR9" s="3">
        <f>2*'Costo Hold'!AR9</f>
        <v>1.3559999999999999</v>
      </c>
      <c r="AS9" s="3">
        <f>2*'Costo Hold'!AS9</f>
        <v>1.3559999999999999</v>
      </c>
      <c r="AT9" s="3">
        <f>2*'Costo Hold'!AT9</f>
        <v>1.3559999999999999</v>
      </c>
      <c r="AU9" s="3">
        <f>2*'Costo Hold'!AU9</f>
        <v>1.3559999999999999</v>
      </c>
      <c r="AV9" s="3">
        <f>2*'Costo Hold'!AV9</f>
        <v>1.3559999999999999</v>
      </c>
      <c r="AW9" s="3">
        <f>2*'Costo Hold'!AW9</f>
        <v>1.3559999999999999</v>
      </c>
      <c r="AX9" s="3">
        <f>2*'Costo Hold'!AX9</f>
        <v>1.3559999999999999</v>
      </c>
      <c r="AY9" s="3">
        <f>2*'Costo Hold'!AY9</f>
        <v>1.3559999999999999</v>
      </c>
      <c r="AZ9" s="3">
        <f>2*'Costo Hold'!AZ9</f>
        <v>1.3559999999999999</v>
      </c>
      <c r="BA9" s="3">
        <f>2*'Costo Hold'!BA9</f>
        <v>1.3559999999999999</v>
      </c>
      <c r="BB9" s="3">
        <f>2*'Costo Hold'!BB9</f>
        <v>1.3559999999999999</v>
      </c>
      <c r="BC9" s="3">
        <f>2*'Costo Hold'!BC9</f>
        <v>1.3559999999999999</v>
      </c>
      <c r="BD9" s="3">
        <f>2*'Costo Hold'!BD9</f>
        <v>1.3559999999999999</v>
      </c>
      <c r="BE9" s="3">
        <f>2*'Costo Hold'!BE9</f>
        <v>1.3559999999999999</v>
      </c>
      <c r="BF9" s="3">
        <f>2*'Costo Hold'!BF9</f>
        <v>1.3559999999999999</v>
      </c>
      <c r="BG9" s="3">
        <f>2*'Costo Hold'!BG9</f>
        <v>1.3559999999999999</v>
      </c>
      <c r="BH9" s="3">
        <f>2*'Costo Hold'!BH9</f>
        <v>1.3559999999999999</v>
      </c>
      <c r="BI9" s="3">
        <f>2*'Costo Hold'!BI9</f>
        <v>1.3559999999999999</v>
      </c>
      <c r="BJ9" s="3">
        <f>2*'Costo Hold'!BJ9</f>
        <v>1.3559999999999999</v>
      </c>
      <c r="BK9" s="3">
        <f>2*'Costo Hold'!BK9</f>
        <v>1.3559999999999999</v>
      </c>
      <c r="BL9" s="3">
        <f>2*'Costo Hold'!BL9</f>
        <v>1.3559999999999999</v>
      </c>
      <c r="BM9" s="3">
        <f>2*'Costo Hold'!BM9</f>
        <v>1.3559999999999999</v>
      </c>
      <c r="BN9" s="3">
        <f>2*'Costo Hold'!BN9</f>
        <v>1.3559999999999999</v>
      </c>
      <c r="BO9" s="3">
        <f>2*'Costo Hold'!BO9</f>
        <v>1.3559999999999999</v>
      </c>
      <c r="BP9" s="3">
        <f>2*'Costo Hold'!BP9</f>
        <v>1.3559999999999999</v>
      </c>
      <c r="BQ9" s="3">
        <f>2*'Costo Hold'!BQ9</f>
        <v>1.3559999999999999</v>
      </c>
      <c r="BR9" s="3">
        <f>2*'Costo Hold'!BR9</f>
        <v>1.3559999999999999</v>
      </c>
      <c r="BS9" s="3">
        <f>2*'Costo Hold'!BS9</f>
        <v>1.3559999999999999</v>
      </c>
      <c r="BT9" s="3">
        <f>2*'Costo Hold'!BT9</f>
        <v>1.3559999999999999</v>
      </c>
      <c r="BU9" s="3">
        <f>2*'Costo Hold'!BU9</f>
        <v>1.3559999999999999</v>
      </c>
      <c r="BV9" s="3">
        <f>2*'Costo Hold'!BV9</f>
        <v>1.3559999999999999</v>
      </c>
      <c r="BW9" s="3">
        <f>2*'Costo Hold'!BW9</f>
        <v>1.3559999999999999</v>
      </c>
      <c r="BX9" s="3">
        <f>2*'Costo Hold'!BX9</f>
        <v>1.3559999999999999</v>
      </c>
      <c r="BY9" s="3">
        <f>2*'Costo Hold'!BY9</f>
        <v>1.3559999999999999</v>
      </c>
      <c r="BZ9" s="3">
        <f>2*'Costo Hold'!BZ9</f>
        <v>1.3559999999999999</v>
      </c>
      <c r="CA9" s="3">
        <f>2*'Costo Hold'!CA9</f>
        <v>1.3559999999999999</v>
      </c>
      <c r="CB9" s="3">
        <f>2*'Costo Hold'!CB9</f>
        <v>1.3559999999999999</v>
      </c>
      <c r="CC9" s="3">
        <f>2*'Costo Hold'!CC9</f>
        <v>1.3559999999999999</v>
      </c>
      <c r="CD9" s="3">
        <f>2*'Costo Hold'!CD9</f>
        <v>1.3559999999999999</v>
      </c>
      <c r="CE9" s="3">
        <f>2*'Costo Hold'!CE9</f>
        <v>1.3559999999999999</v>
      </c>
      <c r="CF9" s="3">
        <f>2*'Costo Hold'!CF9</f>
        <v>1.3559999999999999</v>
      </c>
      <c r="CG9" s="3">
        <f>2*'Costo Hold'!CG9</f>
        <v>1.3559999999999999</v>
      </c>
      <c r="CH9" s="3">
        <f>2*'Costo Hold'!CH9</f>
        <v>1.3559999999999999</v>
      </c>
      <c r="CI9" s="3">
        <f>2*'Costo Hold'!CI9</f>
        <v>1.3559999999999999</v>
      </c>
      <c r="CJ9" s="3">
        <f>2*'Costo Hold'!CJ9</f>
        <v>1.3559999999999999</v>
      </c>
      <c r="CK9" s="3">
        <f>2*'Costo Hold'!CK9</f>
        <v>1.3559999999999999</v>
      </c>
      <c r="CL9" s="3">
        <f>2*'Costo Hold'!CL9</f>
        <v>1.3559999999999999</v>
      </c>
      <c r="CM9" s="3">
        <f t="shared" si="0"/>
        <v>1.3559999999999999</v>
      </c>
    </row>
    <row r="10" spans="1:91" x14ac:dyDescent="0.2">
      <c r="A10" s="2" t="s">
        <v>99</v>
      </c>
      <c r="B10" s="3">
        <f>2*'Costo Hold'!B10</f>
        <v>1.3559999999999999</v>
      </c>
      <c r="C10" s="3">
        <f>2*'Costo Hold'!C10</f>
        <v>1.3559999999999999</v>
      </c>
      <c r="D10" s="3">
        <f>2*'Costo Hold'!D10</f>
        <v>1.3559999999999999</v>
      </c>
      <c r="E10" s="3">
        <f>2*'Costo Hold'!E10</f>
        <v>1.3559999999999999</v>
      </c>
      <c r="F10" s="3">
        <f>2*'Costo Hold'!F10</f>
        <v>1.3559999999999999</v>
      </c>
      <c r="G10" s="3">
        <f>2*'Costo Hold'!G10</f>
        <v>1.3559999999999999</v>
      </c>
      <c r="H10" s="3">
        <f>2*'Costo Hold'!H10</f>
        <v>1.3559999999999999</v>
      </c>
      <c r="I10" s="3">
        <f>2*'Costo Hold'!I10</f>
        <v>1.3559999999999999</v>
      </c>
      <c r="J10" s="3">
        <f>2*'Costo Hold'!J10</f>
        <v>1.3559999999999999</v>
      </c>
      <c r="K10" s="3">
        <f>2*'Costo Hold'!K10</f>
        <v>1.3559999999999999</v>
      </c>
      <c r="L10" s="3">
        <f>2*'Costo Hold'!L10</f>
        <v>1.3559999999999999</v>
      </c>
      <c r="M10" s="3">
        <f>2*'Costo Hold'!M10</f>
        <v>1.3559999999999999</v>
      </c>
      <c r="N10" s="3">
        <f>2*'Costo Hold'!N10</f>
        <v>1.3559999999999999</v>
      </c>
      <c r="O10" s="3">
        <f>2*'Costo Hold'!O10</f>
        <v>1.3559999999999999</v>
      </c>
      <c r="P10" s="3">
        <f>2*'Costo Hold'!P10</f>
        <v>1.3559999999999999</v>
      </c>
      <c r="Q10" s="3">
        <f>2*'Costo Hold'!Q10</f>
        <v>1.3559999999999999</v>
      </c>
      <c r="R10" s="3">
        <f>2*'Costo Hold'!R10</f>
        <v>1.3559999999999999</v>
      </c>
      <c r="S10" s="3">
        <f>2*'Costo Hold'!S10</f>
        <v>1.3559999999999999</v>
      </c>
      <c r="T10" s="3">
        <f>2*'Costo Hold'!T10</f>
        <v>1.3559999999999999</v>
      </c>
      <c r="U10" s="3">
        <f>2*'Costo Hold'!U10</f>
        <v>1.3559999999999999</v>
      </c>
      <c r="V10" s="3">
        <f>2*'Costo Hold'!V10</f>
        <v>1.3559999999999999</v>
      </c>
      <c r="W10" s="3">
        <f>2*'Costo Hold'!W10</f>
        <v>1.3559999999999999</v>
      </c>
      <c r="X10" s="3">
        <f>2*'Costo Hold'!X10</f>
        <v>1.3559999999999999</v>
      </c>
      <c r="Y10" s="3">
        <f>2*'Costo Hold'!Y10</f>
        <v>1.3559999999999999</v>
      </c>
      <c r="Z10" s="3">
        <f>2*'Costo Hold'!Z10</f>
        <v>1.3559999999999999</v>
      </c>
      <c r="AA10" s="3">
        <f>2*'Costo Hold'!AA10</f>
        <v>1.3559999999999999</v>
      </c>
      <c r="AB10" s="3">
        <f>2*'Costo Hold'!AB10</f>
        <v>1.3559999999999999</v>
      </c>
      <c r="AC10" s="3">
        <f>2*'Costo Hold'!AC10</f>
        <v>1.3559999999999999</v>
      </c>
      <c r="AD10" s="3">
        <f>2*'Costo Hold'!AD10</f>
        <v>1.3559999999999999</v>
      </c>
      <c r="AE10" s="3">
        <f>2*'Costo Hold'!AE10</f>
        <v>1.3559999999999999</v>
      </c>
      <c r="AF10" s="3">
        <f>2*'Costo Hold'!AF10</f>
        <v>1.3559999999999999</v>
      </c>
      <c r="AG10" s="3">
        <f>2*'Costo Hold'!AG10</f>
        <v>1.3559999999999999</v>
      </c>
      <c r="AH10" s="3">
        <f>2*'Costo Hold'!AH10</f>
        <v>1.3559999999999999</v>
      </c>
      <c r="AI10" s="3">
        <f>2*'Costo Hold'!AI10</f>
        <v>1.3559999999999999</v>
      </c>
      <c r="AJ10" s="3">
        <f>2*'Costo Hold'!AJ10</f>
        <v>1.3559999999999999</v>
      </c>
      <c r="AK10" s="3">
        <f>2*'Costo Hold'!AK10</f>
        <v>1.3559999999999999</v>
      </c>
      <c r="AL10" s="3">
        <f>2*'Costo Hold'!AL10</f>
        <v>1.3559999999999999</v>
      </c>
      <c r="AM10" s="3">
        <f>2*'Costo Hold'!AM10</f>
        <v>1.3559999999999999</v>
      </c>
      <c r="AN10" s="3">
        <f>2*'Costo Hold'!AN10</f>
        <v>1.3559999999999999</v>
      </c>
      <c r="AO10" s="3">
        <f>2*'Costo Hold'!AO10</f>
        <v>1.3559999999999999</v>
      </c>
      <c r="AP10" s="3">
        <f>2*'Costo Hold'!AP10</f>
        <v>1.3559999999999999</v>
      </c>
      <c r="AQ10" s="3">
        <f>2*'Costo Hold'!AQ10</f>
        <v>1.3559999999999999</v>
      </c>
      <c r="AR10" s="3">
        <f>2*'Costo Hold'!AR10</f>
        <v>1.3559999999999999</v>
      </c>
      <c r="AS10" s="3">
        <f>2*'Costo Hold'!AS10</f>
        <v>1.3559999999999999</v>
      </c>
      <c r="AT10" s="3">
        <f>2*'Costo Hold'!AT10</f>
        <v>1.3559999999999999</v>
      </c>
      <c r="AU10" s="3">
        <f>2*'Costo Hold'!AU10</f>
        <v>1.3559999999999999</v>
      </c>
      <c r="AV10" s="3">
        <f>2*'Costo Hold'!AV10</f>
        <v>1.3559999999999999</v>
      </c>
      <c r="AW10" s="3">
        <f>2*'Costo Hold'!AW10</f>
        <v>1.3559999999999999</v>
      </c>
      <c r="AX10" s="3">
        <f>2*'Costo Hold'!AX10</f>
        <v>1.3559999999999999</v>
      </c>
      <c r="AY10" s="3">
        <f>2*'Costo Hold'!AY10</f>
        <v>1.3559999999999999</v>
      </c>
      <c r="AZ10" s="3">
        <f>2*'Costo Hold'!AZ10</f>
        <v>1.3559999999999999</v>
      </c>
      <c r="BA10" s="3">
        <f>2*'Costo Hold'!BA10</f>
        <v>1.3559999999999999</v>
      </c>
      <c r="BB10" s="3">
        <f>2*'Costo Hold'!BB10</f>
        <v>1.3559999999999999</v>
      </c>
      <c r="BC10" s="3">
        <f>2*'Costo Hold'!BC10</f>
        <v>1.3559999999999999</v>
      </c>
      <c r="BD10" s="3">
        <f>2*'Costo Hold'!BD10</f>
        <v>1.3559999999999999</v>
      </c>
      <c r="BE10" s="3">
        <f>2*'Costo Hold'!BE10</f>
        <v>1.3559999999999999</v>
      </c>
      <c r="BF10" s="3">
        <f>2*'Costo Hold'!BF10</f>
        <v>1.3559999999999999</v>
      </c>
      <c r="BG10" s="3">
        <f>2*'Costo Hold'!BG10</f>
        <v>1.3559999999999999</v>
      </c>
      <c r="BH10" s="3">
        <f>2*'Costo Hold'!BH10</f>
        <v>1.3559999999999999</v>
      </c>
      <c r="BI10" s="3">
        <f>2*'Costo Hold'!BI10</f>
        <v>1.3559999999999999</v>
      </c>
      <c r="BJ10" s="3">
        <f>2*'Costo Hold'!BJ10</f>
        <v>1.3559999999999999</v>
      </c>
      <c r="BK10" s="3">
        <f>2*'Costo Hold'!BK10</f>
        <v>1.3559999999999999</v>
      </c>
      <c r="BL10" s="3">
        <f>2*'Costo Hold'!BL10</f>
        <v>1.3559999999999999</v>
      </c>
      <c r="BM10" s="3">
        <f>2*'Costo Hold'!BM10</f>
        <v>1.3559999999999999</v>
      </c>
      <c r="BN10" s="3">
        <f>2*'Costo Hold'!BN10</f>
        <v>1.3559999999999999</v>
      </c>
      <c r="BO10" s="3">
        <f>2*'Costo Hold'!BO10</f>
        <v>1.3559999999999999</v>
      </c>
      <c r="BP10" s="3">
        <f>2*'Costo Hold'!BP10</f>
        <v>1.3559999999999999</v>
      </c>
      <c r="BQ10" s="3">
        <f>2*'Costo Hold'!BQ10</f>
        <v>1.3559999999999999</v>
      </c>
      <c r="BR10" s="3">
        <f>2*'Costo Hold'!BR10</f>
        <v>1.3559999999999999</v>
      </c>
      <c r="BS10" s="3">
        <f>2*'Costo Hold'!BS10</f>
        <v>1.3559999999999999</v>
      </c>
      <c r="BT10" s="3">
        <f>2*'Costo Hold'!BT10</f>
        <v>1.3559999999999999</v>
      </c>
      <c r="BU10" s="3">
        <f>2*'Costo Hold'!BU10</f>
        <v>1.3559999999999999</v>
      </c>
      <c r="BV10" s="3">
        <f>2*'Costo Hold'!BV10</f>
        <v>1.3559999999999999</v>
      </c>
      <c r="BW10" s="3">
        <f>2*'Costo Hold'!BW10</f>
        <v>1.3559999999999999</v>
      </c>
      <c r="BX10" s="3">
        <f>2*'Costo Hold'!BX10</f>
        <v>1.3559999999999999</v>
      </c>
      <c r="BY10" s="3">
        <f>2*'Costo Hold'!BY10</f>
        <v>1.3559999999999999</v>
      </c>
      <c r="BZ10" s="3">
        <f>2*'Costo Hold'!BZ10</f>
        <v>1.3559999999999999</v>
      </c>
      <c r="CA10" s="3">
        <f>2*'Costo Hold'!CA10</f>
        <v>1.3559999999999999</v>
      </c>
      <c r="CB10" s="3">
        <f>2*'Costo Hold'!CB10</f>
        <v>1.3559999999999999</v>
      </c>
      <c r="CC10" s="3">
        <f>2*'Costo Hold'!CC10</f>
        <v>1.3559999999999999</v>
      </c>
      <c r="CD10" s="3">
        <f>2*'Costo Hold'!CD10</f>
        <v>1.3559999999999999</v>
      </c>
      <c r="CE10" s="3">
        <f>2*'Costo Hold'!CE10</f>
        <v>1.3559999999999999</v>
      </c>
      <c r="CF10" s="3">
        <f>2*'Costo Hold'!CF10</f>
        <v>1.3559999999999999</v>
      </c>
      <c r="CG10" s="3">
        <f>2*'Costo Hold'!CG10</f>
        <v>1.3559999999999999</v>
      </c>
      <c r="CH10" s="3">
        <f>2*'Costo Hold'!CH10</f>
        <v>1.3559999999999999</v>
      </c>
      <c r="CI10" s="3">
        <f>2*'Costo Hold'!CI10</f>
        <v>1.3559999999999999</v>
      </c>
      <c r="CJ10" s="3">
        <f>2*'Costo Hold'!CJ10</f>
        <v>1.3559999999999999</v>
      </c>
      <c r="CK10" s="3">
        <f>2*'Costo Hold'!CK10</f>
        <v>1.3559999999999999</v>
      </c>
      <c r="CL10" s="3">
        <f>2*'Costo Hold'!CL10</f>
        <v>1.3559999999999999</v>
      </c>
      <c r="CM10" s="3">
        <f t="shared" si="0"/>
        <v>1.3559999999999999</v>
      </c>
    </row>
    <row r="11" spans="1:91" x14ac:dyDescent="0.2">
      <c r="A11" s="2" t="s">
        <v>100</v>
      </c>
      <c r="B11" s="3">
        <f>2*'Costo Hold'!B11</f>
        <v>1.3559999999999999</v>
      </c>
      <c r="C11" s="3">
        <f>2*'Costo Hold'!C11</f>
        <v>1.3559999999999999</v>
      </c>
      <c r="D11" s="3">
        <f>2*'Costo Hold'!D11</f>
        <v>1.3559999999999999</v>
      </c>
      <c r="E11" s="3">
        <f>2*'Costo Hold'!E11</f>
        <v>1.3559999999999999</v>
      </c>
      <c r="F11" s="3">
        <f>2*'Costo Hold'!F11</f>
        <v>1.3559999999999999</v>
      </c>
      <c r="G11" s="3">
        <f>2*'Costo Hold'!G11</f>
        <v>1.3559999999999999</v>
      </c>
      <c r="H11" s="3">
        <f>2*'Costo Hold'!H11</f>
        <v>1.3559999999999999</v>
      </c>
      <c r="I11" s="3">
        <f>2*'Costo Hold'!I11</f>
        <v>1.3559999999999999</v>
      </c>
      <c r="J11" s="3">
        <f>2*'Costo Hold'!J11</f>
        <v>1.3559999999999999</v>
      </c>
      <c r="K11" s="3">
        <f>2*'Costo Hold'!K11</f>
        <v>1.3559999999999999</v>
      </c>
      <c r="L11" s="3">
        <f>2*'Costo Hold'!L11</f>
        <v>1.3559999999999999</v>
      </c>
      <c r="M11" s="3">
        <f>2*'Costo Hold'!M11</f>
        <v>1.3559999999999999</v>
      </c>
      <c r="N11" s="3">
        <f>2*'Costo Hold'!N11</f>
        <v>1.3559999999999999</v>
      </c>
      <c r="O11" s="3">
        <f>2*'Costo Hold'!O11</f>
        <v>1.3559999999999999</v>
      </c>
      <c r="P11" s="3">
        <f>2*'Costo Hold'!P11</f>
        <v>1.3559999999999999</v>
      </c>
      <c r="Q11" s="3">
        <f>2*'Costo Hold'!Q11</f>
        <v>1.3559999999999999</v>
      </c>
      <c r="R11" s="3">
        <f>2*'Costo Hold'!R11</f>
        <v>1.3559999999999999</v>
      </c>
      <c r="S11" s="3">
        <f>2*'Costo Hold'!S11</f>
        <v>1.3559999999999999</v>
      </c>
      <c r="T11" s="3">
        <f>2*'Costo Hold'!T11</f>
        <v>1.3559999999999999</v>
      </c>
      <c r="U11" s="3">
        <f>2*'Costo Hold'!U11</f>
        <v>1.3559999999999999</v>
      </c>
      <c r="V11" s="3">
        <f>2*'Costo Hold'!V11</f>
        <v>1.3559999999999999</v>
      </c>
      <c r="W11" s="3">
        <f>2*'Costo Hold'!W11</f>
        <v>1.3559999999999999</v>
      </c>
      <c r="X11" s="3">
        <f>2*'Costo Hold'!X11</f>
        <v>1.3559999999999999</v>
      </c>
      <c r="Y11" s="3">
        <f>2*'Costo Hold'!Y11</f>
        <v>1.3559999999999999</v>
      </c>
      <c r="Z11" s="3">
        <f>2*'Costo Hold'!Z11</f>
        <v>1.3559999999999999</v>
      </c>
      <c r="AA11" s="3">
        <f>2*'Costo Hold'!AA11</f>
        <v>1.3559999999999999</v>
      </c>
      <c r="AB11" s="3">
        <f>2*'Costo Hold'!AB11</f>
        <v>1.3559999999999999</v>
      </c>
      <c r="AC11" s="3">
        <f>2*'Costo Hold'!AC11</f>
        <v>1.3559999999999999</v>
      </c>
      <c r="AD11" s="3">
        <f>2*'Costo Hold'!AD11</f>
        <v>1.3559999999999999</v>
      </c>
      <c r="AE11" s="3">
        <f>2*'Costo Hold'!AE11</f>
        <v>1.3559999999999999</v>
      </c>
      <c r="AF11" s="3">
        <f>2*'Costo Hold'!AF11</f>
        <v>1.3559999999999999</v>
      </c>
      <c r="AG11" s="3">
        <f>2*'Costo Hold'!AG11</f>
        <v>1.3559999999999999</v>
      </c>
      <c r="AH11" s="3">
        <f>2*'Costo Hold'!AH11</f>
        <v>1.3559999999999999</v>
      </c>
      <c r="AI11" s="3">
        <f>2*'Costo Hold'!AI11</f>
        <v>1.3559999999999999</v>
      </c>
      <c r="AJ11" s="3">
        <f>2*'Costo Hold'!AJ11</f>
        <v>1.3559999999999999</v>
      </c>
      <c r="AK11" s="3">
        <f>2*'Costo Hold'!AK11</f>
        <v>1.3559999999999999</v>
      </c>
      <c r="AL11" s="3">
        <f>2*'Costo Hold'!AL11</f>
        <v>1.3559999999999999</v>
      </c>
      <c r="AM11" s="3">
        <f>2*'Costo Hold'!AM11</f>
        <v>1.3559999999999999</v>
      </c>
      <c r="AN11" s="3">
        <f>2*'Costo Hold'!AN11</f>
        <v>1.3559999999999999</v>
      </c>
      <c r="AO11" s="3">
        <f>2*'Costo Hold'!AO11</f>
        <v>1.3559999999999999</v>
      </c>
      <c r="AP11" s="3">
        <f>2*'Costo Hold'!AP11</f>
        <v>1.3559999999999999</v>
      </c>
      <c r="AQ11" s="3">
        <f>2*'Costo Hold'!AQ11</f>
        <v>1.3559999999999999</v>
      </c>
      <c r="AR11" s="3">
        <f>2*'Costo Hold'!AR11</f>
        <v>1.3559999999999999</v>
      </c>
      <c r="AS11" s="3">
        <f>2*'Costo Hold'!AS11</f>
        <v>1.3559999999999999</v>
      </c>
      <c r="AT11" s="3">
        <f>2*'Costo Hold'!AT11</f>
        <v>1.3559999999999999</v>
      </c>
      <c r="AU11" s="3">
        <f>2*'Costo Hold'!AU11</f>
        <v>1.3559999999999999</v>
      </c>
      <c r="AV11" s="3">
        <f>2*'Costo Hold'!AV11</f>
        <v>1.3559999999999999</v>
      </c>
      <c r="AW11" s="3">
        <f>2*'Costo Hold'!AW11</f>
        <v>1.3559999999999999</v>
      </c>
      <c r="AX11" s="3">
        <f>2*'Costo Hold'!AX11</f>
        <v>1.3559999999999999</v>
      </c>
      <c r="AY11" s="3">
        <f>2*'Costo Hold'!AY11</f>
        <v>1.3559999999999999</v>
      </c>
      <c r="AZ11" s="3">
        <f>2*'Costo Hold'!AZ11</f>
        <v>1.3559999999999999</v>
      </c>
      <c r="BA11" s="3">
        <f>2*'Costo Hold'!BA11</f>
        <v>1.3559999999999999</v>
      </c>
      <c r="BB11" s="3">
        <f>2*'Costo Hold'!BB11</f>
        <v>1.3559999999999999</v>
      </c>
      <c r="BC11" s="3">
        <f>2*'Costo Hold'!BC11</f>
        <v>1.3559999999999999</v>
      </c>
      <c r="BD11" s="3">
        <f>2*'Costo Hold'!BD11</f>
        <v>1.3559999999999999</v>
      </c>
      <c r="BE11" s="3">
        <f>2*'Costo Hold'!BE11</f>
        <v>1.3559999999999999</v>
      </c>
      <c r="BF11" s="3">
        <f>2*'Costo Hold'!BF11</f>
        <v>1.3559999999999999</v>
      </c>
      <c r="BG11" s="3">
        <f>2*'Costo Hold'!BG11</f>
        <v>1.3559999999999999</v>
      </c>
      <c r="BH11" s="3">
        <f>2*'Costo Hold'!BH11</f>
        <v>1.3559999999999999</v>
      </c>
      <c r="BI11" s="3">
        <f>2*'Costo Hold'!BI11</f>
        <v>1.3559999999999999</v>
      </c>
      <c r="BJ11" s="3">
        <f>2*'Costo Hold'!BJ11</f>
        <v>1.3559999999999999</v>
      </c>
      <c r="BK11" s="3">
        <f>2*'Costo Hold'!BK11</f>
        <v>1.3559999999999999</v>
      </c>
      <c r="BL11" s="3">
        <f>2*'Costo Hold'!BL11</f>
        <v>1.3559999999999999</v>
      </c>
      <c r="BM11" s="3">
        <f>2*'Costo Hold'!BM11</f>
        <v>1.3559999999999999</v>
      </c>
      <c r="BN11" s="3">
        <f>2*'Costo Hold'!BN11</f>
        <v>1.3559999999999999</v>
      </c>
      <c r="BO11" s="3">
        <f>2*'Costo Hold'!BO11</f>
        <v>1.3559999999999999</v>
      </c>
      <c r="BP11" s="3">
        <f>2*'Costo Hold'!BP11</f>
        <v>1.3559999999999999</v>
      </c>
      <c r="BQ11" s="3">
        <f>2*'Costo Hold'!BQ11</f>
        <v>1.3559999999999999</v>
      </c>
      <c r="BR11" s="3">
        <f>2*'Costo Hold'!BR11</f>
        <v>1.3559999999999999</v>
      </c>
      <c r="BS11" s="3">
        <f>2*'Costo Hold'!BS11</f>
        <v>1.3559999999999999</v>
      </c>
      <c r="BT11" s="3">
        <f>2*'Costo Hold'!BT11</f>
        <v>1.3559999999999999</v>
      </c>
      <c r="BU11" s="3">
        <f>2*'Costo Hold'!BU11</f>
        <v>1.3559999999999999</v>
      </c>
      <c r="BV11" s="3">
        <f>2*'Costo Hold'!BV11</f>
        <v>1.3559999999999999</v>
      </c>
      <c r="BW11" s="3">
        <f>2*'Costo Hold'!BW11</f>
        <v>1.3559999999999999</v>
      </c>
      <c r="BX11" s="3">
        <f>2*'Costo Hold'!BX11</f>
        <v>1.3559999999999999</v>
      </c>
      <c r="BY11" s="3">
        <f>2*'Costo Hold'!BY11</f>
        <v>1.3559999999999999</v>
      </c>
      <c r="BZ11" s="3">
        <f>2*'Costo Hold'!BZ11</f>
        <v>1.3559999999999999</v>
      </c>
      <c r="CA11" s="3">
        <f>2*'Costo Hold'!CA11</f>
        <v>1.3559999999999999</v>
      </c>
      <c r="CB11" s="3">
        <f>2*'Costo Hold'!CB11</f>
        <v>1.3559999999999999</v>
      </c>
      <c r="CC11" s="3">
        <f>2*'Costo Hold'!CC11</f>
        <v>1.3559999999999999</v>
      </c>
      <c r="CD11" s="3">
        <f>2*'Costo Hold'!CD11</f>
        <v>1.3559999999999999</v>
      </c>
      <c r="CE11" s="3">
        <f>2*'Costo Hold'!CE11</f>
        <v>1.3559999999999999</v>
      </c>
      <c r="CF11" s="3">
        <f>2*'Costo Hold'!CF11</f>
        <v>1.3559999999999999</v>
      </c>
      <c r="CG11" s="3">
        <f>2*'Costo Hold'!CG11</f>
        <v>1.3559999999999999</v>
      </c>
      <c r="CH11" s="3">
        <f>2*'Costo Hold'!CH11</f>
        <v>1.3559999999999999</v>
      </c>
      <c r="CI11" s="3">
        <f>2*'Costo Hold'!CI11</f>
        <v>1.3559999999999999</v>
      </c>
      <c r="CJ11" s="3">
        <f>2*'Costo Hold'!CJ11</f>
        <v>1.3559999999999999</v>
      </c>
      <c r="CK11" s="3">
        <f>2*'Costo Hold'!CK11</f>
        <v>1.3559999999999999</v>
      </c>
      <c r="CL11" s="3">
        <f>2*'Costo Hold'!CL11</f>
        <v>1.3559999999999999</v>
      </c>
      <c r="CM11" s="3">
        <f t="shared" si="0"/>
        <v>1.3559999999999999</v>
      </c>
    </row>
    <row r="12" spans="1:91" x14ac:dyDescent="0.2">
      <c r="A12" s="2" t="s">
        <v>101</v>
      </c>
      <c r="B12" s="3">
        <f>2*'Costo Hold'!B12</f>
        <v>1.3559999999999999</v>
      </c>
      <c r="C12" s="3">
        <f>2*'Costo Hold'!C12</f>
        <v>1.3559999999999999</v>
      </c>
      <c r="D12" s="3">
        <f>2*'Costo Hold'!D12</f>
        <v>1.3559999999999999</v>
      </c>
      <c r="E12" s="3">
        <f>2*'Costo Hold'!E12</f>
        <v>1.3559999999999999</v>
      </c>
      <c r="F12" s="3">
        <f>2*'Costo Hold'!F12</f>
        <v>1.3559999999999999</v>
      </c>
      <c r="G12" s="3">
        <f>2*'Costo Hold'!G12</f>
        <v>1.3559999999999999</v>
      </c>
      <c r="H12" s="3">
        <f>2*'Costo Hold'!H12</f>
        <v>1.3559999999999999</v>
      </c>
      <c r="I12" s="3">
        <f>2*'Costo Hold'!I12</f>
        <v>1.3559999999999999</v>
      </c>
      <c r="J12" s="3">
        <f>2*'Costo Hold'!J12</f>
        <v>1.3559999999999999</v>
      </c>
      <c r="K12" s="3">
        <f>2*'Costo Hold'!K12</f>
        <v>1.3559999999999999</v>
      </c>
      <c r="L12" s="3">
        <f>2*'Costo Hold'!L12</f>
        <v>1.3559999999999999</v>
      </c>
      <c r="M12" s="3">
        <f>2*'Costo Hold'!M12</f>
        <v>1.3559999999999999</v>
      </c>
      <c r="N12" s="3">
        <f>2*'Costo Hold'!N12</f>
        <v>1.3559999999999999</v>
      </c>
      <c r="O12" s="3">
        <f>2*'Costo Hold'!O12</f>
        <v>1.3559999999999999</v>
      </c>
      <c r="P12" s="3">
        <f>2*'Costo Hold'!P12</f>
        <v>1.3559999999999999</v>
      </c>
      <c r="Q12" s="3">
        <f>2*'Costo Hold'!Q12</f>
        <v>1.3559999999999999</v>
      </c>
      <c r="R12" s="3">
        <f>2*'Costo Hold'!R12</f>
        <v>1.3559999999999999</v>
      </c>
      <c r="S12" s="3">
        <f>2*'Costo Hold'!S12</f>
        <v>1.3559999999999999</v>
      </c>
      <c r="T12" s="3">
        <f>2*'Costo Hold'!T12</f>
        <v>1.3559999999999999</v>
      </c>
      <c r="U12" s="3">
        <f>2*'Costo Hold'!U12</f>
        <v>1.3559999999999999</v>
      </c>
      <c r="V12" s="3">
        <f>2*'Costo Hold'!V12</f>
        <v>1.3559999999999999</v>
      </c>
      <c r="W12" s="3">
        <f>2*'Costo Hold'!W12</f>
        <v>1.3559999999999999</v>
      </c>
      <c r="X12" s="3">
        <f>2*'Costo Hold'!X12</f>
        <v>1.3559999999999999</v>
      </c>
      <c r="Y12" s="3">
        <f>2*'Costo Hold'!Y12</f>
        <v>1.3559999999999999</v>
      </c>
      <c r="Z12" s="3">
        <f>2*'Costo Hold'!Z12</f>
        <v>1.3559999999999999</v>
      </c>
      <c r="AA12" s="3">
        <f>2*'Costo Hold'!AA12</f>
        <v>1.3559999999999999</v>
      </c>
      <c r="AB12" s="3">
        <f>2*'Costo Hold'!AB12</f>
        <v>1.3559999999999999</v>
      </c>
      <c r="AC12" s="3">
        <f>2*'Costo Hold'!AC12</f>
        <v>1.3559999999999999</v>
      </c>
      <c r="AD12" s="3">
        <f>2*'Costo Hold'!AD12</f>
        <v>1.3559999999999999</v>
      </c>
      <c r="AE12" s="3">
        <f>2*'Costo Hold'!AE12</f>
        <v>1.3559999999999999</v>
      </c>
      <c r="AF12" s="3">
        <f>2*'Costo Hold'!AF12</f>
        <v>1.3559999999999999</v>
      </c>
      <c r="AG12" s="3">
        <f>2*'Costo Hold'!AG12</f>
        <v>1.3559999999999999</v>
      </c>
      <c r="AH12" s="3">
        <f>2*'Costo Hold'!AH12</f>
        <v>1.3559999999999999</v>
      </c>
      <c r="AI12" s="3">
        <f>2*'Costo Hold'!AI12</f>
        <v>1.3559999999999999</v>
      </c>
      <c r="AJ12" s="3">
        <f>2*'Costo Hold'!AJ12</f>
        <v>1.3559999999999999</v>
      </c>
      <c r="AK12" s="3">
        <f>2*'Costo Hold'!AK12</f>
        <v>1.3559999999999999</v>
      </c>
      <c r="AL12" s="3">
        <f>2*'Costo Hold'!AL12</f>
        <v>1.3559999999999999</v>
      </c>
      <c r="AM12" s="3">
        <f>2*'Costo Hold'!AM12</f>
        <v>1.3559999999999999</v>
      </c>
      <c r="AN12" s="3">
        <f>2*'Costo Hold'!AN12</f>
        <v>1.3559999999999999</v>
      </c>
      <c r="AO12" s="3">
        <f>2*'Costo Hold'!AO12</f>
        <v>1.3559999999999999</v>
      </c>
      <c r="AP12" s="3">
        <f>2*'Costo Hold'!AP12</f>
        <v>1.3559999999999999</v>
      </c>
      <c r="AQ12" s="3">
        <f>2*'Costo Hold'!AQ12</f>
        <v>1.3559999999999999</v>
      </c>
      <c r="AR12" s="3">
        <f>2*'Costo Hold'!AR12</f>
        <v>1.3559999999999999</v>
      </c>
      <c r="AS12" s="3">
        <f>2*'Costo Hold'!AS12</f>
        <v>1.3559999999999999</v>
      </c>
      <c r="AT12" s="3">
        <f>2*'Costo Hold'!AT12</f>
        <v>1.3559999999999999</v>
      </c>
      <c r="AU12" s="3">
        <f>2*'Costo Hold'!AU12</f>
        <v>1.3559999999999999</v>
      </c>
      <c r="AV12" s="3">
        <f>2*'Costo Hold'!AV12</f>
        <v>1.3559999999999999</v>
      </c>
      <c r="AW12" s="3">
        <f>2*'Costo Hold'!AW12</f>
        <v>1.3559999999999999</v>
      </c>
      <c r="AX12" s="3">
        <f>2*'Costo Hold'!AX12</f>
        <v>1.3559999999999999</v>
      </c>
      <c r="AY12" s="3">
        <f>2*'Costo Hold'!AY12</f>
        <v>1.3559999999999999</v>
      </c>
      <c r="AZ12" s="3">
        <f>2*'Costo Hold'!AZ12</f>
        <v>1.3559999999999999</v>
      </c>
      <c r="BA12" s="3">
        <f>2*'Costo Hold'!BA12</f>
        <v>1.3559999999999999</v>
      </c>
      <c r="BB12" s="3">
        <f>2*'Costo Hold'!BB12</f>
        <v>1.3559999999999999</v>
      </c>
      <c r="BC12" s="3">
        <f>2*'Costo Hold'!BC12</f>
        <v>1.3559999999999999</v>
      </c>
      <c r="BD12" s="3">
        <f>2*'Costo Hold'!BD12</f>
        <v>1.3559999999999999</v>
      </c>
      <c r="BE12" s="3">
        <f>2*'Costo Hold'!BE12</f>
        <v>1.3559999999999999</v>
      </c>
      <c r="BF12" s="3">
        <f>2*'Costo Hold'!BF12</f>
        <v>1.3559999999999999</v>
      </c>
      <c r="BG12" s="3">
        <f>2*'Costo Hold'!BG12</f>
        <v>1.3559999999999999</v>
      </c>
      <c r="BH12" s="3">
        <f>2*'Costo Hold'!BH12</f>
        <v>1.3559999999999999</v>
      </c>
      <c r="BI12" s="3">
        <f>2*'Costo Hold'!BI12</f>
        <v>1.3559999999999999</v>
      </c>
      <c r="BJ12" s="3">
        <f>2*'Costo Hold'!BJ12</f>
        <v>1.3559999999999999</v>
      </c>
      <c r="BK12" s="3">
        <f>2*'Costo Hold'!BK12</f>
        <v>1.3559999999999999</v>
      </c>
      <c r="BL12" s="3">
        <f>2*'Costo Hold'!BL12</f>
        <v>1.3559999999999999</v>
      </c>
      <c r="BM12" s="3">
        <f>2*'Costo Hold'!BM12</f>
        <v>1.3559999999999999</v>
      </c>
      <c r="BN12" s="3">
        <f>2*'Costo Hold'!BN12</f>
        <v>1.3559999999999999</v>
      </c>
      <c r="BO12" s="3">
        <f>2*'Costo Hold'!BO12</f>
        <v>1.3559999999999999</v>
      </c>
      <c r="BP12" s="3">
        <f>2*'Costo Hold'!BP12</f>
        <v>1.3559999999999999</v>
      </c>
      <c r="BQ12" s="3">
        <f>2*'Costo Hold'!BQ12</f>
        <v>1.3559999999999999</v>
      </c>
      <c r="BR12" s="3">
        <f>2*'Costo Hold'!BR12</f>
        <v>1.3559999999999999</v>
      </c>
      <c r="BS12" s="3">
        <f>2*'Costo Hold'!BS12</f>
        <v>1.3559999999999999</v>
      </c>
      <c r="BT12" s="3">
        <f>2*'Costo Hold'!BT12</f>
        <v>1.3559999999999999</v>
      </c>
      <c r="BU12" s="3">
        <f>2*'Costo Hold'!BU12</f>
        <v>1.3559999999999999</v>
      </c>
      <c r="BV12" s="3">
        <f>2*'Costo Hold'!BV12</f>
        <v>1.3559999999999999</v>
      </c>
      <c r="BW12" s="3">
        <f>2*'Costo Hold'!BW12</f>
        <v>1.3559999999999999</v>
      </c>
      <c r="BX12" s="3">
        <f>2*'Costo Hold'!BX12</f>
        <v>1.3559999999999999</v>
      </c>
      <c r="BY12" s="3">
        <f>2*'Costo Hold'!BY12</f>
        <v>1.3559999999999999</v>
      </c>
      <c r="BZ12" s="3">
        <f>2*'Costo Hold'!BZ12</f>
        <v>1.3559999999999999</v>
      </c>
      <c r="CA12" s="3">
        <f>2*'Costo Hold'!CA12</f>
        <v>1.3559999999999999</v>
      </c>
      <c r="CB12" s="3">
        <f>2*'Costo Hold'!CB12</f>
        <v>1.3559999999999999</v>
      </c>
      <c r="CC12" s="3">
        <f>2*'Costo Hold'!CC12</f>
        <v>1.3559999999999999</v>
      </c>
      <c r="CD12" s="3">
        <f>2*'Costo Hold'!CD12</f>
        <v>1.3559999999999999</v>
      </c>
      <c r="CE12" s="3">
        <f>2*'Costo Hold'!CE12</f>
        <v>1.3559999999999999</v>
      </c>
      <c r="CF12" s="3">
        <f>2*'Costo Hold'!CF12</f>
        <v>1.3559999999999999</v>
      </c>
      <c r="CG12" s="3">
        <f>2*'Costo Hold'!CG12</f>
        <v>1.3559999999999999</v>
      </c>
      <c r="CH12" s="3">
        <f>2*'Costo Hold'!CH12</f>
        <v>1.3559999999999999</v>
      </c>
      <c r="CI12" s="3">
        <f>2*'Costo Hold'!CI12</f>
        <v>1.3559999999999999</v>
      </c>
      <c r="CJ12" s="3">
        <f>2*'Costo Hold'!CJ12</f>
        <v>1.3559999999999999</v>
      </c>
      <c r="CK12" s="3">
        <f>2*'Costo Hold'!CK12</f>
        <v>1.3559999999999999</v>
      </c>
      <c r="CL12" s="3">
        <f>2*'Costo Hold'!CL12</f>
        <v>1.3559999999999999</v>
      </c>
      <c r="CM12" s="3">
        <f t="shared" si="0"/>
        <v>1.3559999999999999</v>
      </c>
    </row>
    <row r="13" spans="1:91" x14ac:dyDescent="0.2">
      <c r="A13" s="2" t="s">
        <v>102</v>
      </c>
      <c r="B13" s="3">
        <f>2*'Costo Hold'!B13</f>
        <v>1.3559999999999999</v>
      </c>
      <c r="C13" s="3">
        <f>2*'Costo Hold'!C13</f>
        <v>1.3559999999999999</v>
      </c>
      <c r="D13" s="3">
        <f>2*'Costo Hold'!D13</f>
        <v>1.3559999999999999</v>
      </c>
      <c r="E13" s="3">
        <f>2*'Costo Hold'!E13</f>
        <v>1.3559999999999999</v>
      </c>
      <c r="F13" s="3">
        <f>2*'Costo Hold'!F13</f>
        <v>1.3559999999999999</v>
      </c>
      <c r="G13" s="3">
        <f>2*'Costo Hold'!G13</f>
        <v>1.3559999999999999</v>
      </c>
      <c r="H13" s="3">
        <f>2*'Costo Hold'!H13</f>
        <v>1.3559999999999999</v>
      </c>
      <c r="I13" s="3">
        <f>2*'Costo Hold'!I13</f>
        <v>1.3559999999999999</v>
      </c>
      <c r="J13" s="3">
        <f>2*'Costo Hold'!J13</f>
        <v>1.3559999999999999</v>
      </c>
      <c r="K13" s="3">
        <f>2*'Costo Hold'!K13</f>
        <v>1.3559999999999999</v>
      </c>
      <c r="L13" s="3">
        <f>2*'Costo Hold'!L13</f>
        <v>1.3559999999999999</v>
      </c>
      <c r="M13" s="3">
        <f>2*'Costo Hold'!M13</f>
        <v>1.3559999999999999</v>
      </c>
      <c r="N13" s="3">
        <f>2*'Costo Hold'!N13</f>
        <v>1.3559999999999999</v>
      </c>
      <c r="O13" s="3">
        <f>2*'Costo Hold'!O13</f>
        <v>1.3559999999999999</v>
      </c>
      <c r="P13" s="3">
        <f>2*'Costo Hold'!P13</f>
        <v>1.3559999999999999</v>
      </c>
      <c r="Q13" s="3">
        <f>2*'Costo Hold'!Q13</f>
        <v>1.3559999999999999</v>
      </c>
      <c r="R13" s="3">
        <f>2*'Costo Hold'!R13</f>
        <v>1.3559999999999999</v>
      </c>
      <c r="S13" s="3">
        <f>2*'Costo Hold'!S13</f>
        <v>1.3559999999999999</v>
      </c>
      <c r="T13" s="3">
        <f>2*'Costo Hold'!T13</f>
        <v>1.3559999999999999</v>
      </c>
      <c r="U13" s="3">
        <f>2*'Costo Hold'!U13</f>
        <v>1.3559999999999999</v>
      </c>
      <c r="V13" s="3">
        <f>2*'Costo Hold'!V13</f>
        <v>1.3559999999999999</v>
      </c>
      <c r="W13" s="3">
        <f>2*'Costo Hold'!W13</f>
        <v>1.3559999999999999</v>
      </c>
      <c r="X13" s="3">
        <f>2*'Costo Hold'!X13</f>
        <v>1.3559999999999999</v>
      </c>
      <c r="Y13" s="3">
        <f>2*'Costo Hold'!Y13</f>
        <v>1.3559999999999999</v>
      </c>
      <c r="Z13" s="3">
        <f>2*'Costo Hold'!Z13</f>
        <v>1.3559999999999999</v>
      </c>
      <c r="AA13" s="3">
        <f>2*'Costo Hold'!AA13</f>
        <v>1.3559999999999999</v>
      </c>
      <c r="AB13" s="3">
        <f>2*'Costo Hold'!AB13</f>
        <v>1.3559999999999999</v>
      </c>
      <c r="AC13" s="3">
        <f>2*'Costo Hold'!AC13</f>
        <v>1.3559999999999999</v>
      </c>
      <c r="AD13" s="3">
        <f>2*'Costo Hold'!AD13</f>
        <v>1.3559999999999999</v>
      </c>
      <c r="AE13" s="3">
        <f>2*'Costo Hold'!AE13</f>
        <v>1.3559999999999999</v>
      </c>
      <c r="AF13" s="3">
        <f>2*'Costo Hold'!AF13</f>
        <v>1.3559999999999999</v>
      </c>
      <c r="AG13" s="3">
        <f>2*'Costo Hold'!AG13</f>
        <v>1.3559999999999999</v>
      </c>
      <c r="AH13" s="3">
        <f>2*'Costo Hold'!AH13</f>
        <v>1.3559999999999999</v>
      </c>
      <c r="AI13" s="3">
        <f>2*'Costo Hold'!AI13</f>
        <v>1.3559999999999999</v>
      </c>
      <c r="AJ13" s="3">
        <f>2*'Costo Hold'!AJ13</f>
        <v>1.3559999999999999</v>
      </c>
      <c r="AK13" s="3">
        <f>2*'Costo Hold'!AK13</f>
        <v>1.3559999999999999</v>
      </c>
      <c r="AL13" s="3">
        <f>2*'Costo Hold'!AL13</f>
        <v>1.3559999999999999</v>
      </c>
      <c r="AM13" s="3">
        <f>2*'Costo Hold'!AM13</f>
        <v>1.3559999999999999</v>
      </c>
      <c r="AN13" s="3">
        <f>2*'Costo Hold'!AN13</f>
        <v>1.3559999999999999</v>
      </c>
      <c r="AO13" s="3">
        <f>2*'Costo Hold'!AO13</f>
        <v>1.3559999999999999</v>
      </c>
      <c r="AP13" s="3">
        <f>2*'Costo Hold'!AP13</f>
        <v>1.3559999999999999</v>
      </c>
      <c r="AQ13" s="3">
        <f>2*'Costo Hold'!AQ13</f>
        <v>1.3559999999999999</v>
      </c>
      <c r="AR13" s="3">
        <f>2*'Costo Hold'!AR13</f>
        <v>1.3559999999999999</v>
      </c>
      <c r="AS13" s="3">
        <f>2*'Costo Hold'!AS13</f>
        <v>1.3559999999999999</v>
      </c>
      <c r="AT13" s="3">
        <f>2*'Costo Hold'!AT13</f>
        <v>1.3559999999999999</v>
      </c>
      <c r="AU13" s="3">
        <f>2*'Costo Hold'!AU13</f>
        <v>1.3559999999999999</v>
      </c>
      <c r="AV13" s="3">
        <f>2*'Costo Hold'!AV13</f>
        <v>1.3559999999999999</v>
      </c>
      <c r="AW13" s="3">
        <f>2*'Costo Hold'!AW13</f>
        <v>1.3559999999999999</v>
      </c>
      <c r="AX13" s="3">
        <f>2*'Costo Hold'!AX13</f>
        <v>1.3559999999999999</v>
      </c>
      <c r="AY13" s="3">
        <f>2*'Costo Hold'!AY13</f>
        <v>1.3559999999999999</v>
      </c>
      <c r="AZ13" s="3">
        <f>2*'Costo Hold'!AZ13</f>
        <v>1.3559999999999999</v>
      </c>
      <c r="BA13" s="3">
        <f>2*'Costo Hold'!BA13</f>
        <v>1.3559999999999999</v>
      </c>
      <c r="BB13" s="3">
        <f>2*'Costo Hold'!BB13</f>
        <v>1.3559999999999999</v>
      </c>
      <c r="BC13" s="3">
        <f>2*'Costo Hold'!BC13</f>
        <v>1.3559999999999999</v>
      </c>
      <c r="BD13" s="3">
        <f>2*'Costo Hold'!BD13</f>
        <v>1.3559999999999999</v>
      </c>
      <c r="BE13" s="3">
        <f>2*'Costo Hold'!BE13</f>
        <v>1.3559999999999999</v>
      </c>
      <c r="BF13" s="3">
        <f>2*'Costo Hold'!BF13</f>
        <v>1.3559999999999999</v>
      </c>
      <c r="BG13" s="3">
        <f>2*'Costo Hold'!BG13</f>
        <v>1.3559999999999999</v>
      </c>
      <c r="BH13" s="3">
        <f>2*'Costo Hold'!BH13</f>
        <v>1.3559999999999999</v>
      </c>
      <c r="BI13" s="3">
        <f>2*'Costo Hold'!BI13</f>
        <v>1.3559999999999999</v>
      </c>
      <c r="BJ13" s="3">
        <f>2*'Costo Hold'!BJ13</f>
        <v>1.3559999999999999</v>
      </c>
      <c r="BK13" s="3">
        <f>2*'Costo Hold'!BK13</f>
        <v>1.3559999999999999</v>
      </c>
      <c r="BL13" s="3">
        <f>2*'Costo Hold'!BL13</f>
        <v>1.3559999999999999</v>
      </c>
      <c r="BM13" s="3">
        <f>2*'Costo Hold'!BM13</f>
        <v>1.3559999999999999</v>
      </c>
      <c r="BN13" s="3">
        <f>2*'Costo Hold'!BN13</f>
        <v>1.3559999999999999</v>
      </c>
      <c r="BO13" s="3">
        <f>2*'Costo Hold'!BO13</f>
        <v>1.3559999999999999</v>
      </c>
      <c r="BP13" s="3">
        <f>2*'Costo Hold'!BP13</f>
        <v>1.3559999999999999</v>
      </c>
      <c r="BQ13" s="3">
        <f>2*'Costo Hold'!BQ13</f>
        <v>1.3559999999999999</v>
      </c>
      <c r="BR13" s="3">
        <f>2*'Costo Hold'!BR13</f>
        <v>1.3559999999999999</v>
      </c>
      <c r="BS13" s="3">
        <f>2*'Costo Hold'!BS13</f>
        <v>1.3559999999999999</v>
      </c>
      <c r="BT13" s="3">
        <f>2*'Costo Hold'!BT13</f>
        <v>1.3559999999999999</v>
      </c>
      <c r="BU13" s="3">
        <f>2*'Costo Hold'!BU13</f>
        <v>1.3559999999999999</v>
      </c>
      <c r="BV13" s="3">
        <f>2*'Costo Hold'!BV13</f>
        <v>1.3559999999999999</v>
      </c>
      <c r="BW13" s="3">
        <f>2*'Costo Hold'!BW13</f>
        <v>1.3559999999999999</v>
      </c>
      <c r="BX13" s="3">
        <f>2*'Costo Hold'!BX13</f>
        <v>1.3559999999999999</v>
      </c>
      <c r="BY13" s="3">
        <f>2*'Costo Hold'!BY13</f>
        <v>1.3559999999999999</v>
      </c>
      <c r="BZ13" s="3">
        <f>2*'Costo Hold'!BZ13</f>
        <v>1.3559999999999999</v>
      </c>
      <c r="CA13" s="3">
        <f>2*'Costo Hold'!CA13</f>
        <v>1.3559999999999999</v>
      </c>
      <c r="CB13" s="3">
        <f>2*'Costo Hold'!CB13</f>
        <v>1.3559999999999999</v>
      </c>
      <c r="CC13" s="3">
        <f>2*'Costo Hold'!CC13</f>
        <v>1.3559999999999999</v>
      </c>
      <c r="CD13" s="3">
        <f>2*'Costo Hold'!CD13</f>
        <v>1.3559999999999999</v>
      </c>
      <c r="CE13" s="3">
        <f>2*'Costo Hold'!CE13</f>
        <v>1.3559999999999999</v>
      </c>
      <c r="CF13" s="3">
        <f>2*'Costo Hold'!CF13</f>
        <v>1.3559999999999999</v>
      </c>
      <c r="CG13" s="3">
        <f>2*'Costo Hold'!CG13</f>
        <v>1.3559999999999999</v>
      </c>
      <c r="CH13" s="3">
        <f>2*'Costo Hold'!CH13</f>
        <v>1.3559999999999999</v>
      </c>
      <c r="CI13" s="3">
        <f>2*'Costo Hold'!CI13</f>
        <v>1.3559999999999999</v>
      </c>
      <c r="CJ13" s="3">
        <f>2*'Costo Hold'!CJ13</f>
        <v>1.3559999999999999</v>
      </c>
      <c r="CK13" s="3">
        <f>2*'Costo Hold'!CK13</f>
        <v>1.3559999999999999</v>
      </c>
      <c r="CL13" s="3">
        <f>2*'Costo Hold'!CL13</f>
        <v>1.3559999999999999</v>
      </c>
      <c r="CM13" s="3">
        <f t="shared" si="0"/>
        <v>1.3559999999999999</v>
      </c>
    </row>
    <row r="14" spans="1:91" x14ac:dyDescent="0.2">
      <c r="A14" s="2" t="s">
        <v>103</v>
      </c>
      <c r="B14" s="3">
        <f>2*'Costo Hold'!B14</f>
        <v>1.3559999999999999</v>
      </c>
      <c r="C14" s="3">
        <f>2*'Costo Hold'!C14</f>
        <v>1.3559999999999999</v>
      </c>
      <c r="D14" s="3">
        <f>2*'Costo Hold'!D14</f>
        <v>1.3559999999999999</v>
      </c>
      <c r="E14" s="3">
        <f>2*'Costo Hold'!E14</f>
        <v>1.3559999999999999</v>
      </c>
      <c r="F14" s="3">
        <f>2*'Costo Hold'!F14</f>
        <v>1.3559999999999999</v>
      </c>
      <c r="G14" s="3">
        <f>2*'Costo Hold'!G14</f>
        <v>1.3559999999999999</v>
      </c>
      <c r="H14" s="3">
        <f>2*'Costo Hold'!H14</f>
        <v>1.3559999999999999</v>
      </c>
      <c r="I14" s="3">
        <f>2*'Costo Hold'!I14</f>
        <v>1.3559999999999999</v>
      </c>
      <c r="J14" s="3">
        <f>2*'Costo Hold'!J14</f>
        <v>1.3559999999999999</v>
      </c>
      <c r="K14" s="3">
        <f>2*'Costo Hold'!K14</f>
        <v>1.3559999999999999</v>
      </c>
      <c r="L14" s="3">
        <f>2*'Costo Hold'!L14</f>
        <v>1.3559999999999999</v>
      </c>
      <c r="M14" s="3">
        <f>2*'Costo Hold'!M14</f>
        <v>1.3559999999999999</v>
      </c>
      <c r="N14" s="3">
        <f>2*'Costo Hold'!N14</f>
        <v>1.3559999999999999</v>
      </c>
      <c r="O14" s="3">
        <f>2*'Costo Hold'!O14</f>
        <v>1.3559999999999999</v>
      </c>
      <c r="P14" s="3">
        <f>2*'Costo Hold'!P14</f>
        <v>1.3559999999999999</v>
      </c>
      <c r="Q14" s="3">
        <f>2*'Costo Hold'!Q14</f>
        <v>1.3559999999999999</v>
      </c>
      <c r="R14" s="3">
        <f>2*'Costo Hold'!R14</f>
        <v>1.3559999999999999</v>
      </c>
      <c r="S14" s="3">
        <f>2*'Costo Hold'!S14</f>
        <v>1.3559999999999999</v>
      </c>
      <c r="T14" s="3">
        <f>2*'Costo Hold'!T14</f>
        <v>1.3559999999999999</v>
      </c>
      <c r="U14" s="3">
        <f>2*'Costo Hold'!U14</f>
        <v>1.3559999999999999</v>
      </c>
      <c r="V14" s="3">
        <f>2*'Costo Hold'!V14</f>
        <v>1.3559999999999999</v>
      </c>
      <c r="W14" s="3">
        <f>2*'Costo Hold'!W14</f>
        <v>1.3559999999999999</v>
      </c>
      <c r="X14" s="3">
        <f>2*'Costo Hold'!X14</f>
        <v>1.3559999999999999</v>
      </c>
      <c r="Y14" s="3">
        <f>2*'Costo Hold'!Y14</f>
        <v>1.3559999999999999</v>
      </c>
      <c r="Z14" s="3">
        <f>2*'Costo Hold'!Z14</f>
        <v>1.3559999999999999</v>
      </c>
      <c r="AA14" s="3">
        <f>2*'Costo Hold'!AA14</f>
        <v>1.3559999999999999</v>
      </c>
      <c r="AB14" s="3">
        <f>2*'Costo Hold'!AB14</f>
        <v>1.3559999999999999</v>
      </c>
      <c r="AC14" s="3">
        <f>2*'Costo Hold'!AC14</f>
        <v>1.3559999999999999</v>
      </c>
      <c r="AD14" s="3">
        <f>2*'Costo Hold'!AD14</f>
        <v>1.3559999999999999</v>
      </c>
      <c r="AE14" s="3">
        <f>2*'Costo Hold'!AE14</f>
        <v>1.3559999999999999</v>
      </c>
      <c r="AF14" s="3">
        <f>2*'Costo Hold'!AF14</f>
        <v>1.3559999999999999</v>
      </c>
      <c r="AG14" s="3">
        <f>2*'Costo Hold'!AG14</f>
        <v>1.3559999999999999</v>
      </c>
      <c r="AH14" s="3">
        <f>2*'Costo Hold'!AH14</f>
        <v>1.3559999999999999</v>
      </c>
      <c r="AI14" s="3">
        <f>2*'Costo Hold'!AI14</f>
        <v>1.3559999999999999</v>
      </c>
      <c r="AJ14" s="3">
        <f>2*'Costo Hold'!AJ14</f>
        <v>1.3559999999999999</v>
      </c>
      <c r="AK14" s="3">
        <f>2*'Costo Hold'!AK14</f>
        <v>1.3559999999999999</v>
      </c>
      <c r="AL14" s="3">
        <f>2*'Costo Hold'!AL14</f>
        <v>1.3559999999999999</v>
      </c>
      <c r="AM14" s="3">
        <f>2*'Costo Hold'!AM14</f>
        <v>1.3559999999999999</v>
      </c>
      <c r="AN14" s="3">
        <f>2*'Costo Hold'!AN14</f>
        <v>1.3559999999999999</v>
      </c>
      <c r="AO14" s="3">
        <f>2*'Costo Hold'!AO14</f>
        <v>1.3559999999999999</v>
      </c>
      <c r="AP14" s="3">
        <f>2*'Costo Hold'!AP14</f>
        <v>1.3559999999999999</v>
      </c>
      <c r="AQ14" s="3">
        <f>2*'Costo Hold'!AQ14</f>
        <v>1.3559999999999999</v>
      </c>
      <c r="AR14" s="3">
        <f>2*'Costo Hold'!AR14</f>
        <v>1.3559999999999999</v>
      </c>
      <c r="AS14" s="3">
        <f>2*'Costo Hold'!AS14</f>
        <v>1.3559999999999999</v>
      </c>
      <c r="AT14" s="3">
        <f>2*'Costo Hold'!AT14</f>
        <v>1.3559999999999999</v>
      </c>
      <c r="AU14" s="3">
        <f>2*'Costo Hold'!AU14</f>
        <v>1.3559999999999999</v>
      </c>
      <c r="AV14" s="3">
        <f>2*'Costo Hold'!AV14</f>
        <v>1.3559999999999999</v>
      </c>
      <c r="AW14" s="3">
        <f>2*'Costo Hold'!AW14</f>
        <v>1.3559999999999999</v>
      </c>
      <c r="AX14" s="3">
        <f>2*'Costo Hold'!AX14</f>
        <v>1.3559999999999999</v>
      </c>
      <c r="AY14" s="3">
        <f>2*'Costo Hold'!AY14</f>
        <v>1.3559999999999999</v>
      </c>
      <c r="AZ14" s="3">
        <f>2*'Costo Hold'!AZ14</f>
        <v>1.3559999999999999</v>
      </c>
      <c r="BA14" s="3">
        <f>2*'Costo Hold'!BA14</f>
        <v>1.3559999999999999</v>
      </c>
      <c r="BB14" s="3">
        <f>2*'Costo Hold'!BB14</f>
        <v>1.3559999999999999</v>
      </c>
      <c r="BC14" s="3">
        <f>2*'Costo Hold'!BC14</f>
        <v>1.3559999999999999</v>
      </c>
      <c r="BD14" s="3">
        <f>2*'Costo Hold'!BD14</f>
        <v>1.3559999999999999</v>
      </c>
      <c r="BE14" s="3">
        <f>2*'Costo Hold'!BE14</f>
        <v>1.3559999999999999</v>
      </c>
      <c r="BF14" s="3">
        <f>2*'Costo Hold'!BF14</f>
        <v>1.3559999999999999</v>
      </c>
      <c r="BG14" s="3">
        <f>2*'Costo Hold'!BG14</f>
        <v>1.3559999999999999</v>
      </c>
      <c r="BH14" s="3">
        <f>2*'Costo Hold'!BH14</f>
        <v>1.3559999999999999</v>
      </c>
      <c r="BI14" s="3">
        <f>2*'Costo Hold'!BI14</f>
        <v>1.3559999999999999</v>
      </c>
      <c r="BJ14" s="3">
        <f>2*'Costo Hold'!BJ14</f>
        <v>1.3559999999999999</v>
      </c>
      <c r="BK14" s="3">
        <f>2*'Costo Hold'!BK14</f>
        <v>1.3559999999999999</v>
      </c>
      <c r="BL14" s="3">
        <f>2*'Costo Hold'!BL14</f>
        <v>1.3559999999999999</v>
      </c>
      <c r="BM14" s="3">
        <f>2*'Costo Hold'!BM14</f>
        <v>1.3559999999999999</v>
      </c>
      <c r="BN14" s="3">
        <f>2*'Costo Hold'!BN14</f>
        <v>1.3559999999999999</v>
      </c>
      <c r="BO14" s="3">
        <f>2*'Costo Hold'!BO14</f>
        <v>1.3559999999999999</v>
      </c>
      <c r="BP14" s="3">
        <f>2*'Costo Hold'!BP14</f>
        <v>1.3559999999999999</v>
      </c>
      <c r="BQ14" s="3">
        <f>2*'Costo Hold'!BQ14</f>
        <v>1.3559999999999999</v>
      </c>
      <c r="BR14" s="3">
        <f>2*'Costo Hold'!BR14</f>
        <v>1.3559999999999999</v>
      </c>
      <c r="BS14" s="3">
        <f>2*'Costo Hold'!BS14</f>
        <v>1.3559999999999999</v>
      </c>
      <c r="BT14" s="3">
        <f>2*'Costo Hold'!BT14</f>
        <v>1.3559999999999999</v>
      </c>
      <c r="BU14" s="3">
        <f>2*'Costo Hold'!BU14</f>
        <v>1.3559999999999999</v>
      </c>
      <c r="BV14" s="3">
        <f>2*'Costo Hold'!BV14</f>
        <v>1.3559999999999999</v>
      </c>
      <c r="BW14" s="3">
        <f>2*'Costo Hold'!BW14</f>
        <v>1.3559999999999999</v>
      </c>
      <c r="BX14" s="3">
        <f>2*'Costo Hold'!BX14</f>
        <v>1.3559999999999999</v>
      </c>
      <c r="BY14" s="3">
        <f>2*'Costo Hold'!BY14</f>
        <v>1.3559999999999999</v>
      </c>
      <c r="BZ14" s="3">
        <f>2*'Costo Hold'!BZ14</f>
        <v>1.3559999999999999</v>
      </c>
      <c r="CA14" s="3">
        <f>2*'Costo Hold'!CA14</f>
        <v>1.3559999999999999</v>
      </c>
      <c r="CB14" s="3">
        <f>2*'Costo Hold'!CB14</f>
        <v>1.3559999999999999</v>
      </c>
      <c r="CC14" s="3">
        <f>2*'Costo Hold'!CC14</f>
        <v>1.3559999999999999</v>
      </c>
      <c r="CD14" s="3">
        <f>2*'Costo Hold'!CD14</f>
        <v>1.3559999999999999</v>
      </c>
      <c r="CE14" s="3">
        <f>2*'Costo Hold'!CE14</f>
        <v>1.3559999999999999</v>
      </c>
      <c r="CF14" s="3">
        <f>2*'Costo Hold'!CF14</f>
        <v>1.3559999999999999</v>
      </c>
      <c r="CG14" s="3">
        <f>2*'Costo Hold'!CG14</f>
        <v>1.3559999999999999</v>
      </c>
      <c r="CH14" s="3">
        <f>2*'Costo Hold'!CH14</f>
        <v>1.3559999999999999</v>
      </c>
      <c r="CI14" s="3">
        <f>2*'Costo Hold'!CI14</f>
        <v>1.3559999999999999</v>
      </c>
      <c r="CJ14" s="3">
        <f>2*'Costo Hold'!CJ14</f>
        <v>1.3559999999999999</v>
      </c>
      <c r="CK14" s="3">
        <f>2*'Costo Hold'!CK14</f>
        <v>1.3559999999999999</v>
      </c>
      <c r="CL14" s="3">
        <f>2*'Costo Hold'!CL14</f>
        <v>1.3559999999999999</v>
      </c>
      <c r="CM14" s="3">
        <f t="shared" si="0"/>
        <v>1.3559999999999999</v>
      </c>
    </row>
    <row r="15" spans="1:91" x14ac:dyDescent="0.2">
      <c r="A15" s="2" t="s">
        <v>104</v>
      </c>
      <c r="B15" s="3">
        <f>2*'Costo Hold'!B15</f>
        <v>1.3559999999999999</v>
      </c>
      <c r="C15" s="3">
        <f>2*'Costo Hold'!C15</f>
        <v>1.3559999999999999</v>
      </c>
      <c r="D15" s="3">
        <f>2*'Costo Hold'!D15</f>
        <v>1.3559999999999999</v>
      </c>
      <c r="E15" s="3">
        <f>2*'Costo Hold'!E15</f>
        <v>1.3559999999999999</v>
      </c>
      <c r="F15" s="3">
        <f>2*'Costo Hold'!F15</f>
        <v>1.3559999999999999</v>
      </c>
      <c r="G15" s="3">
        <f>2*'Costo Hold'!G15</f>
        <v>1.3559999999999999</v>
      </c>
      <c r="H15" s="3">
        <f>2*'Costo Hold'!H15</f>
        <v>1.3559999999999999</v>
      </c>
      <c r="I15" s="3">
        <f>2*'Costo Hold'!I15</f>
        <v>1.3559999999999999</v>
      </c>
      <c r="J15" s="3">
        <f>2*'Costo Hold'!J15</f>
        <v>1.3559999999999999</v>
      </c>
      <c r="K15" s="3">
        <f>2*'Costo Hold'!K15</f>
        <v>1.3559999999999999</v>
      </c>
      <c r="L15" s="3">
        <f>2*'Costo Hold'!L15</f>
        <v>1.3559999999999999</v>
      </c>
      <c r="M15" s="3">
        <f>2*'Costo Hold'!M15</f>
        <v>1.3559999999999999</v>
      </c>
      <c r="N15" s="3">
        <f>2*'Costo Hold'!N15</f>
        <v>1.3559999999999999</v>
      </c>
      <c r="O15" s="3">
        <f>2*'Costo Hold'!O15</f>
        <v>1.3559999999999999</v>
      </c>
      <c r="P15" s="3">
        <f>2*'Costo Hold'!P15</f>
        <v>1.3559999999999999</v>
      </c>
      <c r="Q15" s="3">
        <f>2*'Costo Hold'!Q15</f>
        <v>1.3559999999999999</v>
      </c>
      <c r="R15" s="3">
        <f>2*'Costo Hold'!R15</f>
        <v>1.3559999999999999</v>
      </c>
      <c r="S15" s="3">
        <f>2*'Costo Hold'!S15</f>
        <v>1.3559999999999999</v>
      </c>
      <c r="T15" s="3">
        <f>2*'Costo Hold'!T15</f>
        <v>1.3559999999999999</v>
      </c>
      <c r="U15" s="3">
        <f>2*'Costo Hold'!U15</f>
        <v>1.3559999999999999</v>
      </c>
      <c r="V15" s="3">
        <f>2*'Costo Hold'!V15</f>
        <v>1.3559999999999999</v>
      </c>
      <c r="W15" s="3">
        <f>2*'Costo Hold'!W15</f>
        <v>1.3559999999999999</v>
      </c>
      <c r="X15" s="3">
        <f>2*'Costo Hold'!X15</f>
        <v>1.3559999999999999</v>
      </c>
      <c r="Y15" s="3">
        <f>2*'Costo Hold'!Y15</f>
        <v>1.3559999999999999</v>
      </c>
      <c r="Z15" s="3">
        <f>2*'Costo Hold'!Z15</f>
        <v>1.3559999999999999</v>
      </c>
      <c r="AA15" s="3">
        <f>2*'Costo Hold'!AA15</f>
        <v>1.3559999999999999</v>
      </c>
      <c r="AB15" s="3">
        <f>2*'Costo Hold'!AB15</f>
        <v>1.3559999999999999</v>
      </c>
      <c r="AC15" s="3">
        <f>2*'Costo Hold'!AC15</f>
        <v>1.3559999999999999</v>
      </c>
      <c r="AD15" s="3">
        <f>2*'Costo Hold'!AD15</f>
        <v>1.3559999999999999</v>
      </c>
      <c r="AE15" s="3">
        <f>2*'Costo Hold'!AE15</f>
        <v>1.3559999999999999</v>
      </c>
      <c r="AF15" s="3">
        <f>2*'Costo Hold'!AF15</f>
        <v>1.3559999999999999</v>
      </c>
      <c r="AG15" s="3">
        <f>2*'Costo Hold'!AG15</f>
        <v>1.3559999999999999</v>
      </c>
      <c r="AH15" s="3">
        <f>2*'Costo Hold'!AH15</f>
        <v>1.3559999999999999</v>
      </c>
      <c r="AI15" s="3">
        <f>2*'Costo Hold'!AI15</f>
        <v>1.3559999999999999</v>
      </c>
      <c r="AJ15" s="3">
        <f>2*'Costo Hold'!AJ15</f>
        <v>1.3559999999999999</v>
      </c>
      <c r="AK15" s="3">
        <f>2*'Costo Hold'!AK15</f>
        <v>1.3559999999999999</v>
      </c>
      <c r="AL15" s="3">
        <f>2*'Costo Hold'!AL15</f>
        <v>1.3559999999999999</v>
      </c>
      <c r="AM15" s="3">
        <f>2*'Costo Hold'!AM15</f>
        <v>1.3559999999999999</v>
      </c>
      <c r="AN15" s="3">
        <f>2*'Costo Hold'!AN15</f>
        <v>1.3559999999999999</v>
      </c>
      <c r="AO15" s="3">
        <f>2*'Costo Hold'!AO15</f>
        <v>1.3559999999999999</v>
      </c>
      <c r="AP15" s="3">
        <f>2*'Costo Hold'!AP15</f>
        <v>1.3559999999999999</v>
      </c>
      <c r="AQ15" s="3">
        <f>2*'Costo Hold'!AQ15</f>
        <v>1.3559999999999999</v>
      </c>
      <c r="AR15" s="3">
        <f>2*'Costo Hold'!AR15</f>
        <v>1.3559999999999999</v>
      </c>
      <c r="AS15" s="3">
        <f>2*'Costo Hold'!AS15</f>
        <v>1.3559999999999999</v>
      </c>
      <c r="AT15" s="3">
        <f>2*'Costo Hold'!AT15</f>
        <v>1.3559999999999999</v>
      </c>
      <c r="AU15" s="3">
        <f>2*'Costo Hold'!AU15</f>
        <v>1.3559999999999999</v>
      </c>
      <c r="AV15" s="3">
        <f>2*'Costo Hold'!AV15</f>
        <v>1.3559999999999999</v>
      </c>
      <c r="AW15" s="3">
        <f>2*'Costo Hold'!AW15</f>
        <v>1.3559999999999999</v>
      </c>
      <c r="AX15" s="3">
        <f>2*'Costo Hold'!AX15</f>
        <v>1.3559999999999999</v>
      </c>
      <c r="AY15" s="3">
        <f>2*'Costo Hold'!AY15</f>
        <v>1.3559999999999999</v>
      </c>
      <c r="AZ15" s="3">
        <f>2*'Costo Hold'!AZ15</f>
        <v>1.3559999999999999</v>
      </c>
      <c r="BA15" s="3">
        <f>2*'Costo Hold'!BA15</f>
        <v>1.3559999999999999</v>
      </c>
      <c r="BB15" s="3">
        <f>2*'Costo Hold'!BB15</f>
        <v>1.3559999999999999</v>
      </c>
      <c r="BC15" s="3">
        <f>2*'Costo Hold'!BC15</f>
        <v>1.3559999999999999</v>
      </c>
      <c r="BD15" s="3">
        <f>2*'Costo Hold'!BD15</f>
        <v>1.3559999999999999</v>
      </c>
      <c r="BE15" s="3">
        <f>2*'Costo Hold'!BE15</f>
        <v>1.3559999999999999</v>
      </c>
      <c r="BF15" s="3">
        <f>2*'Costo Hold'!BF15</f>
        <v>1.3559999999999999</v>
      </c>
      <c r="BG15" s="3">
        <f>2*'Costo Hold'!BG15</f>
        <v>1.3559999999999999</v>
      </c>
      <c r="BH15" s="3">
        <f>2*'Costo Hold'!BH15</f>
        <v>1.3559999999999999</v>
      </c>
      <c r="BI15" s="3">
        <f>2*'Costo Hold'!BI15</f>
        <v>1.3559999999999999</v>
      </c>
      <c r="BJ15" s="3">
        <f>2*'Costo Hold'!BJ15</f>
        <v>1.3559999999999999</v>
      </c>
      <c r="BK15" s="3">
        <f>2*'Costo Hold'!BK15</f>
        <v>1.3559999999999999</v>
      </c>
      <c r="BL15" s="3">
        <f>2*'Costo Hold'!BL15</f>
        <v>1.3559999999999999</v>
      </c>
      <c r="BM15" s="3">
        <f>2*'Costo Hold'!BM15</f>
        <v>1.3559999999999999</v>
      </c>
      <c r="BN15" s="3">
        <f>2*'Costo Hold'!BN15</f>
        <v>1.3559999999999999</v>
      </c>
      <c r="BO15" s="3">
        <f>2*'Costo Hold'!BO15</f>
        <v>1.3559999999999999</v>
      </c>
      <c r="BP15" s="3">
        <f>2*'Costo Hold'!BP15</f>
        <v>1.3559999999999999</v>
      </c>
      <c r="BQ15" s="3">
        <f>2*'Costo Hold'!BQ15</f>
        <v>1.3559999999999999</v>
      </c>
      <c r="BR15" s="3">
        <f>2*'Costo Hold'!BR15</f>
        <v>1.3559999999999999</v>
      </c>
      <c r="BS15" s="3">
        <f>2*'Costo Hold'!BS15</f>
        <v>1.3559999999999999</v>
      </c>
      <c r="BT15" s="3">
        <f>2*'Costo Hold'!BT15</f>
        <v>1.3559999999999999</v>
      </c>
      <c r="BU15" s="3">
        <f>2*'Costo Hold'!BU15</f>
        <v>1.3559999999999999</v>
      </c>
      <c r="BV15" s="3">
        <f>2*'Costo Hold'!BV15</f>
        <v>1.3559999999999999</v>
      </c>
      <c r="BW15" s="3">
        <f>2*'Costo Hold'!BW15</f>
        <v>1.3559999999999999</v>
      </c>
      <c r="BX15" s="3">
        <f>2*'Costo Hold'!BX15</f>
        <v>1.3559999999999999</v>
      </c>
      <c r="BY15" s="3">
        <f>2*'Costo Hold'!BY15</f>
        <v>1.3559999999999999</v>
      </c>
      <c r="BZ15" s="3">
        <f>2*'Costo Hold'!BZ15</f>
        <v>1.3559999999999999</v>
      </c>
      <c r="CA15" s="3">
        <f>2*'Costo Hold'!CA15</f>
        <v>1.3559999999999999</v>
      </c>
      <c r="CB15" s="3">
        <f>2*'Costo Hold'!CB15</f>
        <v>1.3559999999999999</v>
      </c>
      <c r="CC15" s="3">
        <f>2*'Costo Hold'!CC15</f>
        <v>1.3559999999999999</v>
      </c>
      <c r="CD15" s="3">
        <f>2*'Costo Hold'!CD15</f>
        <v>1.3559999999999999</v>
      </c>
      <c r="CE15" s="3">
        <f>2*'Costo Hold'!CE15</f>
        <v>1.3559999999999999</v>
      </c>
      <c r="CF15" s="3">
        <f>2*'Costo Hold'!CF15</f>
        <v>1.3559999999999999</v>
      </c>
      <c r="CG15" s="3">
        <f>2*'Costo Hold'!CG15</f>
        <v>1.3559999999999999</v>
      </c>
      <c r="CH15" s="3">
        <f>2*'Costo Hold'!CH15</f>
        <v>1.3559999999999999</v>
      </c>
      <c r="CI15" s="3">
        <f>2*'Costo Hold'!CI15</f>
        <v>1.3559999999999999</v>
      </c>
      <c r="CJ15" s="3">
        <f>2*'Costo Hold'!CJ15</f>
        <v>1.3559999999999999</v>
      </c>
      <c r="CK15" s="3">
        <f>2*'Costo Hold'!CK15</f>
        <v>1.3559999999999999</v>
      </c>
      <c r="CL15" s="3">
        <f>2*'Costo Hold'!CL15</f>
        <v>1.3559999999999999</v>
      </c>
      <c r="CM15" s="3">
        <f t="shared" si="0"/>
        <v>1.3559999999999999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>
      <pane xSplit="1" topLeftCell="C1" activePane="topRight" state="frozen"/>
      <selection pane="topRight" activeCell="A8" sqref="A8:XFD8"/>
    </sheetView>
  </sheetViews>
  <sheetFormatPr baseColWidth="10" defaultColWidth="12.6640625" defaultRowHeight="15" customHeight="1" x14ac:dyDescent="0.15"/>
  <cols>
    <col min="1" max="1" width="21" bestFit="1" customWidth="1"/>
    <col min="2" max="29" width="8" bestFit="1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5" t="s">
        <v>142</v>
      </c>
      <c r="Z1" s="15" t="s">
        <v>143</v>
      </c>
      <c r="AA1" s="15" t="s">
        <v>144</v>
      </c>
      <c r="AB1" s="50" t="s">
        <v>157</v>
      </c>
      <c r="AC1" s="50" t="s">
        <v>158</v>
      </c>
    </row>
    <row r="2" spans="1:29" ht="14" x14ac:dyDescent="0.15">
      <c r="A2" s="16" t="s">
        <v>91</v>
      </c>
      <c r="B2" s="53">
        <f>'Patrones - Piezas'!B2*Productos!$H3/Productos!$H$3</f>
        <v>1</v>
      </c>
      <c r="C2" s="53">
        <f>'Patrones - Piezas'!C2*Productos!$H3/Productos!$H$3</f>
        <v>0</v>
      </c>
      <c r="D2" s="53">
        <f>'Patrones - Piezas'!D2*Productos!$H3/Productos!$H$3</f>
        <v>0</v>
      </c>
      <c r="E2" s="53">
        <f>'Patrones - Piezas'!E2*Productos!$H3/Productos!$H$3</f>
        <v>0</v>
      </c>
      <c r="F2" s="53">
        <f>'Patrones - Piezas'!F2*Productos!$H3/Productos!$H$3</f>
        <v>0</v>
      </c>
      <c r="G2" s="53">
        <f>'Patrones - Piezas'!G2*Productos!$H3/Productos!$H$3</f>
        <v>0</v>
      </c>
      <c r="H2" s="53">
        <f>'Patrones - Piezas'!H2*Productos!$H3/Productos!$H$3</f>
        <v>0</v>
      </c>
      <c r="I2" s="53">
        <f>'Patrones - Piezas'!I2*Productos!$H3/Productos!$H$3</f>
        <v>0</v>
      </c>
      <c r="J2" s="53">
        <f>'Patrones - Piezas'!J2*Productos!$H3/Productos!$H$3</f>
        <v>0</v>
      </c>
      <c r="K2" s="53">
        <f>'Patrones - Piezas'!K2*Productos!$H3/Productos!$H$3</f>
        <v>0</v>
      </c>
      <c r="L2" s="53">
        <f>'Patrones - Piezas'!L2*Productos!$H3/Productos!$H$3</f>
        <v>0</v>
      </c>
      <c r="M2" s="53">
        <f>'Patrones - Piezas'!M2*Productos!$H3/Productos!$H$3</f>
        <v>0</v>
      </c>
      <c r="N2" s="53">
        <f>'Patrones - Piezas'!N2*Productos!$H3/Productos!$H$3</f>
        <v>0</v>
      </c>
      <c r="O2" s="53">
        <f>'Patrones - Piezas'!O2*Productos!$H3/Productos!$H$3</f>
        <v>0</v>
      </c>
      <c r="P2" s="53">
        <f>'Patrones - Piezas'!P2*Productos!$H3/Productos!$H$3</f>
        <v>0</v>
      </c>
      <c r="Q2" s="53">
        <f>'Patrones - Piezas'!Q2*Productos!$H3/Productos!$H$3</f>
        <v>0</v>
      </c>
      <c r="R2" s="53">
        <f>'Patrones - Piezas'!R2*Productos!$H3/Productos!$H$3</f>
        <v>0</v>
      </c>
      <c r="S2" s="53">
        <f>'Patrones - Piezas'!S2*Productos!$H3/Productos!$H$3</f>
        <v>0</v>
      </c>
      <c r="T2" s="53">
        <f>'Patrones - Piezas'!T2*Productos!$H3/Productos!$H$3</f>
        <v>0</v>
      </c>
      <c r="U2" s="53">
        <f>'Patrones - Piezas'!U2*Productos!$H3/Productos!$H$3</f>
        <v>0</v>
      </c>
      <c r="V2" s="53">
        <f>'Patrones - Piezas'!V2*Productos!$H3/Productos!$H$3</f>
        <v>0</v>
      </c>
      <c r="W2" s="53">
        <f>'Patrones - Piezas'!W2*Productos!$H3/Productos!$H$3</f>
        <v>0</v>
      </c>
      <c r="X2" s="53">
        <f>'Patrones - Piezas'!X2*Productos!$H3/Productos!$H$3</f>
        <v>0</v>
      </c>
      <c r="Y2" s="53">
        <f>'Patrones - Piezas'!Y2*Productos!$H3/Productos!$H$3</f>
        <v>0</v>
      </c>
      <c r="Z2" s="53">
        <f>'Patrones - Piezas'!Z2*Productos!$H3/Productos!$H$3</f>
        <v>0</v>
      </c>
      <c r="AA2" s="53">
        <f>'Patrones - Piezas'!AA2*Productos!$H3/Productos!$H$3</f>
        <v>0</v>
      </c>
      <c r="AB2" s="54">
        <f>'Patrones - Piezas'!AB2*Productos!$H3/Productos!$H$3</f>
        <v>0</v>
      </c>
      <c r="AC2" s="54">
        <f>'Patrones - Piezas'!AC2*Productos!$H3/Productos!$H$3</f>
        <v>0</v>
      </c>
    </row>
    <row r="3" spans="1:29" ht="14" x14ac:dyDescent="0.15">
      <c r="A3" s="16" t="s">
        <v>92</v>
      </c>
      <c r="B3" s="53">
        <f>'Patrones - Piezas'!B3*Productos!$H4/Productos!$H$3</f>
        <v>0</v>
      </c>
      <c r="C3" s="53">
        <f>'Patrones - Piezas'!C3*Productos!$H4/Productos!$H$3</f>
        <v>1</v>
      </c>
      <c r="D3" s="53">
        <f>'Patrones - Piezas'!D3*Productos!$H4/Productos!$H$3</f>
        <v>0.5</v>
      </c>
      <c r="E3" s="53">
        <f>'Patrones - Piezas'!E3*Productos!$H4/Productos!$H$3</f>
        <v>0.5</v>
      </c>
      <c r="F3" s="53">
        <f>'Patrones - Piezas'!F3*Productos!$H4/Productos!$H$3</f>
        <v>0.5</v>
      </c>
      <c r="G3" s="53">
        <f>'Patrones - Piezas'!G3*Productos!$H4/Productos!$H$3</f>
        <v>0.5</v>
      </c>
      <c r="H3" s="53">
        <f>'Patrones - Piezas'!H3*Productos!$H4/Productos!$H$3</f>
        <v>0</v>
      </c>
      <c r="I3" s="53">
        <f>'Patrones - Piezas'!I3*Productos!$H4/Productos!$H$3</f>
        <v>0</v>
      </c>
      <c r="J3" s="53">
        <f>'Patrones - Piezas'!J3*Productos!$H4/Productos!$H$3</f>
        <v>0</v>
      </c>
      <c r="K3" s="53">
        <f>'Patrones - Piezas'!K3*Productos!$H4/Productos!$H$3</f>
        <v>0</v>
      </c>
      <c r="L3" s="53">
        <f>'Patrones - Piezas'!L3*Productos!$H4/Productos!$H$3</f>
        <v>0</v>
      </c>
      <c r="M3" s="53">
        <f>'Patrones - Piezas'!M3*Productos!$H4/Productos!$H$3</f>
        <v>0</v>
      </c>
      <c r="N3" s="53">
        <f>'Patrones - Piezas'!N3*Productos!$H4/Productos!$H$3</f>
        <v>0.5</v>
      </c>
      <c r="O3" s="53">
        <f>'Patrones - Piezas'!O3*Productos!$H4/Productos!$H$3</f>
        <v>0.5</v>
      </c>
      <c r="P3" s="53">
        <f>'Patrones - Piezas'!P3*Productos!$H4/Productos!$H$3</f>
        <v>0</v>
      </c>
      <c r="Q3" s="53">
        <f>'Patrones - Piezas'!Q3*Productos!$H4/Productos!$H$3</f>
        <v>0</v>
      </c>
      <c r="R3" s="53">
        <f>'Patrones - Piezas'!R3*Productos!$H4/Productos!$H$3</f>
        <v>0</v>
      </c>
      <c r="S3" s="53">
        <f>'Patrones - Piezas'!S3*Productos!$H4/Productos!$H$3</f>
        <v>0</v>
      </c>
      <c r="T3" s="53">
        <f>'Patrones - Piezas'!T3*Productos!$H4/Productos!$H$3</f>
        <v>0</v>
      </c>
      <c r="U3" s="53">
        <f>'Patrones - Piezas'!U3*Productos!$H4/Productos!$H$3</f>
        <v>0</v>
      </c>
      <c r="V3" s="53">
        <f>'Patrones - Piezas'!V3*Productos!$H4/Productos!$H$3</f>
        <v>0</v>
      </c>
      <c r="W3" s="53">
        <f>'Patrones - Piezas'!W3*Productos!$H4/Productos!$H$3</f>
        <v>0</v>
      </c>
      <c r="X3" s="53">
        <f>'Patrones - Piezas'!X3*Productos!$H4/Productos!$H$3</f>
        <v>0.5</v>
      </c>
      <c r="Y3" s="53">
        <f>'Patrones - Piezas'!Y3*Productos!$H4/Productos!$H$3</f>
        <v>0</v>
      </c>
      <c r="Z3" s="53">
        <f>'Patrones - Piezas'!Z3*Productos!$H4/Productos!$H$3</f>
        <v>0</v>
      </c>
      <c r="AA3" s="53">
        <f>'Patrones - Piezas'!AA3*Productos!$H4/Productos!$H$3</f>
        <v>0</v>
      </c>
      <c r="AB3" s="54">
        <f>'Patrones - Piezas'!AB3*Productos!$H4/Productos!$H$3</f>
        <v>0</v>
      </c>
      <c r="AC3" s="54">
        <f>'Patrones - Piezas'!AC3*Productos!$H4/Productos!$H$3</f>
        <v>0</v>
      </c>
    </row>
    <row r="4" spans="1:29" ht="14" x14ac:dyDescent="0.15">
      <c r="A4" s="16" t="s">
        <v>93</v>
      </c>
      <c r="B4" s="53">
        <f>'Patrones - Piezas'!B4*Productos!$H5/Productos!$H$3</f>
        <v>0</v>
      </c>
      <c r="C4" s="53">
        <f>'Patrones - Piezas'!C4*Productos!$H5/Productos!$H$3</f>
        <v>0</v>
      </c>
      <c r="D4" s="53">
        <f>'Patrones - Piezas'!D4*Productos!$H5/Productos!$H$3</f>
        <v>0</v>
      </c>
      <c r="E4" s="53">
        <f>'Patrones - Piezas'!E4*Productos!$H5/Productos!$H$3</f>
        <v>0</v>
      </c>
      <c r="F4" s="53">
        <f>'Patrones - Piezas'!F4*Productos!$H5/Productos!$H$3</f>
        <v>0</v>
      </c>
      <c r="G4" s="53">
        <f>'Patrones - Piezas'!G4*Productos!$H5/Productos!$H$3</f>
        <v>0</v>
      </c>
      <c r="H4" s="53">
        <f>'Patrones - Piezas'!H4*Productos!$H5/Productos!$H$3</f>
        <v>0</v>
      </c>
      <c r="I4" s="53">
        <f>'Patrones - Piezas'!I4*Productos!$H5/Productos!$H$3</f>
        <v>0</v>
      </c>
      <c r="J4" s="53">
        <f>'Patrones - Piezas'!J4*Productos!$H5/Productos!$H$3</f>
        <v>0</v>
      </c>
      <c r="K4" s="53">
        <f>'Patrones - Piezas'!K4*Productos!$H5/Productos!$H$3</f>
        <v>0</v>
      </c>
      <c r="L4" s="53">
        <f>'Patrones - Piezas'!L4*Productos!$H5/Productos!$H$3</f>
        <v>0</v>
      </c>
      <c r="M4" s="53">
        <f>'Patrones - Piezas'!M4*Productos!$H5/Productos!$H$3</f>
        <v>0</v>
      </c>
      <c r="N4" s="53">
        <f>'Patrones - Piezas'!N4*Productos!$H5/Productos!$H$3</f>
        <v>0</v>
      </c>
      <c r="O4" s="53">
        <f>'Patrones - Piezas'!O4*Productos!$H5/Productos!$H$3</f>
        <v>0</v>
      </c>
      <c r="P4" s="53">
        <f>'Patrones - Piezas'!P4*Productos!$H5/Productos!$H$3</f>
        <v>0</v>
      </c>
      <c r="Q4" s="53">
        <f>'Patrones - Piezas'!Q4*Productos!$H5/Productos!$H$3</f>
        <v>0.58064516129032262</v>
      </c>
      <c r="R4" s="53">
        <f>'Patrones - Piezas'!R4*Productos!$H5/Productos!$H$3</f>
        <v>0.58064516129032262</v>
      </c>
      <c r="S4" s="53">
        <f>'Patrones - Piezas'!S4*Productos!$H5/Productos!$H$3</f>
        <v>0</v>
      </c>
      <c r="T4" s="53">
        <f>'Patrones - Piezas'!T4*Productos!$H5/Productos!$H$3</f>
        <v>0</v>
      </c>
      <c r="U4" s="53">
        <f>'Patrones - Piezas'!U4*Productos!$H5/Productos!$H$3</f>
        <v>0</v>
      </c>
      <c r="V4" s="53">
        <f>'Patrones - Piezas'!V4*Productos!$H5/Productos!$H$3</f>
        <v>0</v>
      </c>
      <c r="W4" s="53">
        <f>'Patrones - Piezas'!W4*Productos!$H5/Productos!$H$3</f>
        <v>0</v>
      </c>
      <c r="X4" s="53">
        <f>'Patrones - Piezas'!X4*Productos!$H5/Productos!$H$3</f>
        <v>0</v>
      </c>
      <c r="Y4" s="53">
        <f>'Patrones - Piezas'!Y4*Productos!$H5/Productos!$H$3</f>
        <v>0</v>
      </c>
      <c r="Z4" s="53">
        <f>'Patrones - Piezas'!Z4*Productos!$H5/Productos!$H$3</f>
        <v>0</v>
      </c>
      <c r="AA4" s="53">
        <f>'Patrones - Piezas'!AA4*Productos!$H5/Productos!$H$3</f>
        <v>0</v>
      </c>
      <c r="AB4" s="54">
        <f>'Patrones - Piezas'!AB4*Productos!$H5/Productos!$H$3</f>
        <v>0</v>
      </c>
      <c r="AC4" s="54">
        <f>'Patrones - Piezas'!AC4*Productos!$H5/Productos!$H$3</f>
        <v>0</v>
      </c>
    </row>
    <row r="5" spans="1:29" ht="14" x14ac:dyDescent="0.15">
      <c r="A5" s="16" t="s">
        <v>94</v>
      </c>
      <c r="B5" s="53">
        <f>'Patrones - Piezas'!B5*Productos!$H6/Productos!$H$3</f>
        <v>0</v>
      </c>
      <c r="C5" s="53">
        <f>'Patrones - Piezas'!C5*Productos!$H6/Productos!$H$3</f>
        <v>0</v>
      </c>
      <c r="D5" s="53">
        <f>'Patrones - Piezas'!D5*Productos!$H6/Productos!$H$3</f>
        <v>0</v>
      </c>
      <c r="E5" s="53">
        <f>'Patrones - Piezas'!E5*Productos!$H6/Productos!$H$3</f>
        <v>0</v>
      </c>
      <c r="F5" s="53">
        <f>'Patrones - Piezas'!F5*Productos!$H6/Productos!$H$3</f>
        <v>0</v>
      </c>
      <c r="G5" s="53">
        <f>'Patrones - Piezas'!G5*Productos!$H6/Productos!$H$3</f>
        <v>0</v>
      </c>
      <c r="H5" s="53">
        <f>'Patrones - Piezas'!H5*Productos!$H6/Productos!$H$3</f>
        <v>0</v>
      </c>
      <c r="I5" s="53">
        <f>'Patrones - Piezas'!I5*Productos!$H6/Productos!$H$3</f>
        <v>0</v>
      </c>
      <c r="J5" s="53">
        <f>'Patrones - Piezas'!J5*Productos!$H6/Productos!$H$3</f>
        <v>0</v>
      </c>
      <c r="K5" s="53">
        <f>'Patrones - Piezas'!K5*Productos!$H6/Productos!$H$3</f>
        <v>0</v>
      </c>
      <c r="L5" s="53">
        <f>'Patrones - Piezas'!L5*Productos!$H6/Productos!$H$3</f>
        <v>0</v>
      </c>
      <c r="M5" s="53">
        <f>'Patrones - Piezas'!M5*Productos!$H6/Productos!$H$3</f>
        <v>0</v>
      </c>
      <c r="N5" s="53">
        <f>'Patrones - Piezas'!N5*Productos!$H6/Productos!$H$3</f>
        <v>0</v>
      </c>
      <c r="O5" s="53">
        <f>'Patrones - Piezas'!O5*Productos!$H6/Productos!$H$3</f>
        <v>0</v>
      </c>
      <c r="P5" s="53">
        <f>'Patrones - Piezas'!P5*Productos!$H6/Productos!$H$3</f>
        <v>0.41935483870967744</v>
      </c>
      <c r="Q5" s="53">
        <f>'Patrones - Piezas'!Q5*Productos!$H6/Productos!$H$3</f>
        <v>0.41935483870967744</v>
      </c>
      <c r="R5" s="53">
        <f>'Patrones - Piezas'!R5*Productos!$H6/Productos!$H$3</f>
        <v>0</v>
      </c>
      <c r="S5" s="53">
        <f>'Patrones - Piezas'!S5*Productos!$H6/Productos!$H$3</f>
        <v>0.41935483870967744</v>
      </c>
      <c r="T5" s="53">
        <f>'Patrones - Piezas'!T5*Productos!$H6/Productos!$H$3</f>
        <v>0.41935483870967744</v>
      </c>
      <c r="U5" s="53">
        <f>'Patrones - Piezas'!U5*Productos!$H6/Productos!$H$3</f>
        <v>0.41935483870967744</v>
      </c>
      <c r="V5" s="53">
        <f>'Patrones - Piezas'!V5*Productos!$H6/Productos!$H$3</f>
        <v>0</v>
      </c>
      <c r="W5" s="53">
        <f>'Patrones - Piezas'!W5*Productos!$H6/Productos!$H$3</f>
        <v>0</v>
      </c>
      <c r="X5" s="53">
        <f>'Patrones - Piezas'!X5*Productos!$H6/Productos!$H$3</f>
        <v>0</v>
      </c>
      <c r="Y5" s="53">
        <f>'Patrones - Piezas'!Y5*Productos!$H6/Productos!$H$3</f>
        <v>0</v>
      </c>
      <c r="Z5" s="53">
        <f>'Patrones - Piezas'!Z5*Productos!$H6/Productos!$H$3</f>
        <v>0</v>
      </c>
      <c r="AA5" s="53">
        <f>'Patrones - Piezas'!AA5*Productos!$H6/Productos!$H$3</f>
        <v>0</v>
      </c>
      <c r="AB5" s="54">
        <f>'Patrones - Piezas'!AB5*Productos!$H6/Productos!$H$3</f>
        <v>0</v>
      </c>
      <c r="AC5" s="54">
        <f>'Patrones - Piezas'!AC5*Productos!$H6/Productos!$H$3</f>
        <v>0</v>
      </c>
    </row>
    <row r="6" spans="1:29" ht="14" x14ac:dyDescent="0.15">
      <c r="A6" s="16" t="s">
        <v>95</v>
      </c>
      <c r="B6" s="53">
        <f>'Patrones - Piezas'!B6*Productos!$H7/Productos!$H$3</f>
        <v>0</v>
      </c>
      <c r="C6" s="53">
        <f>'Patrones - Piezas'!C6*Productos!$H7/Productos!$H$3</f>
        <v>0</v>
      </c>
      <c r="D6" s="53">
        <f>'Patrones - Piezas'!D6*Productos!$H7/Productos!$H$3</f>
        <v>0.29032258064516131</v>
      </c>
      <c r="E6" s="53">
        <f>'Patrones - Piezas'!E6*Productos!$H7/Productos!$H$3</f>
        <v>0.29032258064516131</v>
      </c>
      <c r="F6" s="53">
        <f>'Patrones - Piezas'!F6*Productos!$H7/Productos!$H$3</f>
        <v>0</v>
      </c>
      <c r="G6" s="53">
        <f>'Patrones - Piezas'!G6*Productos!$H7/Productos!$H$3</f>
        <v>0</v>
      </c>
      <c r="H6" s="53">
        <f>'Patrones - Piezas'!H6*Productos!$H7/Productos!$H$3</f>
        <v>0.58064516129032262</v>
      </c>
      <c r="I6" s="53">
        <f>'Patrones - Piezas'!I6*Productos!$H7/Productos!$H$3</f>
        <v>0.58064516129032262</v>
      </c>
      <c r="J6" s="53">
        <f>'Patrones - Piezas'!J6*Productos!$H7/Productos!$H$3</f>
        <v>0.58064516129032262</v>
      </c>
      <c r="K6" s="53">
        <f>'Patrones - Piezas'!K6*Productos!$H7/Productos!$H$3</f>
        <v>0.29032258064516131</v>
      </c>
      <c r="L6" s="53">
        <f>'Patrones - Piezas'!L6*Productos!$H7/Productos!$H$3</f>
        <v>0</v>
      </c>
      <c r="M6" s="53">
        <f>'Patrones - Piezas'!M6*Productos!$H7/Productos!$H$3</f>
        <v>0</v>
      </c>
      <c r="N6" s="53">
        <f>'Patrones - Piezas'!N6*Productos!$H7/Productos!$H$3</f>
        <v>0</v>
      </c>
      <c r="O6" s="53">
        <f>'Patrones - Piezas'!O6*Productos!$H7/Productos!$H$3</f>
        <v>0</v>
      </c>
      <c r="P6" s="53">
        <f>'Patrones - Piezas'!P6*Productos!$H7/Productos!$H$3</f>
        <v>0</v>
      </c>
      <c r="Q6" s="53">
        <f>'Patrones - Piezas'!Q6*Productos!$H7/Productos!$H$3</f>
        <v>0</v>
      </c>
      <c r="R6" s="53">
        <f>'Patrones - Piezas'!R6*Productos!$H7/Productos!$H$3</f>
        <v>0</v>
      </c>
      <c r="S6" s="53">
        <f>'Patrones - Piezas'!S6*Productos!$H7/Productos!$H$3</f>
        <v>0.58064516129032262</v>
      </c>
      <c r="T6" s="53">
        <f>'Patrones - Piezas'!T6*Productos!$H7/Productos!$H$3</f>
        <v>0.29032258064516131</v>
      </c>
      <c r="U6" s="53">
        <f>'Patrones - Piezas'!U6*Productos!$H7/Productos!$H$3</f>
        <v>0</v>
      </c>
      <c r="V6" s="53">
        <f>'Patrones - Piezas'!V6*Productos!$H7/Productos!$H$3</f>
        <v>0</v>
      </c>
      <c r="W6" s="53">
        <f>'Patrones - Piezas'!W6*Productos!$H7/Productos!$H$3</f>
        <v>0</v>
      </c>
      <c r="X6" s="53">
        <f>'Patrones - Piezas'!X6*Productos!$H7/Productos!$H$3</f>
        <v>0</v>
      </c>
      <c r="Y6" s="53">
        <f>'Patrones - Piezas'!Y6*Productos!$H7/Productos!$H$3</f>
        <v>0</v>
      </c>
      <c r="Z6" s="53">
        <f>'Patrones - Piezas'!Z6*Productos!$H7/Productos!$H$3</f>
        <v>0</v>
      </c>
      <c r="AA6" s="53">
        <f>'Patrones - Piezas'!AA6*Productos!$H7/Productos!$H$3</f>
        <v>0</v>
      </c>
      <c r="AB6" s="54">
        <f>'Patrones - Piezas'!AB6*Productos!$H7/Productos!$H$3</f>
        <v>0</v>
      </c>
      <c r="AC6" s="54">
        <f>'Patrones - Piezas'!AC6*Productos!$H7/Productos!$H$3</f>
        <v>0</v>
      </c>
    </row>
    <row r="7" spans="1:29" ht="14" x14ac:dyDescent="0.15">
      <c r="A7" s="16" t="s">
        <v>96</v>
      </c>
      <c r="B7" s="53">
        <f>'Patrones - Piezas'!B7*Productos!$H8/Productos!$H$3</f>
        <v>0</v>
      </c>
      <c r="C7" s="53">
        <f>'Patrones - Piezas'!C7*Productos!$H8/Productos!$H$3</f>
        <v>0</v>
      </c>
      <c r="D7" s="53">
        <f>'Patrones - Piezas'!D7*Productos!$H8/Productos!$H$3</f>
        <v>0.20967741935483872</v>
      </c>
      <c r="E7" s="53">
        <f>'Patrones - Piezas'!E7*Productos!$H8/Productos!$H$3</f>
        <v>0</v>
      </c>
      <c r="F7" s="53">
        <f>'Patrones - Piezas'!F7*Productos!$H8/Productos!$H$3</f>
        <v>0.20967741935483872</v>
      </c>
      <c r="G7" s="53">
        <f>'Patrones - Piezas'!G7*Productos!$H8/Productos!$H$3</f>
        <v>0</v>
      </c>
      <c r="H7" s="53">
        <f>'Patrones - Piezas'!H7*Productos!$H8/Productos!$H$3</f>
        <v>0.41935483870967744</v>
      </c>
      <c r="I7" s="53">
        <f>'Patrones - Piezas'!I7*Productos!$H8/Productos!$H$3</f>
        <v>0.20967741935483872</v>
      </c>
      <c r="J7" s="53">
        <f>'Patrones - Piezas'!J7*Productos!$H8/Productos!$H$3</f>
        <v>0</v>
      </c>
      <c r="K7" s="53">
        <f>'Patrones - Piezas'!K7*Productos!$H8/Productos!$H$3</f>
        <v>0.20967741935483872</v>
      </c>
      <c r="L7" s="53">
        <f>'Patrones - Piezas'!L7*Productos!$H8/Productos!$H$3</f>
        <v>0.41935483870967744</v>
      </c>
      <c r="M7" s="53">
        <f>'Patrones - Piezas'!M7*Productos!$H8/Productos!$H$3</f>
        <v>0</v>
      </c>
      <c r="N7" s="53">
        <f>'Patrones - Piezas'!N7*Productos!$H8/Productos!$H$3</f>
        <v>0.20967741935483872</v>
      </c>
      <c r="O7" s="53">
        <f>'Patrones - Piezas'!O7*Productos!$H8/Productos!$H$3</f>
        <v>0</v>
      </c>
      <c r="P7" s="53">
        <f>'Patrones - Piezas'!P7*Productos!$H8/Productos!$H$3</f>
        <v>0</v>
      </c>
      <c r="Q7" s="53">
        <f>'Patrones - Piezas'!Q7*Productos!$H8/Productos!$H$3</f>
        <v>0</v>
      </c>
      <c r="R7" s="53">
        <f>'Patrones - Piezas'!R7*Productos!$H8/Productos!$H$3</f>
        <v>0</v>
      </c>
      <c r="S7" s="53">
        <f>'Patrones - Piezas'!S7*Productos!$H8/Productos!$H$3</f>
        <v>0</v>
      </c>
      <c r="T7" s="53">
        <f>'Patrones - Piezas'!T7*Productos!$H8/Productos!$H$3</f>
        <v>0</v>
      </c>
      <c r="U7" s="53">
        <f>'Patrones - Piezas'!U7*Productos!$H8/Productos!$H$3</f>
        <v>0</v>
      </c>
      <c r="V7" s="53">
        <f>'Patrones - Piezas'!V7*Productos!$H8/Productos!$H$3</f>
        <v>0</v>
      </c>
      <c r="W7" s="53">
        <f>'Patrones - Piezas'!W7*Productos!$H8/Productos!$H$3</f>
        <v>0</v>
      </c>
      <c r="X7" s="53">
        <f>'Patrones - Piezas'!X7*Productos!$H8/Productos!$H$3</f>
        <v>0</v>
      </c>
      <c r="Y7" s="53">
        <f>'Patrones - Piezas'!Y7*Productos!$H8/Productos!$H$3</f>
        <v>0</v>
      </c>
      <c r="Z7" s="53">
        <f>'Patrones - Piezas'!Z7*Productos!$H8/Productos!$H$3</f>
        <v>0</v>
      </c>
      <c r="AA7" s="53">
        <f>'Patrones - Piezas'!AA7*Productos!$H8/Productos!$H$3</f>
        <v>0</v>
      </c>
      <c r="AB7" s="54">
        <f>'Patrones - Piezas'!AB7*Productos!$H8/Productos!$H$3</f>
        <v>0.41935483870967744</v>
      </c>
      <c r="AC7" s="54">
        <f>'Patrones - Piezas'!AC7*Productos!$H8/Productos!$H$3</f>
        <v>0.41935483870967744</v>
      </c>
    </row>
    <row r="8" spans="1:29" ht="14" x14ac:dyDescent="0.15">
      <c r="A8" s="16" t="s">
        <v>97</v>
      </c>
      <c r="B8" s="53">
        <f>'Patrones - Piezas'!B8*Productos!$H9/Productos!$H$3</f>
        <v>0</v>
      </c>
      <c r="C8" s="53">
        <f>'Patrones - Piezas'!C8*Productos!$H9/Productos!$H$3</f>
        <v>0</v>
      </c>
      <c r="D8" s="53">
        <f>'Patrones - Piezas'!D8*Productos!$H9/Productos!$H$3</f>
        <v>0</v>
      </c>
      <c r="E8" s="53">
        <f>'Patrones - Piezas'!E8*Productos!$H9/Productos!$H$3</f>
        <v>0</v>
      </c>
      <c r="F8" s="53">
        <f>'Patrones - Piezas'!F8*Productos!$H9/Productos!$H$3</f>
        <v>0</v>
      </c>
      <c r="G8" s="53">
        <f>'Patrones - Piezas'!G8*Productos!$H9/Productos!$H$3</f>
        <v>0</v>
      </c>
      <c r="H8" s="53">
        <f>'Patrones - Piezas'!H8*Productos!$H9/Productos!$H$3</f>
        <v>0</v>
      </c>
      <c r="I8" s="53">
        <f>'Patrones - Piezas'!I8*Productos!$H9/Productos!$H$3</f>
        <v>0</v>
      </c>
      <c r="J8" s="53">
        <f>'Patrones - Piezas'!J8*Productos!$H9/Productos!$H$3</f>
        <v>0</v>
      </c>
      <c r="K8" s="53">
        <f>'Patrones - Piezas'!K8*Productos!$H9/Productos!$H$3</f>
        <v>0</v>
      </c>
      <c r="L8" s="53">
        <f>'Patrones - Piezas'!L8*Productos!$H9/Productos!$H$3</f>
        <v>0</v>
      </c>
      <c r="M8" s="53">
        <f>'Patrones - Piezas'!M8*Productos!$H9/Productos!$H$3</f>
        <v>0</v>
      </c>
      <c r="N8" s="53">
        <f>'Patrones - Piezas'!N8*Productos!$H9/Productos!$H$3</f>
        <v>0</v>
      </c>
      <c r="O8" s="53">
        <f>'Patrones - Piezas'!O8*Productos!$H9/Productos!$H$3</f>
        <v>0</v>
      </c>
      <c r="P8" s="53">
        <f>'Patrones - Piezas'!P8*Productos!$H9/Productos!$H$3</f>
        <v>0</v>
      </c>
      <c r="Q8" s="53">
        <f>'Patrones - Piezas'!Q8*Productos!$H9/Productos!$H$3</f>
        <v>0</v>
      </c>
      <c r="R8" s="53">
        <f>'Patrones - Piezas'!R8*Productos!$H9/Productos!$H$3</f>
        <v>0</v>
      </c>
      <c r="S8" s="53">
        <f>'Patrones - Piezas'!S8*Productos!$H9/Productos!$H$3</f>
        <v>0</v>
      </c>
      <c r="T8" s="53">
        <f>'Patrones - Piezas'!T8*Productos!$H9/Productos!$H$3</f>
        <v>0</v>
      </c>
      <c r="U8" s="53">
        <f>'Patrones - Piezas'!U8*Productos!$H9/Productos!$H$3</f>
        <v>0</v>
      </c>
      <c r="V8" s="53">
        <f>'Patrones - Piezas'!V8*Productos!$H9/Productos!$H$3</f>
        <v>0</v>
      </c>
      <c r="W8" s="53">
        <f>'Patrones - Piezas'!W8*Productos!$H9/Productos!$H$3</f>
        <v>0</v>
      </c>
      <c r="X8" s="53">
        <f>'Patrones - Piezas'!X8*Productos!$H9/Productos!$H$3</f>
        <v>0</v>
      </c>
      <c r="Y8" s="53">
        <f>'Patrones - Piezas'!Y8*Productos!$H9/Productos!$H$3</f>
        <v>0.4838709677419355</v>
      </c>
      <c r="Z8" s="53">
        <f>'Patrones - Piezas'!Z8*Productos!$H9/Productos!$H$3</f>
        <v>0.4838709677419355</v>
      </c>
      <c r="AA8" s="53">
        <f>'Patrones - Piezas'!AA8*Productos!$H9/Productos!$H$3</f>
        <v>0.4838709677419355</v>
      </c>
      <c r="AB8" s="54">
        <f>'Patrones - Piezas'!AB8*Productos!$H9/Productos!$H$3</f>
        <v>0.4838709677419355</v>
      </c>
      <c r="AC8" s="54">
        <f>'Patrones - Piezas'!AC8*Productos!$H9/Productos!$H$3</f>
        <v>0.4838709677419355</v>
      </c>
    </row>
    <row r="9" spans="1:29" ht="14" x14ac:dyDescent="0.15">
      <c r="A9" s="16" t="s">
        <v>98</v>
      </c>
      <c r="B9" s="53">
        <f>'Patrones - Piezas'!B9*Productos!$H10/Productos!$H$3</f>
        <v>0</v>
      </c>
      <c r="C9" s="53">
        <f>'Patrones - Piezas'!C9*Productos!$H10/Productos!$H$3</f>
        <v>0</v>
      </c>
      <c r="D9" s="53">
        <f>'Patrones - Piezas'!D9*Productos!$H10/Productos!$H$3</f>
        <v>0</v>
      </c>
      <c r="E9" s="53">
        <f>'Patrones - Piezas'!E9*Productos!$H10/Productos!$H$3</f>
        <v>0</v>
      </c>
      <c r="F9" s="53">
        <f>'Patrones - Piezas'!F9*Productos!$H10/Productos!$H$3</f>
        <v>0</v>
      </c>
      <c r="G9" s="53">
        <f>'Patrones - Piezas'!G9*Productos!$H10/Productos!$H$3</f>
        <v>0</v>
      </c>
      <c r="H9" s="53">
        <f>'Patrones - Piezas'!H9*Productos!$H10/Productos!$H$3</f>
        <v>0</v>
      </c>
      <c r="I9" s="53">
        <f>'Patrones - Piezas'!I9*Productos!$H10/Productos!$H$3</f>
        <v>0</v>
      </c>
      <c r="J9" s="53">
        <f>'Patrones - Piezas'!J9*Productos!$H10/Productos!$H$3</f>
        <v>0</v>
      </c>
      <c r="K9" s="53">
        <f>'Patrones - Piezas'!K9*Productos!$H10/Productos!$H$3</f>
        <v>0</v>
      </c>
      <c r="L9" s="53">
        <f>'Patrones - Piezas'!L9*Productos!$H10/Productos!$H$3</f>
        <v>0</v>
      </c>
      <c r="M9" s="53">
        <f>'Patrones - Piezas'!M9*Productos!$H10/Productos!$H$3</f>
        <v>0</v>
      </c>
      <c r="N9" s="53">
        <f>'Patrones - Piezas'!N9*Productos!$H10/Productos!$H$3</f>
        <v>4.8387096774193547E-2</v>
      </c>
      <c r="O9" s="53">
        <f>'Patrones - Piezas'!O9*Productos!$H10/Productos!$H$3</f>
        <v>4.8387096774193547E-2</v>
      </c>
      <c r="P9" s="53">
        <f>'Patrones - Piezas'!P9*Productos!$H10/Productos!$H$3</f>
        <v>9.6774193548387094E-2</v>
      </c>
      <c r="Q9" s="53">
        <f>'Patrones - Piezas'!Q9*Productos!$H10/Productos!$H$3</f>
        <v>0</v>
      </c>
      <c r="R9" s="53">
        <f>'Patrones - Piezas'!R9*Productos!$H10/Productos!$H$3</f>
        <v>0</v>
      </c>
      <c r="S9" s="53">
        <f>'Patrones - Piezas'!S9*Productos!$H10/Productos!$H$3</f>
        <v>0</v>
      </c>
      <c r="T9" s="53">
        <f>'Patrones - Piezas'!T9*Productos!$H10/Productos!$H$3</f>
        <v>0</v>
      </c>
      <c r="U9" s="53">
        <f>'Patrones - Piezas'!U9*Productos!$H10/Productos!$H$3</f>
        <v>0</v>
      </c>
      <c r="V9" s="53">
        <f>'Patrones - Piezas'!V9*Productos!$H10/Productos!$H$3</f>
        <v>9.6774193548387094E-2</v>
      </c>
      <c r="W9" s="53">
        <f>'Patrones - Piezas'!W9*Productos!$H10/Productos!$H$3</f>
        <v>4.8387096774193547E-2</v>
      </c>
      <c r="X9" s="53">
        <f>'Patrones - Piezas'!X9*Productos!$H10/Productos!$H$3</f>
        <v>4.8387096774193547E-2</v>
      </c>
      <c r="Y9" s="53">
        <f>'Patrones - Piezas'!Y9*Productos!$H10/Productos!$H$3</f>
        <v>9.6774193548387094E-2</v>
      </c>
      <c r="Z9" s="53">
        <f>'Patrones - Piezas'!Z9*Productos!$H10/Productos!$H$3</f>
        <v>4.8387096774193547E-2</v>
      </c>
      <c r="AA9" s="53">
        <f>'Patrones - Piezas'!AA9*Productos!$H10/Productos!$H$3</f>
        <v>0</v>
      </c>
      <c r="AB9" s="54">
        <f>'Patrones - Piezas'!AB9*Productos!$H10/Productos!$H$3</f>
        <v>9.6774193548387094E-2</v>
      </c>
      <c r="AC9" s="54">
        <f>'Patrones - Piezas'!AC9*Productos!$H10/Productos!$H$3</f>
        <v>4.8387096774193547E-2</v>
      </c>
    </row>
    <row r="10" spans="1:29" ht="14" x14ac:dyDescent="0.15">
      <c r="A10" s="16" t="s">
        <v>99</v>
      </c>
      <c r="B10" s="53">
        <f>'Patrones - Piezas'!B10*Productos!$H11/Productos!$H$3</f>
        <v>0</v>
      </c>
      <c r="C10" s="53">
        <f>'Patrones - Piezas'!C10*Productos!$H11/Productos!$H$3</f>
        <v>0</v>
      </c>
      <c r="D10" s="53">
        <f>'Patrones - Piezas'!D10*Productos!$H11/Productos!$H$3</f>
        <v>0</v>
      </c>
      <c r="E10" s="53">
        <f>'Patrones - Piezas'!E10*Productos!$H11/Productos!$H$3</f>
        <v>0</v>
      </c>
      <c r="F10" s="53">
        <f>'Patrones - Piezas'!F10*Productos!$H11/Productos!$H$3</f>
        <v>0.24193548387096775</v>
      </c>
      <c r="G10" s="53">
        <f>'Patrones - Piezas'!G10*Productos!$H11/Productos!$H$3</f>
        <v>0.24193548387096775</v>
      </c>
      <c r="H10" s="53">
        <f>'Patrones - Piezas'!H10*Productos!$H11/Productos!$H$3</f>
        <v>0</v>
      </c>
      <c r="I10" s="53">
        <f>'Patrones - Piezas'!I10*Productos!$H11/Productos!$H$3</f>
        <v>0</v>
      </c>
      <c r="J10" s="53">
        <f>'Patrones - Piezas'!J10*Productos!$H11/Productos!$H$3</f>
        <v>0</v>
      </c>
      <c r="K10" s="53">
        <f>'Patrones - Piezas'!K10*Productos!$H11/Productos!$H$3</f>
        <v>0.24193548387096775</v>
      </c>
      <c r="L10" s="53">
        <f>'Patrones - Piezas'!L10*Productos!$H11/Productos!$H$3</f>
        <v>0.4838709677419355</v>
      </c>
      <c r="M10" s="53">
        <f>'Patrones - Piezas'!M10*Productos!$H11/Productos!$H$3</f>
        <v>0.4838709677419355</v>
      </c>
      <c r="N10" s="53">
        <f>'Patrones - Piezas'!N10*Productos!$H11/Productos!$H$3</f>
        <v>0.24193548387096775</v>
      </c>
      <c r="O10" s="53">
        <f>'Patrones - Piezas'!O10*Productos!$H11/Productos!$H$3</f>
        <v>0.24193548387096775</v>
      </c>
      <c r="P10" s="53">
        <f>'Patrones - Piezas'!P10*Productos!$H11/Productos!$H$3</f>
        <v>0.4838709677419355</v>
      </c>
      <c r="Q10" s="53">
        <f>'Patrones - Piezas'!Q10*Productos!$H11/Productos!$H$3</f>
        <v>0</v>
      </c>
      <c r="R10" s="53">
        <f>'Patrones - Piezas'!R10*Productos!$H11/Productos!$H$3</f>
        <v>0</v>
      </c>
      <c r="S10" s="53">
        <f>'Patrones - Piezas'!S10*Productos!$H11/Productos!$H$3</f>
        <v>0</v>
      </c>
      <c r="T10" s="53">
        <f>'Patrones - Piezas'!T10*Productos!$H11/Productos!$H$3</f>
        <v>0.24193548387096775</v>
      </c>
      <c r="U10" s="53">
        <f>'Patrones - Piezas'!U10*Productos!$H11/Productos!$H$3</f>
        <v>0.4838709677419355</v>
      </c>
      <c r="V10" s="53">
        <f>'Patrones - Piezas'!V10*Productos!$H11/Productos!$H$3</f>
        <v>0.4838709677419355</v>
      </c>
      <c r="W10" s="53">
        <f>'Patrones - Piezas'!W10*Productos!$H11/Productos!$H$3</f>
        <v>0.4838709677419355</v>
      </c>
      <c r="X10" s="53">
        <f>'Patrones - Piezas'!X10*Productos!$H11/Productos!$H$3</f>
        <v>0.24193548387096775</v>
      </c>
      <c r="Y10" s="53">
        <f>'Patrones - Piezas'!Y10*Productos!$H11/Productos!$H$3</f>
        <v>0</v>
      </c>
      <c r="Z10" s="53">
        <f>'Patrones - Piezas'!Z10*Productos!$H11/Productos!$H$3</f>
        <v>0</v>
      </c>
      <c r="AA10" s="53">
        <f>'Patrones - Piezas'!AA10*Productos!$H11/Productos!$H$3</f>
        <v>0</v>
      </c>
      <c r="AB10" s="54">
        <f>'Patrones - Piezas'!AB10*Productos!$H11/Productos!$H$3</f>
        <v>0</v>
      </c>
      <c r="AC10" s="54">
        <f>'Patrones - Piezas'!AC10*Productos!$H11/Productos!$H$3</f>
        <v>0</v>
      </c>
    </row>
    <row r="11" spans="1:29" ht="14" x14ac:dyDescent="0.15">
      <c r="A11" s="16" t="s">
        <v>100</v>
      </c>
      <c r="B11" s="53">
        <f>'Patrones - Piezas'!B11*Productos!$H12/Productos!$H$3</f>
        <v>0</v>
      </c>
      <c r="C11" s="53">
        <f>'Patrones - Piezas'!C11*Productos!$H12/Productos!$H$3</f>
        <v>0</v>
      </c>
      <c r="D11" s="53">
        <f>'Patrones - Piezas'!D11*Productos!$H12/Productos!$H$3</f>
        <v>0</v>
      </c>
      <c r="E11" s="53">
        <f>'Patrones - Piezas'!E11*Productos!$H12/Productos!$H$3</f>
        <v>0</v>
      </c>
      <c r="F11" s="53">
        <f>'Patrones - Piezas'!F11*Productos!$H12/Productos!$H$3</f>
        <v>2.9569892473118281E-2</v>
      </c>
      <c r="G11" s="53">
        <f>'Patrones - Piezas'!G11*Productos!$H12/Productos!$H$3</f>
        <v>2.9569892473118281E-2</v>
      </c>
      <c r="H11" s="53">
        <f>'Patrones - Piezas'!H11*Productos!$H12/Productos!$H$3</f>
        <v>0</v>
      </c>
      <c r="I11" s="53">
        <f>'Patrones - Piezas'!I11*Productos!$H12/Productos!$H$3</f>
        <v>0</v>
      </c>
      <c r="J11" s="53">
        <f>'Patrones - Piezas'!J11*Productos!$H12/Productos!$H$3</f>
        <v>0</v>
      </c>
      <c r="K11" s="53">
        <f>'Patrones - Piezas'!K11*Productos!$H12/Productos!$H$3</f>
        <v>2.9569892473118281E-2</v>
      </c>
      <c r="L11" s="53">
        <f>'Patrones - Piezas'!L11*Productos!$H12/Productos!$H$3</f>
        <v>5.9139784946236562E-2</v>
      </c>
      <c r="M11" s="53">
        <f>'Patrones - Piezas'!M11*Productos!$H12/Productos!$H$3</f>
        <v>5.9139784946236562E-2</v>
      </c>
      <c r="N11" s="53">
        <f>'Patrones - Piezas'!N11*Productos!$H12/Productos!$H$3</f>
        <v>0</v>
      </c>
      <c r="O11" s="53">
        <f>'Patrones - Piezas'!O11*Productos!$H12/Productos!$H$3</f>
        <v>0</v>
      </c>
      <c r="P11" s="53">
        <f>'Patrones - Piezas'!P11*Productos!$H12/Productos!$H$3</f>
        <v>0</v>
      </c>
      <c r="Q11" s="53">
        <f>'Patrones - Piezas'!Q11*Productos!$H12/Productos!$H$3</f>
        <v>0</v>
      </c>
      <c r="R11" s="53">
        <f>'Patrones - Piezas'!R11*Productos!$H12/Productos!$H$3</f>
        <v>0</v>
      </c>
      <c r="S11" s="53">
        <f>'Patrones - Piezas'!S11*Productos!$H12/Productos!$H$3</f>
        <v>0</v>
      </c>
      <c r="T11" s="53">
        <f>'Patrones - Piezas'!T11*Productos!$H12/Productos!$H$3</f>
        <v>2.9569892473118281E-2</v>
      </c>
      <c r="U11" s="53">
        <f>'Patrones - Piezas'!U11*Productos!$H12/Productos!$H$3</f>
        <v>5.9139784946236562E-2</v>
      </c>
      <c r="V11" s="53">
        <f>'Patrones - Piezas'!V11*Productos!$H12/Productos!$H$3</f>
        <v>0</v>
      </c>
      <c r="W11" s="53">
        <f>'Patrones - Piezas'!W11*Productos!$H12/Productos!$H$3</f>
        <v>2.9569892473118281E-2</v>
      </c>
      <c r="X11" s="53">
        <f>'Patrones - Piezas'!X11*Productos!$H12/Productos!$H$3</f>
        <v>0</v>
      </c>
      <c r="Y11" s="53">
        <f>'Patrones - Piezas'!Y11*Productos!$H12/Productos!$H$3</f>
        <v>0</v>
      </c>
      <c r="Z11" s="53">
        <f>'Patrones - Piezas'!Z11*Productos!$H12/Productos!$H$3</f>
        <v>2.9569892473118281E-2</v>
      </c>
      <c r="AA11" s="53">
        <f>'Patrones - Piezas'!AA11*Productos!$H12/Productos!$H$3</f>
        <v>5.9139784946236562E-2</v>
      </c>
      <c r="AB11" s="54">
        <f>'Patrones - Piezas'!AB11*Productos!$H12/Productos!$H$3</f>
        <v>0</v>
      </c>
      <c r="AC11" s="54">
        <f>'Patrones - Piezas'!AC11*Productos!$H12/Productos!$H$3</f>
        <v>2.9569892473118281E-2</v>
      </c>
    </row>
    <row r="12" spans="1:29" ht="14" x14ac:dyDescent="0.15">
      <c r="A12" s="16" t="s">
        <v>101</v>
      </c>
      <c r="B12" s="53">
        <f>'Patrones - Piezas'!B12*Productos!$H13/Productos!$H$3</f>
        <v>0</v>
      </c>
      <c r="C12" s="53">
        <f>'Patrones - Piezas'!C12*Productos!$H13/Productos!$H$3</f>
        <v>0</v>
      </c>
      <c r="D12" s="53">
        <f>'Patrones - Piezas'!D12*Productos!$H13/Productos!$H$3</f>
        <v>0</v>
      </c>
      <c r="E12" s="53">
        <f>'Patrones - Piezas'!E12*Productos!$H13/Productos!$H$3</f>
        <v>0</v>
      </c>
      <c r="F12" s="53">
        <f>'Patrones - Piezas'!F12*Productos!$H13/Productos!$H$3</f>
        <v>1.4516129032258065E-2</v>
      </c>
      <c r="G12" s="53">
        <f>'Patrones - Piezas'!G12*Productos!$H13/Productos!$H$3</f>
        <v>1.4516129032258065E-2</v>
      </c>
      <c r="H12" s="53">
        <f>'Patrones - Piezas'!H12*Productos!$H13/Productos!$H$3</f>
        <v>0</v>
      </c>
      <c r="I12" s="53">
        <f>'Patrones - Piezas'!I12*Productos!$H13/Productos!$H$3</f>
        <v>0</v>
      </c>
      <c r="J12" s="53">
        <f>'Patrones - Piezas'!J12*Productos!$H13/Productos!$H$3</f>
        <v>0</v>
      </c>
      <c r="K12" s="53">
        <f>'Patrones - Piezas'!K12*Productos!$H13/Productos!$H$3</f>
        <v>1.4516129032258065E-2</v>
      </c>
      <c r="L12" s="53">
        <f>'Patrones - Piezas'!L12*Productos!$H13/Productos!$H$3</f>
        <v>2.903225806451613E-2</v>
      </c>
      <c r="M12" s="53">
        <f>'Patrones - Piezas'!M12*Productos!$H13/Productos!$H$3</f>
        <v>2.903225806451613E-2</v>
      </c>
      <c r="N12" s="53">
        <f>'Patrones - Piezas'!N12*Productos!$H13/Productos!$H$3</f>
        <v>0</v>
      </c>
      <c r="O12" s="53">
        <f>'Patrones - Piezas'!O12*Productos!$H13/Productos!$H$3</f>
        <v>0</v>
      </c>
      <c r="P12" s="53">
        <f>'Patrones - Piezas'!P12*Productos!$H13/Productos!$H$3</f>
        <v>0</v>
      </c>
      <c r="Q12" s="53">
        <f>'Patrones - Piezas'!Q12*Productos!$H13/Productos!$H$3</f>
        <v>0</v>
      </c>
      <c r="R12" s="53">
        <f>'Patrones - Piezas'!R12*Productos!$H13/Productos!$H$3</f>
        <v>0</v>
      </c>
      <c r="S12" s="53">
        <f>'Patrones - Piezas'!S12*Productos!$H13/Productos!$H$3</f>
        <v>0</v>
      </c>
      <c r="T12" s="53">
        <f>'Patrones - Piezas'!T12*Productos!$H13/Productos!$H$3</f>
        <v>1.4516129032258065E-2</v>
      </c>
      <c r="U12" s="53">
        <f>'Patrones - Piezas'!U12*Productos!$H13/Productos!$H$3</f>
        <v>2.903225806451613E-2</v>
      </c>
      <c r="V12" s="53">
        <f>'Patrones - Piezas'!V12*Productos!$H13/Productos!$H$3</f>
        <v>0</v>
      </c>
      <c r="W12" s="53">
        <f>'Patrones - Piezas'!W12*Productos!$H13/Productos!$H$3</f>
        <v>1.4516129032258065E-2</v>
      </c>
      <c r="X12" s="53">
        <f>'Patrones - Piezas'!X12*Productos!$H13/Productos!$H$3</f>
        <v>0</v>
      </c>
      <c r="Y12" s="53">
        <f>'Patrones - Piezas'!Y12*Productos!$H13/Productos!$H$3</f>
        <v>0</v>
      </c>
      <c r="Z12" s="53">
        <f>'Patrones - Piezas'!Z12*Productos!$H13/Productos!$H$3</f>
        <v>1.4516129032258065E-2</v>
      </c>
      <c r="AA12" s="53">
        <f>'Patrones - Piezas'!AA12*Productos!$H13/Productos!$H$3</f>
        <v>2.903225806451613E-2</v>
      </c>
      <c r="AB12" s="54">
        <f>'Patrones - Piezas'!AB12*Productos!$H13/Productos!$H$3</f>
        <v>0</v>
      </c>
      <c r="AC12" s="54">
        <f>'Patrones - Piezas'!AC12*Productos!$H13/Productos!$H$3</f>
        <v>1.4516129032258065E-2</v>
      </c>
    </row>
    <row r="13" spans="1:29" ht="14" x14ac:dyDescent="0.15">
      <c r="A13" s="16" t="s">
        <v>102</v>
      </c>
      <c r="B13" s="53">
        <f>'Patrones - Piezas'!B13*Productos!$H14/Productos!$H$3</f>
        <v>0</v>
      </c>
      <c r="C13" s="53">
        <f>'Patrones - Piezas'!C13*Productos!$H14/Productos!$H$3</f>
        <v>0</v>
      </c>
      <c r="D13" s="53">
        <f>'Patrones - Piezas'!D13*Productos!$H14/Productos!$H$3</f>
        <v>0</v>
      </c>
      <c r="E13" s="53">
        <f>'Patrones - Piezas'!E13*Productos!$H14/Productos!$H$3</f>
        <v>0</v>
      </c>
      <c r="F13" s="53">
        <f>'Patrones - Piezas'!F13*Productos!$H14/Productos!$H$3</f>
        <v>4.3010752688172043E-3</v>
      </c>
      <c r="G13" s="53">
        <f>'Patrones - Piezas'!G13*Productos!$H14/Productos!$H$3</f>
        <v>4.3010752688172043E-3</v>
      </c>
      <c r="H13" s="53">
        <f>'Patrones - Piezas'!H13*Productos!$H14/Productos!$H$3</f>
        <v>0</v>
      </c>
      <c r="I13" s="53">
        <f>'Patrones - Piezas'!I13*Productos!$H14/Productos!$H$3</f>
        <v>0</v>
      </c>
      <c r="J13" s="53">
        <f>'Patrones - Piezas'!J13*Productos!$H14/Productos!$H$3</f>
        <v>0</v>
      </c>
      <c r="K13" s="53">
        <f>'Patrones - Piezas'!K13*Productos!$H14/Productos!$H$3</f>
        <v>4.3010752688172043E-3</v>
      </c>
      <c r="L13" s="53">
        <f>'Patrones - Piezas'!L13*Productos!$H14/Productos!$H$3</f>
        <v>8.6021505376344086E-3</v>
      </c>
      <c r="M13" s="53">
        <f>'Patrones - Piezas'!M13*Productos!$H14/Productos!$H$3</f>
        <v>8.6021505376344086E-3</v>
      </c>
      <c r="N13" s="53">
        <f>'Patrones - Piezas'!N13*Productos!$H14/Productos!$H$3</f>
        <v>0</v>
      </c>
      <c r="O13" s="53">
        <f>'Patrones - Piezas'!O13*Productos!$H14/Productos!$H$3</f>
        <v>0</v>
      </c>
      <c r="P13" s="53">
        <f>'Patrones - Piezas'!P13*Productos!$H14/Productos!$H$3</f>
        <v>0</v>
      </c>
      <c r="Q13" s="53">
        <f>'Patrones - Piezas'!Q13*Productos!$H14/Productos!$H$3</f>
        <v>0</v>
      </c>
      <c r="R13" s="53">
        <f>'Patrones - Piezas'!R13*Productos!$H14/Productos!$H$3</f>
        <v>0</v>
      </c>
      <c r="S13" s="53">
        <f>'Patrones - Piezas'!S13*Productos!$H14/Productos!$H$3</f>
        <v>0</v>
      </c>
      <c r="T13" s="53">
        <f>'Patrones - Piezas'!T13*Productos!$H14/Productos!$H$3</f>
        <v>4.3010752688172043E-3</v>
      </c>
      <c r="U13" s="53">
        <f>'Patrones - Piezas'!U13*Productos!$H14/Productos!$H$3</f>
        <v>8.6021505376344086E-3</v>
      </c>
      <c r="V13" s="53">
        <f>'Patrones - Piezas'!V13*Productos!$H14/Productos!$H$3</f>
        <v>0</v>
      </c>
      <c r="W13" s="53">
        <f>'Patrones - Piezas'!W13*Productos!$H14/Productos!$H$3</f>
        <v>4.3010752688172043E-3</v>
      </c>
      <c r="X13" s="53">
        <f>'Patrones - Piezas'!X13*Productos!$H14/Productos!$H$3</f>
        <v>0</v>
      </c>
      <c r="Y13" s="53">
        <f>'Patrones - Piezas'!Y13*Productos!$H14/Productos!$H$3</f>
        <v>0</v>
      </c>
      <c r="Z13" s="53">
        <f>'Patrones - Piezas'!Z13*Productos!$H14/Productos!$H$3</f>
        <v>4.3010752688172043E-3</v>
      </c>
      <c r="AA13" s="53">
        <f>'Patrones - Piezas'!AA13*Productos!$H14/Productos!$H$3</f>
        <v>8.6021505376344086E-3</v>
      </c>
      <c r="AB13" s="54">
        <f>'Patrones - Piezas'!AB13*Productos!$H14/Productos!$H$3</f>
        <v>0</v>
      </c>
      <c r="AC13" s="54">
        <f>'Patrones - Piezas'!AC13*Productos!$H14/Productos!$H$3</f>
        <v>4.3010752688172043E-3</v>
      </c>
    </row>
    <row r="14" spans="1:29" ht="14" x14ac:dyDescent="0.15">
      <c r="A14" s="16" t="s">
        <v>103</v>
      </c>
      <c r="B14" s="53">
        <f>'Patrones - Piezas'!B14*Productos!$H15/Productos!$H$3</f>
        <v>0</v>
      </c>
      <c r="C14" s="53">
        <f>'Patrones - Piezas'!C14*Productos!$H15/Productos!$H$3</f>
        <v>0</v>
      </c>
      <c r="D14" s="53">
        <f>'Patrones - Piezas'!D14*Productos!$H15/Productos!$H$3</f>
        <v>0</v>
      </c>
      <c r="E14" s="53">
        <f>'Patrones - Piezas'!E14*Productos!$H15/Productos!$H$3</f>
        <v>7.5268817204301078E-2</v>
      </c>
      <c r="F14" s="53">
        <f>'Patrones - Piezas'!F14*Productos!$H15/Productos!$H$3</f>
        <v>0</v>
      </c>
      <c r="G14" s="53">
        <f>'Patrones - Piezas'!G14*Productos!$H15/Productos!$H$3</f>
        <v>7.5268817204301078E-2</v>
      </c>
      <c r="H14" s="53">
        <f>'Patrones - Piezas'!H14*Productos!$H15/Productos!$H$3</f>
        <v>0</v>
      </c>
      <c r="I14" s="53">
        <f>'Patrones - Piezas'!I14*Productos!$H15/Productos!$H$3</f>
        <v>7.5268817204301078E-2</v>
      </c>
      <c r="J14" s="53">
        <f>'Patrones - Piezas'!J14*Productos!$H15/Productos!$H$3</f>
        <v>0.15053763440860216</v>
      </c>
      <c r="K14" s="53">
        <f>'Patrones - Piezas'!K14*Productos!$H15/Productos!$H$3</f>
        <v>7.5268817204301078E-2</v>
      </c>
      <c r="L14" s="53">
        <f>'Patrones - Piezas'!L14*Productos!$H15/Productos!$H$3</f>
        <v>0</v>
      </c>
      <c r="M14" s="53">
        <f>'Patrones - Piezas'!M14*Productos!$H15/Productos!$H$3</f>
        <v>0.15053763440860216</v>
      </c>
      <c r="N14" s="53">
        <f>'Patrones - Piezas'!N14*Productos!$H15/Productos!$H$3</f>
        <v>0</v>
      </c>
      <c r="O14" s="53">
        <f>'Patrones - Piezas'!O14*Productos!$H15/Productos!$H$3</f>
        <v>7.5268817204301078E-2</v>
      </c>
      <c r="P14" s="53">
        <f>'Patrones - Piezas'!P14*Productos!$H15/Productos!$H$3</f>
        <v>0</v>
      </c>
      <c r="Q14" s="53">
        <f>'Patrones - Piezas'!Q14*Productos!$H15/Productos!$H$3</f>
        <v>0</v>
      </c>
      <c r="R14" s="53">
        <f>'Patrones - Piezas'!R14*Productos!$H15/Productos!$H$3</f>
        <v>0.15053763440860216</v>
      </c>
      <c r="S14" s="53">
        <f>'Patrones - Piezas'!S14*Productos!$H15/Productos!$H$3</f>
        <v>0</v>
      </c>
      <c r="T14" s="53">
        <f>'Patrones - Piezas'!T14*Productos!$H15/Productos!$H$3</f>
        <v>0</v>
      </c>
      <c r="U14" s="53">
        <f>'Patrones - Piezas'!U14*Productos!$H15/Productos!$H$3</f>
        <v>0</v>
      </c>
      <c r="V14" s="53">
        <f>'Patrones - Piezas'!V14*Productos!$H15/Productos!$H$3</f>
        <v>0.15053763440860216</v>
      </c>
      <c r="W14" s="53">
        <f>'Patrones - Piezas'!W14*Productos!$H15/Productos!$H$3</f>
        <v>0.15053763440860216</v>
      </c>
      <c r="X14" s="53">
        <f>'Patrones - Piezas'!X14*Productos!$H15/Productos!$H$3</f>
        <v>7.5268817204301078E-2</v>
      </c>
      <c r="Y14" s="53">
        <f>'Patrones - Piezas'!Y14*Productos!$H15/Productos!$H$3</f>
        <v>0.15053763440860216</v>
      </c>
      <c r="Z14" s="53">
        <f>'Patrones - Piezas'!Z14*Productos!$H15/Productos!$H$3</f>
        <v>0.15053763440860216</v>
      </c>
      <c r="AA14" s="53">
        <f>'Patrones - Piezas'!AA14*Productos!$H15/Productos!$H$3</f>
        <v>0.15053763440860216</v>
      </c>
      <c r="AB14" s="54">
        <f>'Patrones - Piezas'!AB14*Productos!$H15/Productos!$H$3</f>
        <v>0</v>
      </c>
      <c r="AC14" s="54">
        <f>'Patrones - Piezas'!AC14*Productos!$H15/Productos!$H$3</f>
        <v>0</v>
      </c>
    </row>
    <row r="15" spans="1:29" ht="14" x14ac:dyDescent="0.15">
      <c r="A15" s="16" t="s">
        <v>104</v>
      </c>
      <c r="B15" s="53">
        <f>'Patrones - Piezas'!B15*Productos!$H16/Productos!$H$3</f>
        <v>0</v>
      </c>
      <c r="C15" s="53">
        <f>'Patrones - Piezas'!C15*Productos!$H16/Productos!$H$3</f>
        <v>0</v>
      </c>
      <c r="D15" s="53">
        <f>'Patrones - Piezas'!D15*Productos!$H16/Productos!$H$3</f>
        <v>0</v>
      </c>
      <c r="E15" s="53">
        <f>'Patrones - Piezas'!E15*Productos!$H16/Productos!$H$3</f>
        <v>0.13440860215053763</v>
      </c>
      <c r="F15" s="53">
        <f>'Patrones - Piezas'!F15*Productos!$H16/Productos!$H$3</f>
        <v>0</v>
      </c>
      <c r="G15" s="53">
        <f>'Patrones - Piezas'!G15*Productos!$H16/Productos!$H$3</f>
        <v>0.13440860215053763</v>
      </c>
      <c r="H15" s="53">
        <f>'Patrones - Piezas'!H15*Productos!$H16/Productos!$H$3</f>
        <v>0</v>
      </c>
      <c r="I15" s="53">
        <f>'Patrones - Piezas'!I15*Productos!$H16/Productos!$H$3</f>
        <v>0.13440860215053763</v>
      </c>
      <c r="J15" s="53">
        <f>'Patrones - Piezas'!J15*Productos!$H16/Productos!$H$3</f>
        <v>0.26881720430107525</v>
      </c>
      <c r="K15" s="53">
        <f>'Patrones - Piezas'!K15*Productos!$H16/Productos!$H$3</f>
        <v>0.13440860215053763</v>
      </c>
      <c r="L15" s="53">
        <f>'Patrones - Piezas'!L15*Productos!$H16/Productos!$H$3</f>
        <v>0</v>
      </c>
      <c r="M15" s="53">
        <f>'Patrones - Piezas'!M15*Productos!$H16/Productos!$H$3</f>
        <v>0.26881720430107525</v>
      </c>
      <c r="N15" s="53">
        <f>'Patrones - Piezas'!N15*Productos!$H16/Productos!$H$3</f>
        <v>0</v>
      </c>
      <c r="O15" s="53">
        <f>'Patrones - Piezas'!O15*Productos!$H16/Productos!$H$3</f>
        <v>0.13440860215053763</v>
      </c>
      <c r="P15" s="53">
        <f>'Patrones - Piezas'!P15*Productos!$H16/Productos!$H$3</f>
        <v>0</v>
      </c>
      <c r="Q15" s="53">
        <f>'Patrones - Piezas'!Q15*Productos!$H16/Productos!$H$3</f>
        <v>0</v>
      </c>
      <c r="R15" s="53">
        <f>'Patrones - Piezas'!R15*Productos!$H16/Productos!$H$3</f>
        <v>0.26881720430107525</v>
      </c>
      <c r="S15" s="53">
        <f>'Patrones - Piezas'!S15*Productos!$H16/Productos!$H$3</f>
        <v>0</v>
      </c>
      <c r="T15" s="53">
        <f>'Patrones - Piezas'!T15*Productos!$H16/Productos!$H$3</f>
        <v>0</v>
      </c>
      <c r="U15" s="53">
        <f>'Patrones - Piezas'!U15*Productos!$H16/Productos!$H$3</f>
        <v>0</v>
      </c>
      <c r="V15" s="53">
        <f>'Patrones - Piezas'!V15*Productos!$H16/Productos!$H$3</f>
        <v>0.26881720430107525</v>
      </c>
      <c r="W15" s="53">
        <f>'Patrones - Piezas'!W15*Productos!$H16/Productos!$H$3</f>
        <v>0.26881720430107525</v>
      </c>
      <c r="X15" s="53">
        <f>'Patrones - Piezas'!X15*Productos!$H16/Productos!$H$3</f>
        <v>0.13440860215053763</v>
      </c>
      <c r="Y15" s="53">
        <f>'Patrones - Piezas'!Y15*Productos!$H16/Productos!$H$3</f>
        <v>0.26881720430107525</v>
      </c>
      <c r="Z15" s="53">
        <f>'Patrones - Piezas'!Z15*Productos!$H16/Productos!$H$3</f>
        <v>0.26881720430107525</v>
      </c>
      <c r="AA15" s="53">
        <f>'Patrones - Piezas'!AA15*Productos!$H16/Productos!$H$3</f>
        <v>0.26881720430107525</v>
      </c>
      <c r="AB15" s="54">
        <f>'Patrones - Piezas'!AB15*Productos!$H16/Productos!$H$3</f>
        <v>0</v>
      </c>
      <c r="AC15" s="54">
        <f>'Patrones - Piezas'!AC15*Productos!$H16/Productos!$H$3</f>
        <v>0</v>
      </c>
    </row>
    <row r="16" spans="1:29" x14ac:dyDescent="0.2">
      <c r="A16" s="16" t="s">
        <v>146</v>
      </c>
      <c r="B16" s="17">
        <v>0</v>
      </c>
      <c r="C16" s="17">
        <v>1</v>
      </c>
      <c r="D16" s="17">
        <v>2</v>
      </c>
      <c r="E16" s="17">
        <v>3</v>
      </c>
      <c r="F16" s="17">
        <v>5</v>
      </c>
      <c r="G16" s="17">
        <v>6</v>
      </c>
      <c r="H16" s="17">
        <v>3</v>
      </c>
      <c r="I16" s="17">
        <v>4</v>
      </c>
      <c r="J16" s="17">
        <v>5</v>
      </c>
      <c r="K16" s="17">
        <v>7</v>
      </c>
      <c r="L16" s="17">
        <v>9</v>
      </c>
      <c r="M16" s="17">
        <v>11</v>
      </c>
      <c r="N16" s="17">
        <v>3</v>
      </c>
      <c r="O16" s="17">
        <v>4</v>
      </c>
      <c r="P16" s="17">
        <v>4</v>
      </c>
      <c r="Q16" s="17">
        <v>1</v>
      </c>
      <c r="R16" s="17">
        <v>4</v>
      </c>
      <c r="S16" s="17">
        <v>2</v>
      </c>
      <c r="T16" s="17">
        <v>5</v>
      </c>
      <c r="U16" s="17">
        <v>8</v>
      </c>
      <c r="V16" s="17">
        <v>7</v>
      </c>
      <c r="W16" s="17">
        <v>9</v>
      </c>
      <c r="X16" s="17">
        <v>4</v>
      </c>
      <c r="Y16" s="14">
        <v>6</v>
      </c>
      <c r="Z16" s="14">
        <v>8</v>
      </c>
      <c r="AA16" s="14">
        <v>10</v>
      </c>
      <c r="AB16" s="51">
        <v>4</v>
      </c>
      <c r="AC16" s="51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0"/>
  <sheetViews>
    <sheetView workbookViewId="0">
      <selection activeCell="A15" sqref="A15:XFD15"/>
    </sheetView>
  </sheetViews>
  <sheetFormatPr baseColWidth="10" defaultColWidth="12.6640625" defaultRowHeight="15" customHeight="1" x14ac:dyDescent="0.15"/>
  <cols>
    <col min="1" max="1" width="21.1640625" customWidth="1"/>
    <col min="2" max="27" width="7.6640625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1" t="s">
        <v>142</v>
      </c>
      <c r="Z1" s="11" t="s">
        <v>143</v>
      </c>
      <c r="AA1" s="11" t="s">
        <v>144</v>
      </c>
      <c r="AB1" s="52" t="s">
        <v>157</v>
      </c>
      <c r="AC1" s="52" t="s">
        <v>158</v>
      </c>
    </row>
    <row r="2" spans="1:29" x14ac:dyDescent="0.2">
      <c r="A2" s="16" t="s">
        <v>91</v>
      </c>
      <c r="B2" s="17">
        <v>1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4">
        <v>0</v>
      </c>
      <c r="Z2" s="14">
        <v>0</v>
      </c>
      <c r="AA2" s="14">
        <v>0</v>
      </c>
      <c r="AB2" s="51">
        <v>0</v>
      </c>
      <c r="AC2" s="51">
        <v>0</v>
      </c>
    </row>
    <row r="3" spans="1:29" x14ac:dyDescent="0.2">
      <c r="A3" s="16" t="s">
        <v>92</v>
      </c>
      <c r="B3" s="17">
        <v>0</v>
      </c>
      <c r="C3" s="17">
        <v>2</v>
      </c>
      <c r="D3" s="17">
        <v>1</v>
      </c>
      <c r="E3" s="17">
        <v>1</v>
      </c>
      <c r="F3" s="17">
        <v>1</v>
      </c>
      <c r="G3" s="17">
        <v>1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1</v>
      </c>
      <c r="O3" s="17">
        <v>1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4">
        <v>0</v>
      </c>
      <c r="Z3" s="14">
        <v>0</v>
      </c>
      <c r="AA3" s="14">
        <v>0</v>
      </c>
      <c r="AB3" s="51">
        <v>0</v>
      </c>
      <c r="AC3" s="51">
        <v>0</v>
      </c>
    </row>
    <row r="4" spans="1:29" x14ac:dyDescent="0.2">
      <c r="A4" s="16" t="s">
        <v>93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1</v>
      </c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4">
        <v>0</v>
      </c>
      <c r="Z4" s="14">
        <v>0</v>
      </c>
      <c r="AA4" s="14">
        <v>0</v>
      </c>
      <c r="AB4" s="51">
        <v>0</v>
      </c>
      <c r="AC4" s="51">
        <v>0</v>
      </c>
    </row>
    <row r="5" spans="1:29" x14ac:dyDescent="0.2">
      <c r="A5" s="16" t="s">
        <v>94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1</v>
      </c>
      <c r="Q5" s="17">
        <v>1</v>
      </c>
      <c r="R5" s="17">
        <v>0</v>
      </c>
      <c r="S5" s="17">
        <v>1</v>
      </c>
      <c r="T5" s="17">
        <v>1</v>
      </c>
      <c r="U5" s="17">
        <v>1</v>
      </c>
      <c r="V5" s="17">
        <v>0</v>
      </c>
      <c r="W5" s="17">
        <v>0</v>
      </c>
      <c r="X5" s="17">
        <v>0</v>
      </c>
      <c r="Y5" s="14">
        <v>0</v>
      </c>
      <c r="Z5" s="14">
        <v>0</v>
      </c>
      <c r="AA5" s="14">
        <v>0</v>
      </c>
      <c r="AB5" s="51">
        <v>0</v>
      </c>
      <c r="AC5" s="51">
        <v>0</v>
      </c>
    </row>
    <row r="6" spans="1:29" x14ac:dyDescent="0.2">
      <c r="A6" s="16" t="s">
        <v>95</v>
      </c>
      <c r="B6" s="17">
        <v>0</v>
      </c>
      <c r="C6" s="17">
        <v>0</v>
      </c>
      <c r="D6" s="17">
        <v>1</v>
      </c>
      <c r="E6" s="17">
        <v>1</v>
      </c>
      <c r="F6" s="17">
        <v>0</v>
      </c>
      <c r="G6" s="17">
        <v>0</v>
      </c>
      <c r="H6" s="17">
        <v>2</v>
      </c>
      <c r="I6" s="17">
        <v>2</v>
      </c>
      <c r="J6" s="17">
        <v>2</v>
      </c>
      <c r="K6" s="17">
        <v>1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2</v>
      </c>
      <c r="T6" s="17">
        <v>1</v>
      </c>
      <c r="U6" s="17">
        <v>0</v>
      </c>
      <c r="V6" s="17">
        <v>0</v>
      </c>
      <c r="W6" s="17">
        <v>0</v>
      </c>
      <c r="X6" s="17">
        <v>0</v>
      </c>
      <c r="Y6" s="14">
        <v>0</v>
      </c>
      <c r="Z6" s="14">
        <v>0</v>
      </c>
      <c r="AA6" s="14">
        <v>0</v>
      </c>
      <c r="AB6" s="51">
        <v>0</v>
      </c>
      <c r="AC6" s="51">
        <v>0</v>
      </c>
    </row>
    <row r="7" spans="1:29" x14ac:dyDescent="0.2">
      <c r="A7" s="16" t="s">
        <v>96</v>
      </c>
      <c r="B7" s="17">
        <v>0</v>
      </c>
      <c r="C7" s="17">
        <v>0</v>
      </c>
      <c r="D7" s="17">
        <v>1</v>
      </c>
      <c r="E7" s="17">
        <v>0</v>
      </c>
      <c r="F7" s="17">
        <v>1</v>
      </c>
      <c r="G7" s="17">
        <v>0</v>
      </c>
      <c r="H7" s="17">
        <v>2</v>
      </c>
      <c r="I7" s="17">
        <v>1</v>
      </c>
      <c r="J7" s="17">
        <v>0</v>
      </c>
      <c r="K7" s="17">
        <v>1</v>
      </c>
      <c r="L7" s="17">
        <v>2</v>
      </c>
      <c r="M7" s="17">
        <v>0</v>
      </c>
      <c r="N7" s="17">
        <v>1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4">
        <v>0</v>
      </c>
      <c r="Z7" s="14">
        <v>0</v>
      </c>
      <c r="AA7" s="14">
        <v>0</v>
      </c>
      <c r="AB7" s="51">
        <v>2</v>
      </c>
      <c r="AC7" s="51">
        <v>2</v>
      </c>
    </row>
    <row r="8" spans="1:29" x14ac:dyDescent="0.2">
      <c r="A8" s="16" t="s">
        <v>97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4">
        <v>1</v>
      </c>
      <c r="Z8" s="14">
        <v>1</v>
      </c>
      <c r="AA8" s="14">
        <v>1</v>
      </c>
      <c r="AB8" s="51">
        <v>1</v>
      </c>
      <c r="AC8" s="51">
        <v>1</v>
      </c>
    </row>
    <row r="9" spans="1:29" x14ac:dyDescent="0.2">
      <c r="A9" s="16" t="s">
        <v>98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1</v>
      </c>
      <c r="O9" s="17">
        <v>1</v>
      </c>
      <c r="P9" s="17">
        <v>2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2</v>
      </c>
      <c r="W9" s="17">
        <v>1</v>
      </c>
      <c r="X9" s="17">
        <v>1</v>
      </c>
      <c r="Y9" s="14">
        <v>2</v>
      </c>
      <c r="Z9" s="14">
        <v>1</v>
      </c>
      <c r="AA9" s="14">
        <v>0</v>
      </c>
      <c r="AB9" s="51">
        <v>2</v>
      </c>
      <c r="AC9" s="51">
        <v>1</v>
      </c>
    </row>
    <row r="10" spans="1:29" x14ac:dyDescent="0.2">
      <c r="A10" s="16" t="s">
        <v>99</v>
      </c>
      <c r="B10" s="17">
        <v>0</v>
      </c>
      <c r="C10" s="17">
        <v>0</v>
      </c>
      <c r="D10" s="17">
        <v>0</v>
      </c>
      <c r="E10" s="17">
        <v>0</v>
      </c>
      <c r="F10" s="17">
        <v>1</v>
      </c>
      <c r="G10" s="17">
        <v>1</v>
      </c>
      <c r="H10" s="17">
        <v>0</v>
      </c>
      <c r="I10" s="17">
        <v>0</v>
      </c>
      <c r="J10" s="17">
        <v>0</v>
      </c>
      <c r="K10" s="17">
        <v>1</v>
      </c>
      <c r="L10" s="17">
        <v>2</v>
      </c>
      <c r="M10" s="17">
        <v>2</v>
      </c>
      <c r="N10" s="17">
        <v>1</v>
      </c>
      <c r="O10" s="17">
        <v>1</v>
      </c>
      <c r="P10" s="17">
        <v>2</v>
      </c>
      <c r="Q10" s="17">
        <v>0</v>
      </c>
      <c r="R10" s="17">
        <v>0</v>
      </c>
      <c r="S10" s="17">
        <v>0</v>
      </c>
      <c r="T10" s="17">
        <v>1</v>
      </c>
      <c r="U10" s="17">
        <v>2</v>
      </c>
      <c r="V10" s="17">
        <v>2</v>
      </c>
      <c r="W10" s="17">
        <v>2</v>
      </c>
      <c r="X10" s="17">
        <v>1</v>
      </c>
      <c r="Y10" s="14">
        <v>0</v>
      </c>
      <c r="Z10" s="14">
        <v>0</v>
      </c>
      <c r="AA10" s="14">
        <v>0</v>
      </c>
      <c r="AB10" s="51">
        <v>0</v>
      </c>
      <c r="AC10" s="51">
        <v>0</v>
      </c>
    </row>
    <row r="11" spans="1:29" x14ac:dyDescent="0.2">
      <c r="A11" s="16" t="s">
        <v>100</v>
      </c>
      <c r="B11" s="17">
        <v>0</v>
      </c>
      <c r="C11" s="17">
        <v>0</v>
      </c>
      <c r="D11" s="17">
        <v>0</v>
      </c>
      <c r="E11" s="17">
        <v>0</v>
      </c>
      <c r="F11" s="17">
        <v>1</v>
      </c>
      <c r="G11" s="17">
        <v>1</v>
      </c>
      <c r="H11" s="17">
        <v>0</v>
      </c>
      <c r="I11" s="17">
        <v>0</v>
      </c>
      <c r="J11" s="17">
        <v>0</v>
      </c>
      <c r="K11" s="17">
        <v>1</v>
      </c>
      <c r="L11" s="17">
        <v>2</v>
      </c>
      <c r="M11" s="17">
        <v>2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1</v>
      </c>
      <c r="U11" s="17">
        <v>2</v>
      </c>
      <c r="V11" s="17">
        <v>0</v>
      </c>
      <c r="W11" s="17">
        <v>1</v>
      </c>
      <c r="X11" s="17">
        <v>0</v>
      </c>
      <c r="Y11" s="14">
        <v>0</v>
      </c>
      <c r="Z11" s="14">
        <v>1</v>
      </c>
      <c r="AA11" s="14">
        <v>2</v>
      </c>
      <c r="AB11" s="51">
        <v>0</v>
      </c>
      <c r="AC11" s="51">
        <v>1</v>
      </c>
    </row>
    <row r="12" spans="1:29" x14ac:dyDescent="0.2">
      <c r="A12" s="16" t="s">
        <v>101</v>
      </c>
      <c r="B12" s="17">
        <v>0</v>
      </c>
      <c r="C12" s="17">
        <v>0</v>
      </c>
      <c r="D12" s="17">
        <v>0</v>
      </c>
      <c r="E12" s="17">
        <v>0</v>
      </c>
      <c r="F12" s="17">
        <v>1</v>
      </c>
      <c r="G12" s="17">
        <v>1</v>
      </c>
      <c r="H12" s="17">
        <v>0</v>
      </c>
      <c r="I12" s="17">
        <v>0</v>
      </c>
      <c r="J12" s="17">
        <v>0</v>
      </c>
      <c r="K12" s="17">
        <v>1</v>
      </c>
      <c r="L12" s="17">
        <v>2</v>
      </c>
      <c r="M12" s="17">
        <v>2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1</v>
      </c>
      <c r="U12" s="17">
        <v>2</v>
      </c>
      <c r="V12" s="17">
        <v>0</v>
      </c>
      <c r="W12" s="17">
        <v>1</v>
      </c>
      <c r="X12" s="17">
        <v>0</v>
      </c>
      <c r="Y12" s="14">
        <v>0</v>
      </c>
      <c r="Z12" s="14">
        <v>1</v>
      </c>
      <c r="AA12" s="14">
        <v>2</v>
      </c>
      <c r="AB12" s="51">
        <v>0</v>
      </c>
      <c r="AC12" s="51">
        <v>1</v>
      </c>
    </row>
    <row r="13" spans="1:29" x14ac:dyDescent="0.2">
      <c r="A13" s="16" t="s">
        <v>102</v>
      </c>
      <c r="B13" s="17">
        <v>0</v>
      </c>
      <c r="C13" s="17">
        <v>0</v>
      </c>
      <c r="D13" s="17">
        <v>0</v>
      </c>
      <c r="E13" s="17">
        <v>0</v>
      </c>
      <c r="F13" s="17">
        <v>1</v>
      </c>
      <c r="G13" s="17">
        <v>1</v>
      </c>
      <c r="H13" s="17">
        <v>0</v>
      </c>
      <c r="I13" s="17">
        <v>0</v>
      </c>
      <c r="J13" s="17">
        <v>0</v>
      </c>
      <c r="K13" s="17">
        <v>1</v>
      </c>
      <c r="L13" s="17">
        <v>2</v>
      </c>
      <c r="M13" s="17">
        <v>2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1</v>
      </c>
      <c r="U13" s="17">
        <v>2</v>
      </c>
      <c r="V13" s="17">
        <v>0</v>
      </c>
      <c r="W13" s="17">
        <v>1</v>
      </c>
      <c r="X13" s="17">
        <v>0</v>
      </c>
      <c r="Y13" s="14">
        <v>0</v>
      </c>
      <c r="Z13" s="14">
        <v>1</v>
      </c>
      <c r="AA13" s="14">
        <v>2</v>
      </c>
      <c r="AB13" s="51">
        <v>0</v>
      </c>
      <c r="AC13" s="51">
        <v>1</v>
      </c>
    </row>
    <row r="14" spans="1:29" x14ac:dyDescent="0.2">
      <c r="A14" s="16" t="s">
        <v>103</v>
      </c>
      <c r="B14" s="17">
        <v>0</v>
      </c>
      <c r="C14" s="17">
        <v>0</v>
      </c>
      <c r="D14" s="17">
        <v>0</v>
      </c>
      <c r="E14" s="17">
        <v>1</v>
      </c>
      <c r="F14" s="17">
        <v>0</v>
      </c>
      <c r="G14" s="17">
        <v>1</v>
      </c>
      <c r="H14" s="17">
        <v>0</v>
      </c>
      <c r="I14" s="17">
        <v>1</v>
      </c>
      <c r="J14" s="17">
        <v>2</v>
      </c>
      <c r="K14" s="17">
        <v>1</v>
      </c>
      <c r="L14" s="17">
        <v>0</v>
      </c>
      <c r="M14" s="17">
        <v>2</v>
      </c>
      <c r="N14" s="17">
        <v>0</v>
      </c>
      <c r="O14" s="17">
        <v>1</v>
      </c>
      <c r="P14" s="17">
        <v>0</v>
      </c>
      <c r="Q14" s="17">
        <v>0</v>
      </c>
      <c r="R14" s="17">
        <v>2</v>
      </c>
      <c r="S14" s="17">
        <v>0</v>
      </c>
      <c r="T14" s="17">
        <v>0</v>
      </c>
      <c r="U14" s="17">
        <v>0</v>
      </c>
      <c r="V14" s="17">
        <v>2</v>
      </c>
      <c r="W14" s="17">
        <v>2</v>
      </c>
      <c r="X14" s="17">
        <v>1</v>
      </c>
      <c r="Y14" s="14">
        <v>2</v>
      </c>
      <c r="Z14" s="14">
        <v>2</v>
      </c>
      <c r="AA14" s="14">
        <v>2</v>
      </c>
      <c r="AB14" s="51">
        <v>0</v>
      </c>
      <c r="AC14" s="51">
        <v>0</v>
      </c>
    </row>
    <row r="15" spans="1:29" x14ac:dyDescent="0.2">
      <c r="A15" s="16" t="s">
        <v>104</v>
      </c>
      <c r="B15" s="17">
        <v>0</v>
      </c>
      <c r="C15" s="17">
        <v>0</v>
      </c>
      <c r="D15" s="17">
        <v>0</v>
      </c>
      <c r="E15" s="17">
        <v>1</v>
      </c>
      <c r="F15" s="17">
        <v>0</v>
      </c>
      <c r="G15" s="17">
        <v>1</v>
      </c>
      <c r="H15" s="17">
        <v>0</v>
      </c>
      <c r="I15" s="17">
        <v>1</v>
      </c>
      <c r="J15" s="17">
        <v>2</v>
      </c>
      <c r="K15" s="17">
        <v>1</v>
      </c>
      <c r="L15" s="17">
        <v>0</v>
      </c>
      <c r="M15" s="17">
        <v>2</v>
      </c>
      <c r="N15" s="17">
        <v>0</v>
      </c>
      <c r="O15" s="17">
        <v>1</v>
      </c>
      <c r="P15" s="17">
        <v>0</v>
      </c>
      <c r="Q15" s="17">
        <v>0</v>
      </c>
      <c r="R15" s="17">
        <v>2</v>
      </c>
      <c r="S15" s="17">
        <v>0</v>
      </c>
      <c r="T15" s="17">
        <v>0</v>
      </c>
      <c r="U15" s="17">
        <v>0</v>
      </c>
      <c r="V15" s="17">
        <v>2</v>
      </c>
      <c r="W15" s="17">
        <v>2</v>
      </c>
      <c r="X15" s="17">
        <v>1</v>
      </c>
      <c r="Y15" s="14">
        <v>2</v>
      </c>
      <c r="Z15" s="14">
        <v>2</v>
      </c>
      <c r="AA15" s="14">
        <v>2</v>
      </c>
      <c r="AB15" s="51">
        <v>0</v>
      </c>
      <c r="AC15" s="51">
        <v>0</v>
      </c>
    </row>
    <row r="16" spans="1:29" x14ac:dyDescent="0.2">
      <c r="A16" s="16" t="s">
        <v>146</v>
      </c>
      <c r="B16" s="17">
        <v>0</v>
      </c>
      <c r="C16" s="17">
        <v>1</v>
      </c>
      <c r="D16" s="17">
        <v>2</v>
      </c>
      <c r="E16" s="17">
        <v>3</v>
      </c>
      <c r="F16" s="17">
        <v>5</v>
      </c>
      <c r="G16" s="17">
        <v>6</v>
      </c>
      <c r="H16" s="17">
        <v>3</v>
      </c>
      <c r="I16" s="17">
        <v>4</v>
      </c>
      <c r="J16" s="17">
        <v>5</v>
      </c>
      <c r="K16" s="17">
        <v>7</v>
      </c>
      <c r="L16" s="17">
        <v>9</v>
      </c>
      <c r="M16" s="17">
        <v>11</v>
      </c>
      <c r="N16" s="17">
        <v>3</v>
      </c>
      <c r="O16" s="17">
        <v>4</v>
      </c>
      <c r="P16" s="17">
        <v>4</v>
      </c>
      <c r="Q16" s="17">
        <v>1</v>
      </c>
      <c r="R16" s="17">
        <v>4</v>
      </c>
      <c r="S16" s="17">
        <v>2</v>
      </c>
      <c r="T16" s="17">
        <v>5</v>
      </c>
      <c r="U16" s="17">
        <v>8</v>
      </c>
      <c r="V16" s="17">
        <v>7</v>
      </c>
      <c r="W16" s="17">
        <v>9</v>
      </c>
      <c r="X16" s="17">
        <v>4</v>
      </c>
      <c r="Y16" s="14">
        <v>6</v>
      </c>
      <c r="Z16" s="14">
        <v>8</v>
      </c>
      <c r="AA16" s="14">
        <v>10</v>
      </c>
      <c r="AB16" s="51">
        <v>4</v>
      </c>
      <c r="AC16" s="51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45"/>
  <sheetViews>
    <sheetView zoomScale="125" zoomScaleNormal="199" workbookViewId="0">
      <pane xSplit="1" topLeftCell="F1" activePane="topRight" state="frozen"/>
      <selection pane="topRight" activeCell="P3" sqref="P3:P16"/>
    </sheetView>
  </sheetViews>
  <sheetFormatPr baseColWidth="10" defaultColWidth="12.6640625" defaultRowHeight="15" customHeight="1" x14ac:dyDescent="0.15"/>
  <cols>
    <col min="1" max="1" width="19.1640625" customWidth="1"/>
    <col min="6" max="6" width="17.33203125" customWidth="1"/>
    <col min="9" max="9" width="12.6640625" hidden="1" customWidth="1"/>
    <col min="10" max="10" width="20.5" hidden="1" customWidth="1"/>
    <col min="11" max="11" width="22.83203125" bestFit="1" customWidth="1"/>
    <col min="13" max="13" width="15.1640625" bestFit="1" customWidth="1"/>
    <col min="14" max="14" width="11.1640625" bestFit="1" customWidth="1"/>
    <col min="19" max="19" width="16.6640625" customWidth="1"/>
    <col min="24" max="24" width="7.83203125" bestFit="1" customWidth="1"/>
    <col min="25" max="25" width="7" bestFit="1" customWidth="1"/>
    <col min="26" max="26" width="15.1640625" bestFit="1" customWidth="1"/>
    <col min="27" max="27" width="10.83203125" bestFit="1" customWidth="1"/>
    <col min="28" max="28" width="11.6640625" bestFit="1" customWidth="1"/>
  </cols>
  <sheetData>
    <row r="1" spans="1:28" ht="16" thickBot="1" x14ac:dyDescent="0.25">
      <c r="A1" s="85" t="s">
        <v>105</v>
      </c>
      <c r="B1" s="87" t="s">
        <v>106</v>
      </c>
      <c r="C1" s="86"/>
      <c r="D1" s="86"/>
      <c r="E1" s="86"/>
      <c r="F1" s="86"/>
      <c r="G1" s="86"/>
      <c r="H1" s="6"/>
      <c r="I1" s="6"/>
      <c r="J1" s="5"/>
      <c r="K1" s="5"/>
      <c r="L1" s="88" t="s">
        <v>107</v>
      </c>
      <c r="M1" s="89"/>
      <c r="N1" s="89"/>
      <c r="O1" s="90"/>
      <c r="P1" s="91"/>
      <c r="Q1" s="6"/>
      <c r="R1" s="6"/>
    </row>
    <row r="2" spans="1:28" ht="64" x14ac:dyDescent="0.2">
      <c r="A2" s="86"/>
      <c r="B2" s="6" t="s">
        <v>99</v>
      </c>
      <c r="C2" s="6" t="s">
        <v>100</v>
      </c>
      <c r="D2" s="6" t="s">
        <v>101</v>
      </c>
      <c r="E2" s="6" t="s">
        <v>102</v>
      </c>
      <c r="F2" s="6" t="s">
        <v>103</v>
      </c>
      <c r="G2" s="6" t="s">
        <v>104</v>
      </c>
      <c r="H2" s="6" t="s">
        <v>108</v>
      </c>
      <c r="I2" s="6" t="s">
        <v>109</v>
      </c>
      <c r="J2" s="6" t="s">
        <v>110</v>
      </c>
      <c r="K2" s="62" t="s">
        <v>163</v>
      </c>
      <c r="L2" s="72" t="s">
        <v>167</v>
      </c>
      <c r="M2" s="83" t="s">
        <v>111</v>
      </c>
      <c r="N2" s="73" t="s">
        <v>166</v>
      </c>
      <c r="O2" s="84" t="s">
        <v>112</v>
      </c>
      <c r="P2" s="92"/>
      <c r="Q2" s="69" t="s">
        <v>165</v>
      </c>
      <c r="R2" s="69" t="s">
        <v>164</v>
      </c>
      <c r="S2" s="69" t="s">
        <v>160</v>
      </c>
      <c r="T2" s="71"/>
      <c r="U2" s="70"/>
      <c r="V2" s="72" t="s">
        <v>113</v>
      </c>
      <c r="W2" s="73" t="s">
        <v>114</v>
      </c>
      <c r="X2" s="73" t="s">
        <v>115</v>
      </c>
      <c r="Y2" s="73" t="s">
        <v>161</v>
      </c>
      <c r="Z2" s="74" t="s">
        <v>162</v>
      </c>
      <c r="AA2" s="62"/>
      <c r="AB2" s="62"/>
    </row>
    <row r="3" spans="1:28" ht="17" thickBot="1" x14ac:dyDescent="0.25">
      <c r="A3" s="7" t="s">
        <v>91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8">
        <v>1860</v>
      </c>
      <c r="I3" s="8">
        <v>2390</v>
      </c>
      <c r="J3" s="8">
        <f>(J4/2+J4/2)*J22</f>
        <v>1384.4483303225807</v>
      </c>
      <c r="K3" s="8">
        <v>3390</v>
      </c>
      <c r="L3" s="44">
        <f>$X$3*$V$3*K3/$K$3</f>
        <v>6380.6156333333329</v>
      </c>
      <c r="M3" s="80">
        <f>6*(L3-O3)/N3</f>
        <v>82.355365781710873</v>
      </c>
      <c r="N3" s="81">
        <f t="shared" ref="N3:N16" si="0">20*K3/1000</f>
        <v>67.8</v>
      </c>
      <c r="O3" s="64">
        <v>5450</v>
      </c>
      <c r="P3" s="93">
        <f>L3/(M3)</f>
        <v>77.476623080585142</v>
      </c>
      <c r="Q3" s="8">
        <f>L3/M3</f>
        <v>77.476623080585142</v>
      </c>
      <c r="R3" s="8">
        <f>Q3/20*1000</f>
        <v>3873.831154029257</v>
      </c>
      <c r="S3" s="49">
        <f t="shared" ref="S3:S16" si="1">N3*O3*$T$3</f>
        <v>33255900</v>
      </c>
      <c r="T3" s="3">
        <v>90</v>
      </c>
      <c r="U3" s="8"/>
      <c r="V3" s="75">
        <v>11601.119333333332</v>
      </c>
      <c r="W3" s="76">
        <v>7.063333333333334E-2</v>
      </c>
      <c r="X3" s="76">
        <v>0.55000000000000004</v>
      </c>
      <c r="Y3" s="77">
        <f>V3/W3/20</f>
        <v>8212.2128362435087</v>
      </c>
      <c r="Z3" s="78">
        <f>Y3*X3</f>
        <v>4516.7170599339306</v>
      </c>
      <c r="AA3" s="66"/>
      <c r="AB3" s="67"/>
    </row>
    <row r="4" spans="1:28" ht="16" x14ac:dyDescent="0.2">
      <c r="A4" s="7" t="s">
        <v>92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8">
        <v>930</v>
      </c>
      <c r="I4" s="8">
        <v>2509.5</v>
      </c>
      <c r="J4" s="8">
        <f>(J7*(540/930)+J8*(390/930))*J22</f>
        <v>1442.1336774193549</v>
      </c>
      <c r="K4" s="8">
        <v>3490</v>
      </c>
      <c r="L4" s="44">
        <f t="shared" ref="L4:L16" si="2">$L$3*K4/$K$3</f>
        <v>6568.8343835791538</v>
      </c>
      <c r="M4" s="82">
        <f t="shared" ref="M4:M16" si="3">$M$3*(($K$3/K4)^0.5)</f>
        <v>81.166914345770365</v>
      </c>
      <c r="N4" s="81">
        <f t="shared" si="0"/>
        <v>69.8</v>
      </c>
      <c r="O4" s="45">
        <v>3933.6220000000003</v>
      </c>
      <c r="P4" s="93">
        <f t="shared" ref="P4:P16" si="4">L4/(M4)</f>
        <v>80.929950787533642</v>
      </c>
      <c r="Q4" s="8">
        <f t="shared" ref="Q4:Q16" si="5">L4/M4</f>
        <v>80.929950787533642</v>
      </c>
      <c r="R4" s="8">
        <f t="shared" ref="R4:R16" si="6">Q4/20*1000</f>
        <v>4046.4975393766827</v>
      </c>
      <c r="S4" s="49">
        <f t="shared" si="1"/>
        <v>24711013.404000003</v>
      </c>
      <c r="U4" s="8"/>
      <c r="V4" s="32"/>
      <c r="Z4" s="65"/>
      <c r="AA4" s="66"/>
      <c r="AB4" s="67"/>
    </row>
    <row r="5" spans="1:28" ht="16" x14ac:dyDescent="0.2">
      <c r="A5" s="10" t="s">
        <v>93</v>
      </c>
      <c r="B5" s="6">
        <v>2</v>
      </c>
      <c r="C5" s="6">
        <v>2</v>
      </c>
      <c r="D5" s="6">
        <v>2</v>
      </c>
      <c r="E5" s="6">
        <v>2</v>
      </c>
      <c r="F5" s="6">
        <v>0</v>
      </c>
      <c r="G5" s="6">
        <v>0</v>
      </c>
      <c r="H5" s="8">
        <v>1080</v>
      </c>
      <c r="I5" s="8">
        <v>2557.3000000000002</v>
      </c>
      <c r="J5" s="8">
        <f>(J7/2+J7/2)*J21</f>
        <v>1355.3249999999998</v>
      </c>
      <c r="K5" s="8">
        <v>3590</v>
      </c>
      <c r="L5" s="44">
        <f t="shared" si="2"/>
        <v>6757.0531338249757</v>
      </c>
      <c r="M5" s="82">
        <f t="shared" si="3"/>
        <v>80.028472067094626</v>
      </c>
      <c r="N5" s="81">
        <f t="shared" si="0"/>
        <v>71.8</v>
      </c>
      <c r="O5" s="45">
        <v>2145.6119999999996</v>
      </c>
      <c r="P5" s="93">
        <f t="shared" si="4"/>
        <v>84.433114356600086</v>
      </c>
      <c r="Q5" s="8">
        <f t="shared" si="5"/>
        <v>84.433114356600086</v>
      </c>
      <c r="R5" s="8">
        <f t="shared" si="6"/>
        <v>4221.6557178300045</v>
      </c>
      <c r="S5" s="49">
        <f t="shared" si="1"/>
        <v>13864944.743999997</v>
      </c>
      <c r="U5" s="8"/>
      <c r="W5" s="35"/>
      <c r="Z5" s="65"/>
      <c r="AA5" s="66"/>
      <c r="AB5" s="67"/>
    </row>
    <row r="6" spans="1:28" ht="16" x14ac:dyDescent="0.2">
      <c r="A6" s="10" t="s">
        <v>94</v>
      </c>
      <c r="B6" s="6">
        <v>0</v>
      </c>
      <c r="C6" s="6">
        <v>0</v>
      </c>
      <c r="D6" s="6">
        <v>0</v>
      </c>
      <c r="E6" s="6">
        <v>0</v>
      </c>
      <c r="F6" s="6">
        <v>2</v>
      </c>
      <c r="G6" s="6">
        <v>2</v>
      </c>
      <c r="H6" s="8">
        <v>780</v>
      </c>
      <c r="I6" s="8">
        <v>2533.4</v>
      </c>
      <c r="J6" s="8">
        <f>(J8/2+J8/2)*J21</f>
        <v>1347.396923076923</v>
      </c>
      <c r="K6" s="8">
        <v>3690</v>
      </c>
      <c r="L6" s="44">
        <f t="shared" si="2"/>
        <v>6945.2718840707957</v>
      </c>
      <c r="M6" s="82">
        <f t="shared" si="3"/>
        <v>78.936627296140855</v>
      </c>
      <c r="N6" s="81">
        <f t="shared" si="0"/>
        <v>73.8</v>
      </c>
      <c r="O6" s="45">
        <v>715.20400000000006</v>
      </c>
      <c r="P6" s="93">
        <f t="shared" si="4"/>
        <v>87.985414654400159</v>
      </c>
      <c r="Q6" s="8">
        <f t="shared" si="5"/>
        <v>87.985414654400159</v>
      </c>
      <c r="R6" s="8">
        <f t="shared" si="6"/>
        <v>4399.2707327200078</v>
      </c>
      <c r="S6" s="49">
        <f t="shared" si="1"/>
        <v>4750384.9680000003</v>
      </c>
      <c r="U6" s="8"/>
      <c r="Z6" s="65"/>
      <c r="AA6" s="66"/>
      <c r="AB6" s="67"/>
    </row>
    <row r="7" spans="1:28" ht="16" x14ac:dyDescent="0.2">
      <c r="A7" s="10" t="s">
        <v>95</v>
      </c>
      <c r="B7" s="6">
        <v>1</v>
      </c>
      <c r="C7" s="6">
        <v>1</v>
      </c>
      <c r="D7" s="6">
        <v>1</v>
      </c>
      <c r="E7" s="6">
        <v>1</v>
      </c>
      <c r="F7" s="6">
        <v>0</v>
      </c>
      <c r="G7" s="6">
        <v>0</v>
      </c>
      <c r="H7" s="8">
        <v>540</v>
      </c>
      <c r="I7" s="8">
        <v>2660.07</v>
      </c>
      <c r="J7" s="8">
        <f>(J11*(450/540)+J12*(55/540)+J13*(27/540)+J14*(8/540))*J21</f>
        <v>1505.9166666666665</v>
      </c>
      <c r="K7" s="8">
        <v>3790</v>
      </c>
      <c r="L7" s="44">
        <f t="shared" si="2"/>
        <v>7133.4906343166167</v>
      </c>
      <c r="M7" s="82">
        <f t="shared" si="3"/>
        <v>77.888285579426224</v>
      </c>
      <c r="N7" s="81">
        <f t="shared" si="0"/>
        <v>75.8</v>
      </c>
      <c r="O7" s="45">
        <v>4648.8260000000009</v>
      </c>
      <c r="P7" s="93">
        <f t="shared" si="4"/>
        <v>91.586181172806434</v>
      </c>
      <c r="Q7" s="8">
        <f t="shared" si="5"/>
        <v>91.586181172806434</v>
      </c>
      <c r="R7" s="8">
        <f t="shared" si="6"/>
        <v>4579.3090586403214</v>
      </c>
      <c r="S7" s="49">
        <f t="shared" si="1"/>
        <v>31714290.972000003</v>
      </c>
      <c r="U7" s="8"/>
      <c r="Z7" s="65"/>
      <c r="AA7" s="66"/>
      <c r="AB7" s="67"/>
    </row>
    <row r="8" spans="1:28" ht="16" x14ac:dyDescent="0.2">
      <c r="A8" s="7" t="s">
        <v>96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1</v>
      </c>
      <c r="H8" s="8">
        <v>390</v>
      </c>
      <c r="I8" s="8">
        <v>2647.5225</v>
      </c>
      <c r="J8" s="8">
        <f>(J15*(140/390)+J16*(250/390))*J22</f>
        <v>1497.1076923076923</v>
      </c>
      <c r="K8" s="8">
        <v>3890</v>
      </c>
      <c r="L8" s="44">
        <f t="shared" si="2"/>
        <v>7321.7093845624377</v>
      </c>
      <c r="M8" s="82">
        <f t="shared" si="3"/>
        <v>76.880632722525263</v>
      </c>
      <c r="N8" s="81">
        <f t="shared" si="0"/>
        <v>77.8</v>
      </c>
      <c r="O8" s="45">
        <v>3218.4179999999997</v>
      </c>
      <c r="P8" s="93">
        <f t="shared" si="4"/>
        <v>95.234770127187701</v>
      </c>
      <c r="Q8" s="8">
        <f t="shared" si="5"/>
        <v>95.234770127187701</v>
      </c>
      <c r="R8" s="8">
        <f t="shared" si="6"/>
        <v>4761.7385063593847</v>
      </c>
      <c r="S8" s="49">
        <f t="shared" si="1"/>
        <v>22535362.835999999</v>
      </c>
      <c r="U8" s="8"/>
      <c r="Z8" s="65"/>
      <c r="AA8" s="66"/>
      <c r="AB8" s="67"/>
    </row>
    <row r="9" spans="1:28" ht="16" x14ac:dyDescent="0.2">
      <c r="A9" s="7" t="s">
        <v>97</v>
      </c>
      <c r="B9" s="6">
        <v>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8">
        <v>900</v>
      </c>
      <c r="I9" s="8">
        <v>2659.5920000000001</v>
      </c>
      <c r="J9" s="8">
        <f>(J11/2 +J11/2)*J22</f>
        <v>1641.6</v>
      </c>
      <c r="K9" s="8">
        <v>3990</v>
      </c>
      <c r="L9" s="44">
        <f t="shared" si="2"/>
        <v>7509.9281348082586</v>
      </c>
      <c r="M9" s="82">
        <f t="shared" si="3"/>
        <v>75.911102977687719</v>
      </c>
      <c r="N9" s="81">
        <f t="shared" si="0"/>
        <v>79.8</v>
      </c>
      <c r="O9" s="45">
        <v>6436.8359999999993</v>
      </c>
      <c r="P9" s="93">
        <f t="shared" si="4"/>
        <v>98.930562726978494</v>
      </c>
      <c r="Q9" s="8">
        <f t="shared" si="5"/>
        <v>98.930562726978494</v>
      </c>
      <c r="R9" s="8">
        <f t="shared" si="6"/>
        <v>4946.5281363489248</v>
      </c>
      <c r="S9" s="49">
        <f t="shared" si="1"/>
        <v>46229356.151999995</v>
      </c>
      <c r="U9" s="8"/>
      <c r="Z9" s="65"/>
      <c r="AA9" s="66"/>
      <c r="AB9" s="67"/>
    </row>
    <row r="10" spans="1:28" ht="16" x14ac:dyDescent="0.2">
      <c r="A10" s="10" t="s">
        <v>98</v>
      </c>
      <c r="B10" s="6">
        <v>0</v>
      </c>
      <c r="C10" s="6">
        <v>1</v>
      </c>
      <c r="D10" s="6">
        <v>1</v>
      </c>
      <c r="E10" s="6">
        <v>1</v>
      </c>
      <c r="F10" s="6">
        <v>0</v>
      </c>
      <c r="G10" s="6">
        <v>0</v>
      </c>
      <c r="H10" s="8">
        <v>90</v>
      </c>
      <c r="I10" s="8">
        <v>2736.3110000000001</v>
      </c>
      <c r="J10" s="8">
        <f>(J12*(55/90)+J13*(27/90)+J14*(8/55))*J21</f>
        <v>1351.1909090909091</v>
      </c>
      <c r="K10" s="8">
        <v>4190</v>
      </c>
      <c r="L10" s="44">
        <f t="shared" si="2"/>
        <v>7886.3656352999014</v>
      </c>
      <c r="M10" s="82">
        <f t="shared" si="3"/>
        <v>74.077230655418163</v>
      </c>
      <c r="N10" s="81">
        <f t="shared" si="0"/>
        <v>83.8</v>
      </c>
      <c r="O10" s="45">
        <v>2503.2140000000004</v>
      </c>
      <c r="P10" s="93">
        <f t="shared" si="4"/>
        <v>106.46139934664359</v>
      </c>
      <c r="Q10" s="8">
        <f t="shared" si="5"/>
        <v>106.46139934664359</v>
      </c>
      <c r="R10" s="8">
        <f t="shared" si="6"/>
        <v>5323.0699673321787</v>
      </c>
      <c r="S10" s="49">
        <f t="shared" si="1"/>
        <v>18879239.988000002</v>
      </c>
      <c r="T10" s="3"/>
      <c r="U10" s="8"/>
      <c r="Z10" s="65"/>
      <c r="AA10" s="66"/>
      <c r="AB10" s="67"/>
    </row>
    <row r="11" spans="1:28" ht="16" x14ac:dyDescent="0.2">
      <c r="A11" s="7" t="s">
        <v>99</v>
      </c>
      <c r="B11" s="6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8">
        <v>450</v>
      </c>
      <c r="I11" s="58">
        <v>2898.9552800000001</v>
      </c>
      <c r="J11" s="58">
        <v>1710</v>
      </c>
      <c r="K11" s="58">
        <v>4290</v>
      </c>
      <c r="L11" s="44">
        <f t="shared" si="2"/>
        <v>8074.5843855457224</v>
      </c>
      <c r="M11" s="82">
        <f t="shared" si="3"/>
        <v>73.208768860950144</v>
      </c>
      <c r="N11" s="81">
        <f t="shared" si="0"/>
        <v>85.8</v>
      </c>
      <c r="O11" s="45">
        <v>2503.2140000000004</v>
      </c>
      <c r="P11" s="93">
        <f t="shared" si="4"/>
        <v>110.2953172301295</v>
      </c>
      <c r="Q11" s="8">
        <f t="shared" si="5"/>
        <v>110.2953172301295</v>
      </c>
      <c r="R11" s="8">
        <f t="shared" si="6"/>
        <v>5514.7658615064747</v>
      </c>
      <c r="S11" s="49">
        <f t="shared" si="1"/>
        <v>19329818.508000005</v>
      </c>
      <c r="U11" s="8"/>
      <c r="Z11" s="65"/>
      <c r="AA11" s="66"/>
      <c r="AB11" s="67"/>
    </row>
    <row r="12" spans="1:28" ht="16" x14ac:dyDescent="0.2">
      <c r="A12" s="10" t="s">
        <v>100</v>
      </c>
      <c r="B12" s="6">
        <v>0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8">
        <v>55</v>
      </c>
      <c r="I12" s="58">
        <v>2873.1265500000004</v>
      </c>
      <c r="J12" s="58">
        <v>1960</v>
      </c>
      <c r="K12" s="58">
        <v>4290</v>
      </c>
      <c r="L12" s="44">
        <f t="shared" si="2"/>
        <v>8074.5843855457224</v>
      </c>
      <c r="M12" s="82">
        <f t="shared" si="3"/>
        <v>73.208768860950144</v>
      </c>
      <c r="N12" s="81">
        <f t="shared" si="0"/>
        <v>85.8</v>
      </c>
      <c r="O12" s="45">
        <v>715.20400000000006</v>
      </c>
      <c r="P12" s="93">
        <f t="shared" si="4"/>
        <v>110.2953172301295</v>
      </c>
      <c r="Q12" s="8">
        <f t="shared" si="5"/>
        <v>110.2953172301295</v>
      </c>
      <c r="R12" s="8">
        <f t="shared" si="6"/>
        <v>5514.7658615064747</v>
      </c>
      <c r="S12" s="49">
        <f t="shared" si="1"/>
        <v>5522805.2880000006</v>
      </c>
      <c r="U12" s="8"/>
      <c r="Z12" s="65"/>
      <c r="AA12" s="66"/>
      <c r="AB12" s="67"/>
    </row>
    <row r="13" spans="1:28" ht="16" x14ac:dyDescent="0.2">
      <c r="A13" s="10" t="s">
        <v>101</v>
      </c>
      <c r="B13" s="6">
        <v>0</v>
      </c>
      <c r="C13" s="6">
        <v>0</v>
      </c>
      <c r="D13" s="6">
        <v>1</v>
      </c>
      <c r="E13" s="6">
        <v>0</v>
      </c>
      <c r="F13" s="6">
        <v>0</v>
      </c>
      <c r="G13" s="6">
        <v>0</v>
      </c>
      <c r="H13" s="8">
        <v>27</v>
      </c>
      <c r="I13" s="58">
        <v>2900.4896600000002</v>
      </c>
      <c r="J13" s="58">
        <v>910</v>
      </c>
      <c r="K13" s="58">
        <v>4390</v>
      </c>
      <c r="L13" s="44">
        <f t="shared" si="2"/>
        <v>8262.8031357915424</v>
      </c>
      <c r="M13" s="82">
        <f t="shared" si="3"/>
        <v>72.370152774924804</v>
      </c>
      <c r="N13" s="81">
        <f t="shared" si="0"/>
        <v>87.8</v>
      </c>
      <c r="O13" s="45">
        <v>715.20400000000006</v>
      </c>
      <c r="P13" s="93">
        <f t="shared" si="4"/>
        <v>114.17418395521865</v>
      </c>
      <c r="Q13" s="8">
        <f t="shared" si="5"/>
        <v>114.17418395521865</v>
      </c>
      <c r="R13" s="8">
        <f t="shared" si="6"/>
        <v>5708.7091977609325</v>
      </c>
      <c r="S13" s="49">
        <f t="shared" si="1"/>
        <v>5651542.0080000004</v>
      </c>
      <c r="U13" s="8"/>
      <c r="Z13" s="65"/>
      <c r="AA13" s="66"/>
      <c r="AB13" s="67"/>
    </row>
    <row r="14" spans="1:28" ht="16" x14ac:dyDescent="0.2">
      <c r="A14" s="10" t="s">
        <v>102</v>
      </c>
      <c r="B14" s="6">
        <v>0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8">
        <v>8</v>
      </c>
      <c r="I14" s="58">
        <v>2927.8527700000004</v>
      </c>
      <c r="J14" s="58">
        <v>210</v>
      </c>
      <c r="K14" s="58">
        <v>4490</v>
      </c>
      <c r="L14" s="44">
        <f t="shared" si="2"/>
        <v>8451.0218860373643</v>
      </c>
      <c r="M14" s="82">
        <f t="shared" si="3"/>
        <v>71.559711179225999</v>
      </c>
      <c r="N14" s="81">
        <f t="shared" si="0"/>
        <v>89.8</v>
      </c>
      <c r="O14" s="45">
        <v>357.60200000000003</v>
      </c>
      <c r="P14" s="93">
        <f t="shared" si="4"/>
        <v>118.09748455903106</v>
      </c>
      <c r="Q14" s="8">
        <f t="shared" si="5"/>
        <v>118.09748455903106</v>
      </c>
      <c r="R14" s="8">
        <f t="shared" si="6"/>
        <v>5904.8742279515527</v>
      </c>
      <c r="S14" s="49">
        <f t="shared" si="1"/>
        <v>2890139.3640000001</v>
      </c>
      <c r="U14" s="8"/>
      <c r="V14" s="32"/>
      <c r="Z14" s="65"/>
      <c r="AA14" s="66"/>
      <c r="AB14" s="67"/>
    </row>
    <row r="15" spans="1:28" ht="16" x14ac:dyDescent="0.2">
      <c r="A15" s="10" t="s">
        <v>103</v>
      </c>
      <c r="B15" s="6">
        <v>0</v>
      </c>
      <c r="C15" s="6">
        <v>0</v>
      </c>
      <c r="D15" s="6">
        <v>0</v>
      </c>
      <c r="E15" s="6">
        <v>0</v>
      </c>
      <c r="F15" s="6">
        <v>1</v>
      </c>
      <c r="G15" s="6">
        <v>0</v>
      </c>
      <c r="H15" s="8">
        <v>140</v>
      </c>
      <c r="I15" s="58">
        <v>2806.3738500000004</v>
      </c>
      <c r="J15" s="58">
        <v>1380</v>
      </c>
      <c r="K15" s="58">
        <v>4390</v>
      </c>
      <c r="L15" s="44">
        <f t="shared" si="2"/>
        <v>8262.8031357915424</v>
      </c>
      <c r="M15" s="82">
        <f t="shared" si="3"/>
        <v>72.370152774924804</v>
      </c>
      <c r="N15" s="81">
        <f t="shared" si="0"/>
        <v>87.8</v>
      </c>
      <c r="O15" s="45">
        <v>1430.4080000000001</v>
      </c>
      <c r="P15" s="93">
        <f t="shared" si="4"/>
        <v>114.17418395521865</v>
      </c>
      <c r="Q15" s="8">
        <f t="shared" si="5"/>
        <v>114.17418395521865</v>
      </c>
      <c r="R15" s="8">
        <f t="shared" si="6"/>
        <v>5708.7091977609325</v>
      </c>
      <c r="S15" s="49">
        <f t="shared" si="1"/>
        <v>11303084.016000001</v>
      </c>
      <c r="U15" s="8"/>
      <c r="Z15" s="65"/>
      <c r="AA15" s="66"/>
      <c r="AB15" s="67"/>
    </row>
    <row r="16" spans="1:28" ht="17" thickBot="1" x14ac:dyDescent="0.25">
      <c r="A16" s="10" t="s">
        <v>104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1</v>
      </c>
      <c r="H16" s="8">
        <v>250</v>
      </c>
      <c r="I16" s="58">
        <v>2982.5789900000004</v>
      </c>
      <c r="J16" s="58">
        <v>1660</v>
      </c>
      <c r="K16" s="58">
        <v>4190</v>
      </c>
      <c r="L16" s="63">
        <f t="shared" si="2"/>
        <v>7886.3656352999014</v>
      </c>
      <c r="M16" s="46">
        <f t="shared" si="3"/>
        <v>74.077230655418163</v>
      </c>
      <c r="N16" s="57">
        <f t="shared" si="0"/>
        <v>83.8</v>
      </c>
      <c r="O16" s="47">
        <v>1251.6070000000002</v>
      </c>
      <c r="P16" s="93">
        <f t="shared" si="4"/>
        <v>106.46139934664359</v>
      </c>
      <c r="Q16" s="8">
        <f t="shared" si="5"/>
        <v>106.46139934664359</v>
      </c>
      <c r="R16" s="8">
        <f t="shared" si="6"/>
        <v>5323.0699673321787</v>
      </c>
      <c r="S16" s="49">
        <f t="shared" si="1"/>
        <v>9439619.9940000009</v>
      </c>
      <c r="U16" s="8"/>
      <c r="Z16" s="65"/>
      <c r="AA16" s="66"/>
      <c r="AB16" s="67"/>
    </row>
    <row r="17" spans="5:19" x14ac:dyDescent="0.2">
      <c r="J17" s="9"/>
      <c r="K17" s="9"/>
      <c r="L17" s="48">
        <f>SUM(L3:L16)</f>
        <v>105515.43138780727</v>
      </c>
      <c r="O17" s="48">
        <f>SUM(O3:O16)</f>
        <v>36024.971000000005</v>
      </c>
      <c r="P17" s="48"/>
      <c r="S17" s="79">
        <f>SUM(S3:S16)</f>
        <v>250077502.24199995</v>
      </c>
    </row>
    <row r="18" spans="5:19" x14ac:dyDescent="0.2">
      <c r="J18" s="9"/>
      <c r="K18" s="9"/>
      <c r="S18" s="49"/>
    </row>
    <row r="19" spans="5:19" x14ac:dyDescent="0.2">
      <c r="E19" s="10" t="s">
        <v>91</v>
      </c>
      <c r="F19" s="10" t="s">
        <v>92</v>
      </c>
      <c r="G19" s="10" t="s">
        <v>93</v>
      </c>
      <c r="H19" s="10" t="s">
        <v>94</v>
      </c>
      <c r="I19" s="10" t="s">
        <v>95</v>
      </c>
      <c r="J19" s="10" t="s">
        <v>96</v>
      </c>
      <c r="K19" s="10" t="s">
        <v>97</v>
      </c>
      <c r="L19" s="10" t="s">
        <v>99</v>
      </c>
      <c r="M19" s="10" t="s">
        <v>100</v>
      </c>
      <c r="N19" s="10" t="s">
        <v>101</v>
      </c>
      <c r="O19" s="10" t="s">
        <v>102</v>
      </c>
      <c r="P19" s="10"/>
      <c r="Q19" s="10" t="s">
        <v>103</v>
      </c>
      <c r="R19" s="10" t="s">
        <v>104</v>
      </c>
    </row>
    <row r="20" spans="5:19" x14ac:dyDescent="0.2">
      <c r="E20" s="8">
        <v>1860</v>
      </c>
      <c r="F20" s="8">
        <v>930</v>
      </c>
      <c r="G20" s="8">
        <v>1080</v>
      </c>
      <c r="H20" s="8">
        <v>780</v>
      </c>
      <c r="I20" s="8">
        <v>540</v>
      </c>
      <c r="J20" s="8">
        <v>390</v>
      </c>
      <c r="K20" s="8">
        <v>900</v>
      </c>
      <c r="L20" s="8">
        <v>450</v>
      </c>
      <c r="M20" s="8">
        <v>55</v>
      </c>
      <c r="N20" s="8">
        <v>27</v>
      </c>
      <c r="O20" s="8">
        <v>8</v>
      </c>
      <c r="P20" s="8"/>
      <c r="Q20" s="8">
        <v>140</v>
      </c>
      <c r="R20" s="8">
        <v>250</v>
      </c>
    </row>
    <row r="21" spans="5:19" x14ac:dyDescent="0.2">
      <c r="J21" s="3">
        <v>0.9</v>
      </c>
      <c r="K21" s="3"/>
    </row>
    <row r="22" spans="5:19" x14ac:dyDescent="0.2">
      <c r="J22" s="3">
        <v>0.96</v>
      </c>
      <c r="K22" s="3"/>
      <c r="L22" s="31"/>
    </row>
    <row r="23" spans="5:19" ht="15" customHeight="1" x14ac:dyDescent="0.15">
      <c r="L23" s="32"/>
      <c r="Q23" s="68"/>
      <c r="R23" s="68"/>
    </row>
    <row r="24" spans="5:19" ht="15" customHeight="1" x14ac:dyDescent="0.15">
      <c r="Q24" s="68"/>
      <c r="R24" s="68"/>
    </row>
    <row r="31" spans="5:19" ht="15" customHeight="1" x14ac:dyDescent="0.2">
      <c r="S31" s="49"/>
    </row>
    <row r="32" spans="5:19" ht="15" customHeight="1" x14ac:dyDescent="0.2">
      <c r="S32" s="49"/>
    </row>
    <row r="33" spans="19:19" ht="15" customHeight="1" x14ac:dyDescent="0.2">
      <c r="S33" s="49"/>
    </row>
    <row r="34" spans="19:19" ht="15" customHeight="1" x14ac:dyDescent="0.2">
      <c r="S34" s="49"/>
    </row>
    <row r="35" spans="19:19" ht="15" customHeight="1" x14ac:dyDescent="0.2">
      <c r="S35" s="49"/>
    </row>
    <row r="36" spans="19:19" ht="15" customHeight="1" x14ac:dyDescent="0.2">
      <c r="S36" s="49"/>
    </row>
    <row r="37" spans="19:19" ht="15" customHeight="1" x14ac:dyDescent="0.2">
      <c r="S37" s="49"/>
    </row>
    <row r="38" spans="19:19" ht="15" customHeight="1" x14ac:dyDescent="0.2">
      <c r="S38" s="49"/>
    </row>
    <row r="39" spans="19:19" ht="15" customHeight="1" x14ac:dyDescent="0.2">
      <c r="S39" s="49"/>
    </row>
    <row r="40" spans="19:19" ht="15" customHeight="1" x14ac:dyDescent="0.2">
      <c r="S40" s="49"/>
    </row>
    <row r="41" spans="19:19" ht="15" customHeight="1" x14ac:dyDescent="0.2">
      <c r="S41" s="49"/>
    </row>
    <row r="42" spans="19:19" ht="15" customHeight="1" x14ac:dyDescent="0.2">
      <c r="S42" s="49"/>
    </row>
    <row r="43" spans="19:19" ht="15" customHeight="1" x14ac:dyDescent="0.2">
      <c r="S43" s="49"/>
    </row>
    <row r="44" spans="19:19" ht="15" customHeight="1" x14ac:dyDescent="0.2">
      <c r="S44" s="49"/>
    </row>
    <row r="45" spans="19:19" ht="15" customHeight="1" x14ac:dyDescent="0.2">
      <c r="S45" s="49"/>
    </row>
  </sheetData>
  <mergeCells count="3">
    <mergeCell ref="A1:A2"/>
    <mergeCell ref="B1:G1"/>
    <mergeCell ref="L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AB6"/>
  <sheetViews>
    <sheetView topLeftCell="AV1" workbookViewId="0"/>
  </sheetViews>
  <sheetFormatPr baseColWidth="10" defaultColWidth="12.6640625" defaultRowHeight="15" customHeight="1" x14ac:dyDescent="0.15"/>
  <sheetData>
    <row r="2" spans="1:28" x14ac:dyDescent="0.2">
      <c r="B2" s="3" t="s">
        <v>116</v>
      </c>
      <c r="C2" s="3" t="s">
        <v>117</v>
      </c>
    </row>
    <row r="3" spans="1:28" x14ac:dyDescent="0.2">
      <c r="B3" s="3">
        <v>0.1</v>
      </c>
      <c r="C3" s="3">
        <v>0.01</v>
      </c>
    </row>
    <row r="6" spans="1:28" x14ac:dyDescent="0.2">
      <c r="A6" s="3" t="s">
        <v>118</v>
      </c>
      <c r="B6" s="3">
        <v>1</v>
      </c>
      <c r="C6" s="3">
        <f t="shared" ref="C6:AB6" si="0">B6+1</f>
        <v>2</v>
      </c>
      <c r="D6" s="3">
        <f t="shared" si="0"/>
        <v>3</v>
      </c>
      <c r="E6" s="3">
        <f t="shared" si="0"/>
        <v>4</v>
      </c>
      <c r="F6" s="3">
        <f t="shared" si="0"/>
        <v>5</v>
      </c>
      <c r="G6" s="3">
        <f t="shared" si="0"/>
        <v>6</v>
      </c>
      <c r="H6" s="3">
        <f t="shared" si="0"/>
        <v>7</v>
      </c>
      <c r="I6" s="3">
        <f t="shared" si="0"/>
        <v>8</v>
      </c>
      <c r="J6" s="3">
        <f t="shared" si="0"/>
        <v>9</v>
      </c>
      <c r="K6" s="3">
        <f t="shared" si="0"/>
        <v>10</v>
      </c>
      <c r="L6" s="3">
        <f t="shared" si="0"/>
        <v>11</v>
      </c>
      <c r="M6" s="3">
        <f t="shared" si="0"/>
        <v>12</v>
      </c>
      <c r="N6" s="3">
        <f t="shared" si="0"/>
        <v>13</v>
      </c>
      <c r="O6" s="3">
        <f t="shared" si="0"/>
        <v>14</v>
      </c>
      <c r="P6" s="3">
        <f t="shared" si="0"/>
        <v>15</v>
      </c>
      <c r="Q6" s="3">
        <f t="shared" si="0"/>
        <v>16</v>
      </c>
      <c r="R6" s="3">
        <f t="shared" si="0"/>
        <v>17</v>
      </c>
      <c r="S6" s="3">
        <f t="shared" si="0"/>
        <v>18</v>
      </c>
      <c r="T6" s="3">
        <f t="shared" si="0"/>
        <v>19</v>
      </c>
      <c r="U6" s="3">
        <f t="shared" si="0"/>
        <v>20</v>
      </c>
      <c r="V6" s="3">
        <f t="shared" si="0"/>
        <v>21</v>
      </c>
      <c r="W6" s="3">
        <f t="shared" si="0"/>
        <v>22</v>
      </c>
      <c r="X6" s="3">
        <f t="shared" si="0"/>
        <v>23</v>
      </c>
      <c r="Y6" s="3">
        <f t="shared" si="0"/>
        <v>24</v>
      </c>
      <c r="Z6" s="3">
        <f t="shared" si="0"/>
        <v>25</v>
      </c>
      <c r="AA6" s="3">
        <f t="shared" si="0"/>
        <v>26</v>
      </c>
      <c r="AB6" s="3">
        <f t="shared" si="0"/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7B3C-0401-CA44-8F84-C51F26C61EF4}">
  <sheetPr>
    <tabColor theme="9"/>
  </sheetPr>
  <dimension ref="A1:O33"/>
  <sheetViews>
    <sheetView workbookViewId="0">
      <selection activeCell="F18" sqref="F18"/>
    </sheetView>
  </sheetViews>
  <sheetFormatPr baseColWidth="10" defaultRowHeight="14" x14ac:dyDescent="0.15"/>
  <cols>
    <col min="1" max="1" width="11.1640625" style="35" bestFit="1" customWidth="1"/>
    <col min="2" max="2" width="7" style="35" bestFit="1" customWidth="1"/>
    <col min="3" max="3" width="10.5" style="35" bestFit="1" customWidth="1"/>
    <col min="4" max="4" width="18" style="35" bestFit="1" customWidth="1"/>
    <col min="5" max="5" width="16.83203125" style="35" bestFit="1" customWidth="1"/>
    <col min="6" max="6" width="21" style="35" bestFit="1" customWidth="1"/>
    <col min="7" max="7" width="12" style="35" bestFit="1" customWidth="1"/>
    <col min="8" max="8" width="16.6640625" style="35" bestFit="1" customWidth="1"/>
    <col min="9" max="9" width="12" style="35" bestFit="1" customWidth="1"/>
    <col min="10" max="10" width="13.83203125" style="35" bestFit="1" customWidth="1"/>
    <col min="11" max="11" width="9.33203125" style="35" bestFit="1" customWidth="1"/>
    <col min="12" max="12" width="5" style="35" bestFit="1" customWidth="1"/>
    <col min="13" max="13" width="6" style="35" bestFit="1" customWidth="1"/>
    <col min="14" max="14" width="9.6640625" style="35" bestFit="1" customWidth="1"/>
    <col min="15" max="15" width="11.5" style="35" bestFit="1" customWidth="1"/>
    <col min="16" max="16384" width="10.83203125" style="35"/>
  </cols>
  <sheetData>
    <row r="1" spans="1:15" x14ac:dyDescent="0.15">
      <c r="A1" s="33" t="s">
        <v>0</v>
      </c>
      <c r="B1" s="34" t="s">
        <v>91</v>
      </c>
      <c r="C1" s="34" t="s">
        <v>92</v>
      </c>
      <c r="D1" s="34" t="s">
        <v>93</v>
      </c>
      <c r="E1" s="34" t="s">
        <v>94</v>
      </c>
      <c r="F1" s="34" t="s">
        <v>95</v>
      </c>
      <c r="G1" s="34" t="s">
        <v>96</v>
      </c>
      <c r="H1" s="34" t="s">
        <v>97</v>
      </c>
      <c r="I1" s="34" t="s">
        <v>98</v>
      </c>
      <c r="J1" s="33" t="s">
        <v>99</v>
      </c>
      <c r="K1" s="33" t="s">
        <v>100</v>
      </c>
      <c r="L1" s="33" t="s">
        <v>101</v>
      </c>
      <c r="M1" s="33" t="s">
        <v>102</v>
      </c>
      <c r="N1" s="33" t="s">
        <v>103</v>
      </c>
      <c r="O1" s="33" t="s">
        <v>104</v>
      </c>
    </row>
    <row r="2" spans="1:15" x14ac:dyDescent="0.15">
      <c r="A2" s="33">
        <v>1</v>
      </c>
      <c r="B2" s="36">
        <v>-1.86</v>
      </c>
      <c r="C2" s="37">
        <v>1.86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x14ac:dyDescent="0.15">
      <c r="A3" s="33">
        <v>2</v>
      </c>
      <c r="B3" s="36">
        <v>-1.86</v>
      </c>
      <c r="C3" s="38">
        <v>0</v>
      </c>
      <c r="D3" s="37">
        <v>1.08</v>
      </c>
      <c r="E3" s="37">
        <v>0.78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x14ac:dyDescent="0.15">
      <c r="A4" s="33">
        <v>3</v>
      </c>
      <c r="B4" s="38">
        <v>0</v>
      </c>
      <c r="C4" s="38">
        <v>0</v>
      </c>
      <c r="D4" s="36">
        <v>-1.08</v>
      </c>
      <c r="E4" s="38">
        <v>0</v>
      </c>
      <c r="F4" s="38">
        <v>0</v>
      </c>
      <c r="G4" s="38">
        <v>0</v>
      </c>
      <c r="H4" s="37">
        <v>0.9</v>
      </c>
      <c r="I4" s="37">
        <v>0.18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x14ac:dyDescent="0.15">
      <c r="A5" s="33">
        <v>4</v>
      </c>
      <c r="B5" s="38">
        <v>0</v>
      </c>
      <c r="C5" s="38">
        <v>0</v>
      </c>
      <c r="D5" s="36">
        <v>-1.08</v>
      </c>
      <c r="E5" s="38">
        <v>0</v>
      </c>
      <c r="F5" s="37">
        <v>1.08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x14ac:dyDescent="0.15">
      <c r="A6" s="33">
        <v>5</v>
      </c>
      <c r="B6" s="38">
        <v>0</v>
      </c>
      <c r="C6" s="38">
        <v>0</v>
      </c>
      <c r="D6" s="38">
        <v>0</v>
      </c>
      <c r="E6" s="36">
        <v>-0.78</v>
      </c>
      <c r="F6" s="38">
        <v>0</v>
      </c>
      <c r="G6" s="37">
        <v>0.78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x14ac:dyDescent="0.15">
      <c r="A7" s="33">
        <v>6</v>
      </c>
      <c r="B7" s="38">
        <v>0</v>
      </c>
      <c r="C7" s="36">
        <v>-0.93</v>
      </c>
      <c r="D7" s="38">
        <v>0</v>
      </c>
      <c r="E7" s="38">
        <v>0</v>
      </c>
      <c r="F7" s="37">
        <v>0.54</v>
      </c>
      <c r="G7" s="37">
        <v>0.39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x14ac:dyDescent="0.15">
      <c r="A8" s="33">
        <v>7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6">
        <v>-0.9</v>
      </c>
      <c r="I8" s="38">
        <v>0</v>
      </c>
      <c r="J8" s="37">
        <v>0.9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x14ac:dyDescent="0.15">
      <c r="A9" s="33">
        <v>8</v>
      </c>
      <c r="B9" s="38">
        <v>0</v>
      </c>
      <c r="C9" s="38">
        <v>0</v>
      </c>
      <c r="D9" s="38">
        <v>0</v>
      </c>
      <c r="E9" s="38">
        <v>0</v>
      </c>
      <c r="F9" s="36">
        <v>-0.54</v>
      </c>
      <c r="G9" s="38">
        <v>0</v>
      </c>
      <c r="H9" s="38">
        <v>0</v>
      </c>
      <c r="I9" s="37">
        <v>0.09</v>
      </c>
      <c r="J9" s="37">
        <v>0.45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x14ac:dyDescent="0.15">
      <c r="A10" s="33">
        <v>9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6">
        <v>-0.39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7">
        <v>0.14000000000000001</v>
      </c>
      <c r="O10" s="37">
        <v>0.25</v>
      </c>
    </row>
    <row r="11" spans="1:15" x14ac:dyDescent="0.15">
      <c r="A11" s="33">
        <v>10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6">
        <v>-0.09</v>
      </c>
      <c r="J11" s="38">
        <v>0</v>
      </c>
      <c r="K11" s="37">
        <v>5.5E-2</v>
      </c>
      <c r="L11" s="37">
        <v>2.7E-2</v>
      </c>
      <c r="M11" s="37">
        <v>8.0000000000000002E-3</v>
      </c>
      <c r="N11" s="38">
        <v>0</v>
      </c>
      <c r="O11" s="38">
        <v>0</v>
      </c>
    </row>
    <row r="15" spans="1:15" x14ac:dyDescent="0.15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1:15" x14ac:dyDescent="0.15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2:15" x14ac:dyDescent="0.15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2:15" x14ac:dyDescent="0.1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 x14ac:dyDescent="0.1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 x14ac:dyDescent="0.1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 x14ac:dyDescent="0.1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 x14ac:dyDescent="0.1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2:15" x14ac:dyDescent="0.1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2:15" x14ac:dyDescent="0.1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2:15" x14ac:dyDescent="0.1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2:15" x14ac:dyDescent="0.15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2:15" x14ac:dyDescent="0.15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2:15" x14ac:dyDescent="0.15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2:15" x14ac:dyDescent="0.1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</row>
    <row r="30" spans="2:15" x14ac:dyDescent="0.15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2:15" x14ac:dyDescent="0.15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</row>
    <row r="32" spans="2:15" x14ac:dyDescent="0.15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</row>
    <row r="33" spans="2:15" x14ac:dyDescent="0.1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68E8-F3E8-B04B-91F7-3A647F6C5BB1}">
  <sheetPr>
    <tabColor theme="9"/>
  </sheetPr>
  <dimension ref="A1:O18"/>
  <sheetViews>
    <sheetView workbookViewId="0">
      <selection activeCell="G34" sqref="G34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7.83203125" bestFit="1" customWidth="1"/>
    <col min="13" max="13" width="5.6640625" bestFit="1" customWidth="1"/>
    <col min="14" max="14" width="9.1640625" bestFit="1" customWidth="1"/>
    <col min="15" max="15" width="11" bestFit="1" customWidth="1"/>
  </cols>
  <sheetData>
    <row r="1" spans="1:15" ht="15" x14ac:dyDescent="0.2">
      <c r="B1" s="40" t="s">
        <v>91</v>
      </c>
      <c r="C1" s="40" t="s">
        <v>92</v>
      </c>
      <c r="D1" s="40" t="s">
        <v>93</v>
      </c>
      <c r="E1" s="40" t="s">
        <v>94</v>
      </c>
      <c r="F1" s="40" t="s">
        <v>95</v>
      </c>
      <c r="G1" s="40" t="s">
        <v>96</v>
      </c>
      <c r="H1" s="40" t="s">
        <v>97</v>
      </c>
      <c r="I1" s="40" t="s">
        <v>98</v>
      </c>
      <c r="J1" s="40" t="s">
        <v>99</v>
      </c>
      <c r="K1" s="40" t="s">
        <v>100</v>
      </c>
      <c r="L1" s="40" t="s">
        <v>101</v>
      </c>
      <c r="M1" s="40" t="s">
        <v>102</v>
      </c>
      <c r="N1" s="40" t="s">
        <v>103</v>
      </c>
      <c r="O1" s="40" t="s">
        <v>104</v>
      </c>
    </row>
    <row r="2" spans="1:15" ht="16" x14ac:dyDescent="0.2">
      <c r="A2" s="41">
        <v>0</v>
      </c>
      <c r="B2" s="42">
        <v>-1.86</v>
      </c>
      <c r="C2" s="37">
        <v>0.93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6" x14ac:dyDescent="0.2">
      <c r="A3" s="41">
        <v>1</v>
      </c>
      <c r="B3" s="42">
        <v>-1.86</v>
      </c>
      <c r="C3" s="38">
        <v>0</v>
      </c>
      <c r="D3" s="37">
        <v>1.08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6" x14ac:dyDescent="0.2">
      <c r="A4" s="41">
        <v>2</v>
      </c>
      <c r="B4" s="42">
        <v>-1.86</v>
      </c>
      <c r="C4" s="38">
        <v>0</v>
      </c>
      <c r="D4" s="38">
        <v>0</v>
      </c>
      <c r="E4" s="37">
        <v>0.78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" x14ac:dyDescent="0.2">
      <c r="A5" s="41">
        <v>13</v>
      </c>
      <c r="B5" s="38">
        <v>0</v>
      </c>
      <c r="C5" s="36">
        <v>-0.93</v>
      </c>
      <c r="D5" s="38">
        <v>0</v>
      </c>
      <c r="E5" s="38">
        <v>0</v>
      </c>
      <c r="F5" s="37">
        <v>0.54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" x14ac:dyDescent="0.2">
      <c r="A6" s="41">
        <v>14</v>
      </c>
      <c r="B6" s="38">
        <v>0</v>
      </c>
      <c r="C6" s="36">
        <v>-0.93</v>
      </c>
      <c r="D6" s="38">
        <v>0</v>
      </c>
      <c r="E6" s="38">
        <v>0</v>
      </c>
      <c r="F6" s="38">
        <v>0</v>
      </c>
      <c r="G6" s="37">
        <v>0.39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" x14ac:dyDescent="0.2">
      <c r="A7" s="41">
        <v>15</v>
      </c>
      <c r="B7" s="38">
        <v>0</v>
      </c>
      <c r="C7" s="38">
        <v>0</v>
      </c>
      <c r="D7" s="36">
        <v>-1.08</v>
      </c>
      <c r="E7" s="38">
        <v>0</v>
      </c>
      <c r="F7" s="37">
        <v>0.54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" x14ac:dyDescent="0.2">
      <c r="A8" s="41">
        <v>16</v>
      </c>
      <c r="B8" s="38">
        <v>0</v>
      </c>
      <c r="C8" s="38">
        <v>0</v>
      </c>
      <c r="D8" s="36">
        <v>-1.08</v>
      </c>
      <c r="E8" s="38">
        <v>0</v>
      </c>
      <c r="F8" s="38">
        <v>0</v>
      </c>
      <c r="G8" s="38">
        <v>0</v>
      </c>
      <c r="H8" s="37">
        <v>0.9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" x14ac:dyDescent="0.2">
      <c r="A9" s="41">
        <v>17</v>
      </c>
      <c r="B9" s="38">
        <v>0</v>
      </c>
      <c r="C9" s="38">
        <v>0</v>
      </c>
      <c r="D9" s="36">
        <v>-1.08</v>
      </c>
      <c r="E9" s="38">
        <v>0</v>
      </c>
      <c r="F9" s="38">
        <v>0</v>
      </c>
      <c r="G9" s="38">
        <v>0</v>
      </c>
      <c r="H9" s="38">
        <v>0</v>
      </c>
      <c r="I9" s="37">
        <v>0.09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" x14ac:dyDescent="0.2">
      <c r="A10" s="41">
        <v>18</v>
      </c>
      <c r="B10" s="38">
        <v>0</v>
      </c>
      <c r="C10" s="38">
        <v>0</v>
      </c>
      <c r="D10" s="38">
        <v>0</v>
      </c>
      <c r="E10" s="36">
        <v>-0.78</v>
      </c>
      <c r="F10" s="38">
        <v>0</v>
      </c>
      <c r="G10" s="37">
        <v>0.39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x14ac:dyDescent="0.2">
      <c r="A11" s="41">
        <v>19</v>
      </c>
      <c r="B11" s="38">
        <v>0</v>
      </c>
      <c r="C11" s="38">
        <v>0</v>
      </c>
      <c r="D11" s="38">
        <v>0</v>
      </c>
      <c r="E11" s="38">
        <v>0</v>
      </c>
      <c r="F11" s="36">
        <v>-0.54</v>
      </c>
      <c r="G11" s="38">
        <v>0</v>
      </c>
      <c r="H11" s="38">
        <v>0</v>
      </c>
      <c r="I11" s="37">
        <v>0.09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" x14ac:dyDescent="0.2">
      <c r="A12" s="41">
        <v>20</v>
      </c>
      <c r="B12" s="38">
        <v>0</v>
      </c>
      <c r="C12" s="38">
        <v>0</v>
      </c>
      <c r="D12" s="38">
        <v>0</v>
      </c>
      <c r="E12" s="38">
        <v>0</v>
      </c>
      <c r="F12" s="36">
        <v>-0.54</v>
      </c>
      <c r="G12" s="38">
        <v>0</v>
      </c>
      <c r="H12" s="38">
        <v>0</v>
      </c>
      <c r="I12" s="38">
        <v>0</v>
      </c>
      <c r="J12" s="37">
        <v>0.45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" x14ac:dyDescent="0.2">
      <c r="A13" s="41">
        <v>21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6">
        <v>-0.9</v>
      </c>
      <c r="I13" s="38">
        <v>0</v>
      </c>
      <c r="J13" s="37">
        <v>0.45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" x14ac:dyDescent="0.2">
      <c r="A14" s="41">
        <v>22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6">
        <v>-0.39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7">
        <v>0.14000000000000001</v>
      </c>
      <c r="O14" s="38">
        <v>0</v>
      </c>
    </row>
    <row r="15" spans="1:15" ht="15" x14ac:dyDescent="0.2">
      <c r="A15" s="41">
        <v>23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6">
        <v>-0.39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7">
        <v>0.25</v>
      </c>
    </row>
    <row r="16" spans="1:15" ht="15" x14ac:dyDescent="0.2">
      <c r="A16" s="41">
        <v>24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6">
        <v>-0.09</v>
      </c>
      <c r="J16" s="38">
        <v>0</v>
      </c>
      <c r="K16" s="37">
        <v>5.5E-2</v>
      </c>
      <c r="L16" s="38">
        <v>0</v>
      </c>
      <c r="M16" s="38">
        <v>0</v>
      </c>
      <c r="N16" s="38">
        <v>0</v>
      </c>
      <c r="O16" s="38">
        <v>0</v>
      </c>
    </row>
    <row r="17" spans="1:15" ht="15" x14ac:dyDescent="0.2">
      <c r="A17" s="41">
        <v>25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6">
        <v>-0.09</v>
      </c>
      <c r="J17" s="38">
        <v>0</v>
      </c>
      <c r="K17" s="38">
        <v>0</v>
      </c>
      <c r="L17" s="43">
        <v>2.7E-2</v>
      </c>
      <c r="M17" s="38">
        <v>0</v>
      </c>
      <c r="N17" s="38">
        <v>0</v>
      </c>
      <c r="O17" s="38">
        <v>0</v>
      </c>
    </row>
    <row r="18" spans="1:15" ht="15" x14ac:dyDescent="0.2">
      <c r="A18" s="41">
        <v>26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6">
        <v>-0.09</v>
      </c>
      <c r="J18" s="38">
        <v>0</v>
      </c>
      <c r="K18" s="38">
        <v>0</v>
      </c>
      <c r="L18" s="38">
        <v>0</v>
      </c>
      <c r="M18" s="43">
        <v>8.0000000000000002E-3</v>
      </c>
      <c r="N18" s="38">
        <v>0</v>
      </c>
      <c r="O18" s="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Costo Corte</vt:lpstr>
      <vt:lpstr>Costo Hold</vt:lpstr>
      <vt:lpstr>Merma</vt:lpstr>
      <vt:lpstr>Patrones</vt:lpstr>
      <vt:lpstr>Patrones - Piezas</vt:lpstr>
      <vt:lpstr>Productos</vt:lpstr>
      <vt:lpstr>Mult cortes</vt:lpstr>
      <vt:lpstr>Restricciones-Precios1v3</vt:lpstr>
      <vt:lpstr>Restricciones-Precios2v3</vt:lpstr>
      <vt:lpstr>Restricciones-Precios3v3</vt:lpstr>
      <vt:lpstr>Restricciones</vt:lpstr>
      <vt:lpstr>Restricciones - Piezas</vt:lpstr>
      <vt:lpstr>Demanda</vt:lpstr>
      <vt:lpstr>Alfa</vt:lpstr>
      <vt:lpstr>Precio constante</vt:lpstr>
      <vt:lpstr>Venta constante</vt:lpstr>
      <vt:lpstr>Beta</vt:lpstr>
      <vt:lpstr>Insumos</vt:lpstr>
      <vt:lpstr>Inventarios Iniciales</vt:lpstr>
      <vt:lpstr>Inventarios Iniciales-BASE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2020-05-14T17:09:19Z</dcterms:created>
  <dcterms:modified xsi:type="dcterms:W3CDTF">2023-06-28T18:26:57Z</dcterms:modified>
</cp:coreProperties>
</file>