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margaretstoll/Library/Mobile Documents/com~apple~CloudDocs/Documents/UW/Master's Research/Master's Manuscript/GitHub Repo/Data/"/>
    </mc:Choice>
  </mc:AlternateContent>
  <xr:revisionPtr revIDLastSave="0" documentId="8_{3BFDB8DB-2F8F-6A47-99C4-5445F07D2350}" xr6:coauthVersionLast="47" xr6:coauthVersionMax="47" xr10:uidLastSave="{00000000-0000-0000-0000-000000000000}"/>
  <bookViews>
    <workbookView xWindow="5680" yWindow="980" windowWidth="32720" windowHeight="15120" xr2:uid="{A0A14154-649B-5941-85FB-B5018E20A38A}"/>
  </bookViews>
  <sheets>
    <sheet name="All Historic West Coast Data" sheetId="7" r:id="rId1"/>
    <sheet name="Location-Averaged Data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7" l="1"/>
  <c r="J30" i="7"/>
  <c r="J22" i="7"/>
  <c r="J17" i="7"/>
  <c r="J13" i="7"/>
  <c r="J5" i="7"/>
  <c r="J3" i="7"/>
  <c r="I34" i="7"/>
  <c r="I30" i="7"/>
  <c r="I22" i="7"/>
  <c r="I17" i="7"/>
  <c r="I13" i="7"/>
  <c r="I5" i="7"/>
  <c r="I3" i="7"/>
  <c r="F4" i="7" l="1"/>
  <c r="F5" i="7"/>
  <c r="F6" i="7"/>
  <c r="F7" i="7"/>
  <c r="F10" i="7"/>
  <c r="F12" i="7"/>
  <c r="F13" i="7"/>
  <c r="F14" i="7"/>
  <c r="F15" i="7"/>
  <c r="F18" i="7"/>
  <c r="F19" i="7"/>
  <c r="F20" i="7"/>
  <c r="F21" i="7"/>
  <c r="F22" i="7"/>
  <c r="F23" i="7"/>
  <c r="F26" i="7"/>
  <c r="F27" i="7"/>
  <c r="F28" i="7"/>
  <c r="F29" i="7"/>
  <c r="F30" i="7"/>
  <c r="F31" i="7"/>
  <c r="F34" i="7"/>
  <c r="F35" i="7"/>
  <c r="F36" i="7"/>
  <c r="F37" i="7"/>
  <c r="F38" i="7"/>
  <c r="F39" i="7"/>
  <c r="F42" i="7"/>
  <c r="F43" i="7"/>
  <c r="E14" i="7"/>
  <c r="E15" i="7"/>
  <c r="E16" i="7"/>
  <c r="F16" i="7" s="1"/>
  <c r="E17" i="7"/>
  <c r="F17" i="7" s="1"/>
  <c r="E18" i="7"/>
  <c r="E19" i="7"/>
  <c r="E20" i="7"/>
  <c r="E21" i="7"/>
  <c r="E22" i="7"/>
  <c r="E23" i="7"/>
  <c r="E24" i="7"/>
  <c r="F24" i="7" s="1"/>
  <c r="E25" i="7"/>
  <c r="F25" i="7" s="1"/>
  <c r="E26" i="7"/>
  <c r="E27" i="7"/>
  <c r="E28" i="7"/>
  <c r="E29" i="7"/>
  <c r="E30" i="7"/>
  <c r="E31" i="7"/>
  <c r="E32" i="7"/>
  <c r="F32" i="7" s="1"/>
  <c r="E33" i="7"/>
  <c r="F33" i="7" s="1"/>
  <c r="E34" i="7"/>
  <c r="E35" i="7"/>
  <c r="E36" i="7"/>
  <c r="E37" i="7"/>
  <c r="E38" i="7"/>
  <c r="E39" i="7"/>
  <c r="E40" i="7"/>
  <c r="F40" i="7" s="1"/>
  <c r="E41" i="7"/>
  <c r="F41" i="7" s="1"/>
  <c r="E42" i="7"/>
  <c r="E43" i="7"/>
  <c r="E4" i="7"/>
  <c r="E5" i="7"/>
  <c r="E6" i="7"/>
  <c r="E7" i="7"/>
  <c r="E8" i="7"/>
  <c r="F8" i="7" s="1"/>
  <c r="E9" i="7"/>
  <c r="F9" i="7" s="1"/>
  <c r="E10" i="7"/>
  <c r="E11" i="7"/>
  <c r="F11" i="7" s="1"/>
  <c r="E12" i="7"/>
  <c r="E13" i="7"/>
  <c r="E3" i="7"/>
  <c r="F3" i="7" s="1"/>
  <c r="G43" i="7" l="1"/>
  <c r="G42" i="7"/>
  <c r="G16" i="7"/>
  <c r="G3" i="7" l="1"/>
  <c r="G17" i="7"/>
  <c r="G13" i="7"/>
  <c r="G34" i="7"/>
  <c r="G5" i="7"/>
  <c r="G22" i="7"/>
  <c r="G30" i="7"/>
  <c r="O1" i="7" l="1"/>
</calcChain>
</file>

<file path=xl/sharedStrings.xml><?xml version="1.0" encoding="utf-8"?>
<sst xmlns="http://schemas.openxmlformats.org/spreadsheetml/2006/main" count="154" uniqueCount="119">
  <si>
    <t>Sample</t>
  </si>
  <si>
    <t>Msi 2</t>
  </si>
  <si>
    <t>Msi 3</t>
  </si>
  <si>
    <t>Msi 5</t>
  </si>
  <si>
    <t>Msi 6</t>
  </si>
  <si>
    <t>Msi 7</t>
  </si>
  <si>
    <t>Msi 8</t>
  </si>
  <si>
    <t>Msi 9</t>
  </si>
  <si>
    <t>Msi 10</t>
  </si>
  <si>
    <t>Msi 11</t>
  </si>
  <si>
    <t>Msi 12</t>
  </si>
  <si>
    <t>Msi 13</t>
  </si>
  <si>
    <t>Msi 14</t>
  </si>
  <si>
    <t>Msi 15</t>
  </si>
  <si>
    <t>Msi 18</t>
  </si>
  <si>
    <t>Msi 19</t>
  </si>
  <si>
    <t>Msi 20</t>
  </si>
  <si>
    <t>Msi 21</t>
  </si>
  <si>
    <t>Msi 22</t>
  </si>
  <si>
    <t>Msi 23</t>
  </si>
  <si>
    <t>Msi 24</t>
  </si>
  <si>
    <t>Msi 25</t>
  </si>
  <si>
    <t>Msi 26</t>
  </si>
  <si>
    <t>Msi 27</t>
  </si>
  <si>
    <t>Msi 28</t>
  </si>
  <si>
    <t>Msi 29</t>
  </si>
  <si>
    <t>Msi 30</t>
  </si>
  <si>
    <t>Msi 31</t>
  </si>
  <si>
    <t>Msi 32</t>
  </si>
  <si>
    <t>Msi 33</t>
  </si>
  <si>
    <t>Msi 34</t>
  </si>
  <si>
    <t>Msi 35</t>
  </si>
  <si>
    <t>Msi 36</t>
  </si>
  <si>
    <t>Msi 37</t>
  </si>
  <si>
    <t>Msi 38</t>
  </si>
  <si>
    <t>Msi 39</t>
  </si>
  <si>
    <t>Msi 40</t>
  </si>
  <si>
    <t>Msi 41</t>
  </si>
  <si>
    <t>Msi 42</t>
  </si>
  <si>
    <t>Msi 43</t>
  </si>
  <si>
    <t>Msi 52</t>
  </si>
  <si>
    <t>Msi 54</t>
  </si>
  <si>
    <t>Sample ID</t>
  </si>
  <si>
    <t>Location</t>
  </si>
  <si>
    <t>MS_i_USNM 19233_A</t>
  </si>
  <si>
    <t>Farallon Islands, North of Islands</t>
  </si>
  <si>
    <t>MS_i_USNM 19233_B</t>
  </si>
  <si>
    <t>MS_i_USNM 78638_A</t>
  </si>
  <si>
    <t>San Francisco, Moss Beach, Lowest Tide Pools</t>
  </si>
  <si>
    <t>MS_i_USNM 78638_B</t>
  </si>
  <si>
    <t>MS_i_USNM 78638_C</t>
  </si>
  <si>
    <t>MS_i_USNM 78638_D</t>
  </si>
  <si>
    <t>MS_i_USNM 78638_E</t>
  </si>
  <si>
    <t>MS_i_USNM 78638_F</t>
  </si>
  <si>
    <t>MS_i_USNM 78638_G</t>
  </si>
  <si>
    <t>MS_i_USNM 78638_H</t>
  </si>
  <si>
    <t>MS_i_USNM 78640_A</t>
  </si>
  <si>
    <t>Monterey Bay, Point Lobos</t>
  </si>
  <si>
    <t>MS_i_USNM 78640_B</t>
  </si>
  <si>
    <t>MS_i_USNM 78640_C</t>
  </si>
  <si>
    <t>MS_i_USNM 92621_A</t>
  </si>
  <si>
    <t>Vancouver Island, Barkley Sound</t>
  </si>
  <si>
    <t>MS_i_USNM 92622_A</t>
  </si>
  <si>
    <t>Channel Islands, San Miguel Island, North of</t>
  </si>
  <si>
    <t>MS_i_USNM 92622_B</t>
  </si>
  <si>
    <t>MS_i_USNM 92622_C</t>
  </si>
  <si>
    <t>MS_i_USNM 92622_D</t>
  </si>
  <si>
    <t>MS_i_USNM 92622_E</t>
  </si>
  <si>
    <t>MS_i_USNM 92623_A</t>
  </si>
  <si>
    <t>MS_i_USNM 92623_B</t>
  </si>
  <si>
    <t>MS_i_USNM 92623_C</t>
  </si>
  <si>
    <t>MS_i_USNM 92623_D</t>
  </si>
  <si>
    <t>MS_i_USNM 92623_E</t>
  </si>
  <si>
    <t>MS_i_USNM 92623_F</t>
  </si>
  <si>
    <t>MS_i_USNM 92623_G</t>
  </si>
  <si>
    <t>MS_i_USNM 92623_H</t>
  </si>
  <si>
    <t>MS_i_USNM 92624_A</t>
  </si>
  <si>
    <t>MS_i_USNM 92624_B</t>
  </si>
  <si>
    <t>MS_i_USNM 92624_C</t>
  </si>
  <si>
    <t>MS_i_USNM 92624_D</t>
  </si>
  <si>
    <t>MS_i_USNM 92625_A</t>
  </si>
  <si>
    <t>Cordell Bank</t>
  </si>
  <si>
    <t>MS_i_USNM 92625_B</t>
  </si>
  <si>
    <t>MS_i_USNM 92625_C</t>
  </si>
  <si>
    <t>MS_i_USNM 92625_D</t>
  </si>
  <si>
    <t>MS_i_USNM 92625_E</t>
  </si>
  <si>
    <t>MS_i_USNM 92625_F</t>
  </si>
  <si>
    <t>MS_i_USNM 92625_G</t>
  </si>
  <si>
    <t>MS_i_USNM 92625_H</t>
  </si>
  <si>
    <t>MS_i_USNM 19274</t>
  </si>
  <si>
    <t>Channel Islands, San Nicolas Island</t>
  </si>
  <si>
    <t>MS_i_USNM 36416</t>
  </si>
  <si>
    <t>Bodega Head</t>
  </si>
  <si>
    <t>δ11B (‰, vs. NIST 951)</t>
  </si>
  <si>
    <t>Canada</t>
  </si>
  <si>
    <t>Calculated pH</t>
  </si>
  <si>
    <t>Site SD</t>
  </si>
  <si>
    <t>Site pH Mean</t>
  </si>
  <si>
    <t>Number of Corals</t>
  </si>
  <si>
    <t>*1 historic coral vs 8 corals modern + 3 pieces same coral</t>
  </si>
  <si>
    <t>USNM 19274</t>
  </si>
  <si>
    <t>USNM 36416</t>
  </si>
  <si>
    <t>DIC (mmol/kg)</t>
  </si>
  <si>
    <t>Historic, CCS summer</t>
  </si>
  <si>
    <t>Site SE</t>
  </si>
  <si>
    <t>NA</t>
  </si>
  <si>
    <t>USNM 19233</t>
  </si>
  <si>
    <t>USNM 78638</t>
  </si>
  <si>
    <t>USNM 78640</t>
  </si>
  <si>
    <t>USNM 92621</t>
  </si>
  <si>
    <t>USNM 92622</t>
  </si>
  <si>
    <t>USNM 92623</t>
  </si>
  <si>
    <t>USNM 92624</t>
  </si>
  <si>
    <t>USNM 92625</t>
  </si>
  <si>
    <t>CatalogID</t>
  </si>
  <si>
    <t>pH_avg_no_offset</t>
  </si>
  <si>
    <t>number_corals</t>
  </si>
  <si>
    <t>pH_SE</t>
  </si>
  <si>
    <t>pH_SD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</si>
</sst>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24F7-625D-7344-9B5A-28DCC769058A}">
  <dimension ref="A1:P893"/>
  <sheetViews>
    <sheetView tabSelected="1" zoomScale="110" zoomScaleNormal="110" workbookViewId="0">
      <pane xSplit="3" ySplit="2" topLeftCell="D3" activePane="bottomRight" state="frozen"/>
      <selection pane="topRight" activeCell="D1" sqref="D1"/>
      <selection pane="bottomLeft" activeCell="A8" sqref="A8"/>
      <selection pane="bottomRight" activeCell="B43" activeCellId="9" sqref="B3 B5 B13 B17 B16 B22 B30 B34 B42 B43"/>
    </sheetView>
  </sheetViews>
  <sheetFormatPr baseColWidth="10" defaultRowHeight="16" x14ac:dyDescent="0.2"/>
  <cols>
    <col min="1" max="1" width="10.83203125" style="3"/>
    <col min="2" max="2" width="29.5" style="3" bestFit="1" customWidth="1"/>
    <col min="3" max="3" width="44.83203125" style="3" customWidth="1"/>
    <col min="4" max="4" width="27" style="3" bestFit="1" customWidth="1"/>
    <col min="5" max="5" width="22.83203125" style="3" customWidth="1"/>
    <col min="6" max="6" width="22" style="3" bestFit="1" customWidth="1"/>
    <col min="7" max="7" width="20.5" style="3" customWidth="1"/>
    <col min="8" max="8" width="16.33203125" style="3" bestFit="1" customWidth="1"/>
    <col min="9" max="9" width="21.1640625" style="3" bestFit="1" customWidth="1"/>
    <col min="10" max="10" width="15.83203125" style="3" bestFit="1" customWidth="1"/>
    <col min="11" max="11" width="15.33203125" style="3" customWidth="1"/>
    <col min="12" max="13" width="10.83203125" style="3"/>
    <col min="14" max="14" width="25.6640625" style="3" bestFit="1" customWidth="1"/>
    <col min="15" max="15" width="21.1640625" style="3" customWidth="1"/>
    <col min="16" max="20" width="10.83203125" style="3"/>
    <col min="21" max="21" width="26.1640625" style="3" customWidth="1"/>
    <col min="22" max="22" width="20.6640625" style="3" bestFit="1" customWidth="1"/>
    <col min="23" max="16384" width="10.83203125" style="3"/>
  </cols>
  <sheetData>
    <row r="1" spans="1:16" ht="59" customHeight="1" x14ac:dyDescent="0.25">
      <c r="E1" s="4" t="s">
        <v>103</v>
      </c>
      <c r="F1" s="4"/>
      <c r="G1" s="5"/>
      <c r="N1" s="3" t="s">
        <v>94</v>
      </c>
      <c r="O1" s="3" t="e">
        <f>-(#REF!-#REF!)</f>
        <v>#REF!</v>
      </c>
      <c r="P1" s="11" t="s">
        <v>99</v>
      </c>
    </row>
    <row r="2" spans="1:16" s="12" customFormat="1" ht="40" customHeight="1" thickBot="1" x14ac:dyDescent="0.3">
      <c r="A2" s="1" t="s">
        <v>0</v>
      </c>
      <c r="B2" s="1" t="s">
        <v>42</v>
      </c>
      <c r="C2" s="1" t="s">
        <v>43</v>
      </c>
      <c r="D2" s="2" t="s">
        <v>93</v>
      </c>
      <c r="E2" s="2" t="s">
        <v>102</v>
      </c>
      <c r="F2" s="1" t="s">
        <v>95</v>
      </c>
      <c r="G2" s="1" t="s">
        <v>97</v>
      </c>
      <c r="H2" s="10" t="s">
        <v>98</v>
      </c>
      <c r="I2" s="1" t="s">
        <v>96</v>
      </c>
      <c r="J2" s="1" t="s">
        <v>104</v>
      </c>
    </row>
    <row r="3" spans="1:16" x14ac:dyDescent="0.2">
      <c r="A3" s="3" t="s">
        <v>1</v>
      </c>
      <c r="B3" s="14" t="s">
        <v>44</v>
      </c>
      <c r="C3" s="3" t="s">
        <v>45</v>
      </c>
      <c r="D3" s="15">
        <v>24.543446390416239</v>
      </c>
      <c r="E3" s="15">
        <f>2145/1026</f>
        <v>2.0906432748538011</v>
      </c>
      <c r="F3" s="3">
        <f>(D3+1.08*E3+7.2)/4.33</f>
        <v>7.8525037245400329</v>
      </c>
      <c r="G3" s="3">
        <f>AVERAGE(F3:F4)</f>
        <v>7.9493398181460648</v>
      </c>
      <c r="H3" s="3">
        <v>2</v>
      </c>
      <c r="I3" s="3">
        <f>STDEV(F3:F4)</f>
        <v>0.13694691690488156</v>
      </c>
      <c r="J3" s="3">
        <f>I3/SQRT(H3)</f>
        <v>9.6836093606032389E-2</v>
      </c>
      <c r="K3" s="11"/>
    </row>
    <row r="4" spans="1:16" x14ac:dyDescent="0.2">
      <c r="A4" s="3" t="s">
        <v>2</v>
      </c>
      <c r="B4" s="14" t="s">
        <v>46</v>
      </c>
      <c r="C4" s="3" t="s">
        <v>45</v>
      </c>
      <c r="D4" s="15">
        <v>25.382046961044477</v>
      </c>
      <c r="E4" s="15">
        <f t="shared" ref="E4:E43" si="0">2145/1026</f>
        <v>2.0906432748538011</v>
      </c>
      <c r="F4" s="3">
        <f t="shared" ref="F4:F43" si="1">(D4+1.08*E4+7.2)/4.33</f>
        <v>8.0461759117520977</v>
      </c>
      <c r="K4" s="11"/>
    </row>
    <row r="5" spans="1:16" x14ac:dyDescent="0.2">
      <c r="A5" s="3" t="s">
        <v>3</v>
      </c>
      <c r="B5" s="14" t="s">
        <v>47</v>
      </c>
      <c r="C5" s="3" t="s">
        <v>48</v>
      </c>
      <c r="D5" s="15">
        <v>25.001533581036295</v>
      </c>
      <c r="E5" s="15">
        <f t="shared" si="0"/>
        <v>2.0906432748538011</v>
      </c>
      <c r="F5" s="3">
        <f t="shared" si="1"/>
        <v>7.9582975329973209</v>
      </c>
      <c r="G5" s="3">
        <f>AVERAGE(F5:F12)</f>
        <v>7.8531046512911225</v>
      </c>
      <c r="H5" s="3">
        <v>8</v>
      </c>
      <c r="I5" s="3">
        <f>STDEV(F5:F12)</f>
        <v>0.14321777382402207</v>
      </c>
      <c r="J5" s="3">
        <f t="shared" ref="J5" si="2">I5/SQRT(H5)</f>
        <v>5.063512952870361E-2</v>
      </c>
    </row>
    <row r="6" spans="1:16" x14ac:dyDescent="0.2">
      <c r="A6" s="3" t="s">
        <v>4</v>
      </c>
      <c r="B6" s="14" t="s">
        <v>49</v>
      </c>
      <c r="C6" s="3" t="s">
        <v>48</v>
      </c>
      <c r="D6" s="15">
        <v>24.121442749100481</v>
      </c>
      <c r="E6" s="15">
        <f t="shared" si="0"/>
        <v>2.0906432748538011</v>
      </c>
      <c r="F6" s="3">
        <f t="shared" si="1"/>
        <v>7.7550432992939005</v>
      </c>
    </row>
    <row r="7" spans="1:16" x14ac:dyDescent="0.2">
      <c r="A7" s="3" t="s">
        <v>5</v>
      </c>
      <c r="B7" s="14" t="s">
        <v>50</v>
      </c>
      <c r="C7" s="3" t="s">
        <v>48</v>
      </c>
      <c r="D7" s="15">
        <v>24.889736037105575</v>
      </c>
      <c r="E7" s="15">
        <f t="shared" si="0"/>
        <v>2.0906432748538011</v>
      </c>
      <c r="F7" s="3">
        <f t="shared" si="1"/>
        <v>7.9324782387869925</v>
      </c>
    </row>
    <row r="8" spans="1:16" x14ac:dyDescent="0.2">
      <c r="A8" s="3" t="s">
        <v>6</v>
      </c>
      <c r="B8" s="14" t="s">
        <v>51</v>
      </c>
      <c r="C8" s="3" t="s">
        <v>48</v>
      </c>
      <c r="D8" s="15">
        <v>24.41971260256048</v>
      </c>
      <c r="E8" s="15">
        <f t="shared" si="0"/>
        <v>2.0906432748538011</v>
      </c>
      <c r="F8" s="3">
        <f t="shared" si="1"/>
        <v>7.8239277920098349</v>
      </c>
    </row>
    <row r="9" spans="1:16" x14ac:dyDescent="0.2">
      <c r="A9" s="3" t="s">
        <v>7</v>
      </c>
      <c r="B9" s="14" t="s">
        <v>52</v>
      </c>
      <c r="C9" s="3" t="s">
        <v>48</v>
      </c>
      <c r="D9" s="15">
        <v>25.448919368855258</v>
      </c>
      <c r="E9" s="15">
        <f t="shared" si="0"/>
        <v>2.0906432748538011</v>
      </c>
      <c r="F9" s="3">
        <f t="shared" si="1"/>
        <v>8.0616198858423473</v>
      </c>
    </row>
    <row r="10" spans="1:16" x14ac:dyDescent="0.2">
      <c r="A10" s="3" t="s">
        <v>8</v>
      </c>
      <c r="B10" s="14" t="s">
        <v>53</v>
      </c>
      <c r="C10" s="3" t="s">
        <v>48</v>
      </c>
      <c r="D10" s="15">
        <v>23.945388121874636</v>
      </c>
      <c r="E10" s="15">
        <f t="shared" si="0"/>
        <v>2.0906432748538011</v>
      </c>
      <c r="F10" s="3">
        <f t="shared" si="1"/>
        <v>7.7143840320361994</v>
      </c>
    </row>
    <row r="11" spans="1:16" x14ac:dyDescent="0.2">
      <c r="A11" s="3" t="s">
        <v>9</v>
      </c>
      <c r="B11" s="14" t="s">
        <v>54</v>
      </c>
      <c r="C11" s="3" t="s">
        <v>48</v>
      </c>
      <c r="D11" s="15">
        <v>23.621730465883896</v>
      </c>
      <c r="E11" s="15">
        <f t="shared" si="0"/>
        <v>2.0906432748538011</v>
      </c>
      <c r="F11" s="3">
        <f t="shared" si="1"/>
        <v>7.6396363054794456</v>
      </c>
    </row>
    <row r="12" spans="1:16" x14ac:dyDescent="0.2">
      <c r="A12" s="3" t="s">
        <v>10</v>
      </c>
      <c r="B12" s="14" t="s">
        <v>55</v>
      </c>
      <c r="C12" s="3" t="s">
        <v>48</v>
      </c>
      <c r="D12" s="15">
        <v>24.919924299571019</v>
      </c>
      <c r="E12" s="15">
        <f t="shared" si="0"/>
        <v>2.0906432748538011</v>
      </c>
      <c r="F12" s="3">
        <f t="shared" si="1"/>
        <v>7.9394501238829376</v>
      </c>
    </row>
    <row r="13" spans="1:16" x14ac:dyDescent="0.2">
      <c r="A13" s="3" t="s">
        <v>11</v>
      </c>
      <c r="B13" s="14" t="s">
        <v>56</v>
      </c>
      <c r="C13" s="3" t="s">
        <v>57</v>
      </c>
      <c r="D13" s="15">
        <v>25.494678883352474</v>
      </c>
      <c r="E13" s="15">
        <f t="shared" si="0"/>
        <v>2.0906432748538011</v>
      </c>
      <c r="F13" s="3">
        <f t="shared" si="1"/>
        <v>8.0721879030472472</v>
      </c>
      <c r="G13" s="3">
        <f>AVERAGE(F13:F15)</f>
        <v>8.0591430316732584</v>
      </c>
      <c r="H13" s="3">
        <v>3</v>
      </c>
      <c r="I13" s="3">
        <f>STDEV(F13:F15)</f>
        <v>0.11105052595476179</v>
      </c>
      <c r="J13" s="3">
        <f>I13/SQRT(H13)</f>
        <v>6.4115051053631245E-2</v>
      </c>
    </row>
    <row r="14" spans="1:16" x14ac:dyDescent="0.2">
      <c r="A14" s="3" t="s">
        <v>12</v>
      </c>
      <c r="B14" s="14" t="s">
        <v>58</v>
      </c>
      <c r="C14" s="3" t="s">
        <v>57</v>
      </c>
      <c r="D14" s="15">
        <v>24.931598296528875</v>
      </c>
      <c r="E14" s="15">
        <f t="shared" si="0"/>
        <v>2.0906432748538011</v>
      </c>
      <c r="F14" s="3">
        <f t="shared" si="1"/>
        <v>7.9421461970833676</v>
      </c>
    </row>
    <row r="15" spans="1:16" x14ac:dyDescent="0.2">
      <c r="A15" s="3" t="s">
        <v>13</v>
      </c>
      <c r="B15" s="14" t="s">
        <v>59</v>
      </c>
      <c r="C15" s="3" t="s">
        <v>57</v>
      </c>
      <c r="D15" s="15">
        <v>25.888306591027959</v>
      </c>
      <c r="E15" s="15">
        <f t="shared" si="0"/>
        <v>2.0906432748538011</v>
      </c>
      <c r="F15" s="3">
        <f t="shared" si="1"/>
        <v>8.1630949948891605</v>
      </c>
    </row>
    <row r="16" spans="1:16" x14ac:dyDescent="0.2">
      <c r="A16" s="3" t="s">
        <v>14</v>
      </c>
      <c r="B16" s="14" t="s">
        <v>60</v>
      </c>
      <c r="C16" s="3" t="s">
        <v>61</v>
      </c>
      <c r="D16" s="15">
        <v>24.712086945674432</v>
      </c>
      <c r="E16" s="15">
        <f t="shared" si="0"/>
        <v>2.0906432748538011</v>
      </c>
      <c r="F16" s="3">
        <f t="shared" si="1"/>
        <v>7.8914507349922713</v>
      </c>
      <c r="G16" s="3">
        <f>AVERAGE(F16)</f>
        <v>7.8914507349922713</v>
      </c>
      <c r="H16" s="3">
        <v>1</v>
      </c>
    </row>
    <row r="17" spans="1:10" x14ac:dyDescent="0.2">
      <c r="A17" s="3" t="s">
        <v>15</v>
      </c>
      <c r="B17" s="14" t="s">
        <v>62</v>
      </c>
      <c r="C17" s="3" t="s">
        <v>63</v>
      </c>
      <c r="D17" s="15">
        <v>26.356547734131798</v>
      </c>
      <c r="E17" s="15">
        <f t="shared" si="0"/>
        <v>2.0906432748538011</v>
      </c>
      <c r="F17" s="3">
        <f t="shared" si="1"/>
        <v>8.2712338270147576</v>
      </c>
      <c r="G17" s="3">
        <f>AVERAGE(F17:F21)</f>
        <v>8.1323878124742777</v>
      </c>
      <c r="H17" s="3">
        <v>5</v>
      </c>
      <c r="I17" s="3">
        <f>STDEV(F17:F20)</f>
        <v>0.16489035481558167</v>
      </c>
      <c r="J17" s="3">
        <f>I17/SQRT(H17)</f>
        <v>7.3741208440340086E-2</v>
      </c>
    </row>
    <row r="18" spans="1:10" x14ac:dyDescent="0.2">
      <c r="A18" s="3" t="s">
        <v>16</v>
      </c>
      <c r="B18" s="14" t="s">
        <v>64</v>
      </c>
      <c r="C18" s="3" t="s">
        <v>63</v>
      </c>
      <c r="D18" s="15">
        <v>26.160174721725792</v>
      </c>
      <c r="E18" s="15">
        <f t="shared" si="0"/>
        <v>2.0906432748538011</v>
      </c>
      <c r="F18" s="3">
        <f t="shared" si="1"/>
        <v>8.2258820920480122</v>
      </c>
    </row>
    <row r="19" spans="1:10" x14ac:dyDescent="0.2">
      <c r="A19" s="3" t="s">
        <v>17</v>
      </c>
      <c r="B19" s="14" t="s">
        <v>65</v>
      </c>
      <c r="C19" s="3" t="s">
        <v>63</v>
      </c>
      <c r="D19" s="15">
        <v>25.39</v>
      </c>
      <c r="E19" s="15">
        <f t="shared" si="0"/>
        <v>2.0906432748538011</v>
      </c>
      <c r="F19" s="3">
        <f t="shared" si="1"/>
        <v>8.0480126413030266</v>
      </c>
    </row>
    <row r="20" spans="1:10" x14ac:dyDescent="0.2">
      <c r="A20" s="3" t="s">
        <v>18</v>
      </c>
      <c r="B20" s="14" t="s">
        <v>66</v>
      </c>
      <c r="C20" s="3" t="s">
        <v>63</v>
      </c>
      <c r="D20" s="15">
        <v>24.81</v>
      </c>
      <c r="E20" s="15">
        <f t="shared" si="0"/>
        <v>2.0906432748538011</v>
      </c>
      <c r="F20" s="3">
        <f t="shared" si="1"/>
        <v>7.9140634496171138</v>
      </c>
    </row>
    <row r="21" spans="1:10" x14ac:dyDescent="0.2">
      <c r="A21" s="3" t="s">
        <v>19</v>
      </c>
      <c r="B21" s="14" t="s">
        <v>67</v>
      </c>
      <c r="C21" s="3" t="s">
        <v>63</v>
      </c>
      <c r="D21" s="15">
        <v>26.06</v>
      </c>
      <c r="E21" s="15">
        <f t="shared" si="0"/>
        <v>2.0906432748538011</v>
      </c>
      <c r="F21" s="3">
        <f t="shared" si="1"/>
        <v>8.2027470523884762</v>
      </c>
    </row>
    <row r="22" spans="1:10" x14ac:dyDescent="0.2">
      <c r="A22" s="3" t="s">
        <v>20</v>
      </c>
      <c r="B22" s="14" t="s">
        <v>68</v>
      </c>
      <c r="C22" s="3" t="s">
        <v>45</v>
      </c>
      <c r="D22" s="15">
        <v>24.98</v>
      </c>
      <c r="E22" s="15">
        <f t="shared" si="0"/>
        <v>2.0906432748538011</v>
      </c>
      <c r="F22" s="3">
        <f t="shared" si="1"/>
        <v>7.9533244195940194</v>
      </c>
      <c r="G22" s="3">
        <f>AVERAGE(F22:F29)</f>
        <v>7.9417455051722641</v>
      </c>
      <c r="H22" s="3">
        <v>8</v>
      </c>
      <c r="I22" s="3">
        <f>STDEV(F22:F29)</f>
        <v>7.3536006574528065E-2</v>
      </c>
      <c r="J22" s="3">
        <f>I22/SQRT(H22)</f>
        <v>2.5998904455113665E-2</v>
      </c>
    </row>
    <row r="23" spans="1:10" x14ac:dyDescent="0.2">
      <c r="A23" s="3" t="s">
        <v>21</v>
      </c>
      <c r="B23" s="14" t="s">
        <v>69</v>
      </c>
      <c r="C23" s="3" t="s">
        <v>45</v>
      </c>
      <c r="D23" s="15">
        <v>25.47</v>
      </c>
      <c r="E23" s="15">
        <f t="shared" si="0"/>
        <v>2.0906432748538011</v>
      </c>
      <c r="F23" s="3">
        <f t="shared" si="1"/>
        <v>8.0664883918803945</v>
      </c>
    </row>
    <row r="24" spans="1:10" x14ac:dyDescent="0.2">
      <c r="A24" s="3" t="s">
        <v>22</v>
      </c>
      <c r="B24" s="14" t="s">
        <v>70</v>
      </c>
      <c r="C24" s="3" t="s">
        <v>45</v>
      </c>
      <c r="D24" s="15">
        <v>25.1</v>
      </c>
      <c r="E24" s="15">
        <f t="shared" si="0"/>
        <v>2.0906432748538011</v>
      </c>
      <c r="F24" s="3">
        <f t="shared" si="1"/>
        <v>7.9810380454600711</v>
      </c>
    </row>
    <row r="25" spans="1:10" x14ac:dyDescent="0.2">
      <c r="A25" s="3" t="s">
        <v>23</v>
      </c>
      <c r="B25" s="14" t="s">
        <v>71</v>
      </c>
      <c r="C25" s="3" t="s">
        <v>45</v>
      </c>
      <c r="D25" s="15">
        <v>24.6</v>
      </c>
      <c r="E25" s="15">
        <f t="shared" si="0"/>
        <v>2.0906432748538011</v>
      </c>
      <c r="F25" s="3">
        <f t="shared" si="1"/>
        <v>7.8655646043515262</v>
      </c>
    </row>
    <row r="26" spans="1:10" x14ac:dyDescent="0.2">
      <c r="A26" s="3" t="s">
        <v>24</v>
      </c>
      <c r="B26" s="14" t="s">
        <v>72</v>
      </c>
      <c r="C26" s="3" t="s">
        <v>45</v>
      </c>
      <c r="D26" s="15">
        <v>24.67</v>
      </c>
      <c r="E26" s="15">
        <f t="shared" si="0"/>
        <v>2.0906432748538011</v>
      </c>
      <c r="F26" s="3">
        <f t="shared" si="1"/>
        <v>7.8817308861067223</v>
      </c>
    </row>
    <row r="27" spans="1:10" x14ac:dyDescent="0.2">
      <c r="A27" s="3" t="s">
        <v>25</v>
      </c>
      <c r="B27" s="14" t="s">
        <v>73</v>
      </c>
      <c r="C27" s="3" t="s">
        <v>45</v>
      </c>
      <c r="D27" s="15">
        <v>24.96</v>
      </c>
      <c r="E27" s="15">
        <f t="shared" si="0"/>
        <v>2.0906432748538011</v>
      </c>
      <c r="F27" s="3">
        <f t="shared" si="1"/>
        <v>7.9487054819496787</v>
      </c>
    </row>
    <row r="28" spans="1:10" x14ac:dyDescent="0.2">
      <c r="A28" s="3" t="s">
        <v>26</v>
      </c>
      <c r="B28" s="14" t="s">
        <v>74</v>
      </c>
      <c r="C28" s="3" t="s">
        <v>45</v>
      </c>
      <c r="D28" s="15">
        <v>24.521980131180527</v>
      </c>
      <c r="E28" s="15">
        <f t="shared" si="0"/>
        <v>2.0906432748538011</v>
      </c>
      <c r="F28" s="3">
        <f t="shared" si="1"/>
        <v>7.8475461588966819</v>
      </c>
    </row>
    <row r="29" spans="1:10" x14ac:dyDescent="0.2">
      <c r="A29" s="3" t="s">
        <v>27</v>
      </c>
      <c r="B29" s="14" t="s">
        <v>75</v>
      </c>
      <c r="C29" s="3" t="s">
        <v>45</v>
      </c>
      <c r="D29" s="15">
        <v>25.13692627324982</v>
      </c>
      <c r="E29" s="15">
        <f t="shared" si="0"/>
        <v>2.0906432748538011</v>
      </c>
      <c r="F29" s="3">
        <f t="shared" si="1"/>
        <v>7.9895660531390131</v>
      </c>
    </row>
    <row r="30" spans="1:10" x14ac:dyDescent="0.2">
      <c r="A30" s="3" t="s">
        <v>28</v>
      </c>
      <c r="B30" s="14" t="s">
        <v>76</v>
      </c>
      <c r="C30" s="3" t="s">
        <v>45</v>
      </c>
      <c r="D30" s="15">
        <v>25.406606366930301</v>
      </c>
      <c r="E30" s="15">
        <f t="shared" si="0"/>
        <v>2.0906432748538011</v>
      </c>
      <c r="F30" s="3">
        <f t="shared" si="1"/>
        <v>8.0518478299705318</v>
      </c>
      <c r="G30" s="3">
        <f>AVERAGE(F30:F33)</f>
        <v>7.9261047076545896</v>
      </c>
      <c r="H30" s="3">
        <v>4</v>
      </c>
      <c r="I30" s="3">
        <f>STDEV(F30:F33)</f>
        <v>9.640204241266144E-2</v>
      </c>
      <c r="J30" s="3">
        <f>I30/SQRT(H30)</f>
        <v>4.820102120633072E-2</v>
      </c>
    </row>
    <row r="31" spans="1:10" x14ac:dyDescent="0.2">
      <c r="A31" s="3" t="s">
        <v>29</v>
      </c>
      <c r="B31" s="14" t="s">
        <v>77</v>
      </c>
      <c r="C31" s="3" t="s">
        <v>45</v>
      </c>
      <c r="D31" s="15">
        <v>24.962321106837308</v>
      </c>
      <c r="E31" s="15">
        <f t="shared" si="0"/>
        <v>2.0906432748538011</v>
      </c>
      <c r="F31" s="3">
        <f t="shared" si="1"/>
        <v>7.9492415343370473</v>
      </c>
    </row>
    <row r="32" spans="1:10" x14ac:dyDescent="0.2">
      <c r="A32" s="3" t="s">
        <v>30</v>
      </c>
      <c r="B32" s="14" t="s">
        <v>78</v>
      </c>
      <c r="C32" s="3" t="s">
        <v>45</v>
      </c>
      <c r="D32" s="15">
        <v>24.474806125570446</v>
      </c>
      <c r="E32" s="15">
        <f t="shared" si="0"/>
        <v>2.0906432748538011</v>
      </c>
      <c r="F32" s="3">
        <f t="shared" si="1"/>
        <v>7.8366514693793423</v>
      </c>
    </row>
    <row r="33" spans="1:12" x14ac:dyDescent="0.2">
      <c r="A33" s="3" t="s">
        <v>31</v>
      </c>
      <c r="B33" s="14" t="s">
        <v>79</v>
      </c>
      <c r="C33" s="3" t="s">
        <v>45</v>
      </c>
      <c r="D33" s="15">
        <v>24.604820989871012</v>
      </c>
      <c r="E33" s="15">
        <f t="shared" si="0"/>
        <v>2.0906432748538011</v>
      </c>
      <c r="F33" s="3">
        <f t="shared" si="1"/>
        <v>7.8666779969314353</v>
      </c>
    </row>
    <row r="34" spans="1:12" x14ac:dyDescent="0.2">
      <c r="A34" s="3" t="s">
        <v>32</v>
      </c>
      <c r="B34" s="14" t="s">
        <v>80</v>
      </c>
      <c r="C34" s="3" t="s">
        <v>81</v>
      </c>
      <c r="D34" s="15">
        <v>24.973133629676905</v>
      </c>
      <c r="E34" s="15">
        <f t="shared" si="0"/>
        <v>2.0906432748538011</v>
      </c>
      <c r="F34" s="3">
        <f t="shared" si="1"/>
        <v>7.9517386527757523</v>
      </c>
      <c r="G34" s="3">
        <f>AVERAGE(F34:F41)</f>
        <v>7.9921044911379333</v>
      </c>
      <c r="H34" s="3">
        <v>8</v>
      </c>
      <c r="I34" s="3">
        <f>STDEV(F34:F41)</f>
        <v>8.488814288342178E-2</v>
      </c>
      <c r="J34" s="3">
        <f>I34/SQRT(H34)</f>
        <v>3.001249073760005E-2</v>
      </c>
    </row>
    <row r="35" spans="1:12" x14ac:dyDescent="0.2">
      <c r="A35" s="3" t="s">
        <v>33</v>
      </c>
      <c r="B35" s="14" t="s">
        <v>82</v>
      </c>
      <c r="C35" s="3" t="s">
        <v>81</v>
      </c>
      <c r="D35" s="15">
        <v>25.939010121955327</v>
      </c>
      <c r="E35" s="15">
        <f t="shared" si="0"/>
        <v>2.0906432748538011</v>
      </c>
      <c r="F35" s="3">
        <f t="shared" si="1"/>
        <v>8.174804817274234</v>
      </c>
    </row>
    <row r="36" spans="1:12" x14ac:dyDescent="0.2">
      <c r="A36" s="3" t="s">
        <v>34</v>
      </c>
      <c r="B36" s="14" t="s">
        <v>83</v>
      </c>
      <c r="C36" s="3" t="s">
        <v>81</v>
      </c>
      <c r="D36" s="15">
        <v>25.271223565535053</v>
      </c>
      <c r="E36" s="15">
        <f t="shared" si="0"/>
        <v>2.0906432748538011</v>
      </c>
      <c r="F36" s="3">
        <f t="shared" si="1"/>
        <v>8.0205815940824845</v>
      </c>
    </row>
    <row r="37" spans="1:12" x14ac:dyDescent="0.2">
      <c r="A37" s="3" t="s">
        <v>35</v>
      </c>
      <c r="B37" s="14" t="s">
        <v>84</v>
      </c>
      <c r="C37" s="3" t="s">
        <v>81</v>
      </c>
      <c r="D37" s="15">
        <v>25.200713105983226</v>
      </c>
      <c r="E37" s="15">
        <f t="shared" si="0"/>
        <v>2.0906432748538011</v>
      </c>
      <c r="F37" s="3">
        <f t="shared" si="1"/>
        <v>8.0042974232852959</v>
      </c>
    </row>
    <row r="38" spans="1:12" x14ac:dyDescent="0.2">
      <c r="A38" s="3" t="s">
        <v>36</v>
      </c>
      <c r="B38" s="14" t="s">
        <v>85</v>
      </c>
      <c r="C38" s="3" t="s">
        <v>81</v>
      </c>
      <c r="D38" s="15">
        <v>24.976645459244349</v>
      </c>
      <c r="E38" s="15">
        <f t="shared" si="0"/>
        <v>2.0906432748538011</v>
      </c>
      <c r="F38" s="3">
        <f t="shared" si="1"/>
        <v>7.9525496988652309</v>
      </c>
    </row>
    <row r="39" spans="1:12" x14ac:dyDescent="0.2">
      <c r="A39" s="3" t="s">
        <v>37</v>
      </c>
      <c r="B39" s="14" t="s">
        <v>86</v>
      </c>
      <c r="C39" s="3" t="s">
        <v>81</v>
      </c>
      <c r="D39" s="15">
        <v>25.124479653566492</v>
      </c>
      <c r="E39" s="15">
        <f t="shared" si="0"/>
        <v>2.0906432748538011</v>
      </c>
      <c r="F39" s="3">
        <f t="shared" si="1"/>
        <v>7.9866915451290055</v>
      </c>
    </row>
    <row r="40" spans="1:12" x14ac:dyDescent="0.2">
      <c r="A40" s="3" t="s">
        <v>38</v>
      </c>
      <c r="B40" s="14" t="s">
        <v>87</v>
      </c>
      <c r="C40" s="3" t="s">
        <v>81</v>
      </c>
      <c r="D40" s="15">
        <v>24.671786532864278</v>
      </c>
      <c r="E40" s="15">
        <f t="shared" si="0"/>
        <v>2.0906432748538011</v>
      </c>
      <c r="F40" s="3">
        <f t="shared" si="1"/>
        <v>7.8821434803017043</v>
      </c>
    </row>
    <row r="41" spans="1:12" x14ac:dyDescent="0.2">
      <c r="A41" s="3" t="s">
        <v>39</v>
      </c>
      <c r="B41" s="14" t="s">
        <v>88</v>
      </c>
      <c r="C41" s="3" t="s">
        <v>81</v>
      </c>
      <c r="D41" s="15">
        <v>25.026349609455526</v>
      </c>
      <c r="E41" s="15">
        <f t="shared" si="0"/>
        <v>2.0906432748538011</v>
      </c>
      <c r="F41" s="3">
        <f t="shared" si="1"/>
        <v>7.9640287173897528</v>
      </c>
    </row>
    <row r="42" spans="1:12" x14ac:dyDescent="0.2">
      <c r="A42" s="3" t="s">
        <v>40</v>
      </c>
      <c r="B42" s="14" t="s">
        <v>89</v>
      </c>
      <c r="C42" s="3" t="s">
        <v>90</v>
      </c>
      <c r="D42" s="15">
        <v>25.346788439055246</v>
      </c>
      <c r="E42" s="15">
        <f t="shared" si="0"/>
        <v>2.0906432748538011</v>
      </c>
      <c r="F42" s="3">
        <f t="shared" si="1"/>
        <v>8.0380330660271024</v>
      </c>
      <c r="G42" s="3">
        <f>AVERAGE(F42)</f>
        <v>8.0380330660271024</v>
      </c>
      <c r="H42" s="3">
        <v>1</v>
      </c>
    </row>
    <row r="43" spans="1:12" x14ac:dyDescent="0.2">
      <c r="A43" s="3" t="s">
        <v>41</v>
      </c>
      <c r="B43" s="14" t="s">
        <v>91</v>
      </c>
      <c r="C43" s="3" t="s">
        <v>92</v>
      </c>
      <c r="D43" s="15">
        <v>25.001573669458065</v>
      </c>
      <c r="E43" s="15">
        <f t="shared" si="0"/>
        <v>2.0906432748538011</v>
      </c>
      <c r="F43" s="3">
        <f t="shared" si="1"/>
        <v>7.9583067912933414</v>
      </c>
      <c r="G43" s="3">
        <f>AVERAGE(F43)</f>
        <v>7.9583067912933414</v>
      </c>
      <c r="H43" s="3">
        <v>1</v>
      </c>
    </row>
    <row r="45" spans="1:12" x14ac:dyDescent="0.2">
      <c r="A45" s="8"/>
      <c r="B45" s="8"/>
      <c r="C45" s="8"/>
      <c r="D45" s="7"/>
      <c r="E45" s="6"/>
      <c r="F45" s="8"/>
      <c r="H45" s="8"/>
      <c r="I45" s="8"/>
      <c r="K45" s="8"/>
      <c r="L45" s="8"/>
    </row>
    <row r="46" spans="1:12" x14ac:dyDescent="0.2">
      <c r="A46" s="8"/>
      <c r="B46" s="8"/>
      <c r="C46" s="8"/>
      <c r="D46" s="7"/>
      <c r="E46" s="6"/>
      <c r="F46" s="8"/>
      <c r="H46" s="8"/>
      <c r="I46" s="8"/>
      <c r="K46" s="8"/>
      <c r="L46" s="8"/>
    </row>
    <row r="47" spans="1:12" x14ac:dyDescent="0.2">
      <c r="A47" s="8"/>
      <c r="B47" s="8"/>
      <c r="C47" s="8"/>
      <c r="D47" s="7"/>
      <c r="E47" s="6"/>
      <c r="F47" s="8"/>
      <c r="H47" s="8"/>
      <c r="I47" s="8"/>
      <c r="K47" s="8"/>
      <c r="L47" s="8"/>
    </row>
    <row r="48" spans="1:12" x14ac:dyDescent="0.2">
      <c r="A48" s="8"/>
      <c r="B48" s="8"/>
      <c r="C48" s="8"/>
      <c r="D48" s="7"/>
      <c r="E48" s="6"/>
      <c r="F48" s="8"/>
      <c r="H48" s="8"/>
      <c r="I48" s="8"/>
      <c r="K48" s="8"/>
      <c r="L48" s="8"/>
    </row>
    <row r="49" spans="1:12" x14ac:dyDescent="0.2">
      <c r="A49" s="8"/>
      <c r="B49" s="8"/>
      <c r="C49" s="8"/>
      <c r="D49" s="7"/>
      <c r="E49" s="6"/>
      <c r="F49" s="8"/>
      <c r="H49" s="8"/>
      <c r="I49" s="8"/>
      <c r="K49" s="8"/>
      <c r="L49" s="8"/>
    </row>
    <row r="50" spans="1:12" x14ac:dyDescent="0.2">
      <c r="A50" s="8"/>
      <c r="B50" s="6"/>
      <c r="C50" s="8"/>
      <c r="D50" s="7"/>
      <c r="E50" s="6"/>
      <c r="F50" s="8"/>
      <c r="H50" s="8"/>
      <c r="I50" s="9"/>
      <c r="K50" s="8"/>
      <c r="L50" s="8"/>
    </row>
    <row r="51" spans="1:12" x14ac:dyDescent="0.2">
      <c r="A51" s="8"/>
      <c r="B51" s="6"/>
      <c r="C51" s="8"/>
      <c r="D51" s="7"/>
      <c r="E51" s="6"/>
      <c r="F51" s="8"/>
      <c r="H51" s="8"/>
      <c r="I51" s="9"/>
      <c r="K51" s="8"/>
      <c r="L51" s="8"/>
    </row>
    <row r="52" spans="1:12" x14ac:dyDescent="0.2">
      <c r="A52" s="8"/>
      <c r="B52" s="6"/>
      <c r="C52" s="8"/>
      <c r="D52" s="7"/>
      <c r="E52" s="6"/>
      <c r="F52" s="8"/>
      <c r="H52" s="8"/>
      <c r="I52" s="8"/>
      <c r="K52" s="8"/>
      <c r="L52" s="8"/>
    </row>
    <row r="53" spans="1:12" x14ac:dyDescent="0.2">
      <c r="A53" s="8"/>
      <c r="B53" s="6"/>
      <c r="C53" s="8"/>
      <c r="D53" s="7"/>
      <c r="E53" s="6"/>
      <c r="F53" s="8"/>
      <c r="H53" s="8"/>
      <c r="I53" s="8"/>
      <c r="K53" s="8"/>
      <c r="L53" s="8"/>
    </row>
    <row r="54" spans="1:12" x14ac:dyDescent="0.2">
      <c r="A54" s="8"/>
      <c r="B54" s="6"/>
      <c r="C54" s="8"/>
      <c r="D54" s="7"/>
      <c r="E54" s="6"/>
      <c r="F54" s="8"/>
      <c r="H54" s="8"/>
      <c r="I54" s="9"/>
      <c r="K54" s="8"/>
      <c r="L54" s="8"/>
    </row>
    <row r="55" spans="1:12" x14ac:dyDescent="0.2">
      <c r="A55" s="8"/>
      <c r="B55" s="6"/>
      <c r="C55" s="8"/>
      <c r="D55" s="7"/>
      <c r="E55" s="6"/>
      <c r="F55" s="8"/>
      <c r="H55" s="8"/>
      <c r="I55" s="8"/>
      <c r="K55" s="8"/>
      <c r="L55" s="8"/>
    </row>
    <row r="56" spans="1:12" x14ac:dyDescent="0.2">
      <c r="A56" s="8"/>
      <c r="B56" s="6"/>
      <c r="C56" s="8"/>
      <c r="D56" s="7"/>
      <c r="E56" s="6"/>
      <c r="F56" s="8"/>
      <c r="H56" s="8"/>
      <c r="I56" s="8"/>
      <c r="K56" s="8"/>
      <c r="L56" s="8"/>
    </row>
    <row r="57" spans="1:12" x14ac:dyDescent="0.2">
      <c r="A57" s="8"/>
      <c r="B57" s="6"/>
      <c r="C57" s="8"/>
      <c r="D57" s="7"/>
      <c r="E57" s="6"/>
      <c r="F57" s="8"/>
      <c r="H57" s="8"/>
      <c r="I57" s="9"/>
      <c r="K57" s="8"/>
      <c r="L57" s="8"/>
    </row>
    <row r="58" spans="1:12" x14ac:dyDescent="0.2">
      <c r="A58" s="8"/>
      <c r="B58" s="6"/>
      <c r="C58" s="8"/>
      <c r="D58" s="7"/>
      <c r="E58" s="6"/>
      <c r="F58" s="8"/>
      <c r="H58" s="8"/>
      <c r="J58" s="8"/>
      <c r="K58" s="8"/>
      <c r="L58" s="8"/>
    </row>
    <row r="59" spans="1:12" x14ac:dyDescent="0.2">
      <c r="A59" s="8"/>
      <c r="B59" s="6"/>
      <c r="C59" s="8"/>
      <c r="D59" s="7"/>
      <c r="E59" s="6"/>
      <c r="F59" s="8"/>
      <c r="H59" s="8"/>
      <c r="J59" s="8"/>
      <c r="K59" s="8"/>
      <c r="L59" s="8"/>
    </row>
    <row r="61" spans="1:12" x14ac:dyDescent="0.2">
      <c r="B61" s="13"/>
      <c r="C61" s="13"/>
    </row>
    <row r="62" spans="1:12" x14ac:dyDescent="0.2">
      <c r="B62" s="13"/>
      <c r="C62" s="13"/>
    </row>
    <row r="63" spans="1:12" x14ac:dyDescent="0.2">
      <c r="B63" s="13"/>
      <c r="C63" s="13"/>
    </row>
    <row r="64" spans="1:12" x14ac:dyDescent="0.2">
      <c r="B64" s="13"/>
      <c r="C64" s="13"/>
    </row>
    <row r="65" spans="2:3" x14ac:dyDescent="0.2">
      <c r="B65" s="13"/>
      <c r="C65" s="13"/>
    </row>
    <row r="66" spans="2:3" x14ac:dyDescent="0.2">
      <c r="B66" s="13"/>
      <c r="C66" s="13"/>
    </row>
    <row r="67" spans="2:3" x14ac:dyDescent="0.2">
      <c r="B67" s="13"/>
      <c r="C67" s="13"/>
    </row>
    <row r="68" spans="2:3" x14ac:dyDescent="0.2">
      <c r="B68" s="13"/>
      <c r="C68" s="13"/>
    </row>
    <row r="69" spans="2:3" x14ac:dyDescent="0.2">
      <c r="B69" s="13"/>
      <c r="C69" s="13"/>
    </row>
    <row r="70" spans="2:3" x14ac:dyDescent="0.2">
      <c r="B70" s="13"/>
      <c r="C70" s="13"/>
    </row>
    <row r="71" spans="2:3" x14ac:dyDescent="0.2">
      <c r="B71" s="13"/>
      <c r="C71" s="13"/>
    </row>
    <row r="72" spans="2:3" x14ac:dyDescent="0.2">
      <c r="B72" s="13"/>
      <c r="C72" s="13"/>
    </row>
    <row r="73" spans="2:3" x14ac:dyDescent="0.2">
      <c r="B73" s="13"/>
      <c r="C73" s="13"/>
    </row>
    <row r="74" spans="2:3" x14ac:dyDescent="0.2">
      <c r="B74" s="13"/>
      <c r="C74" s="13"/>
    </row>
    <row r="75" spans="2:3" x14ac:dyDescent="0.2">
      <c r="B75" s="13"/>
      <c r="C75" s="13"/>
    </row>
    <row r="76" spans="2:3" x14ac:dyDescent="0.2">
      <c r="B76" s="13"/>
      <c r="C76" s="13"/>
    </row>
    <row r="77" spans="2:3" x14ac:dyDescent="0.2">
      <c r="B77" s="13"/>
      <c r="C77" s="13"/>
    </row>
    <row r="78" spans="2:3" x14ac:dyDescent="0.2">
      <c r="B78" s="13"/>
      <c r="C78" s="13"/>
    </row>
    <row r="79" spans="2:3" x14ac:dyDescent="0.2">
      <c r="B79" s="13"/>
      <c r="C79" s="13"/>
    </row>
    <row r="80" spans="2:3" x14ac:dyDescent="0.2">
      <c r="B80" s="13"/>
      <c r="C80" s="13"/>
    </row>
    <row r="81" spans="2:3" x14ac:dyDescent="0.2">
      <c r="B81" s="13"/>
      <c r="C81" s="13"/>
    </row>
    <row r="82" spans="2:3" x14ac:dyDescent="0.2">
      <c r="B82" s="13"/>
      <c r="C82" s="13"/>
    </row>
    <row r="83" spans="2:3" x14ac:dyDescent="0.2">
      <c r="B83" s="13"/>
      <c r="C83" s="13"/>
    </row>
    <row r="84" spans="2:3" x14ac:dyDescent="0.2">
      <c r="B84" s="13"/>
      <c r="C84" s="13"/>
    </row>
    <row r="85" spans="2:3" x14ac:dyDescent="0.2">
      <c r="B85" s="13"/>
      <c r="C85" s="13"/>
    </row>
    <row r="86" spans="2:3" x14ac:dyDescent="0.2">
      <c r="B86" s="13"/>
      <c r="C86" s="13"/>
    </row>
    <row r="87" spans="2:3" x14ac:dyDescent="0.2">
      <c r="B87" s="13"/>
      <c r="C87" s="13"/>
    </row>
    <row r="88" spans="2:3" x14ac:dyDescent="0.2">
      <c r="B88" s="13"/>
      <c r="C88" s="13"/>
    </row>
    <row r="89" spans="2:3" x14ac:dyDescent="0.2">
      <c r="B89" s="13"/>
      <c r="C89" s="13"/>
    </row>
    <row r="90" spans="2:3" x14ac:dyDescent="0.2">
      <c r="B90" s="13"/>
      <c r="C90" s="13"/>
    </row>
    <row r="91" spans="2:3" x14ac:dyDescent="0.2">
      <c r="B91" s="13"/>
      <c r="C91" s="13"/>
    </row>
    <row r="92" spans="2:3" x14ac:dyDescent="0.2">
      <c r="B92" s="13"/>
      <c r="C92" s="13"/>
    </row>
    <row r="93" spans="2:3" x14ac:dyDescent="0.2">
      <c r="B93" s="13"/>
      <c r="C93" s="13"/>
    </row>
    <row r="94" spans="2:3" x14ac:dyDescent="0.2">
      <c r="B94" s="13"/>
      <c r="C94" s="13"/>
    </row>
    <row r="95" spans="2:3" x14ac:dyDescent="0.2">
      <c r="B95" s="13"/>
      <c r="C95" s="13"/>
    </row>
    <row r="96" spans="2:3" x14ac:dyDescent="0.2">
      <c r="B96" s="13"/>
      <c r="C96" s="13"/>
    </row>
    <row r="97" spans="2:3" x14ac:dyDescent="0.2">
      <c r="B97" s="13"/>
      <c r="C97" s="13"/>
    </row>
    <row r="98" spans="2:3" x14ac:dyDescent="0.2">
      <c r="B98" s="13"/>
      <c r="C98" s="13"/>
    </row>
    <row r="99" spans="2:3" x14ac:dyDescent="0.2">
      <c r="B99" s="13"/>
      <c r="C99" s="13"/>
    </row>
    <row r="100" spans="2:3" x14ac:dyDescent="0.2">
      <c r="B100" s="13"/>
      <c r="C100" s="13"/>
    </row>
    <row r="101" spans="2:3" x14ac:dyDescent="0.2">
      <c r="B101" s="13"/>
      <c r="C101" s="13"/>
    </row>
    <row r="102" spans="2:3" x14ac:dyDescent="0.2">
      <c r="B102" s="13"/>
      <c r="C102" s="13"/>
    </row>
    <row r="103" spans="2:3" x14ac:dyDescent="0.2">
      <c r="B103" s="13"/>
      <c r="C103" s="13"/>
    </row>
    <row r="104" spans="2:3" x14ac:dyDescent="0.2">
      <c r="B104" s="13"/>
      <c r="C104" s="13"/>
    </row>
    <row r="105" spans="2:3" x14ac:dyDescent="0.2">
      <c r="B105" s="13"/>
      <c r="C105" s="13"/>
    </row>
    <row r="106" spans="2:3" x14ac:dyDescent="0.2">
      <c r="B106" s="13"/>
      <c r="C106" s="13"/>
    </row>
    <row r="107" spans="2:3" x14ac:dyDescent="0.2">
      <c r="B107" s="13"/>
      <c r="C107" s="13"/>
    </row>
    <row r="108" spans="2:3" x14ac:dyDescent="0.2">
      <c r="B108" s="13"/>
      <c r="C108" s="13"/>
    </row>
    <row r="109" spans="2:3" x14ac:dyDescent="0.2">
      <c r="B109" s="13"/>
      <c r="C109" s="13"/>
    </row>
    <row r="110" spans="2:3" x14ac:dyDescent="0.2">
      <c r="B110" s="13"/>
      <c r="C110" s="13"/>
    </row>
    <row r="111" spans="2:3" x14ac:dyDescent="0.2">
      <c r="B111" s="13"/>
      <c r="C111" s="13"/>
    </row>
    <row r="112" spans="2:3" x14ac:dyDescent="0.2">
      <c r="B112" s="13"/>
      <c r="C112" s="13"/>
    </row>
    <row r="113" spans="2:3" x14ac:dyDescent="0.2">
      <c r="B113" s="13"/>
      <c r="C113" s="13"/>
    </row>
    <row r="114" spans="2:3" x14ac:dyDescent="0.2">
      <c r="B114" s="13"/>
      <c r="C114" s="13"/>
    </row>
    <row r="115" spans="2:3" x14ac:dyDescent="0.2">
      <c r="B115" s="13"/>
      <c r="C115" s="13"/>
    </row>
    <row r="116" spans="2:3" x14ac:dyDescent="0.2">
      <c r="B116" s="13"/>
      <c r="C116" s="13"/>
    </row>
    <row r="117" spans="2:3" x14ac:dyDescent="0.2">
      <c r="B117" s="13"/>
      <c r="C117" s="13"/>
    </row>
    <row r="118" spans="2:3" x14ac:dyDescent="0.2">
      <c r="B118" s="13"/>
      <c r="C118" s="13"/>
    </row>
    <row r="119" spans="2:3" x14ac:dyDescent="0.2">
      <c r="B119" s="13"/>
      <c r="C119" s="13"/>
    </row>
    <row r="120" spans="2:3" x14ac:dyDescent="0.2">
      <c r="B120" s="13"/>
      <c r="C120" s="13"/>
    </row>
    <row r="121" spans="2:3" x14ac:dyDescent="0.2">
      <c r="B121" s="13"/>
      <c r="C121" s="13"/>
    </row>
    <row r="122" spans="2:3" x14ac:dyDescent="0.2">
      <c r="B122" s="13"/>
      <c r="C122" s="13"/>
    </row>
    <row r="123" spans="2:3" x14ac:dyDescent="0.2">
      <c r="B123" s="13"/>
      <c r="C123" s="13"/>
    </row>
    <row r="124" spans="2:3" x14ac:dyDescent="0.2">
      <c r="B124" s="13"/>
      <c r="C124" s="13"/>
    </row>
    <row r="125" spans="2:3" x14ac:dyDescent="0.2">
      <c r="B125" s="13"/>
      <c r="C125" s="13"/>
    </row>
    <row r="126" spans="2:3" x14ac:dyDescent="0.2">
      <c r="B126" s="13"/>
      <c r="C126" s="13"/>
    </row>
    <row r="127" spans="2:3" x14ac:dyDescent="0.2">
      <c r="B127" s="13"/>
      <c r="C127" s="13"/>
    </row>
    <row r="128" spans="2:3" x14ac:dyDescent="0.2">
      <c r="B128" s="13"/>
      <c r="C128" s="13"/>
    </row>
    <row r="129" spans="2:3" x14ac:dyDescent="0.2">
      <c r="B129" s="13"/>
      <c r="C129" s="13"/>
    </row>
    <row r="130" spans="2:3" x14ac:dyDescent="0.2">
      <c r="B130" s="13"/>
      <c r="C130" s="13"/>
    </row>
    <row r="131" spans="2:3" x14ac:dyDescent="0.2">
      <c r="B131" s="13"/>
      <c r="C131" s="13"/>
    </row>
    <row r="132" spans="2:3" x14ac:dyDescent="0.2">
      <c r="B132" s="13"/>
      <c r="C132" s="13"/>
    </row>
    <row r="133" spans="2:3" x14ac:dyDescent="0.2">
      <c r="B133" s="13"/>
      <c r="C133" s="13"/>
    </row>
    <row r="134" spans="2:3" x14ac:dyDescent="0.2">
      <c r="B134" s="13"/>
      <c r="C134" s="13"/>
    </row>
    <row r="135" spans="2:3" x14ac:dyDescent="0.2">
      <c r="B135" s="13"/>
      <c r="C135" s="13"/>
    </row>
    <row r="136" spans="2:3" x14ac:dyDescent="0.2">
      <c r="B136" s="13"/>
      <c r="C136" s="13"/>
    </row>
    <row r="137" spans="2:3" x14ac:dyDescent="0.2">
      <c r="B137" s="13"/>
      <c r="C137" s="13"/>
    </row>
    <row r="138" spans="2:3" x14ac:dyDescent="0.2">
      <c r="B138" s="13"/>
      <c r="C138" s="13"/>
    </row>
    <row r="139" spans="2:3" x14ac:dyDescent="0.2">
      <c r="B139" s="13"/>
      <c r="C139" s="13"/>
    </row>
    <row r="140" spans="2:3" x14ac:dyDescent="0.2">
      <c r="B140" s="13"/>
      <c r="C140" s="13"/>
    </row>
    <row r="141" spans="2:3" x14ac:dyDescent="0.2">
      <c r="B141" s="13"/>
      <c r="C141" s="13"/>
    </row>
    <row r="142" spans="2:3" x14ac:dyDescent="0.2">
      <c r="B142" s="13"/>
      <c r="C142" s="13"/>
    </row>
    <row r="143" spans="2:3" x14ac:dyDescent="0.2">
      <c r="B143" s="13"/>
      <c r="C143" s="13"/>
    </row>
    <row r="144" spans="2:3" x14ac:dyDescent="0.2">
      <c r="B144" s="13"/>
      <c r="C144" s="13"/>
    </row>
    <row r="145" spans="2:3" x14ac:dyDescent="0.2">
      <c r="B145" s="13"/>
      <c r="C145" s="13"/>
    </row>
    <row r="146" spans="2:3" x14ac:dyDescent="0.2">
      <c r="B146" s="13"/>
      <c r="C146" s="13"/>
    </row>
    <row r="147" spans="2:3" x14ac:dyDescent="0.2">
      <c r="B147" s="13"/>
      <c r="C147" s="13"/>
    </row>
    <row r="148" spans="2:3" x14ac:dyDescent="0.2">
      <c r="B148" s="13"/>
      <c r="C148" s="13"/>
    </row>
    <row r="149" spans="2:3" x14ac:dyDescent="0.2">
      <c r="B149" s="13"/>
      <c r="C149" s="13"/>
    </row>
    <row r="150" spans="2:3" x14ac:dyDescent="0.2">
      <c r="B150" s="13"/>
      <c r="C150" s="13"/>
    </row>
    <row r="151" spans="2:3" x14ac:dyDescent="0.2">
      <c r="B151" s="13"/>
      <c r="C151" s="13"/>
    </row>
    <row r="152" spans="2:3" x14ac:dyDescent="0.2">
      <c r="B152" s="13"/>
      <c r="C152" s="13"/>
    </row>
    <row r="153" spans="2:3" x14ac:dyDescent="0.2">
      <c r="B153" s="13"/>
      <c r="C153" s="13"/>
    </row>
    <row r="154" spans="2:3" x14ac:dyDescent="0.2">
      <c r="B154" s="13"/>
      <c r="C154" s="13"/>
    </row>
    <row r="155" spans="2:3" x14ac:dyDescent="0.2">
      <c r="B155" s="13"/>
      <c r="C155" s="13"/>
    </row>
    <row r="156" spans="2:3" x14ac:dyDescent="0.2">
      <c r="B156" s="13"/>
      <c r="C156" s="13"/>
    </row>
    <row r="157" spans="2:3" x14ac:dyDescent="0.2">
      <c r="B157" s="13"/>
      <c r="C157" s="13"/>
    </row>
    <row r="158" spans="2:3" x14ac:dyDescent="0.2">
      <c r="B158" s="13"/>
      <c r="C158" s="13"/>
    </row>
    <row r="159" spans="2:3" x14ac:dyDescent="0.2">
      <c r="B159" s="13"/>
      <c r="C159" s="13"/>
    </row>
    <row r="160" spans="2:3" x14ac:dyDescent="0.2">
      <c r="B160" s="13"/>
      <c r="C160" s="13"/>
    </row>
    <row r="161" spans="2:3" x14ac:dyDescent="0.2">
      <c r="B161" s="13"/>
      <c r="C161" s="13"/>
    </row>
    <row r="162" spans="2:3" x14ac:dyDescent="0.2">
      <c r="B162" s="13"/>
      <c r="C162" s="13"/>
    </row>
    <row r="163" spans="2:3" x14ac:dyDescent="0.2">
      <c r="B163" s="13"/>
      <c r="C163" s="13"/>
    </row>
    <row r="164" spans="2:3" x14ac:dyDescent="0.2">
      <c r="B164" s="13"/>
      <c r="C164" s="13"/>
    </row>
    <row r="165" spans="2:3" x14ac:dyDescent="0.2">
      <c r="B165" s="13"/>
      <c r="C165" s="13"/>
    </row>
    <row r="166" spans="2:3" x14ac:dyDescent="0.2">
      <c r="B166" s="13"/>
      <c r="C166" s="13"/>
    </row>
    <row r="167" spans="2:3" x14ac:dyDescent="0.2">
      <c r="B167" s="13"/>
      <c r="C167" s="13"/>
    </row>
    <row r="168" spans="2:3" x14ac:dyDescent="0.2">
      <c r="B168" s="13"/>
      <c r="C168" s="13"/>
    </row>
    <row r="169" spans="2:3" x14ac:dyDescent="0.2">
      <c r="B169" s="13"/>
      <c r="C169" s="13"/>
    </row>
    <row r="170" spans="2:3" x14ac:dyDescent="0.2">
      <c r="B170" s="13"/>
      <c r="C170" s="13"/>
    </row>
    <row r="171" spans="2:3" x14ac:dyDescent="0.2">
      <c r="B171" s="13"/>
      <c r="C171" s="13"/>
    </row>
    <row r="172" spans="2:3" x14ac:dyDescent="0.2">
      <c r="B172" s="13"/>
      <c r="C172" s="13"/>
    </row>
    <row r="173" spans="2:3" x14ac:dyDescent="0.2">
      <c r="B173" s="13"/>
      <c r="C173" s="13"/>
    </row>
    <row r="174" spans="2:3" x14ac:dyDescent="0.2">
      <c r="B174" s="13"/>
      <c r="C174" s="13"/>
    </row>
    <row r="175" spans="2:3" x14ac:dyDescent="0.2">
      <c r="B175" s="13"/>
      <c r="C175" s="13"/>
    </row>
    <row r="176" spans="2:3" x14ac:dyDescent="0.2">
      <c r="B176" s="13"/>
      <c r="C176" s="13"/>
    </row>
    <row r="177" spans="2:3" x14ac:dyDescent="0.2">
      <c r="B177" s="13"/>
      <c r="C177" s="13"/>
    </row>
    <row r="178" spans="2:3" x14ac:dyDescent="0.2">
      <c r="B178" s="13"/>
      <c r="C178" s="13"/>
    </row>
    <row r="179" spans="2:3" x14ac:dyDescent="0.2">
      <c r="B179" s="13"/>
      <c r="C179" s="13"/>
    </row>
    <row r="180" spans="2:3" x14ac:dyDescent="0.2">
      <c r="B180" s="13"/>
      <c r="C180" s="13"/>
    </row>
    <row r="181" spans="2:3" x14ac:dyDescent="0.2">
      <c r="B181" s="13"/>
      <c r="C181" s="13"/>
    </row>
    <row r="182" spans="2:3" x14ac:dyDescent="0.2">
      <c r="B182" s="13"/>
      <c r="C182" s="13"/>
    </row>
    <row r="183" spans="2:3" x14ac:dyDescent="0.2">
      <c r="B183" s="13"/>
      <c r="C183" s="13"/>
    </row>
    <row r="184" spans="2:3" x14ac:dyDescent="0.2">
      <c r="B184" s="13"/>
      <c r="C184" s="13"/>
    </row>
    <row r="185" spans="2:3" x14ac:dyDescent="0.2">
      <c r="B185" s="13"/>
      <c r="C185" s="13"/>
    </row>
    <row r="186" spans="2:3" x14ac:dyDescent="0.2">
      <c r="B186" s="13"/>
      <c r="C186" s="13"/>
    </row>
    <row r="187" spans="2:3" x14ac:dyDescent="0.2">
      <c r="B187" s="13"/>
      <c r="C187" s="13"/>
    </row>
    <row r="188" spans="2:3" x14ac:dyDescent="0.2">
      <c r="B188" s="13"/>
      <c r="C188" s="13"/>
    </row>
    <row r="189" spans="2:3" x14ac:dyDescent="0.2">
      <c r="B189" s="13"/>
      <c r="C189" s="13"/>
    </row>
    <row r="190" spans="2:3" x14ac:dyDescent="0.2">
      <c r="B190" s="13"/>
      <c r="C190" s="13"/>
    </row>
    <row r="191" spans="2:3" x14ac:dyDescent="0.2">
      <c r="B191" s="13"/>
      <c r="C191" s="13"/>
    </row>
    <row r="192" spans="2:3" x14ac:dyDescent="0.2">
      <c r="B192" s="13"/>
      <c r="C192" s="13"/>
    </row>
    <row r="193" spans="2:3" x14ac:dyDescent="0.2">
      <c r="B193" s="13"/>
      <c r="C193" s="13"/>
    </row>
    <row r="194" spans="2:3" x14ac:dyDescent="0.2">
      <c r="B194" s="13"/>
      <c r="C194" s="13"/>
    </row>
    <row r="195" spans="2:3" x14ac:dyDescent="0.2">
      <c r="B195" s="13"/>
      <c r="C195" s="13"/>
    </row>
    <row r="196" spans="2:3" x14ac:dyDescent="0.2">
      <c r="B196" s="13"/>
      <c r="C196" s="13"/>
    </row>
    <row r="197" spans="2:3" x14ac:dyDescent="0.2">
      <c r="B197" s="13"/>
      <c r="C197" s="13"/>
    </row>
    <row r="198" spans="2:3" x14ac:dyDescent="0.2">
      <c r="B198" s="13"/>
      <c r="C198" s="13"/>
    </row>
    <row r="199" spans="2:3" x14ac:dyDescent="0.2">
      <c r="B199" s="13"/>
      <c r="C199" s="13"/>
    </row>
    <row r="200" spans="2:3" x14ac:dyDescent="0.2">
      <c r="B200" s="13"/>
      <c r="C200" s="13"/>
    </row>
    <row r="201" spans="2:3" x14ac:dyDescent="0.2">
      <c r="B201" s="13"/>
      <c r="C201" s="13"/>
    </row>
    <row r="202" spans="2:3" x14ac:dyDescent="0.2">
      <c r="B202" s="13"/>
      <c r="C202" s="13"/>
    </row>
    <row r="203" spans="2:3" x14ac:dyDescent="0.2">
      <c r="B203" s="13"/>
      <c r="C203" s="13"/>
    </row>
    <row r="204" spans="2:3" x14ac:dyDescent="0.2">
      <c r="B204" s="13"/>
      <c r="C204" s="13"/>
    </row>
    <row r="205" spans="2:3" x14ac:dyDescent="0.2">
      <c r="B205" s="13"/>
      <c r="C205" s="13"/>
    </row>
    <row r="206" spans="2:3" x14ac:dyDescent="0.2">
      <c r="B206" s="13"/>
      <c r="C206" s="13"/>
    </row>
    <row r="207" spans="2:3" x14ac:dyDescent="0.2">
      <c r="B207" s="13"/>
      <c r="C207" s="13"/>
    </row>
    <row r="208" spans="2:3" x14ac:dyDescent="0.2">
      <c r="B208" s="13"/>
      <c r="C208" s="13"/>
    </row>
    <row r="209" spans="2:3" x14ac:dyDescent="0.2">
      <c r="B209" s="13"/>
      <c r="C209" s="13"/>
    </row>
    <row r="210" spans="2:3" x14ac:dyDescent="0.2">
      <c r="B210" s="13"/>
      <c r="C210" s="13"/>
    </row>
    <row r="211" spans="2:3" x14ac:dyDescent="0.2">
      <c r="B211" s="13"/>
      <c r="C211" s="13"/>
    </row>
    <row r="212" spans="2:3" x14ac:dyDescent="0.2">
      <c r="B212" s="13"/>
      <c r="C212" s="13"/>
    </row>
    <row r="213" spans="2:3" x14ac:dyDescent="0.2">
      <c r="B213" s="13"/>
      <c r="C213" s="13"/>
    </row>
    <row r="214" spans="2:3" x14ac:dyDescent="0.2">
      <c r="B214" s="13"/>
      <c r="C214" s="13"/>
    </row>
    <row r="215" spans="2:3" x14ac:dyDescent="0.2">
      <c r="B215" s="13"/>
      <c r="C215" s="13"/>
    </row>
    <row r="216" spans="2:3" x14ac:dyDescent="0.2">
      <c r="B216" s="13"/>
      <c r="C216" s="13"/>
    </row>
    <row r="217" spans="2:3" x14ac:dyDescent="0.2">
      <c r="B217" s="13"/>
      <c r="C217" s="13"/>
    </row>
    <row r="218" spans="2:3" x14ac:dyDescent="0.2">
      <c r="B218" s="13"/>
      <c r="C218" s="13"/>
    </row>
    <row r="219" spans="2:3" x14ac:dyDescent="0.2">
      <c r="B219" s="13"/>
      <c r="C219" s="13"/>
    </row>
    <row r="220" spans="2:3" x14ac:dyDescent="0.2">
      <c r="B220" s="13"/>
      <c r="C220" s="13"/>
    </row>
    <row r="221" spans="2:3" x14ac:dyDescent="0.2">
      <c r="B221" s="13"/>
      <c r="C221" s="13"/>
    </row>
    <row r="222" spans="2:3" x14ac:dyDescent="0.2">
      <c r="B222" s="13"/>
      <c r="C222" s="13"/>
    </row>
    <row r="223" spans="2:3" x14ac:dyDescent="0.2">
      <c r="B223" s="13"/>
      <c r="C223" s="13"/>
    </row>
    <row r="224" spans="2:3" x14ac:dyDescent="0.2">
      <c r="B224" s="13"/>
      <c r="C224" s="13"/>
    </row>
    <row r="225" spans="2:3" x14ac:dyDescent="0.2">
      <c r="B225" s="13"/>
      <c r="C225" s="13"/>
    </row>
    <row r="226" spans="2:3" x14ac:dyDescent="0.2">
      <c r="B226" s="13"/>
      <c r="C226" s="13"/>
    </row>
    <row r="227" spans="2:3" x14ac:dyDescent="0.2">
      <c r="B227" s="13"/>
      <c r="C227" s="13"/>
    </row>
    <row r="228" spans="2:3" x14ac:dyDescent="0.2">
      <c r="B228" s="13"/>
      <c r="C228" s="13"/>
    </row>
    <row r="229" spans="2:3" x14ac:dyDescent="0.2">
      <c r="B229" s="13"/>
      <c r="C229" s="13"/>
    </row>
    <row r="230" spans="2:3" x14ac:dyDescent="0.2">
      <c r="B230" s="13"/>
      <c r="C230" s="13"/>
    </row>
    <row r="231" spans="2:3" x14ac:dyDescent="0.2">
      <c r="B231" s="13"/>
      <c r="C231" s="13"/>
    </row>
    <row r="232" spans="2:3" x14ac:dyDescent="0.2">
      <c r="B232" s="13"/>
      <c r="C232" s="13"/>
    </row>
    <row r="233" spans="2:3" x14ac:dyDescent="0.2">
      <c r="B233" s="13"/>
      <c r="C233" s="13"/>
    </row>
    <row r="234" spans="2:3" x14ac:dyDescent="0.2">
      <c r="B234" s="13"/>
      <c r="C234" s="13"/>
    </row>
    <row r="235" spans="2:3" x14ac:dyDescent="0.2">
      <c r="B235" s="13"/>
      <c r="C235" s="13"/>
    </row>
    <row r="236" spans="2:3" x14ac:dyDescent="0.2">
      <c r="B236" s="13"/>
      <c r="C236" s="13"/>
    </row>
    <row r="237" spans="2:3" x14ac:dyDescent="0.2">
      <c r="B237" s="13"/>
      <c r="C237" s="13"/>
    </row>
    <row r="238" spans="2:3" x14ac:dyDescent="0.2">
      <c r="B238" s="13"/>
      <c r="C238" s="13"/>
    </row>
    <row r="239" spans="2:3" x14ac:dyDescent="0.2">
      <c r="B239" s="13"/>
      <c r="C239" s="13"/>
    </row>
    <row r="240" spans="2:3" x14ac:dyDescent="0.2">
      <c r="B240" s="13"/>
      <c r="C240" s="13"/>
    </row>
    <row r="241" spans="2:3" x14ac:dyDescent="0.2">
      <c r="B241" s="13"/>
      <c r="C241" s="13"/>
    </row>
    <row r="242" spans="2:3" x14ac:dyDescent="0.2">
      <c r="B242" s="13"/>
      <c r="C242" s="13"/>
    </row>
    <row r="243" spans="2:3" x14ac:dyDescent="0.2">
      <c r="B243" s="13"/>
      <c r="C243" s="13"/>
    </row>
    <row r="244" spans="2:3" x14ac:dyDescent="0.2">
      <c r="B244" s="13"/>
      <c r="C244" s="13"/>
    </row>
    <row r="245" spans="2:3" x14ac:dyDescent="0.2">
      <c r="B245" s="13"/>
      <c r="C245" s="13"/>
    </row>
    <row r="246" spans="2:3" x14ac:dyDescent="0.2">
      <c r="B246" s="13"/>
      <c r="C246" s="13"/>
    </row>
    <row r="247" spans="2:3" x14ac:dyDescent="0.2">
      <c r="B247" s="13"/>
      <c r="C247" s="13"/>
    </row>
    <row r="248" spans="2:3" x14ac:dyDescent="0.2">
      <c r="B248" s="13"/>
      <c r="C248" s="13"/>
    </row>
    <row r="249" spans="2:3" x14ac:dyDescent="0.2">
      <c r="B249" s="13"/>
      <c r="C249" s="13"/>
    </row>
    <row r="250" spans="2:3" x14ac:dyDescent="0.2">
      <c r="B250" s="13"/>
      <c r="C250" s="13"/>
    </row>
    <row r="251" spans="2:3" x14ac:dyDescent="0.2">
      <c r="B251" s="13"/>
      <c r="C251" s="13"/>
    </row>
    <row r="252" spans="2:3" x14ac:dyDescent="0.2">
      <c r="B252" s="13"/>
      <c r="C252" s="13"/>
    </row>
    <row r="253" spans="2:3" x14ac:dyDescent="0.2">
      <c r="B253" s="13"/>
      <c r="C253" s="13"/>
    </row>
    <row r="254" spans="2:3" x14ac:dyDescent="0.2">
      <c r="B254" s="13"/>
      <c r="C254" s="13"/>
    </row>
    <row r="255" spans="2:3" x14ac:dyDescent="0.2">
      <c r="B255" s="13"/>
      <c r="C255" s="13"/>
    </row>
    <row r="256" spans="2:3" x14ac:dyDescent="0.2">
      <c r="B256" s="13"/>
      <c r="C256" s="13"/>
    </row>
    <row r="257" spans="2:3" x14ac:dyDescent="0.2">
      <c r="B257" s="13"/>
      <c r="C257" s="13"/>
    </row>
    <row r="258" spans="2:3" x14ac:dyDescent="0.2">
      <c r="B258" s="13"/>
      <c r="C258" s="13"/>
    </row>
    <row r="259" spans="2:3" x14ac:dyDescent="0.2">
      <c r="B259" s="13"/>
      <c r="C259" s="13"/>
    </row>
    <row r="260" spans="2:3" x14ac:dyDescent="0.2">
      <c r="B260" s="13"/>
      <c r="C260" s="13"/>
    </row>
    <row r="261" spans="2:3" x14ac:dyDescent="0.2">
      <c r="B261" s="13"/>
      <c r="C261" s="13"/>
    </row>
    <row r="262" spans="2:3" x14ac:dyDescent="0.2">
      <c r="B262" s="13"/>
      <c r="C262" s="13"/>
    </row>
    <row r="263" spans="2:3" x14ac:dyDescent="0.2">
      <c r="B263" s="13"/>
      <c r="C263" s="13"/>
    </row>
    <row r="264" spans="2:3" x14ac:dyDescent="0.2">
      <c r="B264" s="13"/>
      <c r="C264" s="13"/>
    </row>
    <row r="265" spans="2:3" x14ac:dyDescent="0.2">
      <c r="B265" s="13"/>
      <c r="C265" s="13"/>
    </row>
    <row r="266" spans="2:3" x14ac:dyDescent="0.2">
      <c r="B266" s="13"/>
      <c r="C266" s="13"/>
    </row>
    <row r="267" spans="2:3" x14ac:dyDescent="0.2">
      <c r="B267" s="13"/>
      <c r="C267" s="13"/>
    </row>
    <row r="268" spans="2:3" x14ac:dyDescent="0.2">
      <c r="B268" s="13"/>
      <c r="C268" s="13"/>
    </row>
    <row r="269" spans="2:3" x14ac:dyDescent="0.2">
      <c r="B269" s="13"/>
      <c r="C269" s="13"/>
    </row>
    <row r="270" spans="2:3" x14ac:dyDescent="0.2">
      <c r="B270" s="13"/>
      <c r="C270" s="13"/>
    </row>
    <row r="271" spans="2:3" x14ac:dyDescent="0.2">
      <c r="B271" s="13"/>
      <c r="C271" s="13"/>
    </row>
    <row r="272" spans="2:3" x14ac:dyDescent="0.2">
      <c r="B272" s="13"/>
      <c r="C272" s="13"/>
    </row>
    <row r="273" spans="2:3" x14ac:dyDescent="0.2">
      <c r="B273" s="13"/>
      <c r="C273" s="13"/>
    </row>
    <row r="274" spans="2:3" x14ac:dyDescent="0.2">
      <c r="B274" s="13"/>
      <c r="C274" s="13"/>
    </row>
    <row r="275" spans="2:3" x14ac:dyDescent="0.2">
      <c r="B275" s="13"/>
      <c r="C275" s="13"/>
    </row>
    <row r="276" spans="2:3" x14ac:dyDescent="0.2">
      <c r="B276" s="13"/>
      <c r="C276" s="13"/>
    </row>
    <row r="277" spans="2:3" x14ac:dyDescent="0.2">
      <c r="B277" s="13"/>
      <c r="C277" s="13"/>
    </row>
    <row r="278" spans="2:3" x14ac:dyDescent="0.2">
      <c r="B278" s="13"/>
      <c r="C278" s="13"/>
    </row>
    <row r="279" spans="2:3" x14ac:dyDescent="0.2">
      <c r="B279" s="13"/>
      <c r="C279" s="13"/>
    </row>
    <row r="280" spans="2:3" x14ac:dyDescent="0.2">
      <c r="B280" s="13"/>
      <c r="C280" s="13"/>
    </row>
    <row r="281" spans="2:3" x14ac:dyDescent="0.2">
      <c r="B281" s="13"/>
      <c r="C281" s="13"/>
    </row>
    <row r="282" spans="2:3" x14ac:dyDescent="0.2">
      <c r="B282" s="13"/>
      <c r="C282" s="13"/>
    </row>
    <row r="283" spans="2:3" x14ac:dyDescent="0.2">
      <c r="B283" s="13"/>
      <c r="C283" s="13"/>
    </row>
    <row r="284" spans="2:3" x14ac:dyDescent="0.2">
      <c r="B284" s="13"/>
      <c r="C284" s="13"/>
    </row>
    <row r="285" spans="2:3" x14ac:dyDescent="0.2">
      <c r="B285" s="13"/>
      <c r="C285" s="13"/>
    </row>
    <row r="286" spans="2:3" x14ac:dyDescent="0.2">
      <c r="B286" s="13"/>
      <c r="C286" s="13"/>
    </row>
    <row r="287" spans="2:3" x14ac:dyDescent="0.2">
      <c r="B287" s="13"/>
      <c r="C287" s="13"/>
    </row>
    <row r="288" spans="2:3" x14ac:dyDescent="0.2">
      <c r="B288" s="13"/>
      <c r="C288" s="13"/>
    </row>
    <row r="289" spans="2:3" x14ac:dyDescent="0.2">
      <c r="B289" s="13"/>
      <c r="C289" s="13"/>
    </row>
    <row r="290" spans="2:3" x14ac:dyDescent="0.2">
      <c r="B290" s="13"/>
      <c r="C290" s="13"/>
    </row>
    <row r="291" spans="2:3" x14ac:dyDescent="0.2">
      <c r="B291" s="13"/>
      <c r="C291" s="13"/>
    </row>
    <row r="292" spans="2:3" x14ac:dyDescent="0.2">
      <c r="B292" s="13"/>
      <c r="C292" s="13"/>
    </row>
    <row r="293" spans="2:3" x14ac:dyDescent="0.2">
      <c r="B293" s="13"/>
      <c r="C293" s="13"/>
    </row>
    <row r="294" spans="2:3" x14ac:dyDescent="0.2">
      <c r="B294" s="13"/>
      <c r="C294" s="13"/>
    </row>
    <row r="295" spans="2:3" x14ac:dyDescent="0.2">
      <c r="B295" s="13"/>
      <c r="C295" s="13"/>
    </row>
    <row r="296" spans="2:3" x14ac:dyDescent="0.2">
      <c r="B296" s="13"/>
      <c r="C296" s="13"/>
    </row>
    <row r="297" spans="2:3" x14ac:dyDescent="0.2">
      <c r="B297" s="13"/>
      <c r="C297" s="13"/>
    </row>
    <row r="298" spans="2:3" x14ac:dyDescent="0.2">
      <c r="B298" s="13"/>
      <c r="C298" s="13"/>
    </row>
    <row r="299" spans="2:3" x14ac:dyDescent="0.2">
      <c r="B299" s="13"/>
      <c r="C299" s="13"/>
    </row>
    <row r="300" spans="2:3" x14ac:dyDescent="0.2">
      <c r="B300" s="13"/>
      <c r="C300" s="13"/>
    </row>
    <row r="301" spans="2:3" x14ac:dyDescent="0.2">
      <c r="B301" s="13"/>
      <c r="C301" s="13"/>
    </row>
    <row r="302" spans="2:3" x14ac:dyDescent="0.2">
      <c r="B302" s="13"/>
      <c r="C302" s="13"/>
    </row>
    <row r="303" spans="2:3" x14ac:dyDescent="0.2">
      <c r="B303" s="13"/>
      <c r="C303" s="13"/>
    </row>
    <row r="304" spans="2:3" x14ac:dyDescent="0.2">
      <c r="B304" s="13"/>
      <c r="C304" s="13"/>
    </row>
    <row r="305" spans="2:3" x14ac:dyDescent="0.2">
      <c r="B305" s="13"/>
      <c r="C305" s="13"/>
    </row>
    <row r="306" spans="2:3" x14ac:dyDescent="0.2">
      <c r="B306" s="13"/>
      <c r="C306" s="13"/>
    </row>
    <row r="307" spans="2:3" x14ac:dyDescent="0.2">
      <c r="B307" s="13"/>
      <c r="C307" s="13"/>
    </row>
    <row r="308" spans="2:3" x14ac:dyDescent="0.2">
      <c r="B308" s="13"/>
      <c r="C308" s="13"/>
    </row>
    <row r="309" spans="2:3" x14ac:dyDescent="0.2">
      <c r="B309" s="13"/>
      <c r="C309" s="13"/>
    </row>
    <row r="310" spans="2:3" x14ac:dyDescent="0.2">
      <c r="B310" s="13"/>
      <c r="C310" s="13"/>
    </row>
    <row r="311" spans="2:3" x14ac:dyDescent="0.2">
      <c r="B311" s="13"/>
      <c r="C311" s="13"/>
    </row>
    <row r="312" spans="2:3" x14ac:dyDescent="0.2">
      <c r="B312" s="13"/>
      <c r="C312" s="13"/>
    </row>
    <row r="313" spans="2:3" x14ac:dyDescent="0.2">
      <c r="B313" s="13"/>
      <c r="C313" s="13"/>
    </row>
    <row r="314" spans="2:3" x14ac:dyDescent="0.2">
      <c r="B314" s="13"/>
      <c r="C314" s="13"/>
    </row>
    <row r="315" spans="2:3" x14ac:dyDescent="0.2">
      <c r="B315" s="13"/>
      <c r="C315" s="13"/>
    </row>
    <row r="316" spans="2:3" x14ac:dyDescent="0.2">
      <c r="B316" s="13"/>
      <c r="C316" s="13"/>
    </row>
    <row r="317" spans="2:3" x14ac:dyDescent="0.2">
      <c r="B317" s="13"/>
      <c r="C317" s="13"/>
    </row>
    <row r="318" spans="2:3" x14ac:dyDescent="0.2">
      <c r="B318" s="13"/>
      <c r="C318" s="13"/>
    </row>
    <row r="319" spans="2:3" x14ac:dyDescent="0.2">
      <c r="B319" s="13"/>
      <c r="C319" s="13"/>
    </row>
    <row r="320" spans="2:3" x14ac:dyDescent="0.2">
      <c r="B320" s="13"/>
      <c r="C320" s="13"/>
    </row>
    <row r="321" spans="2:3" x14ac:dyDescent="0.2">
      <c r="B321" s="13"/>
      <c r="C321" s="13"/>
    </row>
    <row r="322" spans="2:3" x14ac:dyDescent="0.2">
      <c r="B322" s="13"/>
      <c r="C322" s="13"/>
    </row>
    <row r="323" spans="2:3" x14ac:dyDescent="0.2">
      <c r="B323" s="13"/>
      <c r="C323" s="13"/>
    </row>
    <row r="324" spans="2:3" x14ac:dyDescent="0.2">
      <c r="B324" s="13"/>
      <c r="C324" s="13"/>
    </row>
    <row r="325" spans="2:3" x14ac:dyDescent="0.2">
      <c r="B325" s="13"/>
      <c r="C325" s="13"/>
    </row>
    <row r="326" spans="2:3" x14ac:dyDescent="0.2">
      <c r="B326" s="13"/>
      <c r="C326" s="13"/>
    </row>
    <row r="327" spans="2:3" x14ac:dyDescent="0.2">
      <c r="B327" s="13"/>
      <c r="C327" s="13"/>
    </row>
    <row r="328" spans="2:3" x14ac:dyDescent="0.2">
      <c r="B328" s="13"/>
      <c r="C328" s="13"/>
    </row>
    <row r="329" spans="2:3" x14ac:dyDescent="0.2">
      <c r="B329" s="13"/>
      <c r="C329" s="13"/>
    </row>
    <row r="330" spans="2:3" x14ac:dyDescent="0.2">
      <c r="B330" s="13"/>
      <c r="C330" s="13"/>
    </row>
    <row r="331" spans="2:3" x14ac:dyDescent="0.2">
      <c r="B331" s="13"/>
      <c r="C331" s="13"/>
    </row>
    <row r="332" spans="2:3" x14ac:dyDescent="0.2">
      <c r="B332" s="13"/>
      <c r="C332" s="13"/>
    </row>
    <row r="333" spans="2:3" x14ac:dyDescent="0.2">
      <c r="B333" s="13"/>
      <c r="C333" s="13"/>
    </row>
    <row r="334" spans="2:3" x14ac:dyDescent="0.2">
      <c r="B334" s="13"/>
      <c r="C334" s="13"/>
    </row>
    <row r="335" spans="2:3" x14ac:dyDescent="0.2">
      <c r="B335" s="13"/>
      <c r="C335" s="13"/>
    </row>
    <row r="336" spans="2:3" x14ac:dyDescent="0.2">
      <c r="B336" s="13"/>
      <c r="C336" s="13"/>
    </row>
    <row r="337" spans="2:3" x14ac:dyDescent="0.2">
      <c r="B337" s="13"/>
      <c r="C337" s="13"/>
    </row>
    <row r="338" spans="2:3" x14ac:dyDescent="0.2">
      <c r="B338" s="13"/>
      <c r="C338" s="13"/>
    </row>
    <row r="339" spans="2:3" x14ac:dyDescent="0.2">
      <c r="B339" s="13"/>
      <c r="C339" s="13"/>
    </row>
    <row r="340" spans="2:3" x14ac:dyDescent="0.2">
      <c r="B340" s="13"/>
      <c r="C340" s="13"/>
    </row>
    <row r="341" spans="2:3" x14ac:dyDescent="0.2">
      <c r="B341" s="13"/>
      <c r="C341" s="13"/>
    </row>
    <row r="342" spans="2:3" x14ac:dyDescent="0.2">
      <c r="B342" s="13"/>
      <c r="C342" s="13"/>
    </row>
    <row r="343" spans="2:3" x14ac:dyDescent="0.2">
      <c r="B343" s="13"/>
      <c r="C343" s="13"/>
    </row>
    <row r="344" spans="2:3" x14ac:dyDescent="0.2">
      <c r="B344" s="13"/>
      <c r="C344" s="13"/>
    </row>
    <row r="345" spans="2:3" x14ac:dyDescent="0.2">
      <c r="B345" s="13"/>
      <c r="C345" s="13"/>
    </row>
    <row r="346" spans="2:3" x14ac:dyDescent="0.2">
      <c r="B346" s="13"/>
      <c r="C346" s="13"/>
    </row>
    <row r="347" spans="2:3" x14ac:dyDescent="0.2">
      <c r="B347" s="13"/>
      <c r="C347" s="13"/>
    </row>
    <row r="348" spans="2:3" x14ac:dyDescent="0.2">
      <c r="B348" s="13"/>
      <c r="C348" s="13"/>
    </row>
    <row r="349" spans="2:3" x14ac:dyDescent="0.2">
      <c r="B349" s="13"/>
      <c r="C349" s="13"/>
    </row>
    <row r="350" spans="2:3" x14ac:dyDescent="0.2">
      <c r="B350" s="13"/>
      <c r="C350" s="13"/>
    </row>
    <row r="351" spans="2:3" x14ac:dyDescent="0.2">
      <c r="B351" s="13"/>
      <c r="C351" s="13"/>
    </row>
    <row r="352" spans="2:3" x14ac:dyDescent="0.2">
      <c r="B352" s="13"/>
      <c r="C352" s="13"/>
    </row>
    <row r="353" spans="2:3" x14ac:dyDescent="0.2">
      <c r="B353" s="13"/>
      <c r="C353" s="13"/>
    </row>
    <row r="354" spans="2:3" x14ac:dyDescent="0.2">
      <c r="B354" s="13"/>
      <c r="C354" s="13"/>
    </row>
    <row r="355" spans="2:3" x14ac:dyDescent="0.2">
      <c r="B355" s="13"/>
      <c r="C355" s="13"/>
    </row>
    <row r="356" spans="2:3" x14ac:dyDescent="0.2">
      <c r="B356" s="13"/>
      <c r="C356" s="13"/>
    </row>
    <row r="357" spans="2:3" x14ac:dyDescent="0.2">
      <c r="B357" s="13"/>
      <c r="C357" s="13"/>
    </row>
    <row r="358" spans="2:3" x14ac:dyDescent="0.2">
      <c r="B358" s="13"/>
      <c r="C358" s="13"/>
    </row>
    <row r="359" spans="2:3" x14ac:dyDescent="0.2">
      <c r="B359" s="13"/>
      <c r="C359" s="13"/>
    </row>
    <row r="360" spans="2:3" x14ac:dyDescent="0.2">
      <c r="B360" s="13"/>
      <c r="C360" s="13"/>
    </row>
    <row r="361" spans="2:3" x14ac:dyDescent="0.2">
      <c r="B361" s="13"/>
      <c r="C361" s="13"/>
    </row>
    <row r="362" spans="2:3" x14ac:dyDescent="0.2">
      <c r="B362" s="13"/>
      <c r="C362" s="13"/>
    </row>
    <row r="363" spans="2:3" x14ac:dyDescent="0.2">
      <c r="B363" s="13"/>
      <c r="C363" s="13"/>
    </row>
    <row r="364" spans="2:3" x14ac:dyDescent="0.2">
      <c r="B364" s="13"/>
      <c r="C364" s="13"/>
    </row>
    <row r="365" spans="2:3" x14ac:dyDescent="0.2">
      <c r="B365" s="13"/>
      <c r="C365" s="13"/>
    </row>
    <row r="366" spans="2:3" x14ac:dyDescent="0.2">
      <c r="B366" s="13"/>
      <c r="C366" s="13"/>
    </row>
    <row r="367" spans="2:3" x14ac:dyDescent="0.2">
      <c r="B367" s="13"/>
      <c r="C367" s="13"/>
    </row>
    <row r="368" spans="2:3" x14ac:dyDescent="0.2">
      <c r="B368" s="13"/>
      <c r="C368" s="13"/>
    </row>
    <row r="369" spans="2:3" x14ac:dyDescent="0.2">
      <c r="B369" s="13"/>
      <c r="C369" s="13"/>
    </row>
    <row r="370" spans="2:3" x14ac:dyDescent="0.2">
      <c r="B370" s="13"/>
      <c r="C370" s="13"/>
    </row>
    <row r="371" spans="2:3" x14ac:dyDescent="0.2">
      <c r="B371" s="13"/>
      <c r="C371" s="13"/>
    </row>
    <row r="372" spans="2:3" x14ac:dyDescent="0.2">
      <c r="B372" s="13"/>
      <c r="C372" s="13"/>
    </row>
    <row r="373" spans="2:3" x14ac:dyDescent="0.2">
      <c r="B373" s="13"/>
      <c r="C373" s="13"/>
    </row>
    <row r="374" spans="2:3" x14ac:dyDescent="0.2">
      <c r="B374" s="13"/>
      <c r="C374" s="13"/>
    </row>
    <row r="375" spans="2:3" x14ac:dyDescent="0.2">
      <c r="B375" s="13"/>
      <c r="C375" s="13"/>
    </row>
    <row r="376" spans="2:3" x14ac:dyDescent="0.2">
      <c r="B376" s="13"/>
      <c r="C376" s="13"/>
    </row>
    <row r="377" spans="2:3" x14ac:dyDescent="0.2">
      <c r="B377" s="13"/>
      <c r="C377" s="13"/>
    </row>
    <row r="378" spans="2:3" x14ac:dyDescent="0.2">
      <c r="B378" s="13"/>
      <c r="C378" s="13"/>
    </row>
    <row r="379" spans="2:3" x14ac:dyDescent="0.2">
      <c r="B379" s="13"/>
      <c r="C379" s="13"/>
    </row>
    <row r="380" spans="2:3" x14ac:dyDescent="0.2">
      <c r="B380" s="13"/>
      <c r="C380" s="13"/>
    </row>
    <row r="381" spans="2:3" x14ac:dyDescent="0.2">
      <c r="B381" s="13"/>
      <c r="C381" s="13"/>
    </row>
    <row r="382" spans="2:3" x14ac:dyDescent="0.2">
      <c r="B382" s="13"/>
      <c r="C382" s="13"/>
    </row>
    <row r="383" spans="2:3" x14ac:dyDescent="0.2">
      <c r="B383" s="13"/>
      <c r="C383" s="13"/>
    </row>
    <row r="384" spans="2:3" x14ac:dyDescent="0.2">
      <c r="B384" s="13"/>
      <c r="C384" s="13"/>
    </row>
    <row r="385" spans="2:3" x14ac:dyDescent="0.2">
      <c r="B385" s="13"/>
      <c r="C385" s="13"/>
    </row>
    <row r="386" spans="2:3" x14ac:dyDescent="0.2">
      <c r="B386" s="13"/>
      <c r="C386" s="13"/>
    </row>
    <row r="387" spans="2:3" x14ac:dyDescent="0.2">
      <c r="B387" s="13"/>
      <c r="C387" s="13"/>
    </row>
    <row r="388" spans="2:3" x14ac:dyDescent="0.2">
      <c r="B388" s="13"/>
      <c r="C388" s="13"/>
    </row>
    <row r="389" spans="2:3" x14ac:dyDescent="0.2">
      <c r="B389" s="13"/>
      <c r="C389" s="13"/>
    </row>
    <row r="390" spans="2:3" x14ac:dyDescent="0.2">
      <c r="B390" s="13"/>
      <c r="C390" s="13"/>
    </row>
    <row r="391" spans="2:3" x14ac:dyDescent="0.2">
      <c r="B391" s="13"/>
      <c r="C391" s="13"/>
    </row>
    <row r="392" spans="2:3" x14ac:dyDescent="0.2">
      <c r="B392" s="13"/>
      <c r="C392" s="13"/>
    </row>
    <row r="393" spans="2:3" x14ac:dyDescent="0.2">
      <c r="B393" s="13"/>
      <c r="C393" s="13"/>
    </row>
    <row r="394" spans="2:3" x14ac:dyDescent="0.2">
      <c r="B394" s="13"/>
      <c r="C394" s="13"/>
    </row>
    <row r="395" spans="2:3" x14ac:dyDescent="0.2">
      <c r="B395" s="13"/>
      <c r="C395" s="13"/>
    </row>
    <row r="396" spans="2:3" x14ac:dyDescent="0.2">
      <c r="B396" s="13"/>
      <c r="C396" s="13"/>
    </row>
    <row r="397" spans="2:3" x14ac:dyDescent="0.2">
      <c r="B397" s="13"/>
      <c r="C397" s="13"/>
    </row>
    <row r="398" spans="2:3" x14ac:dyDescent="0.2">
      <c r="B398" s="13"/>
      <c r="C398" s="13"/>
    </row>
    <row r="399" spans="2:3" x14ac:dyDescent="0.2">
      <c r="B399" s="13"/>
      <c r="C399" s="13"/>
    </row>
    <row r="400" spans="2:3" x14ac:dyDescent="0.2">
      <c r="B400" s="13"/>
      <c r="C400" s="13"/>
    </row>
    <row r="401" spans="2:3" x14ac:dyDescent="0.2">
      <c r="B401" s="13"/>
      <c r="C401" s="13"/>
    </row>
    <row r="402" spans="2:3" x14ac:dyDescent="0.2">
      <c r="B402" s="13"/>
      <c r="C402" s="13"/>
    </row>
    <row r="403" spans="2:3" x14ac:dyDescent="0.2">
      <c r="B403" s="13"/>
      <c r="C403" s="13"/>
    </row>
    <row r="404" spans="2:3" x14ac:dyDescent="0.2">
      <c r="B404" s="13"/>
      <c r="C404" s="13"/>
    </row>
    <row r="405" spans="2:3" x14ac:dyDescent="0.2">
      <c r="B405" s="13"/>
      <c r="C405" s="13"/>
    </row>
    <row r="406" spans="2:3" x14ac:dyDescent="0.2">
      <c r="B406" s="13"/>
      <c r="C406" s="13"/>
    </row>
    <row r="407" spans="2:3" x14ac:dyDescent="0.2">
      <c r="B407" s="13"/>
      <c r="C407" s="13"/>
    </row>
    <row r="408" spans="2:3" x14ac:dyDescent="0.2">
      <c r="B408" s="13"/>
      <c r="C408" s="13"/>
    </row>
    <row r="409" spans="2:3" x14ac:dyDescent="0.2">
      <c r="B409" s="13"/>
      <c r="C409" s="13"/>
    </row>
    <row r="410" spans="2:3" x14ac:dyDescent="0.2">
      <c r="B410" s="13"/>
      <c r="C410" s="13"/>
    </row>
    <row r="411" spans="2:3" x14ac:dyDescent="0.2">
      <c r="B411" s="13"/>
      <c r="C411" s="13"/>
    </row>
    <row r="412" spans="2:3" x14ac:dyDescent="0.2">
      <c r="B412" s="13"/>
      <c r="C412" s="13"/>
    </row>
    <row r="413" spans="2:3" x14ac:dyDescent="0.2">
      <c r="B413" s="13"/>
      <c r="C413" s="13"/>
    </row>
    <row r="414" spans="2:3" x14ac:dyDescent="0.2">
      <c r="B414" s="13"/>
      <c r="C414" s="13"/>
    </row>
    <row r="415" spans="2:3" x14ac:dyDescent="0.2">
      <c r="B415" s="13"/>
      <c r="C415" s="13"/>
    </row>
    <row r="416" spans="2:3" x14ac:dyDescent="0.2">
      <c r="B416" s="13"/>
      <c r="C416" s="13"/>
    </row>
    <row r="417" spans="2:3" x14ac:dyDescent="0.2">
      <c r="B417" s="13"/>
      <c r="C417" s="13"/>
    </row>
    <row r="418" spans="2:3" x14ac:dyDescent="0.2">
      <c r="B418" s="13"/>
      <c r="C418" s="13"/>
    </row>
    <row r="419" spans="2:3" x14ac:dyDescent="0.2">
      <c r="B419" s="13"/>
      <c r="C419" s="13"/>
    </row>
    <row r="420" spans="2:3" x14ac:dyDescent="0.2">
      <c r="B420" s="13"/>
      <c r="C420" s="13"/>
    </row>
    <row r="421" spans="2:3" x14ac:dyDescent="0.2">
      <c r="B421" s="13"/>
      <c r="C421" s="13"/>
    </row>
    <row r="422" spans="2:3" x14ac:dyDescent="0.2">
      <c r="B422" s="13"/>
      <c r="C422" s="13"/>
    </row>
    <row r="423" spans="2:3" x14ac:dyDescent="0.2">
      <c r="B423" s="13"/>
      <c r="C423" s="13"/>
    </row>
    <row r="424" spans="2:3" x14ac:dyDescent="0.2">
      <c r="B424" s="13"/>
      <c r="C424" s="13"/>
    </row>
    <row r="425" spans="2:3" x14ac:dyDescent="0.2">
      <c r="B425" s="13"/>
      <c r="C425" s="13"/>
    </row>
    <row r="426" spans="2:3" x14ac:dyDescent="0.2">
      <c r="B426" s="13"/>
      <c r="C426" s="13"/>
    </row>
    <row r="427" spans="2:3" x14ac:dyDescent="0.2">
      <c r="B427" s="13"/>
      <c r="C427" s="13"/>
    </row>
    <row r="428" spans="2:3" x14ac:dyDescent="0.2">
      <c r="B428" s="13"/>
      <c r="C428" s="13"/>
    </row>
    <row r="429" spans="2:3" x14ac:dyDescent="0.2">
      <c r="B429" s="13"/>
      <c r="C429" s="13"/>
    </row>
    <row r="430" spans="2:3" x14ac:dyDescent="0.2">
      <c r="B430" s="13"/>
      <c r="C430" s="13"/>
    </row>
    <row r="431" spans="2:3" x14ac:dyDescent="0.2">
      <c r="B431" s="13"/>
      <c r="C431" s="13"/>
    </row>
    <row r="432" spans="2:3" x14ac:dyDescent="0.2">
      <c r="B432" s="13"/>
      <c r="C432" s="13"/>
    </row>
    <row r="433" spans="2:3" x14ac:dyDescent="0.2">
      <c r="B433" s="13"/>
      <c r="C433" s="13"/>
    </row>
    <row r="434" spans="2:3" x14ac:dyDescent="0.2">
      <c r="B434" s="13"/>
      <c r="C434" s="13"/>
    </row>
    <row r="435" spans="2:3" x14ac:dyDescent="0.2">
      <c r="B435" s="13"/>
      <c r="C435" s="13"/>
    </row>
    <row r="436" spans="2:3" x14ac:dyDescent="0.2">
      <c r="B436" s="13"/>
      <c r="C436" s="13"/>
    </row>
    <row r="437" spans="2:3" x14ac:dyDescent="0.2">
      <c r="B437" s="13"/>
      <c r="C437" s="13"/>
    </row>
    <row r="438" spans="2:3" x14ac:dyDescent="0.2">
      <c r="B438" s="13"/>
      <c r="C438" s="13"/>
    </row>
    <row r="439" spans="2:3" x14ac:dyDescent="0.2">
      <c r="B439" s="13"/>
      <c r="C439" s="13"/>
    </row>
    <row r="440" spans="2:3" x14ac:dyDescent="0.2">
      <c r="B440" s="13"/>
      <c r="C440" s="13"/>
    </row>
    <row r="441" spans="2:3" x14ac:dyDescent="0.2">
      <c r="B441" s="13"/>
      <c r="C441" s="13"/>
    </row>
    <row r="442" spans="2:3" x14ac:dyDescent="0.2">
      <c r="B442" s="13"/>
      <c r="C442" s="13"/>
    </row>
    <row r="443" spans="2:3" x14ac:dyDescent="0.2">
      <c r="B443" s="13"/>
      <c r="C443" s="13"/>
    </row>
    <row r="444" spans="2:3" x14ac:dyDescent="0.2">
      <c r="B444" s="13"/>
      <c r="C444" s="13"/>
    </row>
    <row r="445" spans="2:3" x14ac:dyDescent="0.2">
      <c r="B445" s="13"/>
      <c r="C445" s="13"/>
    </row>
    <row r="446" spans="2:3" x14ac:dyDescent="0.2">
      <c r="B446" s="13"/>
      <c r="C446" s="13"/>
    </row>
    <row r="447" spans="2:3" x14ac:dyDescent="0.2">
      <c r="B447" s="13"/>
      <c r="C447" s="13"/>
    </row>
    <row r="448" spans="2:3" x14ac:dyDescent="0.2">
      <c r="B448" s="13"/>
      <c r="C448" s="13"/>
    </row>
    <row r="449" spans="2:3" x14ac:dyDescent="0.2">
      <c r="B449" s="13"/>
      <c r="C449" s="13"/>
    </row>
    <row r="450" spans="2:3" x14ac:dyDescent="0.2">
      <c r="B450" s="13"/>
      <c r="C450" s="13"/>
    </row>
    <row r="451" spans="2:3" x14ac:dyDescent="0.2">
      <c r="B451" s="13"/>
      <c r="C451" s="13"/>
    </row>
    <row r="452" spans="2:3" x14ac:dyDescent="0.2">
      <c r="B452" s="13"/>
      <c r="C452" s="13"/>
    </row>
    <row r="453" spans="2:3" x14ac:dyDescent="0.2">
      <c r="B453" s="13"/>
      <c r="C453" s="13"/>
    </row>
    <row r="454" spans="2:3" x14ac:dyDescent="0.2">
      <c r="B454" s="13"/>
      <c r="C454" s="13"/>
    </row>
    <row r="455" spans="2:3" x14ac:dyDescent="0.2">
      <c r="B455" s="13"/>
      <c r="C455" s="13"/>
    </row>
    <row r="456" spans="2:3" x14ac:dyDescent="0.2">
      <c r="B456" s="13"/>
      <c r="C456" s="13"/>
    </row>
    <row r="457" spans="2:3" x14ac:dyDescent="0.2">
      <c r="B457" s="13"/>
      <c r="C457" s="13"/>
    </row>
    <row r="458" spans="2:3" x14ac:dyDescent="0.2">
      <c r="B458" s="13"/>
      <c r="C458" s="13"/>
    </row>
    <row r="459" spans="2:3" x14ac:dyDescent="0.2">
      <c r="B459" s="13"/>
      <c r="C459" s="13"/>
    </row>
    <row r="460" spans="2:3" x14ac:dyDescent="0.2">
      <c r="B460" s="13"/>
      <c r="C460" s="13"/>
    </row>
    <row r="461" spans="2:3" x14ac:dyDescent="0.2">
      <c r="B461" s="13"/>
      <c r="C461" s="13"/>
    </row>
    <row r="462" spans="2:3" x14ac:dyDescent="0.2">
      <c r="B462" s="13"/>
      <c r="C462" s="13"/>
    </row>
    <row r="463" spans="2:3" x14ac:dyDescent="0.2">
      <c r="B463" s="13"/>
      <c r="C463" s="13"/>
    </row>
    <row r="464" spans="2:3" x14ac:dyDescent="0.2">
      <c r="B464" s="13"/>
      <c r="C464" s="13"/>
    </row>
    <row r="465" spans="2:3" x14ac:dyDescent="0.2">
      <c r="B465" s="13"/>
      <c r="C465" s="13"/>
    </row>
    <row r="466" spans="2:3" x14ac:dyDescent="0.2">
      <c r="B466" s="13"/>
      <c r="C466" s="13"/>
    </row>
    <row r="467" spans="2:3" x14ac:dyDescent="0.2">
      <c r="B467" s="13"/>
      <c r="C467" s="13"/>
    </row>
    <row r="468" spans="2:3" x14ac:dyDescent="0.2">
      <c r="B468" s="13"/>
      <c r="C468" s="13"/>
    </row>
    <row r="469" spans="2:3" x14ac:dyDescent="0.2">
      <c r="B469" s="13"/>
      <c r="C469" s="13"/>
    </row>
    <row r="470" spans="2:3" x14ac:dyDescent="0.2">
      <c r="B470" s="13"/>
      <c r="C470" s="13"/>
    </row>
    <row r="471" spans="2:3" x14ac:dyDescent="0.2">
      <c r="B471" s="13"/>
      <c r="C471" s="13"/>
    </row>
    <row r="472" spans="2:3" x14ac:dyDescent="0.2">
      <c r="B472" s="13"/>
      <c r="C472" s="13"/>
    </row>
    <row r="473" spans="2:3" x14ac:dyDescent="0.2">
      <c r="B473" s="13"/>
      <c r="C473" s="13"/>
    </row>
    <row r="474" spans="2:3" x14ac:dyDescent="0.2">
      <c r="B474" s="13"/>
      <c r="C474" s="13"/>
    </row>
    <row r="475" spans="2:3" x14ac:dyDescent="0.2">
      <c r="B475" s="13"/>
      <c r="C475" s="13"/>
    </row>
    <row r="476" spans="2:3" x14ac:dyDescent="0.2">
      <c r="B476" s="13"/>
      <c r="C476" s="13"/>
    </row>
    <row r="477" spans="2:3" x14ac:dyDescent="0.2">
      <c r="B477" s="13"/>
      <c r="C477" s="13"/>
    </row>
    <row r="478" spans="2:3" x14ac:dyDescent="0.2">
      <c r="B478" s="13"/>
      <c r="C478" s="13"/>
    </row>
    <row r="479" spans="2:3" x14ac:dyDescent="0.2">
      <c r="B479" s="13"/>
      <c r="C479" s="13"/>
    </row>
    <row r="480" spans="2:3" x14ac:dyDescent="0.2">
      <c r="B480" s="13"/>
      <c r="C480" s="13"/>
    </row>
    <row r="481" spans="2:3" x14ac:dyDescent="0.2">
      <c r="B481" s="13"/>
      <c r="C481" s="13"/>
    </row>
    <row r="482" spans="2:3" x14ac:dyDescent="0.2">
      <c r="B482" s="13"/>
      <c r="C482" s="13"/>
    </row>
    <row r="483" spans="2:3" x14ac:dyDescent="0.2">
      <c r="B483" s="13"/>
      <c r="C483" s="13"/>
    </row>
    <row r="484" spans="2:3" x14ac:dyDescent="0.2">
      <c r="B484" s="13"/>
      <c r="C484" s="13"/>
    </row>
    <row r="485" spans="2:3" x14ac:dyDescent="0.2">
      <c r="B485" s="13"/>
      <c r="C485" s="13"/>
    </row>
    <row r="486" spans="2:3" x14ac:dyDescent="0.2">
      <c r="B486" s="13"/>
      <c r="C486" s="13"/>
    </row>
    <row r="487" spans="2:3" x14ac:dyDescent="0.2">
      <c r="B487" s="13"/>
      <c r="C487" s="13"/>
    </row>
    <row r="488" spans="2:3" x14ac:dyDescent="0.2">
      <c r="B488" s="13"/>
      <c r="C488" s="13"/>
    </row>
    <row r="489" spans="2:3" x14ac:dyDescent="0.2">
      <c r="B489" s="13"/>
      <c r="C489" s="13"/>
    </row>
    <row r="490" spans="2:3" x14ac:dyDescent="0.2">
      <c r="B490" s="13"/>
      <c r="C490" s="13"/>
    </row>
    <row r="491" spans="2:3" x14ac:dyDescent="0.2">
      <c r="B491" s="13"/>
      <c r="C491" s="13"/>
    </row>
    <row r="492" spans="2:3" x14ac:dyDescent="0.2">
      <c r="B492" s="13"/>
      <c r="C492" s="13"/>
    </row>
    <row r="493" spans="2:3" x14ac:dyDescent="0.2">
      <c r="B493" s="13"/>
      <c r="C493" s="13"/>
    </row>
    <row r="494" spans="2:3" x14ac:dyDescent="0.2">
      <c r="B494" s="13"/>
      <c r="C494" s="13"/>
    </row>
    <row r="495" spans="2:3" x14ac:dyDescent="0.2">
      <c r="B495" s="13"/>
      <c r="C495" s="13"/>
    </row>
    <row r="496" spans="2:3" x14ac:dyDescent="0.2">
      <c r="B496" s="13"/>
      <c r="C496" s="13"/>
    </row>
    <row r="497" spans="2:3" x14ac:dyDescent="0.2">
      <c r="B497" s="13"/>
      <c r="C497" s="13"/>
    </row>
    <row r="498" spans="2:3" x14ac:dyDescent="0.2">
      <c r="B498" s="13"/>
      <c r="C498" s="13"/>
    </row>
    <row r="499" spans="2:3" x14ac:dyDescent="0.2">
      <c r="B499" s="13"/>
      <c r="C499" s="13"/>
    </row>
    <row r="500" spans="2:3" x14ac:dyDescent="0.2">
      <c r="B500" s="13"/>
      <c r="C500" s="13"/>
    </row>
    <row r="501" spans="2:3" x14ac:dyDescent="0.2">
      <c r="B501" s="13"/>
      <c r="C501" s="13"/>
    </row>
    <row r="502" spans="2:3" x14ac:dyDescent="0.2">
      <c r="B502" s="13"/>
      <c r="C502" s="13"/>
    </row>
    <row r="503" spans="2:3" x14ac:dyDescent="0.2">
      <c r="B503" s="13"/>
      <c r="C503" s="13"/>
    </row>
    <row r="504" spans="2:3" x14ac:dyDescent="0.2">
      <c r="B504" s="13"/>
      <c r="C504" s="13"/>
    </row>
    <row r="505" spans="2:3" x14ac:dyDescent="0.2">
      <c r="B505" s="13"/>
      <c r="C505" s="13"/>
    </row>
    <row r="506" spans="2:3" x14ac:dyDescent="0.2">
      <c r="B506" s="13"/>
      <c r="C506" s="13"/>
    </row>
    <row r="507" spans="2:3" x14ac:dyDescent="0.2">
      <c r="B507" s="13"/>
      <c r="C507" s="13"/>
    </row>
    <row r="508" spans="2:3" x14ac:dyDescent="0.2">
      <c r="B508" s="13"/>
      <c r="C508" s="13"/>
    </row>
    <row r="509" spans="2:3" x14ac:dyDescent="0.2">
      <c r="B509" s="13"/>
      <c r="C509" s="13"/>
    </row>
    <row r="510" spans="2:3" x14ac:dyDescent="0.2">
      <c r="B510" s="13"/>
      <c r="C510" s="13"/>
    </row>
    <row r="511" spans="2:3" x14ac:dyDescent="0.2">
      <c r="B511" s="13"/>
      <c r="C511" s="13"/>
    </row>
    <row r="512" spans="2:3" x14ac:dyDescent="0.2">
      <c r="B512" s="13"/>
      <c r="C512" s="13"/>
    </row>
    <row r="513" spans="2:3" x14ac:dyDescent="0.2">
      <c r="B513" s="13"/>
      <c r="C513" s="13"/>
    </row>
    <row r="514" spans="2:3" x14ac:dyDescent="0.2">
      <c r="B514" s="13"/>
      <c r="C514" s="13"/>
    </row>
    <row r="515" spans="2:3" x14ac:dyDescent="0.2">
      <c r="B515" s="13"/>
      <c r="C515" s="13"/>
    </row>
    <row r="516" spans="2:3" x14ac:dyDescent="0.2">
      <c r="B516" s="13"/>
      <c r="C516" s="13"/>
    </row>
    <row r="517" spans="2:3" x14ac:dyDescent="0.2">
      <c r="B517" s="13"/>
      <c r="C517" s="13"/>
    </row>
    <row r="518" spans="2:3" x14ac:dyDescent="0.2">
      <c r="B518" s="13"/>
      <c r="C518" s="13"/>
    </row>
    <row r="519" spans="2:3" x14ac:dyDescent="0.2">
      <c r="B519" s="13"/>
      <c r="C519" s="13"/>
    </row>
    <row r="520" spans="2:3" x14ac:dyDescent="0.2">
      <c r="B520" s="13"/>
      <c r="C520" s="13"/>
    </row>
    <row r="521" spans="2:3" x14ac:dyDescent="0.2">
      <c r="B521" s="13"/>
      <c r="C521" s="13"/>
    </row>
    <row r="522" spans="2:3" x14ac:dyDescent="0.2">
      <c r="B522" s="13"/>
      <c r="C522" s="13"/>
    </row>
    <row r="523" spans="2:3" x14ac:dyDescent="0.2">
      <c r="B523" s="13"/>
      <c r="C523" s="13"/>
    </row>
    <row r="524" spans="2:3" x14ac:dyDescent="0.2">
      <c r="B524" s="13"/>
      <c r="C524" s="13"/>
    </row>
    <row r="525" spans="2:3" x14ac:dyDescent="0.2">
      <c r="B525" s="13"/>
      <c r="C525" s="13"/>
    </row>
    <row r="526" spans="2:3" x14ac:dyDescent="0.2">
      <c r="B526" s="13"/>
      <c r="C526" s="13"/>
    </row>
    <row r="527" spans="2:3" x14ac:dyDescent="0.2">
      <c r="B527" s="13"/>
      <c r="C527" s="13"/>
    </row>
    <row r="528" spans="2:3" x14ac:dyDescent="0.2">
      <c r="B528" s="13"/>
      <c r="C528" s="13"/>
    </row>
    <row r="529" spans="2:3" x14ac:dyDescent="0.2">
      <c r="B529" s="13"/>
      <c r="C529" s="13"/>
    </row>
    <row r="530" spans="2:3" x14ac:dyDescent="0.2">
      <c r="B530" s="13"/>
      <c r="C530" s="13"/>
    </row>
    <row r="531" spans="2:3" x14ac:dyDescent="0.2">
      <c r="B531" s="13"/>
      <c r="C531" s="13"/>
    </row>
    <row r="532" spans="2:3" x14ac:dyDescent="0.2">
      <c r="B532" s="13"/>
      <c r="C532" s="13"/>
    </row>
    <row r="533" spans="2:3" x14ac:dyDescent="0.2">
      <c r="B533" s="13"/>
      <c r="C533" s="13"/>
    </row>
    <row r="534" spans="2:3" x14ac:dyDescent="0.2">
      <c r="B534" s="13"/>
      <c r="C534" s="13"/>
    </row>
    <row r="535" spans="2:3" x14ac:dyDescent="0.2">
      <c r="B535" s="13"/>
      <c r="C535" s="13"/>
    </row>
    <row r="536" spans="2:3" x14ac:dyDescent="0.2">
      <c r="B536" s="13"/>
      <c r="C536" s="13"/>
    </row>
    <row r="537" spans="2:3" x14ac:dyDescent="0.2">
      <c r="B537" s="13"/>
      <c r="C537" s="13"/>
    </row>
    <row r="538" spans="2:3" x14ac:dyDescent="0.2">
      <c r="B538" s="13"/>
      <c r="C538" s="13"/>
    </row>
    <row r="539" spans="2:3" x14ac:dyDescent="0.2">
      <c r="B539" s="13"/>
      <c r="C539" s="13"/>
    </row>
    <row r="540" spans="2:3" x14ac:dyDescent="0.2">
      <c r="B540" s="13"/>
      <c r="C540" s="13"/>
    </row>
    <row r="541" spans="2:3" x14ac:dyDescent="0.2">
      <c r="B541" s="13"/>
      <c r="C541" s="13"/>
    </row>
    <row r="542" spans="2:3" x14ac:dyDescent="0.2">
      <c r="B542" s="13"/>
      <c r="C542" s="13"/>
    </row>
    <row r="543" spans="2:3" x14ac:dyDescent="0.2">
      <c r="B543" s="13"/>
      <c r="C543" s="13"/>
    </row>
    <row r="544" spans="2:3" x14ac:dyDescent="0.2">
      <c r="B544" s="13"/>
      <c r="C544" s="13"/>
    </row>
    <row r="545" spans="2:3" x14ac:dyDescent="0.2">
      <c r="B545" s="13"/>
      <c r="C545" s="13"/>
    </row>
    <row r="546" spans="2:3" x14ac:dyDescent="0.2">
      <c r="B546" s="13"/>
      <c r="C546" s="13"/>
    </row>
    <row r="547" spans="2:3" x14ac:dyDescent="0.2">
      <c r="B547" s="13"/>
      <c r="C547" s="13"/>
    </row>
    <row r="548" spans="2:3" x14ac:dyDescent="0.2">
      <c r="B548" s="13"/>
      <c r="C548" s="13"/>
    </row>
    <row r="549" spans="2:3" x14ac:dyDescent="0.2">
      <c r="B549" s="13"/>
      <c r="C549" s="13"/>
    </row>
    <row r="550" spans="2:3" x14ac:dyDescent="0.2">
      <c r="B550" s="13"/>
      <c r="C550" s="13"/>
    </row>
    <row r="551" spans="2:3" x14ac:dyDescent="0.2">
      <c r="B551" s="13"/>
      <c r="C551" s="13"/>
    </row>
    <row r="552" spans="2:3" x14ac:dyDescent="0.2">
      <c r="B552" s="13"/>
      <c r="C552" s="13"/>
    </row>
    <row r="553" spans="2:3" x14ac:dyDescent="0.2">
      <c r="B553" s="13"/>
      <c r="C553" s="13"/>
    </row>
    <row r="554" spans="2:3" x14ac:dyDescent="0.2">
      <c r="B554" s="13"/>
      <c r="C554" s="13"/>
    </row>
    <row r="555" spans="2:3" x14ac:dyDescent="0.2">
      <c r="B555" s="13"/>
      <c r="C555" s="13"/>
    </row>
    <row r="556" spans="2:3" x14ac:dyDescent="0.2">
      <c r="B556" s="13"/>
      <c r="C556" s="13"/>
    </row>
    <row r="557" spans="2:3" x14ac:dyDescent="0.2">
      <c r="B557" s="13"/>
      <c r="C557" s="13"/>
    </row>
    <row r="558" spans="2:3" x14ac:dyDescent="0.2">
      <c r="B558" s="13"/>
      <c r="C558" s="13"/>
    </row>
    <row r="559" spans="2:3" x14ac:dyDescent="0.2">
      <c r="B559" s="13"/>
      <c r="C559" s="13"/>
    </row>
    <row r="560" spans="2:3" x14ac:dyDescent="0.2">
      <c r="B560" s="13"/>
      <c r="C560" s="13"/>
    </row>
    <row r="561" spans="2:3" x14ac:dyDescent="0.2">
      <c r="B561" s="13"/>
      <c r="C561" s="13"/>
    </row>
    <row r="562" spans="2:3" x14ac:dyDescent="0.2">
      <c r="B562" s="13"/>
      <c r="C562" s="13"/>
    </row>
    <row r="563" spans="2:3" x14ac:dyDescent="0.2">
      <c r="B563" s="13"/>
      <c r="C563" s="13"/>
    </row>
    <row r="564" spans="2:3" x14ac:dyDescent="0.2">
      <c r="B564" s="13"/>
      <c r="C564" s="13"/>
    </row>
    <row r="565" spans="2:3" x14ac:dyDescent="0.2">
      <c r="B565" s="13"/>
      <c r="C565" s="13"/>
    </row>
    <row r="566" spans="2:3" x14ac:dyDescent="0.2">
      <c r="B566" s="13"/>
      <c r="C566" s="13"/>
    </row>
    <row r="567" spans="2:3" x14ac:dyDescent="0.2">
      <c r="B567" s="13"/>
      <c r="C567" s="13"/>
    </row>
    <row r="568" spans="2:3" x14ac:dyDescent="0.2">
      <c r="B568" s="13"/>
      <c r="C568" s="13"/>
    </row>
    <row r="569" spans="2:3" x14ac:dyDescent="0.2">
      <c r="B569" s="13"/>
      <c r="C569" s="13"/>
    </row>
    <row r="570" spans="2:3" x14ac:dyDescent="0.2">
      <c r="B570" s="13"/>
      <c r="C570" s="13"/>
    </row>
    <row r="571" spans="2:3" x14ac:dyDescent="0.2">
      <c r="B571" s="13"/>
      <c r="C571" s="13"/>
    </row>
    <row r="572" spans="2:3" x14ac:dyDescent="0.2">
      <c r="B572" s="13"/>
      <c r="C572" s="13"/>
    </row>
    <row r="573" spans="2:3" x14ac:dyDescent="0.2">
      <c r="B573" s="13"/>
      <c r="C573" s="13"/>
    </row>
    <row r="574" spans="2:3" x14ac:dyDescent="0.2">
      <c r="B574" s="13"/>
      <c r="C574" s="13"/>
    </row>
    <row r="575" spans="2:3" x14ac:dyDescent="0.2">
      <c r="B575" s="13"/>
      <c r="C575" s="13"/>
    </row>
    <row r="576" spans="2:3" x14ac:dyDescent="0.2">
      <c r="B576" s="13"/>
      <c r="C576" s="13"/>
    </row>
    <row r="577" spans="2:3" x14ac:dyDescent="0.2">
      <c r="B577" s="13"/>
      <c r="C577" s="13"/>
    </row>
    <row r="578" spans="2:3" x14ac:dyDescent="0.2">
      <c r="B578" s="13"/>
      <c r="C578" s="13"/>
    </row>
    <row r="579" spans="2:3" x14ac:dyDescent="0.2">
      <c r="B579" s="13"/>
      <c r="C579" s="13"/>
    </row>
    <row r="580" spans="2:3" x14ac:dyDescent="0.2">
      <c r="B580" s="13"/>
      <c r="C580" s="13"/>
    </row>
    <row r="581" spans="2:3" x14ac:dyDescent="0.2">
      <c r="B581" s="13"/>
      <c r="C581" s="13"/>
    </row>
    <row r="582" spans="2:3" x14ac:dyDescent="0.2">
      <c r="B582" s="13"/>
      <c r="C582" s="13"/>
    </row>
    <row r="583" spans="2:3" x14ac:dyDescent="0.2">
      <c r="B583" s="13"/>
      <c r="C583" s="13"/>
    </row>
    <row r="584" spans="2:3" x14ac:dyDescent="0.2">
      <c r="B584" s="13"/>
      <c r="C584" s="13"/>
    </row>
    <row r="585" spans="2:3" x14ac:dyDescent="0.2">
      <c r="B585" s="13"/>
      <c r="C585" s="13"/>
    </row>
    <row r="586" spans="2:3" x14ac:dyDescent="0.2">
      <c r="B586" s="13"/>
      <c r="C586" s="13"/>
    </row>
    <row r="587" spans="2:3" x14ac:dyDescent="0.2">
      <c r="B587" s="13"/>
      <c r="C587" s="13"/>
    </row>
    <row r="588" spans="2:3" x14ac:dyDescent="0.2">
      <c r="B588" s="13"/>
      <c r="C588" s="13"/>
    </row>
    <row r="589" spans="2:3" x14ac:dyDescent="0.2">
      <c r="B589" s="13"/>
      <c r="C589" s="13"/>
    </row>
    <row r="590" spans="2:3" x14ac:dyDescent="0.2">
      <c r="B590" s="13"/>
      <c r="C590" s="13"/>
    </row>
    <row r="591" spans="2:3" x14ac:dyDescent="0.2">
      <c r="B591" s="13"/>
      <c r="C591" s="13"/>
    </row>
    <row r="592" spans="2:3" x14ac:dyDescent="0.2">
      <c r="B592" s="13"/>
      <c r="C592" s="13"/>
    </row>
    <row r="593" spans="2:3" x14ac:dyDescent="0.2">
      <c r="B593" s="13"/>
      <c r="C593" s="13"/>
    </row>
    <row r="594" spans="2:3" x14ac:dyDescent="0.2">
      <c r="B594" s="13"/>
      <c r="C594" s="13"/>
    </row>
    <row r="595" spans="2:3" x14ac:dyDescent="0.2">
      <c r="B595" s="13"/>
      <c r="C595" s="13"/>
    </row>
    <row r="596" spans="2:3" x14ac:dyDescent="0.2">
      <c r="B596" s="13"/>
      <c r="C596" s="13"/>
    </row>
    <row r="597" spans="2:3" x14ac:dyDescent="0.2">
      <c r="B597" s="13"/>
      <c r="C597" s="13"/>
    </row>
    <row r="598" spans="2:3" x14ac:dyDescent="0.2">
      <c r="B598" s="13"/>
      <c r="C598" s="13"/>
    </row>
    <row r="599" spans="2:3" x14ac:dyDescent="0.2">
      <c r="B599" s="13"/>
      <c r="C599" s="13"/>
    </row>
    <row r="600" spans="2:3" x14ac:dyDescent="0.2">
      <c r="B600" s="13"/>
      <c r="C600" s="13"/>
    </row>
    <row r="601" spans="2:3" x14ac:dyDescent="0.2">
      <c r="B601" s="13"/>
      <c r="C601" s="13"/>
    </row>
    <row r="602" spans="2:3" x14ac:dyDescent="0.2">
      <c r="B602" s="13"/>
      <c r="C602" s="13"/>
    </row>
    <row r="603" spans="2:3" x14ac:dyDescent="0.2">
      <c r="B603" s="13"/>
      <c r="C603" s="13"/>
    </row>
    <row r="604" spans="2:3" x14ac:dyDescent="0.2">
      <c r="B604" s="13"/>
      <c r="C604" s="13"/>
    </row>
    <row r="605" spans="2:3" x14ac:dyDescent="0.2">
      <c r="B605" s="13"/>
      <c r="C605" s="13"/>
    </row>
    <row r="606" spans="2:3" x14ac:dyDescent="0.2">
      <c r="B606" s="13"/>
      <c r="C606" s="13"/>
    </row>
    <row r="607" spans="2:3" x14ac:dyDescent="0.2">
      <c r="B607" s="13"/>
      <c r="C607" s="13"/>
    </row>
    <row r="608" spans="2:3" x14ac:dyDescent="0.2">
      <c r="B608" s="13"/>
      <c r="C608" s="13"/>
    </row>
    <row r="609" spans="2:3" x14ac:dyDescent="0.2">
      <c r="B609" s="13"/>
      <c r="C609" s="13"/>
    </row>
    <row r="610" spans="2:3" x14ac:dyDescent="0.2">
      <c r="B610" s="13"/>
      <c r="C610" s="13"/>
    </row>
    <row r="611" spans="2:3" x14ac:dyDescent="0.2">
      <c r="B611" s="13"/>
      <c r="C611" s="13"/>
    </row>
    <row r="612" spans="2:3" x14ac:dyDescent="0.2">
      <c r="B612" s="13"/>
      <c r="C612" s="13"/>
    </row>
    <row r="613" spans="2:3" x14ac:dyDescent="0.2">
      <c r="B613" s="13"/>
      <c r="C613" s="13"/>
    </row>
    <row r="614" spans="2:3" x14ac:dyDescent="0.2">
      <c r="B614" s="13"/>
      <c r="C614" s="13"/>
    </row>
    <row r="615" spans="2:3" x14ac:dyDescent="0.2">
      <c r="B615" s="13"/>
      <c r="C615" s="13"/>
    </row>
    <row r="616" spans="2:3" x14ac:dyDescent="0.2">
      <c r="B616" s="13"/>
      <c r="C616" s="13"/>
    </row>
    <row r="617" spans="2:3" x14ac:dyDescent="0.2">
      <c r="B617" s="13"/>
      <c r="C617" s="13"/>
    </row>
    <row r="618" spans="2:3" x14ac:dyDescent="0.2">
      <c r="B618" s="13"/>
      <c r="C618" s="13"/>
    </row>
    <row r="619" spans="2:3" x14ac:dyDescent="0.2">
      <c r="B619" s="13"/>
      <c r="C619" s="13"/>
    </row>
    <row r="620" spans="2:3" x14ac:dyDescent="0.2">
      <c r="B620" s="13"/>
      <c r="C620" s="13"/>
    </row>
    <row r="621" spans="2:3" x14ac:dyDescent="0.2">
      <c r="B621" s="13"/>
      <c r="C621" s="13"/>
    </row>
    <row r="622" spans="2:3" x14ac:dyDescent="0.2">
      <c r="B622" s="13"/>
      <c r="C622" s="13"/>
    </row>
    <row r="623" spans="2:3" x14ac:dyDescent="0.2">
      <c r="B623" s="13"/>
      <c r="C623" s="13"/>
    </row>
    <row r="624" spans="2:3" x14ac:dyDescent="0.2">
      <c r="B624" s="13"/>
      <c r="C624" s="13"/>
    </row>
    <row r="625" spans="2:3" x14ac:dyDescent="0.2">
      <c r="B625" s="13"/>
      <c r="C625" s="13"/>
    </row>
    <row r="626" spans="2:3" x14ac:dyDescent="0.2">
      <c r="B626" s="13"/>
      <c r="C626" s="13"/>
    </row>
    <row r="627" spans="2:3" x14ac:dyDescent="0.2">
      <c r="B627" s="13"/>
      <c r="C627" s="13"/>
    </row>
    <row r="628" spans="2:3" x14ac:dyDescent="0.2">
      <c r="B628" s="13"/>
      <c r="C628" s="13"/>
    </row>
    <row r="629" spans="2:3" x14ac:dyDescent="0.2">
      <c r="B629" s="13"/>
      <c r="C629" s="13"/>
    </row>
    <row r="630" spans="2:3" x14ac:dyDescent="0.2">
      <c r="B630" s="13"/>
      <c r="C630" s="13"/>
    </row>
    <row r="631" spans="2:3" x14ac:dyDescent="0.2">
      <c r="B631" s="13"/>
      <c r="C631" s="13"/>
    </row>
    <row r="632" spans="2:3" x14ac:dyDescent="0.2">
      <c r="B632" s="13"/>
      <c r="C632" s="13"/>
    </row>
    <row r="633" spans="2:3" x14ac:dyDescent="0.2">
      <c r="B633" s="13"/>
      <c r="C633" s="13"/>
    </row>
    <row r="634" spans="2:3" x14ac:dyDescent="0.2">
      <c r="B634" s="13"/>
      <c r="C634" s="13"/>
    </row>
    <row r="635" spans="2:3" x14ac:dyDescent="0.2">
      <c r="B635" s="13"/>
      <c r="C635" s="13"/>
    </row>
    <row r="636" spans="2:3" x14ac:dyDescent="0.2">
      <c r="B636" s="13"/>
      <c r="C636" s="13"/>
    </row>
    <row r="637" spans="2:3" x14ac:dyDescent="0.2">
      <c r="B637" s="13"/>
      <c r="C637" s="13"/>
    </row>
    <row r="638" spans="2:3" x14ac:dyDescent="0.2">
      <c r="B638" s="13"/>
      <c r="C638" s="13"/>
    </row>
    <row r="639" spans="2:3" x14ac:dyDescent="0.2">
      <c r="B639" s="13"/>
      <c r="C639" s="13"/>
    </row>
    <row r="640" spans="2:3" x14ac:dyDescent="0.2">
      <c r="B640" s="13"/>
      <c r="C640" s="13"/>
    </row>
    <row r="641" spans="2:3" x14ac:dyDescent="0.2">
      <c r="B641" s="13"/>
      <c r="C641" s="13"/>
    </row>
    <row r="642" spans="2:3" x14ac:dyDescent="0.2">
      <c r="B642" s="13"/>
      <c r="C642" s="13"/>
    </row>
    <row r="643" spans="2:3" x14ac:dyDescent="0.2">
      <c r="B643" s="13"/>
      <c r="C643" s="13"/>
    </row>
    <row r="644" spans="2:3" x14ac:dyDescent="0.2">
      <c r="B644" s="13"/>
      <c r="C644" s="13"/>
    </row>
    <row r="645" spans="2:3" x14ac:dyDescent="0.2">
      <c r="B645" s="13"/>
      <c r="C645" s="13"/>
    </row>
    <row r="646" spans="2:3" x14ac:dyDescent="0.2">
      <c r="B646" s="13"/>
      <c r="C646" s="13"/>
    </row>
    <row r="647" spans="2:3" x14ac:dyDescent="0.2">
      <c r="B647" s="13"/>
      <c r="C647" s="13"/>
    </row>
    <row r="648" spans="2:3" x14ac:dyDescent="0.2">
      <c r="B648" s="13"/>
      <c r="C648" s="13"/>
    </row>
    <row r="649" spans="2:3" x14ac:dyDescent="0.2">
      <c r="B649" s="13"/>
      <c r="C649" s="13"/>
    </row>
    <row r="650" spans="2:3" x14ac:dyDescent="0.2">
      <c r="B650" s="13"/>
      <c r="C650" s="13"/>
    </row>
    <row r="651" spans="2:3" x14ac:dyDescent="0.2">
      <c r="B651" s="13"/>
      <c r="C651" s="13"/>
    </row>
    <row r="652" spans="2:3" x14ac:dyDescent="0.2">
      <c r="B652" s="13"/>
      <c r="C652" s="13"/>
    </row>
    <row r="653" spans="2:3" x14ac:dyDescent="0.2">
      <c r="B653" s="13"/>
      <c r="C653" s="13"/>
    </row>
    <row r="654" spans="2:3" x14ac:dyDescent="0.2">
      <c r="B654" s="13"/>
      <c r="C654" s="13"/>
    </row>
    <row r="655" spans="2:3" x14ac:dyDescent="0.2">
      <c r="B655" s="13"/>
      <c r="C655" s="13"/>
    </row>
    <row r="656" spans="2:3" x14ac:dyDescent="0.2">
      <c r="B656" s="13"/>
      <c r="C656" s="13"/>
    </row>
    <row r="657" spans="2:3" x14ac:dyDescent="0.2">
      <c r="B657" s="13"/>
      <c r="C657" s="13"/>
    </row>
    <row r="658" spans="2:3" x14ac:dyDescent="0.2">
      <c r="B658" s="13"/>
      <c r="C658" s="13"/>
    </row>
    <row r="659" spans="2:3" x14ac:dyDescent="0.2">
      <c r="B659" s="13"/>
      <c r="C659" s="13"/>
    </row>
    <row r="660" spans="2:3" x14ac:dyDescent="0.2">
      <c r="B660" s="13"/>
      <c r="C660" s="13"/>
    </row>
    <row r="661" spans="2:3" x14ac:dyDescent="0.2">
      <c r="B661" s="13"/>
      <c r="C661" s="13"/>
    </row>
    <row r="662" spans="2:3" x14ac:dyDescent="0.2">
      <c r="B662" s="13"/>
      <c r="C662" s="13"/>
    </row>
    <row r="663" spans="2:3" x14ac:dyDescent="0.2">
      <c r="B663" s="13"/>
      <c r="C663" s="13"/>
    </row>
    <row r="664" spans="2:3" x14ac:dyDescent="0.2">
      <c r="B664" s="13"/>
      <c r="C664" s="13"/>
    </row>
    <row r="665" spans="2:3" x14ac:dyDescent="0.2">
      <c r="B665" s="13"/>
      <c r="C665" s="13"/>
    </row>
    <row r="666" spans="2:3" x14ac:dyDescent="0.2">
      <c r="B666" s="13"/>
      <c r="C666" s="13"/>
    </row>
    <row r="667" spans="2:3" x14ac:dyDescent="0.2">
      <c r="B667" s="13"/>
      <c r="C667" s="13"/>
    </row>
    <row r="668" spans="2:3" x14ac:dyDescent="0.2">
      <c r="B668" s="13"/>
      <c r="C668" s="13"/>
    </row>
    <row r="669" spans="2:3" x14ac:dyDescent="0.2">
      <c r="B669" s="13"/>
      <c r="C669" s="13"/>
    </row>
    <row r="670" spans="2:3" x14ac:dyDescent="0.2">
      <c r="B670" s="13"/>
      <c r="C670" s="13"/>
    </row>
    <row r="671" spans="2:3" x14ac:dyDescent="0.2">
      <c r="B671" s="13"/>
      <c r="C671" s="13"/>
    </row>
    <row r="672" spans="2:3" x14ac:dyDescent="0.2">
      <c r="B672" s="13"/>
      <c r="C672" s="13"/>
    </row>
    <row r="673" spans="2:3" x14ac:dyDescent="0.2">
      <c r="B673" s="13"/>
      <c r="C673" s="13"/>
    </row>
    <row r="674" spans="2:3" x14ac:dyDescent="0.2">
      <c r="B674" s="13"/>
      <c r="C674" s="13"/>
    </row>
    <row r="675" spans="2:3" x14ac:dyDescent="0.2">
      <c r="B675" s="13"/>
      <c r="C675" s="13"/>
    </row>
    <row r="676" spans="2:3" x14ac:dyDescent="0.2">
      <c r="B676" s="13"/>
      <c r="C676" s="13"/>
    </row>
    <row r="677" spans="2:3" x14ac:dyDescent="0.2">
      <c r="B677" s="13"/>
      <c r="C677" s="13"/>
    </row>
    <row r="678" spans="2:3" x14ac:dyDescent="0.2">
      <c r="B678" s="13"/>
      <c r="C678" s="13"/>
    </row>
    <row r="679" spans="2:3" x14ac:dyDescent="0.2">
      <c r="B679" s="13"/>
      <c r="C679" s="13"/>
    </row>
    <row r="680" spans="2:3" x14ac:dyDescent="0.2">
      <c r="B680" s="13"/>
      <c r="C680" s="13"/>
    </row>
    <row r="681" spans="2:3" x14ac:dyDescent="0.2">
      <c r="B681" s="13"/>
      <c r="C681" s="13"/>
    </row>
    <row r="682" spans="2:3" x14ac:dyDescent="0.2">
      <c r="B682" s="13"/>
      <c r="C682" s="13"/>
    </row>
    <row r="683" spans="2:3" x14ac:dyDescent="0.2">
      <c r="B683" s="13"/>
      <c r="C683" s="13"/>
    </row>
    <row r="684" spans="2:3" x14ac:dyDescent="0.2">
      <c r="B684" s="13"/>
      <c r="C684" s="13"/>
    </row>
    <row r="685" spans="2:3" x14ac:dyDescent="0.2">
      <c r="B685" s="13"/>
      <c r="C685" s="13"/>
    </row>
    <row r="686" spans="2:3" x14ac:dyDescent="0.2">
      <c r="B686" s="13"/>
      <c r="C686" s="13"/>
    </row>
    <row r="687" spans="2:3" x14ac:dyDescent="0.2">
      <c r="B687" s="13"/>
      <c r="C687" s="13"/>
    </row>
    <row r="688" spans="2:3" x14ac:dyDescent="0.2">
      <c r="B688" s="13"/>
      <c r="C688" s="13"/>
    </row>
    <row r="689" spans="2:3" x14ac:dyDescent="0.2">
      <c r="B689" s="13"/>
      <c r="C689" s="13"/>
    </row>
    <row r="690" spans="2:3" x14ac:dyDescent="0.2">
      <c r="B690" s="13"/>
      <c r="C690" s="13"/>
    </row>
    <row r="691" spans="2:3" x14ac:dyDescent="0.2">
      <c r="B691" s="13"/>
      <c r="C691" s="13"/>
    </row>
    <row r="692" spans="2:3" x14ac:dyDescent="0.2">
      <c r="B692" s="13"/>
      <c r="C692" s="13"/>
    </row>
    <row r="693" spans="2:3" x14ac:dyDescent="0.2">
      <c r="B693" s="13"/>
      <c r="C693" s="13"/>
    </row>
    <row r="694" spans="2:3" x14ac:dyDescent="0.2">
      <c r="B694" s="13"/>
      <c r="C694" s="13"/>
    </row>
    <row r="695" spans="2:3" x14ac:dyDescent="0.2">
      <c r="B695" s="13"/>
      <c r="C695" s="13"/>
    </row>
    <row r="696" spans="2:3" x14ac:dyDescent="0.2">
      <c r="B696" s="13"/>
      <c r="C696" s="13"/>
    </row>
    <row r="697" spans="2:3" x14ac:dyDescent="0.2">
      <c r="B697" s="13"/>
      <c r="C697" s="13"/>
    </row>
    <row r="698" spans="2:3" x14ac:dyDescent="0.2">
      <c r="B698" s="13"/>
      <c r="C698" s="13"/>
    </row>
    <row r="699" spans="2:3" x14ac:dyDescent="0.2">
      <c r="B699" s="13"/>
      <c r="C699" s="13"/>
    </row>
    <row r="700" spans="2:3" x14ac:dyDescent="0.2">
      <c r="B700" s="13"/>
      <c r="C700" s="13"/>
    </row>
    <row r="701" spans="2:3" x14ac:dyDescent="0.2">
      <c r="B701" s="13"/>
      <c r="C701" s="13"/>
    </row>
    <row r="702" spans="2:3" x14ac:dyDescent="0.2">
      <c r="B702" s="13"/>
      <c r="C702" s="13"/>
    </row>
    <row r="703" spans="2:3" x14ac:dyDescent="0.2">
      <c r="B703" s="13"/>
      <c r="C703" s="13"/>
    </row>
    <row r="704" spans="2:3" x14ac:dyDescent="0.2">
      <c r="B704" s="13"/>
      <c r="C704" s="13"/>
    </row>
    <row r="705" spans="2:3" x14ac:dyDescent="0.2">
      <c r="B705" s="13"/>
      <c r="C705" s="13"/>
    </row>
    <row r="706" spans="2:3" x14ac:dyDescent="0.2">
      <c r="B706" s="13"/>
      <c r="C706" s="13"/>
    </row>
    <row r="707" spans="2:3" x14ac:dyDescent="0.2">
      <c r="B707" s="13"/>
      <c r="C707" s="13"/>
    </row>
    <row r="708" spans="2:3" x14ac:dyDescent="0.2">
      <c r="B708" s="13"/>
      <c r="C708" s="13"/>
    </row>
    <row r="709" spans="2:3" x14ac:dyDescent="0.2">
      <c r="B709" s="13"/>
      <c r="C709" s="13"/>
    </row>
    <row r="710" spans="2:3" x14ac:dyDescent="0.2">
      <c r="B710" s="13"/>
      <c r="C710" s="13"/>
    </row>
    <row r="711" spans="2:3" x14ac:dyDescent="0.2">
      <c r="B711" s="13"/>
      <c r="C711" s="13"/>
    </row>
    <row r="712" spans="2:3" x14ac:dyDescent="0.2">
      <c r="B712" s="13"/>
      <c r="C712" s="13"/>
    </row>
    <row r="713" spans="2:3" x14ac:dyDescent="0.2">
      <c r="B713" s="13"/>
      <c r="C713" s="13"/>
    </row>
    <row r="714" spans="2:3" x14ac:dyDescent="0.2">
      <c r="B714" s="13"/>
      <c r="C714" s="13"/>
    </row>
    <row r="715" spans="2:3" x14ac:dyDescent="0.2">
      <c r="B715" s="13"/>
      <c r="C715" s="13"/>
    </row>
    <row r="716" spans="2:3" x14ac:dyDescent="0.2">
      <c r="B716" s="13"/>
      <c r="C716" s="13"/>
    </row>
    <row r="717" spans="2:3" x14ac:dyDescent="0.2">
      <c r="B717" s="13"/>
      <c r="C717" s="13"/>
    </row>
    <row r="718" spans="2:3" x14ac:dyDescent="0.2">
      <c r="B718" s="13"/>
      <c r="C718" s="13"/>
    </row>
    <row r="719" spans="2:3" x14ac:dyDescent="0.2">
      <c r="B719" s="13"/>
      <c r="C719" s="13"/>
    </row>
    <row r="720" spans="2:3" x14ac:dyDescent="0.2">
      <c r="B720" s="13"/>
      <c r="C720" s="13"/>
    </row>
    <row r="721" spans="2:3" x14ac:dyDescent="0.2">
      <c r="B721" s="13"/>
      <c r="C721" s="13"/>
    </row>
    <row r="722" spans="2:3" x14ac:dyDescent="0.2">
      <c r="B722" s="13"/>
      <c r="C722" s="13"/>
    </row>
    <row r="723" spans="2:3" x14ac:dyDescent="0.2">
      <c r="B723" s="13"/>
      <c r="C723" s="13"/>
    </row>
    <row r="724" spans="2:3" x14ac:dyDescent="0.2">
      <c r="B724" s="13"/>
      <c r="C724" s="13"/>
    </row>
    <row r="725" spans="2:3" x14ac:dyDescent="0.2">
      <c r="B725" s="13"/>
      <c r="C725" s="13"/>
    </row>
    <row r="726" spans="2:3" x14ac:dyDescent="0.2">
      <c r="B726" s="13"/>
      <c r="C726" s="13"/>
    </row>
    <row r="727" spans="2:3" x14ac:dyDescent="0.2">
      <c r="B727" s="13"/>
      <c r="C727" s="13"/>
    </row>
    <row r="728" spans="2:3" x14ac:dyDescent="0.2">
      <c r="B728" s="13"/>
      <c r="C728" s="13"/>
    </row>
    <row r="729" spans="2:3" x14ac:dyDescent="0.2">
      <c r="B729" s="13"/>
      <c r="C729" s="13"/>
    </row>
    <row r="730" spans="2:3" x14ac:dyDescent="0.2">
      <c r="B730" s="13"/>
      <c r="C730" s="13"/>
    </row>
    <row r="731" spans="2:3" x14ac:dyDescent="0.2">
      <c r="B731" s="13"/>
      <c r="C731" s="13"/>
    </row>
    <row r="732" spans="2:3" x14ac:dyDescent="0.2">
      <c r="B732" s="13"/>
      <c r="C732" s="13"/>
    </row>
    <row r="733" spans="2:3" x14ac:dyDescent="0.2">
      <c r="B733" s="13"/>
      <c r="C733" s="13"/>
    </row>
    <row r="734" spans="2:3" x14ac:dyDescent="0.2">
      <c r="B734" s="13"/>
      <c r="C734" s="13"/>
    </row>
    <row r="735" spans="2:3" x14ac:dyDescent="0.2">
      <c r="B735" s="13"/>
      <c r="C735" s="13"/>
    </row>
    <row r="736" spans="2:3" x14ac:dyDescent="0.2">
      <c r="B736" s="13"/>
      <c r="C736" s="13"/>
    </row>
    <row r="737" spans="2:3" x14ac:dyDescent="0.2">
      <c r="B737" s="13"/>
      <c r="C737" s="13"/>
    </row>
    <row r="738" spans="2:3" x14ac:dyDescent="0.2">
      <c r="B738" s="13"/>
      <c r="C738" s="13"/>
    </row>
    <row r="739" spans="2:3" x14ac:dyDescent="0.2">
      <c r="B739" s="13"/>
      <c r="C739" s="13"/>
    </row>
    <row r="740" spans="2:3" x14ac:dyDescent="0.2">
      <c r="B740" s="13"/>
      <c r="C740" s="13"/>
    </row>
    <row r="741" spans="2:3" x14ac:dyDescent="0.2">
      <c r="B741" s="13"/>
      <c r="C741" s="13"/>
    </row>
    <row r="742" spans="2:3" x14ac:dyDescent="0.2">
      <c r="B742" s="13"/>
      <c r="C742" s="13"/>
    </row>
    <row r="743" spans="2:3" x14ac:dyDescent="0.2">
      <c r="B743" s="13"/>
      <c r="C743" s="13"/>
    </row>
    <row r="744" spans="2:3" x14ac:dyDescent="0.2">
      <c r="B744" s="13"/>
      <c r="C744" s="13"/>
    </row>
    <row r="745" spans="2:3" x14ac:dyDescent="0.2">
      <c r="B745" s="13"/>
      <c r="C745" s="13"/>
    </row>
    <row r="746" spans="2:3" x14ac:dyDescent="0.2">
      <c r="B746" s="13"/>
      <c r="C746" s="13"/>
    </row>
    <row r="747" spans="2:3" x14ac:dyDescent="0.2">
      <c r="B747" s="13"/>
      <c r="C747" s="13"/>
    </row>
    <row r="748" spans="2:3" x14ac:dyDescent="0.2">
      <c r="B748" s="13"/>
      <c r="C748" s="13"/>
    </row>
    <row r="749" spans="2:3" x14ac:dyDescent="0.2">
      <c r="B749" s="13"/>
      <c r="C749" s="13"/>
    </row>
    <row r="750" spans="2:3" x14ac:dyDescent="0.2">
      <c r="B750" s="13"/>
      <c r="C750" s="13"/>
    </row>
    <row r="751" spans="2:3" x14ac:dyDescent="0.2">
      <c r="B751" s="13"/>
      <c r="C751" s="13"/>
    </row>
    <row r="752" spans="2:3" x14ac:dyDescent="0.2">
      <c r="B752" s="13"/>
      <c r="C752" s="13"/>
    </row>
    <row r="753" spans="2:3" x14ac:dyDescent="0.2">
      <c r="B753" s="13"/>
      <c r="C753" s="13"/>
    </row>
    <row r="754" spans="2:3" x14ac:dyDescent="0.2">
      <c r="B754" s="13"/>
      <c r="C754" s="13"/>
    </row>
    <row r="755" spans="2:3" x14ac:dyDescent="0.2">
      <c r="B755" s="13"/>
      <c r="C755" s="13"/>
    </row>
    <row r="756" spans="2:3" x14ac:dyDescent="0.2">
      <c r="B756" s="13"/>
      <c r="C756" s="13"/>
    </row>
    <row r="757" spans="2:3" x14ac:dyDescent="0.2">
      <c r="B757" s="13"/>
      <c r="C757" s="13"/>
    </row>
    <row r="758" spans="2:3" x14ac:dyDescent="0.2">
      <c r="B758" s="13"/>
      <c r="C758" s="13"/>
    </row>
    <row r="759" spans="2:3" x14ac:dyDescent="0.2">
      <c r="B759" s="13"/>
      <c r="C759" s="13"/>
    </row>
    <row r="760" spans="2:3" x14ac:dyDescent="0.2">
      <c r="B760" s="13"/>
      <c r="C760" s="13"/>
    </row>
    <row r="761" spans="2:3" x14ac:dyDescent="0.2">
      <c r="B761" s="13"/>
      <c r="C761" s="13"/>
    </row>
    <row r="762" spans="2:3" x14ac:dyDescent="0.2">
      <c r="B762" s="13"/>
      <c r="C762" s="13"/>
    </row>
    <row r="763" spans="2:3" x14ac:dyDescent="0.2">
      <c r="B763" s="13"/>
      <c r="C763" s="13"/>
    </row>
    <row r="764" spans="2:3" x14ac:dyDescent="0.2">
      <c r="B764" s="13"/>
      <c r="C764" s="13"/>
    </row>
    <row r="765" spans="2:3" x14ac:dyDescent="0.2">
      <c r="B765" s="13"/>
      <c r="C765" s="13"/>
    </row>
    <row r="766" spans="2:3" x14ac:dyDescent="0.2">
      <c r="B766" s="13"/>
      <c r="C766" s="13"/>
    </row>
    <row r="767" spans="2:3" x14ac:dyDescent="0.2">
      <c r="B767" s="13"/>
      <c r="C767" s="13"/>
    </row>
    <row r="768" spans="2:3" x14ac:dyDescent="0.2">
      <c r="B768" s="13"/>
      <c r="C768" s="13"/>
    </row>
    <row r="769" spans="2:3" x14ac:dyDescent="0.2">
      <c r="B769" s="13"/>
      <c r="C769" s="13"/>
    </row>
    <row r="770" spans="2:3" x14ac:dyDescent="0.2">
      <c r="B770" s="13"/>
      <c r="C770" s="13"/>
    </row>
    <row r="771" spans="2:3" x14ac:dyDescent="0.2">
      <c r="B771" s="13"/>
      <c r="C771" s="13"/>
    </row>
    <row r="772" spans="2:3" x14ac:dyDescent="0.2">
      <c r="B772" s="13"/>
      <c r="C772" s="13"/>
    </row>
    <row r="773" spans="2:3" x14ac:dyDescent="0.2">
      <c r="B773" s="13"/>
      <c r="C773" s="13"/>
    </row>
    <row r="774" spans="2:3" x14ac:dyDescent="0.2">
      <c r="B774" s="13"/>
      <c r="C774" s="13"/>
    </row>
    <row r="775" spans="2:3" x14ac:dyDescent="0.2">
      <c r="B775" s="13"/>
      <c r="C775" s="13"/>
    </row>
    <row r="776" spans="2:3" x14ac:dyDescent="0.2">
      <c r="B776" s="13"/>
      <c r="C776" s="13"/>
    </row>
    <row r="777" spans="2:3" x14ac:dyDescent="0.2">
      <c r="B777" s="13"/>
      <c r="C777" s="13"/>
    </row>
    <row r="778" spans="2:3" x14ac:dyDescent="0.2">
      <c r="B778" s="13"/>
      <c r="C778" s="13"/>
    </row>
    <row r="779" spans="2:3" x14ac:dyDescent="0.2">
      <c r="B779" s="13"/>
      <c r="C779" s="13"/>
    </row>
    <row r="780" spans="2:3" x14ac:dyDescent="0.2">
      <c r="B780" s="13"/>
      <c r="C780" s="13"/>
    </row>
    <row r="781" spans="2:3" x14ac:dyDescent="0.2">
      <c r="B781" s="13"/>
      <c r="C781" s="13"/>
    </row>
    <row r="782" spans="2:3" x14ac:dyDescent="0.2">
      <c r="B782" s="13"/>
      <c r="C782" s="13"/>
    </row>
    <row r="783" spans="2:3" x14ac:dyDescent="0.2">
      <c r="B783" s="13"/>
      <c r="C783" s="13"/>
    </row>
    <row r="784" spans="2:3" x14ac:dyDescent="0.2">
      <c r="B784" s="13"/>
      <c r="C784" s="13"/>
    </row>
    <row r="785" spans="2:3" x14ac:dyDescent="0.2">
      <c r="B785" s="13"/>
      <c r="C785" s="13"/>
    </row>
    <row r="786" spans="2:3" x14ac:dyDescent="0.2">
      <c r="B786" s="13"/>
      <c r="C786" s="13"/>
    </row>
    <row r="787" spans="2:3" x14ac:dyDescent="0.2">
      <c r="B787" s="13"/>
      <c r="C787" s="13"/>
    </row>
    <row r="788" spans="2:3" x14ac:dyDescent="0.2">
      <c r="B788" s="13"/>
      <c r="C788" s="13"/>
    </row>
    <row r="789" spans="2:3" x14ac:dyDescent="0.2">
      <c r="B789" s="13"/>
      <c r="C789" s="13"/>
    </row>
    <row r="790" spans="2:3" x14ac:dyDescent="0.2">
      <c r="B790" s="13"/>
      <c r="C790" s="13"/>
    </row>
    <row r="791" spans="2:3" x14ac:dyDescent="0.2">
      <c r="B791" s="13"/>
      <c r="C791" s="13"/>
    </row>
    <row r="792" spans="2:3" x14ac:dyDescent="0.2">
      <c r="B792" s="13"/>
      <c r="C792" s="13"/>
    </row>
    <row r="793" spans="2:3" x14ac:dyDescent="0.2">
      <c r="B793" s="13"/>
      <c r="C793" s="13"/>
    </row>
    <row r="794" spans="2:3" x14ac:dyDescent="0.2">
      <c r="B794" s="13"/>
      <c r="C794" s="13"/>
    </row>
    <row r="795" spans="2:3" x14ac:dyDescent="0.2">
      <c r="B795" s="13"/>
      <c r="C795" s="13"/>
    </row>
    <row r="796" spans="2:3" x14ac:dyDescent="0.2">
      <c r="B796" s="13"/>
      <c r="C796" s="13"/>
    </row>
    <row r="797" spans="2:3" x14ac:dyDescent="0.2">
      <c r="B797" s="13"/>
      <c r="C797" s="13"/>
    </row>
    <row r="798" spans="2:3" x14ac:dyDescent="0.2">
      <c r="B798" s="13"/>
      <c r="C798" s="13"/>
    </row>
    <row r="799" spans="2:3" x14ac:dyDescent="0.2">
      <c r="B799" s="13"/>
      <c r="C799" s="13"/>
    </row>
    <row r="800" spans="2:3" x14ac:dyDescent="0.2">
      <c r="B800" s="13"/>
      <c r="C800" s="13"/>
    </row>
    <row r="801" spans="2:3" x14ac:dyDescent="0.2">
      <c r="B801" s="13"/>
      <c r="C801" s="13"/>
    </row>
    <row r="802" spans="2:3" x14ac:dyDescent="0.2">
      <c r="B802" s="13"/>
      <c r="C802" s="13"/>
    </row>
    <row r="803" spans="2:3" x14ac:dyDescent="0.2">
      <c r="B803" s="13"/>
      <c r="C803" s="13"/>
    </row>
    <row r="804" spans="2:3" x14ac:dyDescent="0.2">
      <c r="B804" s="13"/>
      <c r="C804" s="13"/>
    </row>
    <row r="805" spans="2:3" x14ac:dyDescent="0.2">
      <c r="B805" s="13"/>
      <c r="C805" s="13"/>
    </row>
    <row r="806" spans="2:3" x14ac:dyDescent="0.2">
      <c r="B806" s="13"/>
      <c r="C806" s="13"/>
    </row>
    <row r="807" spans="2:3" x14ac:dyDescent="0.2">
      <c r="B807" s="13"/>
      <c r="C807" s="13"/>
    </row>
    <row r="808" spans="2:3" x14ac:dyDescent="0.2">
      <c r="B808" s="13"/>
      <c r="C808" s="13"/>
    </row>
    <row r="809" spans="2:3" x14ac:dyDescent="0.2">
      <c r="B809" s="13"/>
      <c r="C809" s="13"/>
    </row>
    <row r="810" spans="2:3" x14ac:dyDescent="0.2">
      <c r="B810" s="13"/>
      <c r="C810" s="13"/>
    </row>
    <row r="811" spans="2:3" x14ac:dyDescent="0.2">
      <c r="B811" s="13"/>
      <c r="C811" s="13"/>
    </row>
    <row r="812" spans="2:3" x14ac:dyDescent="0.2">
      <c r="B812" s="13"/>
      <c r="C812" s="13"/>
    </row>
    <row r="813" spans="2:3" x14ac:dyDescent="0.2">
      <c r="B813" s="13"/>
      <c r="C813" s="13"/>
    </row>
    <row r="814" spans="2:3" x14ac:dyDescent="0.2">
      <c r="B814" s="13"/>
      <c r="C814" s="13"/>
    </row>
    <row r="815" spans="2:3" x14ac:dyDescent="0.2">
      <c r="B815" s="13"/>
      <c r="C815" s="13"/>
    </row>
    <row r="816" spans="2:3" x14ac:dyDescent="0.2">
      <c r="B816" s="13"/>
      <c r="C816" s="13"/>
    </row>
    <row r="817" spans="2:3" x14ac:dyDescent="0.2">
      <c r="B817" s="13"/>
      <c r="C817" s="13"/>
    </row>
    <row r="818" spans="2:3" x14ac:dyDescent="0.2">
      <c r="B818" s="13"/>
      <c r="C818" s="13"/>
    </row>
    <row r="819" spans="2:3" x14ac:dyDescent="0.2">
      <c r="B819" s="13"/>
      <c r="C819" s="13"/>
    </row>
    <row r="820" spans="2:3" x14ac:dyDescent="0.2">
      <c r="B820" s="13"/>
      <c r="C820" s="13"/>
    </row>
    <row r="821" spans="2:3" x14ac:dyDescent="0.2">
      <c r="B821" s="13"/>
      <c r="C821" s="13"/>
    </row>
    <row r="822" spans="2:3" x14ac:dyDescent="0.2">
      <c r="B822" s="13"/>
      <c r="C822" s="13"/>
    </row>
    <row r="823" spans="2:3" x14ac:dyDescent="0.2">
      <c r="B823" s="13"/>
      <c r="C823" s="13"/>
    </row>
    <row r="824" spans="2:3" x14ac:dyDescent="0.2">
      <c r="B824" s="13"/>
      <c r="C824" s="13"/>
    </row>
    <row r="825" spans="2:3" x14ac:dyDescent="0.2">
      <c r="B825" s="13"/>
      <c r="C825" s="13"/>
    </row>
    <row r="826" spans="2:3" x14ac:dyDescent="0.2">
      <c r="B826" s="13"/>
      <c r="C826" s="13"/>
    </row>
    <row r="827" spans="2:3" x14ac:dyDescent="0.2">
      <c r="B827" s="13"/>
      <c r="C827" s="13"/>
    </row>
    <row r="828" spans="2:3" x14ac:dyDescent="0.2">
      <c r="B828" s="13"/>
      <c r="C828" s="13"/>
    </row>
    <row r="829" spans="2:3" x14ac:dyDescent="0.2">
      <c r="B829" s="13"/>
      <c r="C829" s="13"/>
    </row>
    <row r="830" spans="2:3" x14ac:dyDescent="0.2">
      <c r="B830" s="13"/>
      <c r="C830" s="13"/>
    </row>
    <row r="831" spans="2:3" x14ac:dyDescent="0.2">
      <c r="B831" s="13"/>
      <c r="C831" s="13"/>
    </row>
    <row r="832" spans="2:3" x14ac:dyDescent="0.2">
      <c r="B832" s="13"/>
      <c r="C832" s="13"/>
    </row>
    <row r="833" spans="2:3" x14ac:dyDescent="0.2">
      <c r="B833" s="13"/>
      <c r="C833" s="13"/>
    </row>
    <row r="834" spans="2:3" x14ac:dyDescent="0.2">
      <c r="B834" s="13"/>
      <c r="C834" s="13"/>
    </row>
    <row r="835" spans="2:3" x14ac:dyDescent="0.2">
      <c r="B835" s="13"/>
      <c r="C835" s="13"/>
    </row>
    <row r="836" spans="2:3" x14ac:dyDescent="0.2">
      <c r="B836" s="13"/>
      <c r="C836" s="13"/>
    </row>
    <row r="837" spans="2:3" x14ac:dyDescent="0.2">
      <c r="B837" s="13"/>
      <c r="C837" s="13"/>
    </row>
    <row r="838" spans="2:3" x14ac:dyDescent="0.2">
      <c r="B838" s="13"/>
      <c r="C838" s="13"/>
    </row>
    <row r="839" spans="2:3" x14ac:dyDescent="0.2">
      <c r="B839" s="13"/>
      <c r="C839" s="13"/>
    </row>
    <row r="840" spans="2:3" x14ac:dyDescent="0.2">
      <c r="B840" s="13"/>
      <c r="C840" s="13"/>
    </row>
    <row r="841" spans="2:3" x14ac:dyDescent="0.2">
      <c r="B841" s="13"/>
      <c r="C841" s="13"/>
    </row>
    <row r="842" spans="2:3" x14ac:dyDescent="0.2">
      <c r="B842" s="13"/>
      <c r="C842" s="13"/>
    </row>
    <row r="843" spans="2:3" x14ac:dyDescent="0.2">
      <c r="B843" s="13"/>
      <c r="C843" s="13"/>
    </row>
    <row r="844" spans="2:3" x14ac:dyDescent="0.2">
      <c r="B844" s="13"/>
      <c r="C844" s="13"/>
    </row>
    <row r="845" spans="2:3" x14ac:dyDescent="0.2">
      <c r="B845" s="13"/>
      <c r="C845" s="13"/>
    </row>
    <row r="846" spans="2:3" x14ac:dyDescent="0.2">
      <c r="B846" s="13"/>
      <c r="C846" s="13"/>
    </row>
    <row r="847" spans="2:3" x14ac:dyDescent="0.2">
      <c r="B847" s="13"/>
      <c r="C847" s="13"/>
    </row>
    <row r="848" spans="2:3" x14ac:dyDescent="0.2">
      <c r="B848" s="13"/>
      <c r="C848" s="13"/>
    </row>
    <row r="849" spans="2:3" x14ac:dyDescent="0.2">
      <c r="B849" s="13"/>
      <c r="C849" s="13"/>
    </row>
    <row r="850" spans="2:3" x14ac:dyDescent="0.2">
      <c r="B850" s="13"/>
      <c r="C850" s="13"/>
    </row>
    <row r="851" spans="2:3" x14ac:dyDescent="0.2">
      <c r="B851" s="13"/>
      <c r="C851" s="13"/>
    </row>
    <row r="852" spans="2:3" x14ac:dyDescent="0.2">
      <c r="B852" s="13"/>
      <c r="C852" s="13"/>
    </row>
    <row r="853" spans="2:3" x14ac:dyDescent="0.2">
      <c r="B853" s="13"/>
      <c r="C853" s="13"/>
    </row>
    <row r="854" spans="2:3" x14ac:dyDescent="0.2">
      <c r="B854" s="13"/>
      <c r="C854" s="13"/>
    </row>
    <row r="855" spans="2:3" x14ac:dyDescent="0.2">
      <c r="B855" s="13"/>
      <c r="C855" s="13"/>
    </row>
    <row r="856" spans="2:3" x14ac:dyDescent="0.2">
      <c r="B856" s="13"/>
      <c r="C856" s="13"/>
    </row>
    <row r="857" spans="2:3" x14ac:dyDescent="0.2">
      <c r="B857" s="13"/>
      <c r="C857" s="13"/>
    </row>
    <row r="858" spans="2:3" x14ac:dyDescent="0.2">
      <c r="B858" s="13"/>
      <c r="C858" s="13"/>
    </row>
    <row r="859" spans="2:3" x14ac:dyDescent="0.2">
      <c r="B859" s="13"/>
      <c r="C859" s="13"/>
    </row>
    <row r="860" spans="2:3" x14ac:dyDescent="0.2">
      <c r="B860" s="13"/>
      <c r="C860" s="13"/>
    </row>
    <row r="861" spans="2:3" x14ac:dyDescent="0.2">
      <c r="B861" s="13"/>
      <c r="C861" s="13"/>
    </row>
    <row r="862" spans="2:3" x14ac:dyDescent="0.2">
      <c r="B862" s="13"/>
      <c r="C862" s="13"/>
    </row>
    <row r="863" spans="2:3" x14ac:dyDescent="0.2">
      <c r="B863" s="13"/>
      <c r="C863" s="13"/>
    </row>
    <row r="864" spans="2:3" x14ac:dyDescent="0.2">
      <c r="B864" s="13"/>
      <c r="C864" s="13"/>
    </row>
    <row r="865" spans="2:3" x14ac:dyDescent="0.2">
      <c r="B865" s="13"/>
      <c r="C865" s="13"/>
    </row>
    <row r="866" spans="2:3" x14ac:dyDescent="0.2">
      <c r="B866" s="13"/>
      <c r="C866" s="13"/>
    </row>
    <row r="867" spans="2:3" x14ac:dyDescent="0.2">
      <c r="B867" s="13"/>
      <c r="C867" s="13"/>
    </row>
    <row r="868" spans="2:3" x14ac:dyDescent="0.2">
      <c r="B868" s="13"/>
      <c r="C868" s="13"/>
    </row>
    <row r="869" spans="2:3" x14ac:dyDescent="0.2">
      <c r="B869" s="13"/>
      <c r="C869" s="13"/>
    </row>
    <row r="870" spans="2:3" x14ac:dyDescent="0.2">
      <c r="B870" s="13"/>
      <c r="C870" s="13"/>
    </row>
    <row r="871" spans="2:3" x14ac:dyDescent="0.2">
      <c r="B871" s="13"/>
      <c r="C871" s="13"/>
    </row>
    <row r="872" spans="2:3" x14ac:dyDescent="0.2">
      <c r="B872" s="13"/>
      <c r="C872" s="13"/>
    </row>
    <row r="873" spans="2:3" x14ac:dyDescent="0.2">
      <c r="B873" s="13"/>
      <c r="C873" s="13"/>
    </row>
    <row r="874" spans="2:3" x14ac:dyDescent="0.2">
      <c r="B874" s="13"/>
      <c r="C874" s="13"/>
    </row>
    <row r="875" spans="2:3" x14ac:dyDescent="0.2">
      <c r="B875" s="13"/>
      <c r="C875" s="13"/>
    </row>
    <row r="876" spans="2:3" x14ac:dyDescent="0.2">
      <c r="B876" s="13"/>
      <c r="C876" s="13"/>
    </row>
    <row r="877" spans="2:3" x14ac:dyDescent="0.2">
      <c r="B877" s="13"/>
      <c r="C877" s="13"/>
    </row>
    <row r="878" spans="2:3" x14ac:dyDescent="0.2">
      <c r="B878" s="13"/>
      <c r="C878" s="13"/>
    </row>
    <row r="879" spans="2:3" x14ac:dyDescent="0.2">
      <c r="B879" s="13"/>
      <c r="C879" s="13"/>
    </row>
    <row r="880" spans="2:3" x14ac:dyDescent="0.2">
      <c r="B880" s="13"/>
      <c r="C880" s="13"/>
    </row>
    <row r="881" spans="2:3" x14ac:dyDescent="0.2">
      <c r="B881" s="13"/>
      <c r="C881" s="13"/>
    </row>
    <row r="882" spans="2:3" x14ac:dyDescent="0.2">
      <c r="B882" s="13"/>
      <c r="C882" s="13"/>
    </row>
    <row r="883" spans="2:3" x14ac:dyDescent="0.2">
      <c r="B883" s="13"/>
      <c r="C883" s="13"/>
    </row>
    <row r="884" spans="2:3" x14ac:dyDescent="0.2">
      <c r="B884" s="13"/>
      <c r="C884" s="13"/>
    </row>
    <row r="885" spans="2:3" x14ac:dyDescent="0.2">
      <c r="B885" s="13"/>
      <c r="C885" s="13"/>
    </row>
    <row r="886" spans="2:3" x14ac:dyDescent="0.2">
      <c r="B886" s="13"/>
      <c r="C886" s="13"/>
    </row>
    <row r="887" spans="2:3" x14ac:dyDescent="0.2">
      <c r="B887" s="13"/>
      <c r="C887" s="13"/>
    </row>
    <row r="888" spans="2:3" x14ac:dyDescent="0.2">
      <c r="B888" s="13"/>
      <c r="C888" s="13"/>
    </row>
    <row r="889" spans="2:3" x14ac:dyDescent="0.2">
      <c r="B889" s="13"/>
      <c r="C889" s="13"/>
    </row>
    <row r="890" spans="2:3" x14ac:dyDescent="0.2">
      <c r="B890" s="13"/>
      <c r="C890" s="13"/>
    </row>
    <row r="891" spans="2:3" x14ac:dyDescent="0.2">
      <c r="B891" s="13"/>
      <c r="C891" s="13"/>
    </row>
    <row r="892" spans="2:3" x14ac:dyDescent="0.2">
      <c r="B892" s="13"/>
      <c r="C892" s="13"/>
    </row>
    <row r="893" spans="2:3" x14ac:dyDescent="0.2">
      <c r="B89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5160-DE68-2B48-98E0-23DE6229973B}">
  <dimension ref="A1:E11"/>
  <sheetViews>
    <sheetView zoomScale="110" zoomScaleNormal="110" workbookViewId="0">
      <selection activeCell="F3" sqref="F3"/>
    </sheetView>
  </sheetViews>
  <sheetFormatPr baseColWidth="10" defaultRowHeight="16" x14ac:dyDescent="0.2"/>
  <cols>
    <col min="1" max="1" width="13.6640625" bestFit="1" customWidth="1"/>
    <col min="2" max="2" width="19.5" bestFit="1" customWidth="1"/>
    <col min="3" max="3" width="15" bestFit="1" customWidth="1"/>
  </cols>
  <sheetData>
    <row r="1" spans="1:5" ht="40" x14ac:dyDescent="0.25">
      <c r="A1" s="17" t="s">
        <v>114</v>
      </c>
      <c r="B1" s="17" t="s">
        <v>115</v>
      </c>
      <c r="C1" s="16" t="s">
        <v>116</v>
      </c>
      <c r="D1" s="17" t="s">
        <v>118</v>
      </c>
      <c r="E1" s="17" t="s">
        <v>117</v>
      </c>
    </row>
    <row r="2" spans="1:5" ht="19" x14ac:dyDescent="0.25">
      <c r="A2" s="18" t="s">
        <v>109</v>
      </c>
      <c r="B2" s="18">
        <v>7.8914507349922713</v>
      </c>
      <c r="C2" s="18">
        <v>1</v>
      </c>
      <c r="D2" s="18" t="s">
        <v>105</v>
      </c>
      <c r="E2" s="18">
        <v>0.08</v>
      </c>
    </row>
    <row r="3" spans="1:5" ht="19" x14ac:dyDescent="0.25">
      <c r="A3" s="18" t="s">
        <v>101</v>
      </c>
      <c r="B3" s="18">
        <v>7.9583067912933414</v>
      </c>
      <c r="C3" s="18">
        <v>1</v>
      </c>
      <c r="D3" s="18" t="s">
        <v>105</v>
      </c>
      <c r="E3" s="18">
        <v>0.08</v>
      </c>
    </row>
    <row r="4" spans="1:5" ht="19" x14ac:dyDescent="0.25">
      <c r="A4" s="18" t="s">
        <v>113</v>
      </c>
      <c r="B4" s="18">
        <v>7.9921044911379333</v>
      </c>
      <c r="C4" s="18">
        <v>8</v>
      </c>
      <c r="D4" s="18">
        <v>8.488814288342178E-2</v>
      </c>
      <c r="E4" s="18">
        <v>3.001249073760005E-2</v>
      </c>
    </row>
    <row r="5" spans="1:5" ht="19" x14ac:dyDescent="0.25">
      <c r="A5" s="18" t="s">
        <v>106</v>
      </c>
      <c r="B5" s="18">
        <v>7.9493398181460648</v>
      </c>
      <c r="C5" s="18">
        <v>2</v>
      </c>
      <c r="D5" s="18">
        <v>0.13694691690488156</v>
      </c>
      <c r="E5" s="18">
        <v>9.6836093606032389E-2</v>
      </c>
    </row>
    <row r="6" spans="1:5" ht="19" x14ac:dyDescent="0.25">
      <c r="A6" s="18" t="s">
        <v>112</v>
      </c>
      <c r="B6" s="18">
        <v>7.9261047076545896</v>
      </c>
      <c r="C6" s="18">
        <v>4</v>
      </c>
      <c r="D6" s="18">
        <v>9.640204241266144E-2</v>
      </c>
      <c r="E6" s="18">
        <v>4.820102120633072E-2</v>
      </c>
    </row>
    <row r="7" spans="1:5" ht="19" x14ac:dyDescent="0.25">
      <c r="A7" s="18" t="s">
        <v>111</v>
      </c>
      <c r="B7" s="18">
        <v>7.9417455051722641</v>
      </c>
      <c r="C7" s="18">
        <v>8</v>
      </c>
      <c r="D7" s="18">
        <v>7.3536006574528065E-2</v>
      </c>
      <c r="E7" s="18">
        <v>2.5998904455113665E-2</v>
      </c>
    </row>
    <row r="8" spans="1:5" ht="19" x14ac:dyDescent="0.25">
      <c r="A8" s="18" t="s">
        <v>107</v>
      </c>
      <c r="B8" s="18">
        <v>7.8531046512911225</v>
      </c>
      <c r="C8" s="18">
        <v>8</v>
      </c>
      <c r="D8" s="18">
        <v>0.14321777382402207</v>
      </c>
      <c r="E8" s="18">
        <v>5.063512952870361E-2</v>
      </c>
    </row>
    <row r="9" spans="1:5" ht="19" x14ac:dyDescent="0.25">
      <c r="A9" s="18" t="s">
        <v>108</v>
      </c>
      <c r="B9" s="18">
        <v>8.0591430316732584</v>
      </c>
      <c r="C9" s="18">
        <v>3</v>
      </c>
      <c r="D9" s="18">
        <v>0.11105052595476179</v>
      </c>
      <c r="E9" s="18">
        <v>6.4115051053631245E-2</v>
      </c>
    </row>
    <row r="10" spans="1:5" ht="19" x14ac:dyDescent="0.25">
      <c r="A10" s="18" t="s">
        <v>110</v>
      </c>
      <c r="B10" s="18">
        <v>8.1323878124742777</v>
      </c>
      <c r="C10" s="18">
        <v>5</v>
      </c>
      <c r="D10" s="18">
        <v>0.16489035481558167</v>
      </c>
      <c r="E10" s="18">
        <v>7.3741208440340086E-2</v>
      </c>
    </row>
    <row r="11" spans="1:5" ht="19" x14ac:dyDescent="0.25">
      <c r="A11" s="18" t="s">
        <v>100</v>
      </c>
      <c r="B11" s="18">
        <v>8.0380330660271024</v>
      </c>
      <c r="C11" s="18">
        <v>1</v>
      </c>
      <c r="D11" s="18" t="s">
        <v>105</v>
      </c>
      <c r="E11" s="18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Historic West Coast Data</vt:lpstr>
      <vt:lpstr>Location-Averaged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Block</dc:creator>
  <cp:lastModifiedBy>Mary Margaret Stoll</cp:lastModifiedBy>
  <dcterms:created xsi:type="dcterms:W3CDTF">2020-11-16T14:13:26Z</dcterms:created>
  <dcterms:modified xsi:type="dcterms:W3CDTF">2023-09-08T16:27:07Z</dcterms:modified>
</cp:coreProperties>
</file>