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45" windowHeight="12270" tabRatio="829"/>
  </bookViews>
  <sheets>
    <sheet name="排放量净转移Ers-net" sheetId="1" r:id="rId1"/>
    <sheet name="Ersnet正值" sheetId="7" r:id="rId2"/>
    <sheet name="VArs-net" sheetId="2" r:id="rId3"/>
    <sheet name="|VArs-net|" sheetId="6" r:id="rId4"/>
    <sheet name="REI相关指数（初次计算）" sheetId="3" state="hidden" r:id="rId5"/>
    <sheet name="REI指数计算过程（初次计算）" sheetId="4" state="hidden" r:id="rId6"/>
    <sheet name="备注（初次计算有误）" sheetId="5" state="hidden" r:id="rId7"/>
  </sheets>
  <definedNames>
    <definedName name="_xlnm._FilterDatabase" localSheetId="2" hidden="1">'VArs-net'!$A$1:$AF$32</definedName>
  </definedNames>
  <calcPr calcId="144525"/>
</workbook>
</file>

<file path=xl/sharedStrings.xml><?xml version="1.0" encoding="utf-8"?>
<sst xmlns="http://schemas.openxmlformats.org/spreadsheetml/2006/main" count="278" uniqueCount="54">
  <si>
    <t>北京</t>
  </si>
  <si>
    <t>天津</t>
  </si>
  <si>
    <t>河北</t>
  </si>
  <si>
    <t>山西</t>
  </si>
  <si>
    <t>内蒙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</si>
  <si>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</si>
  <si>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</si>
  <si>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</si>
  <si>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</si>
  <si>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</si>
  <si>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</si>
  <si>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</si>
  <si>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</si>
  <si>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</si>
  <si>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</si>
  <si>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</si>
  <si>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</si>
  <si>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</si>
  <si>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</si>
  <si>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</si>
  <si>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</si>
  <si>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</si>
  <si>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</si>
  <si>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</si>
  <si>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</si>
  <si>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</si>
  <si>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</si>
  <si>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</si>
  <si>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</si>
  <si>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</si>
  <si>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</si>
  <si>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m1</t>
  </si>
  <si>
    <t>min</t>
  </si>
  <si>
    <t>m1=-0.0000151267637905825</t>
  </si>
  <si>
    <t>m2</t>
  </si>
  <si>
    <t>m3</t>
  </si>
  <si>
    <t>M1</t>
  </si>
  <si>
    <t>M2</t>
  </si>
  <si>
    <t>M3</t>
  </si>
  <si>
    <t>MIN</t>
  </si>
  <si>
    <t>MAX</t>
  </si>
  <si>
    <t>|VArs-net|</t>
  </si>
  <si>
    <t>绝对值函数</t>
  </si>
  <si>
    <t>数值</t>
  </si>
  <si>
    <t>min----m3</t>
  </si>
  <si>
    <t>max----M3</t>
  </si>
  <si>
    <t>横向与纵向究竟谁是s，谁是r</t>
  </si>
  <si>
    <t>假设</t>
  </si>
  <si>
    <t>纵向是s地区，横向是r地区</t>
  </si>
  <si>
    <t>则北京与天津</t>
  </si>
  <si>
    <t>M1-m1</t>
  </si>
  <si>
    <t>M2-m2</t>
  </si>
  <si>
    <t>M3-m3</t>
  </si>
  <si>
    <t>REI结果计算有误，没有考虑排放量只取正值，因此m1、等值错误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</si>
</sst>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836930</xdr:colOff>
      <xdr:row>3</xdr:row>
      <xdr:rowOff>9525</xdr:rowOff>
    </xdr:from>
    <xdr:to>
      <xdr:col>9</xdr:col>
      <xdr:colOff>596900</xdr:colOff>
      <xdr:row>23</xdr:row>
      <xdr:rowOff>109220</xdr:rowOff>
    </xdr:to>
    <xdr:cxnSp>
      <xdr:nvCxnSpPr>
        <xdr:cNvPr id="2" name="直接连接符 1"/>
        <xdr:cNvCxnSpPr/>
      </xdr:nvCxnSpPr>
      <xdr:spPr>
        <a:xfrm>
          <a:off x="5818505" y="523875"/>
          <a:ext cx="3608070" cy="35286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248920</xdr:colOff>
      <xdr:row>5</xdr:row>
      <xdr:rowOff>158115</xdr:rowOff>
    </xdr:from>
    <xdr:to>
      <xdr:col>9</xdr:col>
      <xdr:colOff>274320</xdr:colOff>
      <xdr:row>25</xdr:row>
      <xdr:rowOff>3810</xdr:rowOff>
    </xdr:to>
    <xdr:cxnSp>
      <xdr:nvCxnSpPr>
        <xdr:cNvPr id="3" name="直接连接符 2"/>
        <xdr:cNvCxnSpPr/>
      </xdr:nvCxnSpPr>
      <xdr:spPr>
        <a:xfrm flipH="1">
          <a:off x="5230495" y="1015365"/>
          <a:ext cx="3873500" cy="327469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abSelected="1" workbookViewId="0">
      <selection activeCell="A2" sqref="A2:A32"/>
    </sheetView>
  </sheetViews>
  <sheetFormatPr defaultColWidth="9" defaultRowHeight="13.5"/>
  <cols>
    <col min="2" max="2" width="12.35" customWidth="1"/>
    <col min="3" max="3" width="13.0833333333333" customWidth="1"/>
    <col min="4" max="4" width="10.4333333333333" customWidth="1"/>
    <col min="5" max="5" width="12.9333333333333" customWidth="1"/>
    <col min="6" max="6" width="15.1416666666667" customWidth="1"/>
    <col min="7" max="7" width="14.9916666666667" customWidth="1"/>
    <col min="8" max="8" width="11.7583333333333" customWidth="1"/>
    <col min="9" max="32" width="12.625"/>
  </cols>
  <sheetData>
    <row r="1" spans="2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0</v>
      </c>
      <c r="B2">
        <v>0</v>
      </c>
      <c r="C2">
        <v>-0.00347917927844168</v>
      </c>
      <c r="D2">
        <v>-0.0682805321382752</v>
      </c>
      <c r="E2">
        <v>-0.174668193285526</v>
      </c>
      <c r="F2">
        <v>-0.118709727030187</v>
      </c>
      <c r="G2">
        <v>-0.0361140615179966</v>
      </c>
      <c r="H2">
        <v>-0.152226407929436</v>
      </c>
      <c r="I2">
        <v>-0.204461487938765</v>
      </c>
      <c r="J2">
        <v>-0.0276011567662504</v>
      </c>
      <c r="K2">
        <v>-0.0252995063027156</v>
      </c>
      <c r="L2">
        <v>-0.0126140576687096</v>
      </c>
      <c r="M2">
        <v>-0.00629846027891862</v>
      </c>
      <c r="N2">
        <v>-0.0110363385623685</v>
      </c>
      <c r="O2">
        <v>-0.0165351351041783</v>
      </c>
      <c r="P2">
        <v>-0.0287279688866139</v>
      </c>
      <c r="Q2">
        <v>-0.0094983728595859</v>
      </c>
      <c r="R2">
        <v>-0.0235052668276772</v>
      </c>
      <c r="S2">
        <v>-0.0239471004719205</v>
      </c>
      <c r="T2">
        <v>-0.0047242701496339</v>
      </c>
      <c r="U2">
        <v>-0.0203137951822346</v>
      </c>
      <c r="V2">
        <v>-0.00157966183237427</v>
      </c>
      <c r="W2">
        <v>-0.0154383033519039</v>
      </c>
      <c r="X2">
        <v>-0.0161465769144241</v>
      </c>
      <c r="Y2">
        <v>-0.126844605421882</v>
      </c>
      <c r="Z2">
        <v>-0.0151970738428697</v>
      </c>
      <c r="AA2">
        <v>0.000472176888358578</v>
      </c>
      <c r="AB2">
        <v>-0.0567397836820356</v>
      </c>
      <c r="AC2">
        <v>-0.00949499012463784</v>
      </c>
      <c r="AD2">
        <v>-0.000873955937085748</v>
      </c>
      <c r="AE2">
        <v>-0.0330804522313032</v>
      </c>
      <c r="AF2">
        <v>-0.0558933292922886</v>
      </c>
    </row>
    <row r="3" spans="1:32">
      <c r="A3" t="s">
        <v>1</v>
      </c>
      <c r="B3">
        <v>0.00347917927844168</v>
      </c>
      <c r="C3">
        <v>0</v>
      </c>
      <c r="D3">
        <v>-0.0205554773414948</v>
      </c>
      <c r="E3">
        <v>-0.0334975189907769</v>
      </c>
      <c r="F3">
        <v>-0.172383639174672</v>
      </c>
      <c r="G3">
        <v>-0.0185847865897868</v>
      </c>
      <c r="H3">
        <v>-0.0421370126207228</v>
      </c>
      <c r="I3">
        <v>-0.101502586563403</v>
      </c>
      <c r="J3">
        <v>-0.00438319209023844</v>
      </c>
      <c r="K3">
        <v>-0.0027939123575798</v>
      </c>
      <c r="L3">
        <v>0.0177818244342818</v>
      </c>
      <c r="M3">
        <v>-0.00088847423243996</v>
      </c>
      <c r="N3">
        <v>0.00317588391733199</v>
      </c>
      <c r="O3">
        <v>-0.00402965671475687</v>
      </c>
      <c r="P3">
        <v>-0.00374902065679188</v>
      </c>
      <c r="Q3">
        <v>0.0123980893102634</v>
      </c>
      <c r="R3">
        <v>-0.00315994386493652</v>
      </c>
      <c r="S3">
        <v>-0.00596440536870784</v>
      </c>
      <c r="T3">
        <v>-0.00117816079099535</v>
      </c>
      <c r="U3">
        <v>-0.00511540519802989</v>
      </c>
      <c r="V3">
        <v>0.00111955912908287</v>
      </c>
      <c r="W3">
        <v>-0.00358600695186252</v>
      </c>
      <c r="X3">
        <v>-0.00172344512558737</v>
      </c>
      <c r="Y3">
        <v>-0.0339098242865634</v>
      </c>
      <c r="Z3">
        <v>-0.00033936050683147</v>
      </c>
      <c r="AA3">
        <v>0.000382630812423898</v>
      </c>
      <c r="AB3">
        <v>-0.0124491861595494</v>
      </c>
      <c r="AC3">
        <v>-0.00069795278231168</v>
      </c>
      <c r="AD3">
        <v>0.000464212477821809</v>
      </c>
      <c r="AE3">
        <v>-0.00371451313948361</v>
      </c>
      <c r="AF3">
        <v>0.0016299257697651</v>
      </c>
    </row>
    <row r="4" spans="1:32">
      <c r="A4" t="s">
        <v>2</v>
      </c>
      <c r="B4">
        <v>0.0682805321382752</v>
      </c>
      <c r="C4">
        <v>0.0205554773414948</v>
      </c>
      <c r="D4">
        <v>0</v>
      </c>
      <c r="E4">
        <v>0.00640785351323729</v>
      </c>
      <c r="F4">
        <v>-0.28242753991462</v>
      </c>
      <c r="G4">
        <v>0.0081687202954261</v>
      </c>
      <c r="H4">
        <v>-0.0733350710181551</v>
      </c>
      <c r="I4">
        <v>-0.095336390273466</v>
      </c>
      <c r="J4">
        <v>0.0055272526269939</v>
      </c>
      <c r="K4">
        <v>0.0204411127554397</v>
      </c>
      <c r="L4">
        <v>0.0740987541611195</v>
      </c>
      <c r="M4">
        <v>-0.0278565140315505</v>
      </c>
      <c r="N4">
        <v>-0.0037574976142182</v>
      </c>
      <c r="O4">
        <v>0.00352635798025042</v>
      </c>
      <c r="P4">
        <v>-0.0080925027048587</v>
      </c>
      <c r="Q4">
        <v>0.018371804790591</v>
      </c>
      <c r="R4">
        <v>-0.0133921298442033</v>
      </c>
      <c r="S4">
        <v>-0.00605794150884272</v>
      </c>
      <c r="T4">
        <v>0.0179566967771897</v>
      </c>
      <c r="U4">
        <v>-0.00823897912591023</v>
      </c>
      <c r="V4">
        <v>0.00624603565500517</v>
      </c>
      <c r="W4">
        <v>0.0125329315990927</v>
      </c>
      <c r="X4">
        <v>0.0005365007223726</v>
      </c>
      <c r="Y4">
        <v>-0.0263085903707438</v>
      </c>
      <c r="Z4">
        <v>0.0079861744843157</v>
      </c>
      <c r="AA4">
        <v>0.00115624327009668</v>
      </c>
      <c r="AB4">
        <v>-0.0148705143745044</v>
      </c>
      <c r="AC4">
        <v>-0.00073795043795594</v>
      </c>
      <c r="AD4">
        <v>0.00149922514037669</v>
      </c>
      <c r="AE4">
        <v>-0.0098781221816374</v>
      </c>
      <c r="AF4">
        <v>-0.0139680456702162</v>
      </c>
    </row>
    <row r="5" spans="1:32">
      <c r="A5" t="s">
        <v>3</v>
      </c>
      <c r="B5">
        <v>0.174668193285526</v>
      </c>
      <c r="C5">
        <v>0.0334975189907769</v>
      </c>
      <c r="D5">
        <v>-0.00640785351323729</v>
      </c>
      <c r="E5">
        <v>0</v>
      </c>
      <c r="F5">
        <v>-0.46273694244013</v>
      </c>
      <c r="G5">
        <v>0.0140246953941369</v>
      </c>
      <c r="H5">
        <v>-0.0928286306283778</v>
      </c>
      <c r="I5">
        <v>0.00763974209254799</v>
      </c>
      <c r="J5">
        <v>0.124996193703887</v>
      </c>
      <c r="K5">
        <v>0.0883642077093848</v>
      </c>
      <c r="L5">
        <v>0.0984820958474719</v>
      </c>
      <c r="M5">
        <v>0.0573214548295606</v>
      </c>
      <c r="N5">
        <v>-0.00089829124945494</v>
      </c>
      <c r="O5">
        <v>0.0371658309151889</v>
      </c>
      <c r="P5">
        <v>0.0058846157002813</v>
      </c>
      <c r="Q5">
        <v>0.0530163295417275</v>
      </c>
      <c r="R5">
        <v>0.00331635819631999</v>
      </c>
      <c r="S5">
        <v>0.0760283865626905</v>
      </c>
      <c r="T5">
        <v>0.125013735345452</v>
      </c>
      <c r="U5">
        <v>-0.0328580189723811</v>
      </c>
      <c r="V5">
        <v>0.0163340333563848</v>
      </c>
      <c r="W5">
        <v>0.0866825895730176</v>
      </c>
      <c r="X5">
        <v>0.0227020905869425</v>
      </c>
      <c r="Y5">
        <v>-0.0212567584721769</v>
      </c>
      <c r="Z5">
        <v>0.131798010097998</v>
      </c>
      <c r="AA5">
        <v>0.00269872300714907</v>
      </c>
      <c r="AB5">
        <v>0.0848604306082894</v>
      </c>
      <c r="AC5">
        <v>-0.00240374602243045</v>
      </c>
      <c r="AD5">
        <v>-0.00517334412957931</v>
      </c>
      <c r="AE5">
        <v>0.0389784190623036</v>
      </c>
      <c r="AF5">
        <v>-0.00536210416828442</v>
      </c>
    </row>
    <row r="6" spans="1:32">
      <c r="A6" t="s">
        <v>4</v>
      </c>
      <c r="B6">
        <v>0.118709727030187</v>
      </c>
      <c r="C6">
        <v>0.172383639174672</v>
      </c>
      <c r="D6">
        <v>0.28242753991462</v>
      </c>
      <c r="E6">
        <v>0.46273694244013</v>
      </c>
      <c r="F6">
        <v>0</v>
      </c>
      <c r="G6">
        <v>0.0464967562712793</v>
      </c>
      <c r="H6">
        <v>-0.0731582149607553</v>
      </c>
      <c r="I6">
        <v>-0.010537553507518</v>
      </c>
      <c r="J6">
        <v>0.106844776979584</v>
      </c>
      <c r="K6">
        <v>0.0578830981811628</v>
      </c>
      <c r="L6">
        <v>0.270000227420369</v>
      </c>
      <c r="M6">
        <v>0.0689193367685545</v>
      </c>
      <c r="N6">
        <v>0.0105555687246519</v>
      </c>
      <c r="O6">
        <v>0.034734712808125</v>
      </c>
      <c r="P6">
        <v>0.0102730281729896</v>
      </c>
      <c r="Q6">
        <v>0.148476551120834</v>
      </c>
      <c r="R6">
        <v>-0.0030302835438528</v>
      </c>
      <c r="S6">
        <v>0.0716555703200784</v>
      </c>
      <c r="T6">
        <v>0.272627894337764</v>
      </c>
      <c r="U6">
        <v>0.0176594888525464</v>
      </c>
      <c r="V6">
        <v>0.00628157943830627</v>
      </c>
      <c r="W6">
        <v>0.0432370418805354</v>
      </c>
      <c r="X6">
        <v>0.0459497499805239</v>
      </c>
      <c r="Y6">
        <v>0.257799110127074</v>
      </c>
      <c r="Z6">
        <v>0.0681516606423451</v>
      </c>
      <c r="AA6">
        <v>0.00444459319270977</v>
      </c>
      <c r="AB6">
        <v>0.1228592953282</v>
      </c>
      <c r="AC6">
        <v>0.0218759751368132</v>
      </c>
      <c r="AD6">
        <v>0.015036159033031</v>
      </c>
      <c r="AE6">
        <v>0.0217549300113553</v>
      </c>
      <c r="AF6">
        <v>-0.0006664797863935</v>
      </c>
    </row>
    <row r="7" spans="1:32">
      <c r="A7" t="s">
        <v>5</v>
      </c>
      <c r="B7">
        <v>0.0361140615179966</v>
      </c>
      <c r="C7">
        <v>0.0185847865897868</v>
      </c>
      <c r="D7">
        <v>-0.0081687202954261</v>
      </c>
      <c r="E7">
        <v>-0.0140246953941369</v>
      </c>
      <c r="F7">
        <v>-0.0464967562712793</v>
      </c>
      <c r="G7">
        <v>0</v>
      </c>
      <c r="H7">
        <v>-0.171560169571822</v>
      </c>
      <c r="I7">
        <v>-0.10478784342843</v>
      </c>
      <c r="J7">
        <v>-0.0124505683497679</v>
      </c>
      <c r="K7">
        <v>-0.0072367202706526</v>
      </c>
      <c r="L7">
        <v>0.0309012369853311</v>
      </c>
      <c r="M7">
        <v>-0.001816628591799</v>
      </c>
      <c r="N7">
        <v>-0.00313952289847368</v>
      </c>
      <c r="O7">
        <v>-0.016363467280585</v>
      </c>
      <c r="P7">
        <v>-0.00384754642397225</v>
      </c>
      <c r="Q7">
        <v>0.0581005441233264</v>
      </c>
      <c r="R7">
        <v>-0.00332325892417692</v>
      </c>
      <c r="S7">
        <v>0.0065410122277925</v>
      </c>
      <c r="T7">
        <v>0.100788954543524</v>
      </c>
      <c r="U7">
        <v>-0.0185848106553913</v>
      </c>
      <c r="V7">
        <v>0.00193064189461461</v>
      </c>
      <c r="W7">
        <v>-0.0109642193234101</v>
      </c>
      <c r="X7">
        <v>-0.0170484379483532</v>
      </c>
      <c r="Y7">
        <v>-0.0411292520579958</v>
      </c>
      <c r="Z7">
        <v>0.0084490395165962</v>
      </c>
      <c r="AA7">
        <v>0.00111660101817122</v>
      </c>
      <c r="AB7">
        <v>0.0109803982293809</v>
      </c>
      <c r="AC7">
        <v>-0.00227592079007581</v>
      </c>
      <c r="AD7">
        <v>-0.00026419152618439</v>
      </c>
      <c r="AE7">
        <v>-0.00726091734594966</v>
      </c>
      <c r="AF7">
        <v>-0.0130972595021956</v>
      </c>
    </row>
    <row r="8" spans="1:32">
      <c r="A8" t="s">
        <v>6</v>
      </c>
      <c r="B8">
        <v>0.152226407929436</v>
      </c>
      <c r="C8">
        <v>0.0421370126207228</v>
      </c>
      <c r="D8">
        <v>0.0733350710181551</v>
      </c>
      <c r="E8">
        <v>0.0928286306283778</v>
      </c>
      <c r="F8">
        <v>0.0731582149607553</v>
      </c>
      <c r="G8">
        <v>0.171560169571822</v>
      </c>
      <c r="H8">
        <v>0</v>
      </c>
      <c r="I8">
        <v>-0.032401421729501</v>
      </c>
      <c r="J8">
        <v>0.0615473350402565</v>
      </c>
      <c r="K8">
        <v>0.153136858597199</v>
      </c>
      <c r="L8">
        <v>0.34321119689018</v>
      </c>
      <c r="M8">
        <v>0.0430456107268716</v>
      </c>
      <c r="N8">
        <v>0.0301598050868963</v>
      </c>
      <c r="O8">
        <v>0.0551570181354209</v>
      </c>
      <c r="P8">
        <v>0.0895160129567162</v>
      </c>
      <c r="Q8">
        <v>0.105838870763712</v>
      </c>
      <c r="R8">
        <v>0.105505644992819</v>
      </c>
      <c r="S8">
        <v>0.0697046195302168</v>
      </c>
      <c r="T8">
        <v>0.161064416829616</v>
      </c>
      <c r="U8">
        <v>0.0506598188734578</v>
      </c>
      <c r="V8">
        <v>0.0517642736141302</v>
      </c>
      <c r="W8">
        <v>0.102149219152292</v>
      </c>
      <c r="X8">
        <v>0.0747993725392121</v>
      </c>
      <c r="Y8">
        <v>0.0568878847084432</v>
      </c>
      <c r="Z8">
        <v>0.0894314700598742</v>
      </c>
      <c r="AA8">
        <v>0.00794094149262887</v>
      </c>
      <c r="AB8">
        <v>0.12307986210616</v>
      </c>
      <c r="AC8">
        <v>0.0021673863140273</v>
      </c>
      <c r="AD8">
        <v>0.019070665162566</v>
      </c>
      <c r="AE8">
        <v>0.0363459627552995</v>
      </c>
      <c r="AF8">
        <v>0.0710925647319921</v>
      </c>
    </row>
    <row r="9" spans="1:32">
      <c r="A9" t="s">
        <v>7</v>
      </c>
      <c r="B9">
        <v>0.204461487938765</v>
      </c>
      <c r="C9">
        <v>0.101502586563403</v>
      </c>
      <c r="D9">
        <v>0.095336390273466</v>
      </c>
      <c r="E9">
        <v>-0.00763974209254799</v>
      </c>
      <c r="F9">
        <v>0.010537553507518</v>
      </c>
      <c r="G9">
        <v>0.10478784342843</v>
      </c>
      <c r="H9">
        <v>0.032401421729501</v>
      </c>
      <c r="I9">
        <v>0</v>
      </c>
      <c r="J9">
        <v>0.0798547713465807</v>
      </c>
      <c r="K9">
        <v>0.276717330344517</v>
      </c>
      <c r="L9">
        <v>0.310797089564451</v>
      </c>
      <c r="M9">
        <v>0.0784890121691104</v>
      </c>
      <c r="N9">
        <v>0.110712926417175</v>
      </c>
      <c r="O9">
        <v>0.0990970286124468</v>
      </c>
      <c r="P9">
        <v>0.121095997113296</v>
      </c>
      <c r="Q9">
        <v>0.526250165878317</v>
      </c>
      <c r="R9">
        <v>0.0185070341863985</v>
      </c>
      <c r="S9">
        <v>0.0417741898002254</v>
      </c>
      <c r="T9">
        <v>0.295971953774695</v>
      </c>
      <c r="U9">
        <v>0.0899834561708972</v>
      </c>
      <c r="V9">
        <v>0.073748050841929</v>
      </c>
      <c r="W9">
        <v>0.277583263494645</v>
      </c>
      <c r="X9">
        <v>0.0320620601673897</v>
      </c>
      <c r="Y9">
        <v>0.0245032910471567</v>
      </c>
      <c r="Z9">
        <v>0.0862549720354493</v>
      </c>
      <c r="AA9">
        <v>0.0123139325245461</v>
      </c>
      <c r="AB9">
        <v>0.0787962137468365</v>
      </c>
      <c r="AC9">
        <v>0.0217967516013811</v>
      </c>
      <c r="AD9">
        <v>0.0156229187555597</v>
      </c>
      <c r="AE9">
        <v>0.0050408872785235</v>
      </c>
      <c r="AF9">
        <v>0.0746438443350082</v>
      </c>
    </row>
    <row r="10" spans="1:32">
      <c r="A10" t="s">
        <v>8</v>
      </c>
      <c r="B10">
        <v>0.0276011567662504</v>
      </c>
      <c r="C10">
        <v>0.00438319209023844</v>
      </c>
      <c r="D10">
        <v>-0.0055272526269939</v>
      </c>
      <c r="E10">
        <v>-0.124996193703887</v>
      </c>
      <c r="F10">
        <v>-0.106844776979584</v>
      </c>
      <c r="G10">
        <v>0.0124505683497679</v>
      </c>
      <c r="H10">
        <v>-0.0615473350402565</v>
      </c>
      <c r="I10">
        <v>-0.0798547713465807</v>
      </c>
      <c r="J10">
        <v>0</v>
      </c>
      <c r="K10">
        <v>0.0051602264687317</v>
      </c>
      <c r="L10">
        <v>0.10467875526821</v>
      </c>
      <c r="M10">
        <v>0.0111214851488119</v>
      </c>
      <c r="N10">
        <v>-0.00138332220088575</v>
      </c>
      <c r="O10">
        <v>-0.00472456864457004</v>
      </c>
      <c r="P10">
        <v>-0.00945531286318435</v>
      </c>
      <c r="Q10">
        <v>0.0249679442821476</v>
      </c>
      <c r="R10">
        <v>-0.0136471215386426</v>
      </c>
      <c r="S10">
        <v>-0.0248024388328093</v>
      </c>
      <c r="T10">
        <v>0.0258717065250896</v>
      </c>
      <c r="U10">
        <v>0.00576488847280422</v>
      </c>
      <c r="V10">
        <v>0.00222105659401981</v>
      </c>
      <c r="W10">
        <v>0.0081856493965915</v>
      </c>
      <c r="X10">
        <v>0.0073251954480152</v>
      </c>
      <c r="Y10">
        <v>-0.017886686293771</v>
      </c>
      <c r="Z10">
        <v>0.0060934955779883</v>
      </c>
      <c r="AA10">
        <v>0.00167327384729573</v>
      </c>
      <c r="AB10">
        <v>-0.0186994347588817</v>
      </c>
      <c r="AC10">
        <v>-0.0022198017661303</v>
      </c>
      <c r="AD10">
        <v>0.00265016279975273</v>
      </c>
      <c r="AE10">
        <v>0.00290571208220834</v>
      </c>
      <c r="AF10">
        <v>-0.0127234755950087</v>
      </c>
    </row>
    <row r="11" spans="1:32">
      <c r="A11" t="s">
        <v>9</v>
      </c>
      <c r="B11">
        <v>0.0252995063027156</v>
      </c>
      <c r="C11">
        <v>0.0027939123575798</v>
      </c>
      <c r="D11">
        <v>-0.0204411127554397</v>
      </c>
      <c r="E11">
        <v>-0.0883642077093848</v>
      </c>
      <c r="F11">
        <v>-0.0578830981811628</v>
      </c>
      <c r="G11">
        <v>0.0072367202706526</v>
      </c>
      <c r="H11">
        <v>-0.153136858597199</v>
      </c>
      <c r="I11">
        <v>-0.276717330344517</v>
      </c>
      <c r="J11">
        <v>-0.0051602264687317</v>
      </c>
      <c r="K11">
        <v>0</v>
      </c>
      <c r="L11">
        <v>0.0825379101107921</v>
      </c>
      <c r="M11">
        <v>-0.102825331911204</v>
      </c>
      <c r="N11">
        <v>-0.00039290861390693</v>
      </c>
      <c r="O11">
        <v>-0.00531386045705565</v>
      </c>
      <c r="P11">
        <v>-0.0386333384807013</v>
      </c>
      <c r="Q11">
        <v>-0.0097262230386821</v>
      </c>
      <c r="R11">
        <v>-0.035272391518541</v>
      </c>
      <c r="S11">
        <v>-0.0366090416077777</v>
      </c>
      <c r="T11">
        <v>0.0202504098207964</v>
      </c>
      <c r="U11">
        <v>-0.0143778241677185</v>
      </c>
      <c r="V11">
        <v>0.00162763818934622</v>
      </c>
      <c r="W11">
        <v>-0.0041918213323401</v>
      </c>
      <c r="X11">
        <v>0.0016476825523154</v>
      </c>
      <c r="Y11">
        <v>-0.129717739118667</v>
      </c>
      <c r="Z11">
        <v>-0.0235866753112136</v>
      </c>
      <c r="AA11">
        <v>0.00126888017884404</v>
      </c>
      <c r="AB11">
        <v>-0.0438809119406859</v>
      </c>
      <c r="AC11">
        <v>-0.00122185562893841</v>
      </c>
      <c r="AD11">
        <v>0.000560672361928437</v>
      </c>
      <c r="AE11">
        <v>-0.0211864973242939</v>
      </c>
      <c r="AF11">
        <v>-0.0237778147884842</v>
      </c>
    </row>
    <row r="12" spans="1:32">
      <c r="A12" t="s">
        <v>10</v>
      </c>
      <c r="B12">
        <v>0.0126140576687096</v>
      </c>
      <c r="C12">
        <v>-0.0177818244342818</v>
      </c>
      <c r="D12">
        <v>-0.0740987541611195</v>
      </c>
      <c r="E12">
        <v>-0.0984820958474719</v>
      </c>
      <c r="F12">
        <v>-0.270000227420369</v>
      </c>
      <c r="G12">
        <v>-0.0309012369853311</v>
      </c>
      <c r="H12">
        <v>-0.34321119689018</v>
      </c>
      <c r="I12">
        <v>-0.310797089564451</v>
      </c>
      <c r="J12">
        <v>-0.10467875526821</v>
      </c>
      <c r="K12">
        <v>-0.0825379101107921</v>
      </c>
      <c r="L12">
        <v>0</v>
      </c>
      <c r="M12">
        <v>-0.0167149530328148</v>
      </c>
      <c r="N12">
        <v>-0.0196895223837096</v>
      </c>
      <c r="O12">
        <v>-0.0576092758120459</v>
      </c>
      <c r="P12">
        <v>-0.0443252968515481</v>
      </c>
      <c r="Q12">
        <v>0.0287262907439072</v>
      </c>
      <c r="R12">
        <v>-0.0287996645548547</v>
      </c>
      <c r="S12">
        <v>-0.109289986069635</v>
      </c>
      <c r="T12">
        <v>-0.0245531339814004</v>
      </c>
      <c r="U12">
        <v>-0.0736787289858506</v>
      </c>
      <c r="V12">
        <v>-0.00257702883287664</v>
      </c>
      <c r="W12">
        <v>-0.035862975618294</v>
      </c>
      <c r="X12">
        <v>-0.0211153071708529</v>
      </c>
      <c r="Y12">
        <v>-0.11555305440364</v>
      </c>
      <c r="Z12">
        <v>-0.0280152944869385</v>
      </c>
      <c r="AA12">
        <v>0.000806979632711796</v>
      </c>
      <c r="AB12">
        <v>-0.0422288376307914</v>
      </c>
      <c r="AC12">
        <v>-0.0229344825205895</v>
      </c>
      <c r="AD12">
        <v>-0.00476239830162789</v>
      </c>
      <c r="AE12">
        <v>-0.0637664598652834</v>
      </c>
      <c r="AF12">
        <v>-0.054617976408288</v>
      </c>
    </row>
    <row r="13" spans="1:32">
      <c r="A13" t="s">
        <v>11</v>
      </c>
      <c r="B13">
        <v>0.00629846027891862</v>
      </c>
      <c r="C13">
        <v>0.00088847423243996</v>
      </c>
      <c r="D13">
        <v>0.0278565140315505</v>
      </c>
      <c r="E13">
        <v>-0.0573214548295606</v>
      </c>
      <c r="F13">
        <v>-0.0689193367685545</v>
      </c>
      <c r="G13">
        <v>0.001816628591799</v>
      </c>
      <c r="H13">
        <v>-0.0430456107268716</v>
      </c>
      <c r="I13">
        <v>-0.0784890121691104</v>
      </c>
      <c r="J13">
        <v>-0.0111214851488119</v>
      </c>
      <c r="K13">
        <v>0.102825331911204</v>
      </c>
      <c r="L13">
        <v>0.0167149530328148</v>
      </c>
      <c r="M13">
        <v>0</v>
      </c>
      <c r="N13">
        <v>-0.0052441272257817</v>
      </c>
      <c r="O13">
        <v>-0.00065964111490948</v>
      </c>
      <c r="P13">
        <v>-0.0174357260166222</v>
      </c>
      <c r="Q13">
        <v>0.00430758326460209</v>
      </c>
      <c r="R13">
        <v>-0.00808664331482267</v>
      </c>
      <c r="S13">
        <v>-0.0194457083550059</v>
      </c>
      <c r="T13">
        <v>0.0042560747254906</v>
      </c>
      <c r="U13">
        <v>-0.00255233680369956</v>
      </c>
      <c r="V13">
        <v>0.00137377055055281</v>
      </c>
      <c r="W13">
        <v>-0.00194246198990994</v>
      </c>
      <c r="X13">
        <v>-0.00498746736183177</v>
      </c>
      <c r="Y13">
        <v>-0.0295432814542165</v>
      </c>
      <c r="Z13">
        <v>-0.00250905660746239</v>
      </c>
      <c r="AA13">
        <v>0.00045644909738655</v>
      </c>
      <c r="AB13">
        <v>-0.0064931555741348</v>
      </c>
      <c r="AC13">
        <v>-0.00250982436093479</v>
      </c>
      <c r="AD13">
        <v>0.000871744775302209</v>
      </c>
      <c r="AE13">
        <v>-0.00544492296822285</v>
      </c>
      <c r="AF13">
        <v>-0.0258926511094384</v>
      </c>
    </row>
    <row r="14" spans="1:32">
      <c r="A14" t="s">
        <v>12</v>
      </c>
      <c r="B14">
        <v>0.0110363385623685</v>
      </c>
      <c r="C14">
        <v>-0.00317588391733199</v>
      </c>
      <c r="D14">
        <v>0.0037574976142182</v>
      </c>
      <c r="E14">
        <v>0.00089829124945494</v>
      </c>
      <c r="F14">
        <v>-0.0105555687246519</v>
      </c>
      <c r="G14">
        <v>0.00313952289847368</v>
      </c>
      <c r="H14">
        <v>-0.0301598050868963</v>
      </c>
      <c r="I14">
        <v>-0.110712926417175</v>
      </c>
      <c r="J14">
        <v>0.00138332220088575</v>
      </c>
      <c r="K14">
        <v>0.00039290861390693</v>
      </c>
      <c r="L14">
        <v>0.0196895223837096</v>
      </c>
      <c r="M14">
        <v>0.0052441272257817</v>
      </c>
      <c r="N14">
        <v>0</v>
      </c>
      <c r="O14">
        <v>0.0037241059275297</v>
      </c>
      <c r="P14">
        <v>-0.000784424943690675</v>
      </c>
      <c r="Q14">
        <v>0.0188950506246071</v>
      </c>
      <c r="R14">
        <v>-0.00135982755581747</v>
      </c>
      <c r="S14">
        <v>-0.0048592881029751</v>
      </c>
      <c r="T14">
        <v>0.0420645778041315</v>
      </c>
      <c r="U14">
        <v>-0.00644197377843044</v>
      </c>
      <c r="V14">
        <v>0.0016851689200995</v>
      </c>
      <c r="W14">
        <v>-0.00110763518802265</v>
      </c>
      <c r="X14">
        <v>-0.00243331512798337</v>
      </c>
      <c r="Y14">
        <v>-0.039497691354924</v>
      </c>
      <c r="Z14">
        <v>-0.0111366326182842</v>
      </c>
      <c r="AA14">
        <v>0.000489460369698809</v>
      </c>
      <c r="AB14">
        <v>0.0248100427297051</v>
      </c>
      <c r="AC14">
        <v>0.00060501080270784</v>
      </c>
      <c r="AD14">
        <v>-0.000330707255607445</v>
      </c>
      <c r="AE14">
        <v>-0.00114774175564</v>
      </c>
      <c r="AF14">
        <v>-0.0322775405293526</v>
      </c>
    </row>
    <row r="15" spans="1:32">
      <c r="A15" t="s">
        <v>13</v>
      </c>
      <c r="B15">
        <v>0.0165351351041783</v>
      </c>
      <c r="C15">
        <v>0.00402965671475687</v>
      </c>
      <c r="D15">
        <v>-0.00352635798025042</v>
      </c>
      <c r="E15">
        <v>-0.0371658309151889</v>
      </c>
      <c r="F15">
        <v>-0.034734712808125</v>
      </c>
      <c r="G15">
        <v>0.016363467280585</v>
      </c>
      <c r="H15">
        <v>-0.0551570181354209</v>
      </c>
      <c r="I15">
        <v>-0.0990970286124468</v>
      </c>
      <c r="J15">
        <v>0.00472456864457004</v>
      </c>
      <c r="K15">
        <v>0.00531386045705565</v>
      </c>
      <c r="L15">
        <v>0.0576092758120459</v>
      </c>
      <c r="M15">
        <v>0.00065964111490948</v>
      </c>
      <c r="N15">
        <v>-0.0037241059275297</v>
      </c>
      <c r="O15">
        <v>0</v>
      </c>
      <c r="P15">
        <v>-0.016761776547988</v>
      </c>
      <c r="Q15">
        <v>0.0024030928581247</v>
      </c>
      <c r="R15">
        <v>-0.0383157360831534</v>
      </c>
      <c r="S15">
        <v>-0.0465987985271595</v>
      </c>
      <c r="T15">
        <v>0.0127868230709555</v>
      </c>
      <c r="U15">
        <v>-0.00891250111752596</v>
      </c>
      <c r="V15">
        <v>0.00389920581410317</v>
      </c>
      <c r="W15">
        <v>0.0015108021453699</v>
      </c>
      <c r="X15">
        <v>-0.00495656944564799</v>
      </c>
      <c r="Y15">
        <v>-0.0225260241237772</v>
      </c>
      <c r="Z15">
        <v>-0.0082446776692622</v>
      </c>
      <c r="AA15">
        <v>0.000918927097291912</v>
      </c>
      <c r="AB15">
        <v>-0.0157682794291866</v>
      </c>
      <c r="AC15">
        <v>-0.00106109690030361</v>
      </c>
      <c r="AD15">
        <v>0.00142970207155224</v>
      </c>
      <c r="AE15">
        <v>-0.00950432934418104</v>
      </c>
      <c r="AF15">
        <v>-0.0049899653649744</v>
      </c>
    </row>
    <row r="16" spans="1:32">
      <c r="A16" t="s">
        <v>14</v>
      </c>
      <c r="B16">
        <v>0.0287279688866139</v>
      </c>
      <c r="C16">
        <v>0.00374902065679188</v>
      </c>
      <c r="D16">
        <v>0.0080925027048587</v>
      </c>
      <c r="E16">
        <v>-0.0058846157002813</v>
      </c>
      <c r="F16">
        <v>-0.0102730281729896</v>
      </c>
      <c r="G16">
        <v>0.00384754642397225</v>
      </c>
      <c r="H16">
        <v>-0.0895160129567162</v>
      </c>
      <c r="I16">
        <v>-0.121095997113296</v>
      </c>
      <c r="J16">
        <v>0.00945531286318435</v>
      </c>
      <c r="K16">
        <v>0.0386333384807013</v>
      </c>
      <c r="L16">
        <v>0.0443252968515481</v>
      </c>
      <c r="M16">
        <v>0.0174357260166222</v>
      </c>
      <c r="N16">
        <v>0.000784424943690675</v>
      </c>
      <c r="O16">
        <v>0.016761776547988</v>
      </c>
      <c r="P16">
        <v>0</v>
      </c>
      <c r="Q16">
        <v>0.0450688320639094</v>
      </c>
      <c r="R16">
        <v>-0.0031854986193121</v>
      </c>
      <c r="S16">
        <v>0.0258119731912306</v>
      </c>
      <c r="T16">
        <v>0.0581181800085733</v>
      </c>
      <c r="U16">
        <v>0.00052283317800361</v>
      </c>
      <c r="V16">
        <v>0.00185497513672227</v>
      </c>
      <c r="W16">
        <v>0.00859469477186947</v>
      </c>
      <c r="X16">
        <v>-0.0002882262756815</v>
      </c>
      <c r="Y16">
        <v>-0.0893803693227992</v>
      </c>
      <c r="Z16">
        <v>0.0036660007762283</v>
      </c>
      <c r="AA16">
        <v>0.00122777486556467</v>
      </c>
      <c r="AB16">
        <v>-0.0207477775095767</v>
      </c>
      <c r="AC16">
        <v>0.00160487868147431</v>
      </c>
      <c r="AD16">
        <v>0.000508556558993319</v>
      </c>
      <c r="AE16">
        <v>0.00141241625602816</v>
      </c>
      <c r="AF16">
        <v>-0.00420523220636438</v>
      </c>
    </row>
    <row r="17" spans="1:32">
      <c r="A17" t="s">
        <v>15</v>
      </c>
      <c r="B17">
        <v>0.0094983728595859</v>
      </c>
      <c r="C17">
        <v>-0.0123980893102634</v>
      </c>
      <c r="D17">
        <v>-0.018371804790591</v>
      </c>
      <c r="E17">
        <v>-0.0530163295417275</v>
      </c>
      <c r="F17">
        <v>-0.148476551120834</v>
      </c>
      <c r="G17">
        <v>-0.0581005441233264</v>
      </c>
      <c r="H17">
        <v>-0.105838870763712</v>
      </c>
      <c r="I17">
        <v>-0.526250165878317</v>
      </c>
      <c r="J17">
        <v>-0.0249679442821476</v>
      </c>
      <c r="K17">
        <v>0.0097262230386821</v>
      </c>
      <c r="L17">
        <v>-0.0287262907439072</v>
      </c>
      <c r="M17">
        <v>-0.00430758326460209</v>
      </c>
      <c r="N17">
        <v>-0.0188950506246071</v>
      </c>
      <c r="O17">
        <v>-0.0024030928581247</v>
      </c>
      <c r="P17">
        <v>-0.0450688320639094</v>
      </c>
      <c r="Q17">
        <v>0</v>
      </c>
      <c r="R17">
        <v>-0.0280338177903784</v>
      </c>
      <c r="S17">
        <v>-0.029886374304644</v>
      </c>
      <c r="T17">
        <v>-0.0001012065244301</v>
      </c>
      <c r="U17">
        <v>-0.0156408791909205</v>
      </c>
      <c r="V17">
        <v>0.00208235136255216</v>
      </c>
      <c r="W17">
        <v>-0.0021468037511808</v>
      </c>
      <c r="X17">
        <v>-0.0170423081513077</v>
      </c>
      <c r="Y17">
        <v>-0.152083201549632</v>
      </c>
      <c r="Z17">
        <v>0.0069140088597344</v>
      </c>
      <c r="AA17">
        <v>0.00168114165536511</v>
      </c>
      <c r="AB17">
        <v>-0.0504212644435642</v>
      </c>
      <c r="AC17">
        <v>-0.00591956768163154</v>
      </c>
      <c r="AD17">
        <v>0.00031525009953897</v>
      </c>
      <c r="AE17">
        <v>-0.0285978336280151</v>
      </c>
      <c r="AF17">
        <v>-0.0218075469216226</v>
      </c>
    </row>
    <row r="18" spans="1:32">
      <c r="A18" t="s">
        <v>16</v>
      </c>
      <c r="B18">
        <v>0.0235052668276772</v>
      </c>
      <c r="C18">
        <v>0.00315994386493652</v>
      </c>
      <c r="D18">
        <v>0.0133921298442033</v>
      </c>
      <c r="E18">
        <v>-0.00331635819631999</v>
      </c>
      <c r="F18">
        <v>0.0030302835438528</v>
      </c>
      <c r="G18">
        <v>0.00332325892417692</v>
      </c>
      <c r="H18">
        <v>-0.105505644992819</v>
      </c>
      <c r="I18">
        <v>-0.0185070341863985</v>
      </c>
      <c r="J18">
        <v>0.0136471215386426</v>
      </c>
      <c r="K18">
        <v>0.035272391518541</v>
      </c>
      <c r="L18">
        <v>0.0287996645548547</v>
      </c>
      <c r="M18">
        <v>0.00808664331482267</v>
      </c>
      <c r="N18">
        <v>0.00135982755581747</v>
      </c>
      <c r="O18">
        <v>0.0383157360831534</v>
      </c>
      <c r="P18">
        <v>0.0031854986193121</v>
      </c>
      <c r="Q18">
        <v>0.0280338177903784</v>
      </c>
      <c r="R18">
        <v>0</v>
      </c>
      <c r="S18">
        <v>-0.0227794791100914</v>
      </c>
      <c r="T18">
        <v>0.0483193578116184</v>
      </c>
      <c r="U18">
        <v>-0.00344230310726664</v>
      </c>
      <c r="V18">
        <v>0.0119130595896943</v>
      </c>
      <c r="W18">
        <v>0.00246712833529945</v>
      </c>
      <c r="X18">
        <v>-0.00101739797075856</v>
      </c>
      <c r="Y18">
        <v>-0.0137576396806039</v>
      </c>
      <c r="Z18">
        <v>-0.00726882104259025</v>
      </c>
      <c r="AA18">
        <v>0.000636464946355581</v>
      </c>
      <c r="AB18">
        <v>0.0234788091237271</v>
      </c>
      <c r="AC18">
        <v>-6.90783300850502e-5</v>
      </c>
      <c r="AD18">
        <v>0.000354555442408071</v>
      </c>
      <c r="AE18">
        <v>-0.00480332425886521</v>
      </c>
      <c r="AF18">
        <v>-0.0143869051146558</v>
      </c>
    </row>
    <row r="19" spans="1:32">
      <c r="A19" t="s">
        <v>17</v>
      </c>
      <c r="B19">
        <v>0.0239471004719205</v>
      </c>
      <c r="C19">
        <v>0.00596440536870784</v>
      </c>
      <c r="D19">
        <v>0.00605794150884272</v>
      </c>
      <c r="E19">
        <v>-0.0760283865626905</v>
      </c>
      <c r="F19">
        <v>-0.0716555703200784</v>
      </c>
      <c r="G19">
        <v>-0.0065410122277925</v>
      </c>
      <c r="H19">
        <v>-0.0697046195302168</v>
      </c>
      <c r="I19">
        <v>-0.0417741898002254</v>
      </c>
      <c r="J19">
        <v>0.0248024388328093</v>
      </c>
      <c r="K19">
        <v>0.0366090416077777</v>
      </c>
      <c r="L19">
        <v>0.109289986069635</v>
      </c>
      <c r="M19">
        <v>0.0194457083550059</v>
      </c>
      <c r="N19">
        <v>0.0048592881029751</v>
      </c>
      <c r="O19">
        <v>0.0465987985271595</v>
      </c>
      <c r="P19">
        <v>-0.0258119731912306</v>
      </c>
      <c r="Q19">
        <v>0.029886374304644</v>
      </c>
      <c r="R19">
        <v>0.0227794791100914</v>
      </c>
      <c r="S19">
        <v>0</v>
      </c>
      <c r="T19">
        <v>0.0446984950484383</v>
      </c>
      <c r="U19">
        <v>0.0185823464676341</v>
      </c>
      <c r="V19">
        <v>0.0214246656339768</v>
      </c>
      <c r="W19">
        <v>0.0260838519673949</v>
      </c>
      <c r="X19">
        <v>-0.0070707454207096</v>
      </c>
      <c r="Y19">
        <v>0.000593391672645101</v>
      </c>
      <c r="Z19">
        <v>0.0193067826253288</v>
      </c>
      <c r="AA19">
        <v>0.00149076670993657</v>
      </c>
      <c r="AB19">
        <v>-0.0289502002796389</v>
      </c>
      <c r="AC19">
        <v>0.0006930868741213</v>
      </c>
      <c r="AD19">
        <v>0.00908873866863771</v>
      </c>
      <c r="AE19">
        <v>-0.0169672501836184</v>
      </c>
      <c r="AF19">
        <v>-0.0187697014534628</v>
      </c>
    </row>
    <row r="20" spans="1:32">
      <c r="A20" t="s">
        <v>18</v>
      </c>
      <c r="B20">
        <v>0.0047242701496339</v>
      </c>
      <c r="C20">
        <v>0.00117816079099535</v>
      </c>
      <c r="D20">
        <v>-0.0179566967771897</v>
      </c>
      <c r="E20">
        <v>-0.125013735345452</v>
      </c>
      <c r="F20">
        <v>-0.272627894337764</v>
      </c>
      <c r="G20">
        <v>-0.100788954543524</v>
      </c>
      <c r="H20">
        <v>-0.161064416829616</v>
      </c>
      <c r="I20">
        <v>-0.295971953774695</v>
      </c>
      <c r="J20">
        <v>-0.0258717065250896</v>
      </c>
      <c r="K20">
        <v>-0.0202504098207964</v>
      </c>
      <c r="L20">
        <v>0.0245531339814004</v>
      </c>
      <c r="M20">
        <v>-0.0042560747254906</v>
      </c>
      <c r="N20">
        <v>-0.0420645778041315</v>
      </c>
      <c r="O20">
        <v>-0.0127868230709555</v>
      </c>
      <c r="P20">
        <v>-0.0581181800085733</v>
      </c>
      <c r="Q20">
        <v>0.0001012065244301</v>
      </c>
      <c r="R20">
        <v>-0.0483193578116184</v>
      </c>
      <c r="S20">
        <v>-0.0446984950484383</v>
      </c>
      <c r="T20">
        <v>0</v>
      </c>
      <c r="U20">
        <v>-0.0819415163887006</v>
      </c>
      <c r="V20">
        <v>-0.00546145394335492</v>
      </c>
      <c r="W20">
        <v>-0.0105425412260487</v>
      </c>
      <c r="X20">
        <v>-0.0283459080973736</v>
      </c>
      <c r="Y20">
        <v>-0.276331450753361</v>
      </c>
      <c r="Z20">
        <v>0.0031386546919136</v>
      </c>
      <c r="AA20">
        <v>0.00133111375756325</v>
      </c>
      <c r="AB20">
        <v>-0.0612685281008835</v>
      </c>
      <c r="AC20">
        <v>-0.0108206838847013</v>
      </c>
      <c r="AD20">
        <v>0.000345880055122845</v>
      </c>
      <c r="AE20">
        <v>-0.0368914366998908</v>
      </c>
      <c r="AF20">
        <v>-0.0428616423488686</v>
      </c>
    </row>
    <row r="21" spans="1:32">
      <c r="A21" t="s">
        <v>19</v>
      </c>
      <c r="B21">
        <v>0.0203137951822346</v>
      </c>
      <c r="C21">
        <v>0.00511540519802989</v>
      </c>
      <c r="D21">
        <v>0.00823897912591023</v>
      </c>
      <c r="E21">
        <v>0.0328580189723811</v>
      </c>
      <c r="F21">
        <v>-0.0176594888525464</v>
      </c>
      <c r="G21">
        <v>0.0185848106553913</v>
      </c>
      <c r="H21">
        <v>-0.0506598188734578</v>
      </c>
      <c r="I21">
        <v>-0.0899834561708972</v>
      </c>
      <c r="J21">
        <v>-0.00576488847280422</v>
      </c>
      <c r="K21">
        <v>0.0143778241677185</v>
      </c>
      <c r="L21">
        <v>0.0736787289858506</v>
      </c>
      <c r="M21">
        <v>0.00255233680369956</v>
      </c>
      <c r="N21">
        <v>0.00644197377843044</v>
      </c>
      <c r="O21">
        <v>0.00891250111752596</v>
      </c>
      <c r="P21">
        <v>-0.00052283317800361</v>
      </c>
      <c r="Q21">
        <v>0.0156408791909205</v>
      </c>
      <c r="R21">
        <v>0.00344230310726664</v>
      </c>
      <c r="S21">
        <v>-0.0185823464676341</v>
      </c>
      <c r="T21">
        <v>0.0819415163887006</v>
      </c>
      <c r="U21">
        <v>0</v>
      </c>
      <c r="V21">
        <v>0.00176364669216775</v>
      </c>
      <c r="W21">
        <v>-0.0215303565818293</v>
      </c>
      <c r="X21">
        <v>-0.0035547697866981</v>
      </c>
      <c r="Y21">
        <v>-0.0240814514229609</v>
      </c>
      <c r="Z21">
        <v>0.00848159004608643</v>
      </c>
      <c r="AA21">
        <v>0.0012396204304876</v>
      </c>
      <c r="AB21">
        <v>0.0133249040996736</v>
      </c>
      <c r="AC21">
        <v>0.00781639658237914</v>
      </c>
      <c r="AD21">
        <v>0.00233205529801727</v>
      </c>
      <c r="AE21">
        <v>-0.00450089369018016</v>
      </c>
      <c r="AF21">
        <v>0.00516422154854353</v>
      </c>
    </row>
    <row r="22" spans="1:32">
      <c r="A22" t="s">
        <v>20</v>
      </c>
      <c r="B22">
        <v>0.00157966183237427</v>
      </c>
      <c r="C22">
        <v>-0.00111955912908287</v>
      </c>
      <c r="D22">
        <v>-0.00624603565500517</v>
      </c>
      <c r="E22">
        <v>-0.0163340333563848</v>
      </c>
      <c r="F22">
        <v>-0.00628157943830627</v>
      </c>
      <c r="G22">
        <v>-0.00193064189461461</v>
      </c>
      <c r="H22">
        <v>-0.0517642736141302</v>
      </c>
      <c r="I22">
        <v>-0.073748050841929</v>
      </c>
      <c r="J22">
        <v>-0.00222105659401981</v>
      </c>
      <c r="K22">
        <v>-0.00162763818934622</v>
      </c>
      <c r="L22">
        <v>0.00257702883287664</v>
      </c>
      <c r="M22">
        <v>-0.00137377055055281</v>
      </c>
      <c r="N22">
        <v>-0.0016851689200995</v>
      </c>
      <c r="O22">
        <v>-0.00389920581410317</v>
      </c>
      <c r="P22">
        <v>-0.00185497513672227</v>
      </c>
      <c r="Q22">
        <v>-0.00208235136255216</v>
      </c>
      <c r="R22">
        <v>-0.0119130595896943</v>
      </c>
      <c r="S22">
        <v>-0.0214246656339768</v>
      </c>
      <c r="T22">
        <v>0.00546145394335492</v>
      </c>
      <c r="U22">
        <v>-0.00176364669216775</v>
      </c>
      <c r="V22">
        <v>0</v>
      </c>
      <c r="W22">
        <v>-0.00388620562528226</v>
      </c>
      <c r="X22">
        <v>-0.00305327888746714</v>
      </c>
      <c r="Y22">
        <v>-0.0237381152777905</v>
      </c>
      <c r="Z22">
        <v>-0.0079725424898256</v>
      </c>
      <c r="AA22">
        <v>0.000198413858905521</v>
      </c>
      <c r="AB22">
        <v>0.0034688843614697</v>
      </c>
      <c r="AC22">
        <v>-0.00174922901850604</v>
      </c>
      <c r="AD22">
        <v>-9.1845584164079e-5</v>
      </c>
      <c r="AE22">
        <v>-0.00271911134245775</v>
      </c>
      <c r="AF22">
        <v>-0.0175733885033053</v>
      </c>
    </row>
    <row r="23" spans="1:32">
      <c r="A23" t="s">
        <v>21</v>
      </c>
      <c r="B23">
        <v>0.0154383033519039</v>
      </c>
      <c r="C23">
        <v>0.00358600695186252</v>
      </c>
      <c r="D23">
        <v>-0.0125329315990927</v>
      </c>
      <c r="E23">
        <v>-0.0866825895730176</v>
      </c>
      <c r="F23">
        <v>-0.0432370418805354</v>
      </c>
      <c r="G23">
        <v>0.0109642193234101</v>
      </c>
      <c r="H23">
        <v>-0.102149219152292</v>
      </c>
      <c r="I23">
        <v>-0.277583263494645</v>
      </c>
      <c r="J23">
        <v>-0.0081856493965915</v>
      </c>
      <c r="K23">
        <v>0.0041918213323401</v>
      </c>
      <c r="L23">
        <v>0.035862975618294</v>
      </c>
      <c r="M23">
        <v>0.00194246198990994</v>
      </c>
      <c r="N23">
        <v>0.00110763518802265</v>
      </c>
      <c r="O23">
        <v>-0.0015108021453699</v>
      </c>
      <c r="P23">
        <v>-0.00859469477186947</v>
      </c>
      <c r="Q23">
        <v>0.0021468037511808</v>
      </c>
      <c r="R23">
        <v>-0.00246712833529945</v>
      </c>
      <c r="S23">
        <v>-0.0260838519673949</v>
      </c>
      <c r="T23">
        <v>0.0105425412260487</v>
      </c>
      <c r="U23">
        <v>0.0215303565818293</v>
      </c>
      <c r="V23">
        <v>0.00388620562528226</v>
      </c>
      <c r="W23">
        <v>0</v>
      </c>
      <c r="X23">
        <v>0.0055713394585364</v>
      </c>
      <c r="Y23">
        <v>-0.156590057361902</v>
      </c>
      <c r="Z23">
        <v>-0.0151453334047605</v>
      </c>
      <c r="AA23">
        <v>0.000859577082105349</v>
      </c>
      <c r="AB23">
        <v>-0.0494287009713494</v>
      </c>
      <c r="AC23">
        <v>0.0172335850872452</v>
      </c>
      <c r="AD23">
        <v>-3.211568622103e-5</v>
      </c>
      <c r="AE23">
        <v>-0.0105989454299425</v>
      </c>
      <c r="AF23">
        <v>-0.0307036223326867</v>
      </c>
    </row>
    <row r="24" spans="1:32">
      <c r="A24" t="s">
        <v>22</v>
      </c>
      <c r="B24">
        <v>0.0161465769144241</v>
      </c>
      <c r="C24">
        <v>0.00172344512558737</v>
      </c>
      <c r="D24">
        <v>-0.0005365007223726</v>
      </c>
      <c r="E24">
        <v>-0.0227020905869425</v>
      </c>
      <c r="F24">
        <v>-0.0459497499805239</v>
      </c>
      <c r="G24">
        <v>0.0170484379483532</v>
      </c>
      <c r="H24">
        <v>-0.0747993725392121</v>
      </c>
      <c r="I24">
        <v>-0.0320620601673897</v>
      </c>
      <c r="J24">
        <v>-0.0073251954480152</v>
      </c>
      <c r="K24">
        <v>-0.0016476825523154</v>
      </c>
      <c r="L24">
        <v>0.0211153071708529</v>
      </c>
      <c r="M24">
        <v>0.00498746736183177</v>
      </c>
      <c r="N24">
        <v>0.00243331512798337</v>
      </c>
      <c r="O24">
        <v>0.00495656944564799</v>
      </c>
      <c r="P24">
        <v>0.0002882262756815</v>
      </c>
      <c r="Q24">
        <v>0.0170423081513077</v>
      </c>
      <c r="R24">
        <v>0.00101739797075856</v>
      </c>
      <c r="S24">
        <v>0.0070707454207096</v>
      </c>
      <c r="T24">
        <v>0.0283459080973736</v>
      </c>
      <c r="U24">
        <v>0.0035547697866981</v>
      </c>
      <c r="V24">
        <v>0.00305327888746714</v>
      </c>
      <c r="W24">
        <v>-0.0055713394585364</v>
      </c>
      <c r="X24">
        <v>0</v>
      </c>
      <c r="Y24">
        <v>-0.0260226559402104</v>
      </c>
      <c r="Z24">
        <v>-0.00336311594043226</v>
      </c>
      <c r="AA24">
        <v>0.000802090598371216</v>
      </c>
      <c r="AB24">
        <v>0.0551608109113897</v>
      </c>
      <c r="AC24">
        <v>-0.0144185076511674</v>
      </c>
      <c r="AD24">
        <v>0.00027909524413784</v>
      </c>
      <c r="AE24">
        <v>-0.0150746331317755</v>
      </c>
      <c r="AF24">
        <v>-0.027681755492302</v>
      </c>
    </row>
    <row r="25" spans="1:32">
      <c r="A25" t="s">
        <v>23</v>
      </c>
      <c r="B25">
        <v>0.126844605421882</v>
      </c>
      <c r="C25">
        <v>0.0339098242865634</v>
      </c>
      <c r="D25">
        <v>0.0263085903707438</v>
      </c>
      <c r="E25">
        <v>0.0212567584721769</v>
      </c>
      <c r="F25">
        <v>-0.257799110127074</v>
      </c>
      <c r="G25">
        <v>0.0411292520579958</v>
      </c>
      <c r="H25">
        <v>-0.0568878847084432</v>
      </c>
      <c r="I25">
        <v>-0.0245032910471567</v>
      </c>
      <c r="J25">
        <v>0.017886686293771</v>
      </c>
      <c r="K25">
        <v>0.129717739118667</v>
      </c>
      <c r="L25">
        <v>0.11555305440364</v>
      </c>
      <c r="M25">
        <v>0.0295432814542165</v>
      </c>
      <c r="N25">
        <v>0.039497691354924</v>
      </c>
      <c r="O25">
        <v>0.0225260241237772</v>
      </c>
      <c r="P25">
        <v>0.0893803693227992</v>
      </c>
      <c r="Q25">
        <v>0.152083201549632</v>
      </c>
      <c r="R25">
        <v>0.0137576396806039</v>
      </c>
      <c r="S25">
        <v>-0.000593391672645101</v>
      </c>
      <c r="T25">
        <v>0.276331450753361</v>
      </c>
      <c r="U25">
        <v>0.0240814514229609</v>
      </c>
      <c r="V25">
        <v>0.0237381152777905</v>
      </c>
      <c r="W25">
        <v>0.156590057361902</v>
      </c>
      <c r="X25">
        <v>0.0260226559402104</v>
      </c>
      <c r="Y25">
        <v>0</v>
      </c>
      <c r="Z25">
        <v>-0.0639792452798632</v>
      </c>
      <c r="AA25">
        <v>0.00272948200989239</v>
      </c>
      <c r="AB25">
        <v>0.0384366521470825</v>
      </c>
      <c r="AC25">
        <v>0.0036569782021062</v>
      </c>
      <c r="AD25">
        <v>0.00479606708527363</v>
      </c>
      <c r="AE25">
        <v>0.0314991534874295</v>
      </c>
      <c r="AF25">
        <v>0.697097417103696</v>
      </c>
    </row>
    <row r="26" spans="1:32">
      <c r="A26" t="s">
        <v>24</v>
      </c>
      <c r="B26">
        <v>0.0151970738428697</v>
      </c>
      <c r="C26">
        <v>0.00033936050683147</v>
      </c>
      <c r="D26">
        <v>-0.0079861744843157</v>
      </c>
      <c r="E26">
        <v>-0.131798010097998</v>
      </c>
      <c r="F26">
        <v>-0.0681516606423451</v>
      </c>
      <c r="G26">
        <v>-0.0084490395165962</v>
      </c>
      <c r="H26">
        <v>-0.0894314700598742</v>
      </c>
      <c r="I26">
        <v>-0.0862549720354493</v>
      </c>
      <c r="J26">
        <v>-0.0060934955779883</v>
      </c>
      <c r="K26">
        <v>0.0235866753112136</v>
      </c>
      <c r="L26">
        <v>0.0280152944869385</v>
      </c>
      <c r="M26">
        <v>0.00250905660746239</v>
      </c>
      <c r="N26">
        <v>0.0111366326182842</v>
      </c>
      <c r="O26">
        <v>0.0082446776692622</v>
      </c>
      <c r="P26">
        <v>-0.0036660007762283</v>
      </c>
      <c r="Q26">
        <v>-0.0069140088597344</v>
      </c>
      <c r="R26">
        <v>0.00726882104259025</v>
      </c>
      <c r="S26">
        <v>-0.0193067826253288</v>
      </c>
      <c r="T26">
        <v>-0.0031386546919136</v>
      </c>
      <c r="U26">
        <v>-0.00848159004608643</v>
      </c>
      <c r="V26">
        <v>0.0079725424898256</v>
      </c>
      <c r="W26">
        <v>0.0151453334047605</v>
      </c>
      <c r="X26">
        <v>0.00336311594043226</v>
      </c>
      <c r="Y26">
        <v>0.0639792452798632</v>
      </c>
      <c r="Z26">
        <v>0</v>
      </c>
      <c r="AA26">
        <v>0.00273208635982743</v>
      </c>
      <c r="AB26">
        <v>-0.0749343109328041</v>
      </c>
      <c r="AC26">
        <v>-0.00649302426833384</v>
      </c>
      <c r="AD26">
        <v>0.00019810787430756</v>
      </c>
      <c r="AE26">
        <v>-0.0197044015300454</v>
      </c>
      <c r="AF26">
        <v>-0.0773871723464826</v>
      </c>
    </row>
    <row r="27" spans="1:32">
      <c r="A27" t="s">
        <v>25</v>
      </c>
      <c r="B27">
        <v>-0.000472176888358578</v>
      </c>
      <c r="C27">
        <v>-0.000382630812423898</v>
      </c>
      <c r="D27">
        <v>-0.00115624327009668</v>
      </c>
      <c r="E27">
        <v>-0.00269872300714907</v>
      </c>
      <c r="F27">
        <v>-0.00444459319270977</v>
      </c>
      <c r="G27">
        <v>-0.00111660101817122</v>
      </c>
      <c r="H27">
        <v>-0.00794094149262887</v>
      </c>
      <c r="I27">
        <v>-0.0123139325245461</v>
      </c>
      <c r="J27">
        <v>-0.00167327384729573</v>
      </c>
      <c r="K27">
        <v>-0.00126888017884404</v>
      </c>
      <c r="L27">
        <v>-0.000806979632711796</v>
      </c>
      <c r="M27">
        <v>-0.00045644909738655</v>
      </c>
      <c r="N27">
        <v>-0.000489460369698809</v>
      </c>
      <c r="O27">
        <v>-0.000918927097291912</v>
      </c>
      <c r="P27">
        <v>-0.00122777486556467</v>
      </c>
      <c r="Q27">
        <v>-0.00168114165536511</v>
      </c>
      <c r="R27">
        <v>-0.000636464946355581</v>
      </c>
      <c r="S27">
        <v>-0.00149076670993657</v>
      </c>
      <c r="T27">
        <v>-0.00133111375756325</v>
      </c>
      <c r="U27">
        <v>-0.0012396204304876</v>
      </c>
      <c r="V27">
        <v>-0.000198413858905521</v>
      </c>
      <c r="W27">
        <v>-0.000859577082105349</v>
      </c>
      <c r="X27">
        <v>-0.000802090598371216</v>
      </c>
      <c r="Y27">
        <v>-0.00272948200989239</v>
      </c>
      <c r="Z27">
        <v>-0.00273208635982743</v>
      </c>
      <c r="AA27">
        <v>0</v>
      </c>
      <c r="AB27">
        <v>-0.00274821784307944</v>
      </c>
      <c r="AC27">
        <v>-0.000454156448535063</v>
      </c>
      <c r="AD27">
        <v>-6.20625266459234e-5</v>
      </c>
      <c r="AE27">
        <v>-0.00153622861873671</v>
      </c>
      <c r="AF27">
        <v>-0.00889048976223521</v>
      </c>
    </row>
    <row r="28" spans="1:32">
      <c r="A28" t="s">
        <v>26</v>
      </c>
      <c r="B28">
        <v>0.0567397836820356</v>
      </c>
      <c r="C28">
        <v>0.0124491861595494</v>
      </c>
      <c r="D28">
        <v>0.0148705143745044</v>
      </c>
      <c r="E28">
        <v>-0.0848604306082894</v>
      </c>
      <c r="F28">
        <v>-0.1228592953282</v>
      </c>
      <c r="G28">
        <v>-0.0109803982293809</v>
      </c>
      <c r="H28">
        <v>-0.12307986210616</v>
      </c>
      <c r="I28">
        <v>-0.0787962137468365</v>
      </c>
      <c r="J28">
        <v>0.0186994347588817</v>
      </c>
      <c r="K28">
        <v>0.0438809119406859</v>
      </c>
      <c r="L28">
        <v>0.0422288376307914</v>
      </c>
      <c r="M28">
        <v>0.0064931555741348</v>
      </c>
      <c r="N28">
        <v>-0.0248100427297051</v>
      </c>
      <c r="O28">
        <v>0.0157682794291866</v>
      </c>
      <c r="P28">
        <v>0.0207477775095767</v>
      </c>
      <c r="Q28">
        <v>0.0504212644435642</v>
      </c>
      <c r="R28">
        <v>-0.0234788091237271</v>
      </c>
      <c r="S28">
        <v>0.0289502002796389</v>
      </c>
      <c r="T28">
        <v>0.0612685281008835</v>
      </c>
      <c r="U28">
        <v>-0.0133249040996736</v>
      </c>
      <c r="V28">
        <v>-0.0034688843614697</v>
      </c>
      <c r="W28">
        <v>0.0494287009713494</v>
      </c>
      <c r="X28">
        <v>-0.0551608109113897</v>
      </c>
      <c r="Y28">
        <v>-0.0384366521470825</v>
      </c>
      <c r="Z28">
        <v>0.0749343109328041</v>
      </c>
      <c r="AA28">
        <v>0.00274821784307944</v>
      </c>
      <c r="AB28">
        <v>0</v>
      </c>
      <c r="AC28">
        <v>-0.0382629492386925</v>
      </c>
      <c r="AD28">
        <v>-0.00396988802216949</v>
      </c>
      <c r="AE28">
        <v>-0.0249171800815792</v>
      </c>
      <c r="AF28">
        <v>-0.0471731252212374</v>
      </c>
    </row>
    <row r="29" spans="1:32">
      <c r="A29" t="s">
        <v>27</v>
      </c>
      <c r="B29">
        <v>0.00949499012463784</v>
      </c>
      <c r="C29">
        <v>0.00069795278231168</v>
      </c>
      <c r="D29">
        <v>0.00073795043795594</v>
      </c>
      <c r="E29">
        <v>0.00240374602243045</v>
      </c>
      <c r="F29">
        <v>-0.0218759751368132</v>
      </c>
      <c r="G29">
        <v>0.00227592079007581</v>
      </c>
      <c r="H29">
        <v>-0.0021673863140273</v>
      </c>
      <c r="I29">
        <v>-0.0217967516013811</v>
      </c>
      <c r="J29">
        <v>0.0022198017661303</v>
      </c>
      <c r="K29">
        <v>0.00122185562893841</v>
      </c>
      <c r="L29">
        <v>0.0229344825205895</v>
      </c>
      <c r="M29">
        <v>0.00250982436093479</v>
      </c>
      <c r="N29">
        <v>-0.00060501080270784</v>
      </c>
      <c r="O29">
        <v>0.00106109690030361</v>
      </c>
      <c r="P29">
        <v>-0.00160487868147431</v>
      </c>
      <c r="Q29">
        <v>0.00591956768163154</v>
      </c>
      <c r="R29">
        <v>6.90783300850502e-5</v>
      </c>
      <c r="S29">
        <v>-0.0006930868741213</v>
      </c>
      <c r="T29">
        <v>0.0108206838847013</v>
      </c>
      <c r="U29">
        <v>-0.00781639658237914</v>
      </c>
      <c r="V29">
        <v>0.00174922901850604</v>
      </c>
      <c r="W29">
        <v>-0.0172335850872452</v>
      </c>
      <c r="X29">
        <v>0.0144185076511674</v>
      </c>
      <c r="Y29">
        <v>-0.0036569782021062</v>
      </c>
      <c r="Z29">
        <v>0.00649302426833384</v>
      </c>
      <c r="AA29">
        <v>0.000454156448535063</v>
      </c>
      <c r="AB29">
        <v>0.0382629492386925</v>
      </c>
      <c r="AC29">
        <v>0</v>
      </c>
      <c r="AD29">
        <v>0.00204045786299187</v>
      </c>
      <c r="AE29">
        <v>-0.00413140716326002</v>
      </c>
      <c r="AF29">
        <v>-0.00879531788985602</v>
      </c>
    </row>
    <row r="30" spans="1:32">
      <c r="A30" t="s">
        <v>28</v>
      </c>
      <c r="B30">
        <v>0.000873955937085748</v>
      </c>
      <c r="C30">
        <v>-0.000464212477821809</v>
      </c>
      <c r="D30">
        <v>-0.00149922514037669</v>
      </c>
      <c r="E30">
        <v>0.00517334412957931</v>
      </c>
      <c r="F30">
        <v>-0.015036159033031</v>
      </c>
      <c r="G30">
        <v>0.00026419152618439</v>
      </c>
      <c r="H30">
        <v>-0.019070665162566</v>
      </c>
      <c r="I30">
        <v>-0.0156229187555597</v>
      </c>
      <c r="J30">
        <v>-0.00265016279975273</v>
      </c>
      <c r="K30">
        <v>-0.000560672361928437</v>
      </c>
      <c r="L30">
        <v>0.00476239830162789</v>
      </c>
      <c r="M30">
        <v>-0.000871744775302209</v>
      </c>
      <c r="N30">
        <v>0.000330707255607445</v>
      </c>
      <c r="O30">
        <v>-0.00142970207155224</v>
      </c>
      <c r="P30">
        <v>-0.000508556558993319</v>
      </c>
      <c r="Q30">
        <v>-0.00031525009953897</v>
      </c>
      <c r="R30">
        <v>-0.000354555442408071</v>
      </c>
      <c r="S30">
        <v>-0.00908873866863771</v>
      </c>
      <c r="T30">
        <v>-0.000345880055122845</v>
      </c>
      <c r="U30">
        <v>-0.00233205529801727</v>
      </c>
      <c r="V30">
        <v>9.1845584164079e-5</v>
      </c>
      <c r="W30">
        <v>3.211568622103e-5</v>
      </c>
      <c r="X30">
        <v>-0.00027909524413784</v>
      </c>
      <c r="Y30">
        <v>-0.00479606708527363</v>
      </c>
      <c r="Z30">
        <v>-0.00019810787430756</v>
      </c>
      <c r="AA30">
        <v>6.20625266459234e-5</v>
      </c>
      <c r="AB30">
        <v>0.00396988802216949</v>
      </c>
      <c r="AC30">
        <v>-0.00204045786299187</v>
      </c>
      <c r="AD30">
        <v>0</v>
      </c>
      <c r="AE30">
        <v>-0.00012455137717876</v>
      </c>
      <c r="AF30">
        <v>0.000734864180797889</v>
      </c>
    </row>
    <row r="31" spans="1:32">
      <c r="A31" t="s">
        <v>29</v>
      </c>
      <c r="B31">
        <v>0.0330804522313032</v>
      </c>
      <c r="C31">
        <v>0.00371451313948361</v>
      </c>
      <c r="D31">
        <v>0.0098781221816374</v>
      </c>
      <c r="E31">
        <v>-0.0389784190623036</v>
      </c>
      <c r="F31">
        <v>-0.0217549300113553</v>
      </c>
      <c r="G31">
        <v>0.00726091734594966</v>
      </c>
      <c r="H31">
        <v>-0.0363459627552995</v>
      </c>
      <c r="I31">
        <v>-0.0050408872785235</v>
      </c>
      <c r="J31">
        <v>-0.00290571208220834</v>
      </c>
      <c r="K31">
        <v>0.0211864973242939</v>
      </c>
      <c r="L31">
        <v>0.0637664598652834</v>
      </c>
      <c r="M31">
        <v>0.00544492296822285</v>
      </c>
      <c r="N31">
        <v>0.00114774175564</v>
      </c>
      <c r="O31">
        <v>0.00950432934418104</v>
      </c>
      <c r="P31">
        <v>-0.00141241625602816</v>
      </c>
      <c r="Q31">
        <v>0.0285978336280151</v>
      </c>
      <c r="R31">
        <v>0.00480332425886521</v>
      </c>
      <c r="S31">
        <v>0.0169672501836184</v>
      </c>
      <c r="T31">
        <v>0.0368914366998908</v>
      </c>
      <c r="U31">
        <v>0.00450089369018016</v>
      </c>
      <c r="V31">
        <v>0.00271911134245775</v>
      </c>
      <c r="W31">
        <v>0.0105989454299425</v>
      </c>
      <c r="X31">
        <v>0.0150746331317755</v>
      </c>
      <c r="Y31">
        <v>-0.0314991534874295</v>
      </c>
      <c r="Z31">
        <v>0.0197044015300454</v>
      </c>
      <c r="AA31">
        <v>0.00153622861873671</v>
      </c>
      <c r="AB31">
        <v>0.0249171800815792</v>
      </c>
      <c r="AC31">
        <v>0.00413140716326002</v>
      </c>
      <c r="AD31">
        <v>0.00012455137717876</v>
      </c>
      <c r="AE31">
        <v>0</v>
      </c>
      <c r="AF31">
        <v>-0.0178857546310142</v>
      </c>
    </row>
    <row r="32" spans="1:32">
      <c r="A32" t="s">
        <v>30</v>
      </c>
      <c r="B32">
        <v>0.0558933292922886</v>
      </c>
      <c r="C32">
        <v>-0.0016299257697651</v>
      </c>
      <c r="D32">
        <v>0.0139680456702162</v>
      </c>
      <c r="E32">
        <v>0.00536210416828442</v>
      </c>
      <c r="F32">
        <v>0.0006664797863935</v>
      </c>
      <c r="G32">
        <v>0.0130972595021956</v>
      </c>
      <c r="H32">
        <v>-0.0710925647319921</v>
      </c>
      <c r="I32">
        <v>-0.0746438443350082</v>
      </c>
      <c r="J32">
        <v>0.0127234755950087</v>
      </c>
      <c r="K32">
        <v>0.0237778147884842</v>
      </c>
      <c r="L32">
        <v>0.054617976408288</v>
      </c>
      <c r="M32">
        <v>0.0258926511094384</v>
      </c>
      <c r="N32">
        <v>0.0322775405293526</v>
      </c>
      <c r="O32">
        <v>0.0049899653649744</v>
      </c>
      <c r="P32">
        <v>0.00420523220636438</v>
      </c>
      <c r="Q32">
        <v>0.0218075469216226</v>
      </c>
      <c r="R32">
        <v>0.0143869051146558</v>
      </c>
      <c r="S32">
        <v>0.0187697014534628</v>
      </c>
      <c r="T32">
        <v>0.0428616423488686</v>
      </c>
      <c r="U32">
        <v>-0.00516422154854353</v>
      </c>
      <c r="V32">
        <v>0.0175733885033053</v>
      </c>
      <c r="W32">
        <v>0.0307036223326867</v>
      </c>
      <c r="X32">
        <v>0.027681755492302</v>
      </c>
      <c r="Y32">
        <v>-0.697097417103696</v>
      </c>
      <c r="Z32">
        <v>0.0773871723464826</v>
      </c>
      <c r="AA32">
        <v>0.00889048976223521</v>
      </c>
      <c r="AB32">
        <v>0.0471731252212374</v>
      </c>
      <c r="AC32">
        <v>0.00879531788985602</v>
      </c>
      <c r="AD32">
        <v>-0.000734864180797889</v>
      </c>
      <c r="AE32">
        <v>0.0178857546310142</v>
      </c>
      <c r="AF3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2" sqref="E32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zoomScale="115" zoomScaleNormal="115" workbookViewId="0">
      <pane xSplit="1" topLeftCell="B1" activePane="topRight" state="frozen"/>
      <selection/>
      <selection pane="topRight" activeCell="B3" sqref="B3"/>
    </sheetView>
  </sheetViews>
  <sheetFormatPr defaultColWidth="9" defaultRowHeight="13.5"/>
  <cols>
    <col min="8" max="8" width="13.75"/>
  </cols>
  <sheetData>
    <row r="1" spans="2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0</v>
      </c>
      <c r="B2">
        <v>0</v>
      </c>
      <c r="C2">
        <v>256771.492845089</v>
      </c>
      <c r="D2">
        <v>-1250290.23314021</v>
      </c>
      <c r="E2">
        <v>323648.007232797</v>
      </c>
      <c r="F2">
        <v>439190.084332976</v>
      </c>
      <c r="G2">
        <v>1731295.07113961</v>
      </c>
      <c r="H2">
        <v>-188144.335915731</v>
      </c>
      <c r="I2">
        <v>321555.923482728</v>
      </c>
      <c r="J2">
        <v>-35486.2794563</v>
      </c>
      <c r="K2">
        <v>-1135531.31909023</v>
      </c>
      <c r="L2">
        <v>404552.35134858</v>
      </c>
      <c r="M2">
        <v>174270.602886103</v>
      </c>
      <c r="N2">
        <v>252095.32899031</v>
      </c>
      <c r="O2">
        <v>68897.562782121</v>
      </c>
      <c r="P2">
        <v>1437419.21964718</v>
      </c>
      <c r="Q2">
        <v>745637.43929211</v>
      </c>
      <c r="R2">
        <v>618688.185479657</v>
      </c>
      <c r="S2">
        <v>3683896.09683053</v>
      </c>
      <c r="T2">
        <v>1777199.41936906</v>
      </c>
      <c r="U2">
        <v>725256.076253941</v>
      </c>
      <c r="V2">
        <v>219765.724248143</v>
      </c>
      <c r="W2">
        <v>232227.669784501</v>
      </c>
      <c r="X2">
        <v>-76702.883777492</v>
      </c>
      <c r="Y2">
        <v>-5585.987292709</v>
      </c>
      <c r="Z2">
        <v>864428.714281462</v>
      </c>
      <c r="AA2">
        <v>76784.8292684587</v>
      </c>
      <c r="AB2">
        <v>708890.220558504</v>
      </c>
      <c r="AC2">
        <v>158204.13062862</v>
      </c>
      <c r="AD2">
        <v>206396.331315592</v>
      </c>
      <c r="AE2">
        <v>424885.006599293</v>
      </c>
      <c r="AF2">
        <v>519753.151977302</v>
      </c>
    </row>
    <row r="3" spans="1:32">
      <c r="A3" t="s">
        <v>1</v>
      </c>
      <c r="B3">
        <v>-256771.492845089</v>
      </c>
      <c r="C3">
        <v>0</v>
      </c>
      <c r="D3">
        <v>-621932.179894106</v>
      </c>
      <c r="E3">
        <v>189194.941736025</v>
      </c>
      <c r="F3">
        <v>-43031.770463151</v>
      </c>
      <c r="G3">
        <v>-394058.178670276</v>
      </c>
      <c r="H3">
        <v>11753.755784289</v>
      </c>
      <c r="I3">
        <v>-5791.79528462799</v>
      </c>
      <c r="J3">
        <v>-41322.291732015</v>
      </c>
      <c r="K3">
        <v>-700279.032429367</v>
      </c>
      <c r="L3">
        <v>184474.862112863</v>
      </c>
      <c r="M3">
        <v>-68530.406334816</v>
      </c>
      <c r="N3">
        <v>384218.483225646</v>
      </c>
      <c r="O3">
        <v>-62292.109945119</v>
      </c>
      <c r="P3">
        <v>309923.218959631</v>
      </c>
      <c r="Q3">
        <v>741339.554952058</v>
      </c>
      <c r="R3">
        <v>149538.150506092</v>
      </c>
      <c r="S3">
        <v>-14618.072049022</v>
      </c>
      <c r="T3">
        <v>-3052045.16589923</v>
      </c>
      <c r="U3">
        <v>139107.42168256</v>
      </c>
      <c r="V3">
        <v>-35199.595463725</v>
      </c>
      <c r="W3">
        <v>-230703.969844055</v>
      </c>
      <c r="X3">
        <v>-7233.95133990198</v>
      </c>
      <c r="Y3">
        <v>136712.205721958</v>
      </c>
      <c r="Z3">
        <v>175327.373000808</v>
      </c>
      <c r="AA3">
        <v>22014.4835326565</v>
      </c>
      <c r="AB3">
        <v>-78680.940672578</v>
      </c>
      <c r="AC3">
        <v>41760.7929161561</v>
      </c>
      <c r="AD3">
        <v>46211.8872759142</v>
      </c>
      <c r="AE3">
        <v>171558.046990811</v>
      </c>
      <c r="AF3">
        <v>947286.347181932</v>
      </c>
    </row>
    <row r="4" spans="1:32">
      <c r="A4" t="s">
        <v>2</v>
      </c>
      <c r="B4">
        <v>1250290.23314021</v>
      </c>
      <c r="C4">
        <v>621932.179894106</v>
      </c>
      <c r="D4">
        <v>0</v>
      </c>
      <c r="E4">
        <v>969153.532403881</v>
      </c>
      <c r="F4">
        <v>74623.220762969</v>
      </c>
      <c r="G4">
        <v>947844.88189005</v>
      </c>
      <c r="H4">
        <v>-94688.158509452</v>
      </c>
      <c r="I4">
        <v>1389254.15065431</v>
      </c>
      <c r="J4">
        <v>-1153510.06489455</v>
      </c>
      <c r="K4">
        <v>454684.606743627</v>
      </c>
      <c r="L4">
        <v>665000.083900183</v>
      </c>
      <c r="M4">
        <v>-1523429.28939308</v>
      </c>
      <c r="N4">
        <v>198905.865733665</v>
      </c>
      <c r="O4">
        <v>66860.969453394</v>
      </c>
      <c r="P4">
        <v>602258.222796802</v>
      </c>
      <c r="Q4">
        <v>408742.13428602</v>
      </c>
      <c r="R4">
        <v>103407.653099205</v>
      </c>
      <c r="S4">
        <v>-173738.431572158</v>
      </c>
      <c r="T4">
        <v>-441259.606164041</v>
      </c>
      <c r="U4">
        <v>-103388.171995729</v>
      </c>
      <c r="V4">
        <v>279009.903582018</v>
      </c>
      <c r="W4">
        <v>84858.425939381</v>
      </c>
      <c r="X4">
        <v>-70441.400924352</v>
      </c>
      <c r="Y4">
        <v>246579.129103418</v>
      </c>
      <c r="Z4">
        <v>191258.610556895</v>
      </c>
      <c r="AA4">
        <v>22835.1613277777</v>
      </c>
      <c r="AB4">
        <v>-109539.064245284</v>
      </c>
      <c r="AC4">
        <v>49942.3484171263</v>
      </c>
      <c r="AD4">
        <v>12403.9803120298</v>
      </c>
      <c r="AE4">
        <v>1031179.55688784</v>
      </c>
      <c r="AF4">
        <v>404713.817321026</v>
      </c>
    </row>
    <row r="5" spans="1:32">
      <c r="A5" t="s">
        <v>3</v>
      </c>
      <c r="B5">
        <v>-323648.007232797</v>
      </c>
      <c r="C5">
        <v>-189194.941736025</v>
      </c>
      <c r="D5">
        <v>-969153.532403881</v>
      </c>
      <c r="E5">
        <v>0</v>
      </c>
      <c r="F5">
        <v>-939497.410512101</v>
      </c>
      <c r="G5">
        <v>-93344.735488246</v>
      </c>
      <c r="H5">
        <v>-606957.270073057</v>
      </c>
      <c r="I5">
        <v>1738712.71286822</v>
      </c>
      <c r="J5">
        <v>-154629.967042794</v>
      </c>
      <c r="K5">
        <v>-130649.172932372</v>
      </c>
      <c r="L5">
        <v>-625013.973673453</v>
      </c>
      <c r="M5">
        <v>-158307.777806131</v>
      </c>
      <c r="N5">
        <v>-150405.922356914</v>
      </c>
      <c r="O5">
        <v>27274.972049543</v>
      </c>
      <c r="P5">
        <v>139832.932058688</v>
      </c>
      <c r="Q5">
        <v>-751975.258631318</v>
      </c>
      <c r="R5">
        <v>-57707.5433755536</v>
      </c>
      <c r="S5">
        <v>-216810.222484351</v>
      </c>
      <c r="T5">
        <v>-906596.282173123</v>
      </c>
      <c r="U5">
        <v>-110282.022101901</v>
      </c>
      <c r="V5">
        <v>181923.482660168</v>
      </c>
      <c r="W5">
        <v>-195701.686424641</v>
      </c>
      <c r="X5">
        <v>-179096.295954235</v>
      </c>
      <c r="Y5">
        <v>-134975.036536742</v>
      </c>
      <c r="Z5">
        <v>-135309.014232368</v>
      </c>
      <c r="AA5">
        <v>6999.52005781454</v>
      </c>
      <c r="AB5">
        <v>-322984.553397013</v>
      </c>
      <c r="AC5">
        <v>-64379.8110823938</v>
      </c>
      <c r="AD5">
        <v>-1545.14364761618</v>
      </c>
      <c r="AE5">
        <v>34529.4582792995</v>
      </c>
      <c r="AF5">
        <v>31242.4050846696</v>
      </c>
    </row>
    <row r="6" spans="1:32">
      <c r="A6" t="s">
        <v>4</v>
      </c>
      <c r="B6">
        <v>-439190.084332976</v>
      </c>
      <c r="C6">
        <v>43031.770463151</v>
      </c>
      <c r="D6">
        <v>-74623.220762969</v>
      </c>
      <c r="E6">
        <v>939497.410512101</v>
      </c>
      <c r="F6">
        <v>0</v>
      </c>
      <c r="G6">
        <v>54941.837381943</v>
      </c>
      <c r="H6">
        <v>-815476.322000526</v>
      </c>
      <c r="I6">
        <v>-501696.829977305</v>
      </c>
      <c r="J6">
        <v>482757.92959525</v>
      </c>
      <c r="K6">
        <v>-397230.949435109</v>
      </c>
      <c r="L6">
        <v>937513.493265854</v>
      </c>
      <c r="M6">
        <v>-453313.645749972</v>
      </c>
      <c r="N6">
        <v>-848131.782362494</v>
      </c>
      <c r="O6">
        <v>-272371.426346867</v>
      </c>
      <c r="P6">
        <v>-95453.085365924</v>
      </c>
      <c r="Q6">
        <v>120349.788025253</v>
      </c>
      <c r="R6">
        <v>-818816.569246762</v>
      </c>
      <c r="S6">
        <v>-222201.354774542</v>
      </c>
      <c r="T6">
        <v>-2708841.1035971</v>
      </c>
      <c r="U6">
        <v>-385223.13733518</v>
      </c>
      <c r="V6">
        <v>8538.7420717176</v>
      </c>
      <c r="W6">
        <v>-1628995.49906424</v>
      </c>
      <c r="X6">
        <v>-764801.338258757</v>
      </c>
      <c r="Y6">
        <v>1533231.16127212</v>
      </c>
      <c r="Z6">
        <v>296801.281815917</v>
      </c>
      <c r="AA6">
        <v>-18181.863633866</v>
      </c>
      <c r="AB6">
        <v>-238667.256121237</v>
      </c>
      <c r="AC6">
        <v>150961.950606513</v>
      </c>
      <c r="AD6">
        <v>255372.046876518</v>
      </c>
      <c r="AE6">
        <v>60271.9064757243</v>
      </c>
      <c r="AF6">
        <v>-252990.673686304</v>
      </c>
    </row>
    <row r="7" spans="1:32">
      <c r="A7" t="s">
        <v>5</v>
      </c>
      <c r="B7">
        <v>-1731295.07113961</v>
      </c>
      <c r="C7">
        <v>394058.178670276</v>
      </c>
      <c r="D7">
        <v>-947844.88189005</v>
      </c>
      <c r="E7">
        <v>93344.735488246</v>
      </c>
      <c r="F7">
        <v>-54941.837381943</v>
      </c>
      <c r="G7">
        <v>0</v>
      </c>
      <c r="H7">
        <v>-434555.441533484</v>
      </c>
      <c r="I7">
        <v>185492.401030694</v>
      </c>
      <c r="J7">
        <v>-1479466.36755423</v>
      </c>
      <c r="K7">
        <v>-1676742.85023961</v>
      </c>
      <c r="L7">
        <v>-1246646.36584891</v>
      </c>
      <c r="M7">
        <v>-1317477.20264462</v>
      </c>
      <c r="N7">
        <v>-358636.977752297</v>
      </c>
      <c r="O7">
        <v>-487542.49430213</v>
      </c>
      <c r="P7">
        <v>359577.724967415</v>
      </c>
      <c r="Q7">
        <v>3522520.15009771</v>
      </c>
      <c r="R7">
        <v>-60596.604865758</v>
      </c>
      <c r="S7">
        <v>1301091.67652974</v>
      </c>
      <c r="T7">
        <v>2587344.09645268</v>
      </c>
      <c r="U7">
        <v>-28960.03607837</v>
      </c>
      <c r="V7">
        <v>187376.428349531</v>
      </c>
      <c r="W7">
        <v>-611913.631177872</v>
      </c>
      <c r="X7">
        <v>-979663.117410235</v>
      </c>
      <c r="Y7">
        <v>-171729.902175161</v>
      </c>
      <c r="Z7">
        <v>1284607.50464501</v>
      </c>
      <c r="AA7">
        <v>3527.4029955786</v>
      </c>
      <c r="AB7">
        <v>-366021.641436077</v>
      </c>
      <c r="AC7">
        <v>-72446.4846700088</v>
      </c>
      <c r="AD7">
        <v>11071.8504933504</v>
      </c>
      <c r="AE7">
        <v>211898.163459647</v>
      </c>
      <c r="AF7">
        <v>153719.610179986</v>
      </c>
    </row>
    <row r="8" spans="1:32">
      <c r="A8" t="s">
        <v>6</v>
      </c>
      <c r="B8">
        <v>188144.335915731</v>
      </c>
      <c r="C8">
        <v>-11753.755784289</v>
      </c>
      <c r="D8">
        <v>94688.158509452</v>
      </c>
      <c r="E8">
        <v>606957.270073057</v>
      </c>
      <c r="F8">
        <v>815476.322000526</v>
      </c>
      <c r="G8">
        <v>434555.441533484</v>
      </c>
      <c r="H8">
        <v>0</v>
      </c>
      <c r="I8">
        <v>-285591.768010806</v>
      </c>
      <c r="J8">
        <v>44317.340288832</v>
      </c>
      <c r="K8">
        <v>-123183.218834166</v>
      </c>
      <c r="L8">
        <v>1371062.079302</v>
      </c>
      <c r="M8">
        <v>174030.070738421</v>
      </c>
      <c r="N8">
        <v>-5249302.94274029</v>
      </c>
      <c r="O8">
        <v>91969.187293774</v>
      </c>
      <c r="P8">
        <v>1079657.53354755</v>
      </c>
      <c r="Q8">
        <v>489970.95116481</v>
      </c>
      <c r="R8">
        <v>1155128.11574741</v>
      </c>
      <c r="S8">
        <v>558245.832425276</v>
      </c>
      <c r="T8">
        <v>37770.054296372</v>
      </c>
      <c r="U8">
        <v>396659.587778568</v>
      </c>
      <c r="V8">
        <v>544784.46841926</v>
      </c>
      <c r="W8">
        <v>-445968.595283979</v>
      </c>
      <c r="X8">
        <v>324422.808102429</v>
      </c>
      <c r="Y8">
        <v>288906.057703017</v>
      </c>
      <c r="Z8">
        <v>637559.846093775</v>
      </c>
      <c r="AA8">
        <v>37713.198658819</v>
      </c>
      <c r="AB8">
        <v>916346.748871316</v>
      </c>
      <c r="AC8">
        <v>-743470.29584557</v>
      </c>
      <c r="AD8">
        <v>164410.883610479</v>
      </c>
      <c r="AE8">
        <v>331614.307488661</v>
      </c>
      <c r="AF8">
        <v>465081.831050911</v>
      </c>
    </row>
    <row r="9" spans="1:32">
      <c r="A9" t="s">
        <v>7</v>
      </c>
      <c r="B9">
        <v>-321555.923482728</v>
      </c>
      <c r="C9">
        <v>5791.79528462799</v>
      </c>
      <c r="D9">
        <v>-1389254.15065431</v>
      </c>
      <c r="E9">
        <v>-1738712.71286822</v>
      </c>
      <c r="F9">
        <v>501696.829977305</v>
      </c>
      <c r="G9">
        <v>-185492.401030694</v>
      </c>
      <c r="H9">
        <v>285591.768010806</v>
      </c>
      <c r="I9">
        <v>0</v>
      </c>
      <c r="J9">
        <v>-2047689.38476519</v>
      </c>
      <c r="K9">
        <v>-502471.80758112</v>
      </c>
      <c r="L9">
        <v>472368.804975747</v>
      </c>
      <c r="M9">
        <v>-1526956.71734575</v>
      </c>
      <c r="N9">
        <v>205478.292307489</v>
      </c>
      <c r="O9">
        <v>46011.029517794</v>
      </c>
      <c r="P9">
        <v>486949.276025905</v>
      </c>
      <c r="Q9">
        <v>-271062.19093911</v>
      </c>
      <c r="R9">
        <v>9367.828208212</v>
      </c>
      <c r="S9">
        <v>-585282.747103786</v>
      </c>
      <c r="T9">
        <v>-1175787.78034624</v>
      </c>
      <c r="U9">
        <v>155318.855839254</v>
      </c>
      <c r="V9">
        <v>314874.537658344</v>
      </c>
      <c r="W9">
        <v>670164.914206441</v>
      </c>
      <c r="X9">
        <v>-186294.726028219</v>
      </c>
      <c r="Y9">
        <v>129447.485108235</v>
      </c>
      <c r="Z9">
        <v>-355085.111414738</v>
      </c>
      <c r="AA9">
        <v>44117.4916583595</v>
      </c>
      <c r="AB9">
        <v>-269984.31291075</v>
      </c>
      <c r="AC9">
        <v>-360366.976089608</v>
      </c>
      <c r="AD9">
        <v>49524.1877353832</v>
      </c>
      <c r="AE9">
        <v>135002.879830976</v>
      </c>
      <c r="AF9">
        <v>440269.643746973</v>
      </c>
    </row>
    <row r="10" spans="1:32">
      <c r="A10" t="s">
        <v>8</v>
      </c>
      <c r="B10">
        <v>35486.2794563</v>
      </c>
      <c r="C10">
        <v>41322.291732015</v>
      </c>
      <c r="D10">
        <v>1153510.06489455</v>
      </c>
      <c r="E10">
        <v>154629.967042794</v>
      </c>
      <c r="F10">
        <v>-482757.92959525</v>
      </c>
      <c r="G10">
        <v>1479466.36755423</v>
      </c>
      <c r="H10">
        <v>-44317.340288832</v>
      </c>
      <c r="I10">
        <v>2047689.38476519</v>
      </c>
      <c r="J10">
        <v>0</v>
      </c>
      <c r="K10">
        <v>734887.03817206</v>
      </c>
      <c r="L10">
        <v>1896853.43286607</v>
      </c>
      <c r="M10">
        <v>697861.252260892</v>
      </c>
      <c r="N10">
        <v>-776835.027080962</v>
      </c>
      <c r="O10">
        <v>-20132.765801325</v>
      </c>
      <c r="P10">
        <v>956737.038225105</v>
      </c>
      <c r="Q10">
        <v>1342733.39052515</v>
      </c>
      <c r="R10">
        <v>311502.787531017</v>
      </c>
      <c r="S10">
        <v>-269314.59187897</v>
      </c>
      <c r="T10">
        <v>-1051744.52312179</v>
      </c>
      <c r="U10">
        <v>739562.055079295</v>
      </c>
      <c r="V10">
        <v>186752.759025609</v>
      </c>
      <c r="W10">
        <v>505449.292350562</v>
      </c>
      <c r="X10">
        <v>405280.15895208</v>
      </c>
      <c r="Y10">
        <v>716604.725864057</v>
      </c>
      <c r="Z10">
        <v>826166.785726171</v>
      </c>
      <c r="AA10">
        <v>45879.2582449337</v>
      </c>
      <c r="AB10">
        <v>648902.096501616</v>
      </c>
      <c r="AC10">
        <v>38566.559059666</v>
      </c>
      <c r="AD10">
        <v>349471.68349459</v>
      </c>
      <c r="AE10">
        <v>528694.149126037</v>
      </c>
      <c r="AF10">
        <v>614639.561209742</v>
      </c>
    </row>
    <row r="11" spans="1:32">
      <c r="A11" t="s">
        <v>9</v>
      </c>
      <c r="B11">
        <v>1135531.31909023</v>
      </c>
      <c r="C11">
        <v>700279.032429367</v>
      </c>
      <c r="D11">
        <v>-454684.606743627</v>
      </c>
      <c r="E11">
        <v>130649.172932372</v>
      </c>
      <c r="F11">
        <v>397230.949435109</v>
      </c>
      <c r="G11">
        <v>1676742.85023961</v>
      </c>
      <c r="H11">
        <v>123183.218834166</v>
      </c>
      <c r="I11">
        <v>502471.80758112</v>
      </c>
      <c r="J11">
        <v>-734887.03817206</v>
      </c>
      <c r="K11">
        <v>0</v>
      </c>
      <c r="L11">
        <v>3832818.83261646</v>
      </c>
      <c r="M11">
        <v>-2383793.34176627</v>
      </c>
      <c r="N11">
        <v>238910.060361677</v>
      </c>
      <c r="O11">
        <v>-235988.743994682</v>
      </c>
      <c r="P11">
        <v>205355.038662368</v>
      </c>
      <c r="Q11">
        <v>1027861.61848882</v>
      </c>
      <c r="R11">
        <v>-432315.069616867</v>
      </c>
      <c r="S11">
        <v>4346.20414656494</v>
      </c>
      <c r="T11">
        <v>-3018850.99580102</v>
      </c>
      <c r="U11">
        <v>-289161.96240039</v>
      </c>
      <c r="V11">
        <v>146062.655028596</v>
      </c>
      <c r="W11">
        <v>-327784.20200644</v>
      </c>
      <c r="X11">
        <v>-609086.129510485</v>
      </c>
      <c r="Y11">
        <v>477244.955049031</v>
      </c>
      <c r="Z11">
        <v>776043.121151373</v>
      </c>
      <c r="AA11">
        <v>16545.8304325416</v>
      </c>
      <c r="AB11">
        <v>697881.181027217</v>
      </c>
      <c r="AC11">
        <v>-44832.191256029</v>
      </c>
      <c r="AD11">
        <v>104227.915392899</v>
      </c>
      <c r="AE11">
        <v>637650.667196428</v>
      </c>
      <c r="AF11">
        <v>998308.321377073</v>
      </c>
    </row>
    <row r="12" spans="1:32">
      <c r="A12" t="s">
        <v>10</v>
      </c>
      <c r="B12">
        <v>-404552.35134858</v>
      </c>
      <c r="C12">
        <v>-184474.862112863</v>
      </c>
      <c r="D12">
        <v>-665000.083900183</v>
      </c>
      <c r="E12">
        <v>625013.973673453</v>
      </c>
      <c r="F12">
        <v>-937513.493265854</v>
      </c>
      <c r="G12">
        <v>1246646.36584891</v>
      </c>
      <c r="H12">
        <v>-1371062.079302</v>
      </c>
      <c r="I12">
        <v>-472368.804975747</v>
      </c>
      <c r="J12">
        <v>-1896853.43286607</v>
      </c>
      <c r="K12">
        <v>-3832818.83261646</v>
      </c>
      <c r="L12">
        <v>0</v>
      </c>
      <c r="M12">
        <v>-41950.9182721999</v>
      </c>
      <c r="N12">
        <v>203432.22285257</v>
      </c>
      <c r="O12">
        <v>-937293.190356062</v>
      </c>
      <c r="P12">
        <v>-362707.260989195</v>
      </c>
      <c r="Q12">
        <v>11030689.2898423</v>
      </c>
      <c r="R12">
        <v>-244316.003536793</v>
      </c>
      <c r="S12">
        <v>-1649470.66092285</v>
      </c>
      <c r="T12">
        <v>-4901440.75246015</v>
      </c>
      <c r="U12">
        <v>-110782.903132464</v>
      </c>
      <c r="V12">
        <v>135389.693227768</v>
      </c>
      <c r="W12">
        <v>-333470.888792759</v>
      </c>
      <c r="X12">
        <v>-985328.934746574</v>
      </c>
      <c r="Y12">
        <v>-185832.123033265</v>
      </c>
      <c r="Z12">
        <v>51659.158963981</v>
      </c>
      <c r="AA12">
        <v>-7986.6304533519</v>
      </c>
      <c r="AB12">
        <v>-311525.334054974</v>
      </c>
      <c r="AC12">
        <v>-136609.467535164</v>
      </c>
      <c r="AD12">
        <v>42170.9834454527</v>
      </c>
      <c r="AE12">
        <v>338137.18524847</v>
      </c>
      <c r="AF12">
        <v>330800.083359886</v>
      </c>
    </row>
    <row r="13" spans="1:32">
      <c r="A13" t="s">
        <v>11</v>
      </c>
      <c r="B13">
        <v>-174270.602886103</v>
      </c>
      <c r="C13">
        <v>68530.406334816</v>
      </c>
      <c r="D13">
        <v>1523429.28939308</v>
      </c>
      <c r="E13">
        <v>158307.777806131</v>
      </c>
      <c r="F13">
        <v>453313.645749972</v>
      </c>
      <c r="G13">
        <v>1317477.20264462</v>
      </c>
      <c r="H13">
        <v>-174030.070738421</v>
      </c>
      <c r="I13">
        <v>1526956.71734575</v>
      </c>
      <c r="J13">
        <v>-697861.252260892</v>
      </c>
      <c r="K13">
        <v>2383793.34176627</v>
      </c>
      <c r="L13">
        <v>41950.9182721999</v>
      </c>
      <c r="M13">
        <v>0</v>
      </c>
      <c r="N13">
        <v>-49881.132580763</v>
      </c>
      <c r="O13">
        <v>-12993.5630766881</v>
      </c>
      <c r="P13">
        <v>-114740.925330642</v>
      </c>
      <c r="Q13">
        <v>-23065.525136797</v>
      </c>
      <c r="R13">
        <v>433841.553495602</v>
      </c>
      <c r="S13">
        <v>-438108.549194003</v>
      </c>
      <c r="T13">
        <v>-4809832.47078955</v>
      </c>
      <c r="U13">
        <v>47280.402754746</v>
      </c>
      <c r="V13">
        <v>56417.890862492</v>
      </c>
      <c r="W13">
        <v>-204660.511892026</v>
      </c>
      <c r="X13">
        <v>-255800.178570966</v>
      </c>
      <c r="Y13">
        <v>89313.808663981</v>
      </c>
      <c r="Z13">
        <v>208434.861182438</v>
      </c>
      <c r="AA13">
        <v>-4503.8197657222</v>
      </c>
      <c r="AB13">
        <v>1101128.34439776</v>
      </c>
      <c r="AC13">
        <v>30609.8145912116</v>
      </c>
      <c r="AD13">
        <v>135990.952786169</v>
      </c>
      <c r="AE13">
        <v>499885.322887133</v>
      </c>
      <c r="AF13">
        <v>147727.458943212</v>
      </c>
    </row>
    <row r="14" spans="1:32">
      <c r="A14" t="s">
        <v>12</v>
      </c>
      <c r="B14">
        <v>-252095.32899031</v>
      </c>
      <c r="C14">
        <v>-384218.483225646</v>
      </c>
      <c r="D14">
        <v>-198905.865733665</v>
      </c>
      <c r="E14">
        <v>150405.922356914</v>
      </c>
      <c r="F14">
        <v>848131.782362494</v>
      </c>
      <c r="G14">
        <v>358636.977752297</v>
      </c>
      <c r="H14">
        <v>5249302.94274029</v>
      </c>
      <c r="I14">
        <v>-205478.292307489</v>
      </c>
      <c r="J14">
        <v>776835.027080962</v>
      </c>
      <c r="K14">
        <v>-238910.060361677</v>
      </c>
      <c r="L14">
        <v>-203432.22285257</v>
      </c>
      <c r="M14">
        <v>49881.132580763</v>
      </c>
      <c r="N14">
        <v>0</v>
      </c>
      <c r="O14">
        <v>-47880.764859776</v>
      </c>
      <c r="P14">
        <v>418202.571559599</v>
      </c>
      <c r="Q14">
        <v>-181783.334845818</v>
      </c>
      <c r="R14">
        <v>748618.13587313</v>
      </c>
      <c r="S14">
        <v>-250428.128813489</v>
      </c>
      <c r="T14">
        <v>-386939.406240643</v>
      </c>
      <c r="U14">
        <v>7526.17717453701</v>
      </c>
      <c r="V14">
        <v>325813.920889575</v>
      </c>
      <c r="W14">
        <v>-353526.700142778</v>
      </c>
      <c r="X14">
        <v>-47585.936075441</v>
      </c>
      <c r="Y14">
        <v>-37127.866105173</v>
      </c>
      <c r="Z14">
        <v>40066.94683003</v>
      </c>
      <c r="AA14">
        <v>4571.25182696138</v>
      </c>
      <c r="AB14">
        <v>-21464.371086612</v>
      </c>
      <c r="AC14">
        <v>91189.3818134826</v>
      </c>
      <c r="AD14">
        <v>-8334.0654105754</v>
      </c>
      <c r="AE14">
        <v>66650.6473223029</v>
      </c>
      <c r="AF14">
        <v>-76259.936023138</v>
      </c>
    </row>
    <row r="15" spans="1:32">
      <c r="A15" t="s">
        <v>13</v>
      </c>
      <c r="B15">
        <v>-68897.562782121</v>
      </c>
      <c r="C15">
        <v>62292.109945119</v>
      </c>
      <c r="D15">
        <v>-66860.969453394</v>
      </c>
      <c r="E15">
        <v>-27274.972049543</v>
      </c>
      <c r="F15">
        <v>272371.426346867</v>
      </c>
      <c r="G15">
        <v>487542.49430213</v>
      </c>
      <c r="H15">
        <v>-91969.187293774</v>
      </c>
      <c r="I15">
        <v>-46011.029517794</v>
      </c>
      <c r="J15">
        <v>20132.765801325</v>
      </c>
      <c r="K15">
        <v>235988.743994682</v>
      </c>
      <c r="L15">
        <v>937293.190356062</v>
      </c>
      <c r="M15">
        <v>12993.5630766881</v>
      </c>
      <c r="N15">
        <v>47880.764859776</v>
      </c>
      <c r="O15">
        <v>0</v>
      </c>
      <c r="P15">
        <v>157430.838967245</v>
      </c>
      <c r="Q15">
        <v>-1084614.80865152</v>
      </c>
      <c r="R15">
        <v>-139627.256940603</v>
      </c>
      <c r="S15">
        <v>-484015.994140606</v>
      </c>
      <c r="T15">
        <v>-891515.83682358</v>
      </c>
      <c r="U15">
        <v>63896.866305128</v>
      </c>
      <c r="V15">
        <v>184421.311456038</v>
      </c>
      <c r="W15">
        <v>-571083.476998272</v>
      </c>
      <c r="X15">
        <v>-1357318.74893665</v>
      </c>
      <c r="Y15">
        <v>100668.461928317</v>
      </c>
      <c r="Z15">
        <v>139875.049487031</v>
      </c>
      <c r="AA15">
        <v>39007.2077539477</v>
      </c>
      <c r="AB15">
        <v>133219.326468475</v>
      </c>
      <c r="AC15">
        <v>15118.051684095</v>
      </c>
      <c r="AD15">
        <v>175375.52739219</v>
      </c>
      <c r="AE15">
        <v>127893.169184256</v>
      </c>
      <c r="AF15">
        <v>1963588.52021572</v>
      </c>
    </row>
    <row r="16" spans="1:32">
      <c r="A16" t="s">
        <v>14</v>
      </c>
      <c r="B16">
        <v>-1437419.21964718</v>
      </c>
      <c r="C16">
        <v>-309923.218959631</v>
      </c>
      <c r="D16">
        <v>-602258.222796802</v>
      </c>
      <c r="E16">
        <v>-139832.932058688</v>
      </c>
      <c r="F16">
        <v>95453.085365924</v>
      </c>
      <c r="G16">
        <v>-359577.724967415</v>
      </c>
      <c r="H16">
        <v>-1079657.53354755</v>
      </c>
      <c r="I16">
        <v>-486949.276025905</v>
      </c>
      <c r="J16">
        <v>-956737.038225105</v>
      </c>
      <c r="K16">
        <v>-205355.038662368</v>
      </c>
      <c r="L16">
        <v>362707.260989195</v>
      </c>
      <c r="M16">
        <v>114740.925330642</v>
      </c>
      <c r="N16">
        <v>-418202.571559599</v>
      </c>
      <c r="O16">
        <v>-157430.838967245</v>
      </c>
      <c r="P16">
        <v>0</v>
      </c>
      <c r="Q16">
        <v>-432068.756081384</v>
      </c>
      <c r="R16">
        <v>632068.773372808</v>
      </c>
      <c r="S16">
        <v>-193534.980972182</v>
      </c>
      <c r="T16">
        <v>-2433301.38152417</v>
      </c>
      <c r="U16">
        <v>-207185.134642548</v>
      </c>
      <c r="V16">
        <v>53007.2425211252</v>
      </c>
      <c r="W16">
        <v>-145532.546630714</v>
      </c>
      <c r="X16">
        <v>-686124.20955792</v>
      </c>
      <c r="Y16">
        <v>-2178967.35253625</v>
      </c>
      <c r="Z16">
        <v>-40259.823709163</v>
      </c>
      <c r="AA16">
        <v>4736.6030881867</v>
      </c>
      <c r="AB16">
        <v>-6176774.53456826</v>
      </c>
      <c r="AC16">
        <v>-97580.3325062108</v>
      </c>
      <c r="AD16">
        <v>22397.2327533143</v>
      </c>
      <c r="AE16">
        <v>106373.903336317</v>
      </c>
      <c r="AF16">
        <v>-20868.663345078</v>
      </c>
    </row>
    <row r="17" spans="1:32">
      <c r="A17" t="s">
        <v>15</v>
      </c>
      <c r="B17">
        <v>-745637.43929211</v>
      </c>
      <c r="C17">
        <v>-741339.554952058</v>
      </c>
      <c r="D17">
        <v>-408742.13428602</v>
      </c>
      <c r="E17">
        <v>751975.258631318</v>
      </c>
      <c r="F17">
        <v>-120349.788025253</v>
      </c>
      <c r="G17">
        <v>-3522520.15009771</v>
      </c>
      <c r="H17">
        <v>-489970.95116481</v>
      </c>
      <c r="I17">
        <v>271062.19093911</v>
      </c>
      <c r="J17">
        <v>-1342733.39052515</v>
      </c>
      <c r="K17">
        <v>-1027861.61848882</v>
      </c>
      <c r="L17">
        <v>-11030689.2898423</v>
      </c>
      <c r="M17">
        <v>23065.525136797</v>
      </c>
      <c r="N17">
        <v>181783.334845818</v>
      </c>
      <c r="O17">
        <v>1084614.80865152</v>
      </c>
      <c r="P17">
        <v>432068.756081384</v>
      </c>
      <c r="Q17">
        <v>0</v>
      </c>
      <c r="R17">
        <v>53327.095041906</v>
      </c>
      <c r="S17">
        <v>-818435.75597676</v>
      </c>
      <c r="T17">
        <v>-4666605.31871157</v>
      </c>
      <c r="U17">
        <v>86523.853793038</v>
      </c>
      <c r="V17">
        <v>311053.891488938</v>
      </c>
      <c r="W17">
        <v>369424.97175473</v>
      </c>
      <c r="X17">
        <v>-420342.370164893</v>
      </c>
      <c r="Y17">
        <v>100757.65393618</v>
      </c>
      <c r="Z17">
        <v>360567.101103413</v>
      </c>
      <c r="AA17">
        <v>38020.1131917318</v>
      </c>
      <c r="AB17">
        <v>-1484153.97317294</v>
      </c>
      <c r="AC17">
        <v>162797.140172206</v>
      </c>
      <c r="AD17">
        <v>159552.046235961</v>
      </c>
      <c r="AE17">
        <v>331352.196817242</v>
      </c>
      <c r="AF17">
        <v>674078.008210807</v>
      </c>
    </row>
    <row r="18" spans="1:32">
      <c r="A18" t="s">
        <v>16</v>
      </c>
      <c r="B18">
        <v>-618688.185479657</v>
      </c>
      <c r="C18">
        <v>-149538.150506092</v>
      </c>
      <c r="D18">
        <v>-103407.653099205</v>
      </c>
      <c r="E18">
        <v>57707.5433755536</v>
      </c>
      <c r="F18">
        <v>818816.569246762</v>
      </c>
      <c r="G18">
        <v>60596.604865758</v>
      </c>
      <c r="H18">
        <v>-1155128.11574741</v>
      </c>
      <c r="I18">
        <v>-9367.828208212</v>
      </c>
      <c r="J18">
        <v>-311502.787531017</v>
      </c>
      <c r="K18">
        <v>432315.069616867</v>
      </c>
      <c r="L18">
        <v>244316.003536793</v>
      </c>
      <c r="M18">
        <v>-433841.553495602</v>
      </c>
      <c r="N18">
        <v>-748618.13587313</v>
      </c>
      <c r="O18">
        <v>139627.256940603</v>
      </c>
      <c r="P18">
        <v>-632068.773372808</v>
      </c>
      <c r="Q18">
        <v>-53327.095041906</v>
      </c>
      <c r="R18">
        <v>0</v>
      </c>
      <c r="S18">
        <v>-589947.208988585</v>
      </c>
      <c r="T18">
        <v>-662010.416843083</v>
      </c>
      <c r="U18">
        <v>-77637.4072502034</v>
      </c>
      <c r="V18">
        <v>414695.49138232</v>
      </c>
      <c r="W18">
        <v>-757686.193642893</v>
      </c>
      <c r="X18">
        <v>-38657.5359272723</v>
      </c>
      <c r="Y18">
        <v>-30729.071419632</v>
      </c>
      <c r="Z18">
        <v>-59070.520906983</v>
      </c>
      <c r="AA18">
        <v>5329.85144701919</v>
      </c>
      <c r="AB18">
        <v>-156834.619527967</v>
      </c>
      <c r="AC18">
        <v>20180.0094670229</v>
      </c>
      <c r="AD18">
        <v>-7844.1002876328</v>
      </c>
      <c r="AE18">
        <v>38355.1866859081</v>
      </c>
      <c r="AF18">
        <v>-49787.388618444</v>
      </c>
    </row>
    <row r="19" spans="1:32">
      <c r="A19" t="s">
        <v>17</v>
      </c>
      <c r="B19">
        <v>-3683896.09683053</v>
      </c>
      <c r="C19">
        <v>14618.072049022</v>
      </c>
      <c r="D19">
        <v>173738.431572158</v>
      </c>
      <c r="E19">
        <v>216810.222484351</v>
      </c>
      <c r="F19">
        <v>222201.354774542</v>
      </c>
      <c r="G19">
        <v>-1301091.67652974</v>
      </c>
      <c r="H19">
        <v>-558245.832425276</v>
      </c>
      <c r="I19">
        <v>585282.747103786</v>
      </c>
      <c r="J19">
        <v>269314.59187897</v>
      </c>
      <c r="K19">
        <v>-4346.20414656494</v>
      </c>
      <c r="L19">
        <v>1649470.66092285</v>
      </c>
      <c r="M19">
        <v>438108.549194003</v>
      </c>
      <c r="N19">
        <v>250428.128813489</v>
      </c>
      <c r="O19">
        <v>484015.994140606</v>
      </c>
      <c r="P19">
        <v>193534.980972182</v>
      </c>
      <c r="Q19">
        <v>818435.75597676</v>
      </c>
      <c r="R19">
        <v>589947.208988585</v>
      </c>
      <c r="S19">
        <v>0</v>
      </c>
      <c r="T19">
        <v>-426766.32910357</v>
      </c>
      <c r="U19">
        <v>781083.023653347</v>
      </c>
      <c r="V19">
        <v>160925.776428477</v>
      </c>
      <c r="W19">
        <v>455371.756039412</v>
      </c>
      <c r="X19">
        <v>-24326.936708733</v>
      </c>
      <c r="Y19">
        <v>476403.024874368</v>
      </c>
      <c r="Z19">
        <v>742013.018861477</v>
      </c>
      <c r="AA19">
        <v>24516.051329938</v>
      </c>
      <c r="AB19">
        <v>290981.044481042</v>
      </c>
      <c r="AC19">
        <v>280206.591259235</v>
      </c>
      <c r="AD19">
        <v>276537.806609309</v>
      </c>
      <c r="AE19">
        <v>279451.384638969</v>
      </c>
      <c r="AF19">
        <v>346557.988489019</v>
      </c>
    </row>
    <row r="20" spans="1:32">
      <c r="A20" t="s">
        <v>18</v>
      </c>
      <c r="B20">
        <v>-1777199.41936906</v>
      </c>
      <c r="C20">
        <v>3052045.16589923</v>
      </c>
      <c r="D20">
        <v>441259.606164041</v>
      </c>
      <c r="E20">
        <v>906596.282173123</v>
      </c>
      <c r="F20">
        <v>2708841.1035971</v>
      </c>
      <c r="G20">
        <v>-2587344.09645268</v>
      </c>
      <c r="H20">
        <v>-37770.054296372</v>
      </c>
      <c r="I20">
        <v>1175787.78034624</v>
      </c>
      <c r="J20">
        <v>1051744.52312179</v>
      </c>
      <c r="K20">
        <v>3018850.99580102</v>
      </c>
      <c r="L20">
        <v>4901440.75246015</v>
      </c>
      <c r="M20">
        <v>4809832.47078955</v>
      </c>
      <c r="N20">
        <v>386939.406240643</v>
      </c>
      <c r="O20">
        <v>891515.83682358</v>
      </c>
      <c r="P20">
        <v>2433301.38152417</v>
      </c>
      <c r="Q20">
        <v>4666605.31871157</v>
      </c>
      <c r="R20">
        <v>662010.416843083</v>
      </c>
      <c r="S20">
        <v>426766.32910357</v>
      </c>
      <c r="T20">
        <v>0</v>
      </c>
      <c r="U20">
        <v>-6831488.91362072</v>
      </c>
      <c r="V20">
        <v>936174.73308717</v>
      </c>
      <c r="W20">
        <v>157478.38985811</v>
      </c>
      <c r="X20">
        <v>228904.622722274</v>
      </c>
      <c r="Y20">
        <v>-264004.06633848</v>
      </c>
      <c r="Z20">
        <v>1674032.02647575</v>
      </c>
      <c r="AA20">
        <v>-602956.38809097</v>
      </c>
      <c r="AB20">
        <v>590821.318365455</v>
      </c>
      <c r="AC20">
        <v>428388.094706776</v>
      </c>
      <c r="AD20">
        <v>116243.476058418</v>
      </c>
      <c r="AE20">
        <v>1004610.21970688</v>
      </c>
      <c r="AF20">
        <v>1453623.7453227</v>
      </c>
    </row>
    <row r="21" spans="1:32">
      <c r="A21" t="s">
        <v>19</v>
      </c>
      <c r="B21">
        <v>-725256.076253941</v>
      </c>
      <c r="C21">
        <v>-139107.42168256</v>
      </c>
      <c r="D21">
        <v>103388.171995729</v>
      </c>
      <c r="E21">
        <v>110282.022101901</v>
      </c>
      <c r="F21">
        <v>385223.13733518</v>
      </c>
      <c r="G21">
        <v>28960.03607837</v>
      </c>
      <c r="H21">
        <v>-396659.587778568</v>
      </c>
      <c r="I21">
        <v>-155318.855839254</v>
      </c>
      <c r="J21">
        <v>-739562.055079295</v>
      </c>
      <c r="K21">
        <v>289161.96240039</v>
      </c>
      <c r="L21">
        <v>110782.903132464</v>
      </c>
      <c r="M21">
        <v>-47280.402754746</v>
      </c>
      <c r="N21">
        <v>-7526.17717453701</v>
      </c>
      <c r="O21">
        <v>-63896.866305128</v>
      </c>
      <c r="P21">
        <v>207185.134642548</v>
      </c>
      <c r="Q21">
        <v>-86523.853793038</v>
      </c>
      <c r="R21">
        <v>77637.4072502034</v>
      </c>
      <c r="S21">
        <v>-781083.023653347</v>
      </c>
      <c r="T21">
        <v>6831488.91362072</v>
      </c>
      <c r="U21">
        <v>0</v>
      </c>
      <c r="V21">
        <v>-412077.56883301</v>
      </c>
      <c r="W21">
        <v>-2976779.53058413</v>
      </c>
      <c r="X21">
        <v>-607316.457968491</v>
      </c>
      <c r="Y21">
        <v>225311.808551361</v>
      </c>
      <c r="Z21">
        <v>205299.782073793</v>
      </c>
      <c r="AA21">
        <v>15452.1669684234</v>
      </c>
      <c r="AB21">
        <v>-130205.097389777</v>
      </c>
      <c r="AC21">
        <v>58199.7960248931</v>
      </c>
      <c r="AD21">
        <v>29032.2904782265</v>
      </c>
      <c r="AE21">
        <v>72654.4979650243</v>
      </c>
      <c r="AF21">
        <v>237361.389627337</v>
      </c>
    </row>
    <row r="22" spans="1:32">
      <c r="A22" t="s">
        <v>20</v>
      </c>
      <c r="B22">
        <v>-219765.724248143</v>
      </c>
      <c r="C22">
        <v>35199.595463725</v>
      </c>
      <c r="D22">
        <v>-279009.903582018</v>
      </c>
      <c r="E22">
        <v>-181923.482660168</v>
      </c>
      <c r="F22">
        <v>-8538.7420717176</v>
      </c>
      <c r="G22">
        <v>-187376.428349531</v>
      </c>
      <c r="H22">
        <v>-544784.46841926</v>
      </c>
      <c r="I22">
        <v>-314874.537658344</v>
      </c>
      <c r="J22">
        <v>-186752.759025609</v>
      </c>
      <c r="K22">
        <v>-146062.655028596</v>
      </c>
      <c r="L22">
        <v>-135389.693227768</v>
      </c>
      <c r="M22">
        <v>-56417.890862492</v>
      </c>
      <c r="N22">
        <v>-325813.920889575</v>
      </c>
      <c r="O22">
        <v>-184421.311456038</v>
      </c>
      <c r="P22">
        <v>-53007.2425211252</v>
      </c>
      <c r="Q22">
        <v>-311053.891488938</v>
      </c>
      <c r="R22">
        <v>-414695.49138232</v>
      </c>
      <c r="S22">
        <v>-160925.776428477</v>
      </c>
      <c r="T22">
        <v>-936174.73308717</v>
      </c>
      <c r="U22">
        <v>412077.56883301</v>
      </c>
      <c r="V22">
        <v>0</v>
      </c>
      <c r="W22">
        <v>-464447.620316736</v>
      </c>
      <c r="X22">
        <v>-612670.171652111</v>
      </c>
      <c r="Y22">
        <v>-67480.8860195506</v>
      </c>
      <c r="Z22">
        <v>-33215.646586464</v>
      </c>
      <c r="AA22">
        <v>7.63052027609956</v>
      </c>
      <c r="AB22">
        <v>3255933.09299331</v>
      </c>
      <c r="AC22">
        <v>-104006.811000164</v>
      </c>
      <c r="AD22">
        <v>5836.50907474698</v>
      </c>
      <c r="AE22">
        <v>36514.5307142727</v>
      </c>
      <c r="AF22">
        <v>-152581.923795415</v>
      </c>
    </row>
    <row r="23" spans="1:32">
      <c r="A23" t="s">
        <v>21</v>
      </c>
      <c r="B23">
        <v>-232227.669784501</v>
      </c>
      <c r="C23">
        <v>230703.969844055</v>
      </c>
      <c r="D23">
        <v>-84858.425939381</v>
      </c>
      <c r="E23">
        <v>195701.686424641</v>
      </c>
      <c r="F23">
        <v>1628995.49906424</v>
      </c>
      <c r="G23">
        <v>611913.631177872</v>
      </c>
      <c r="H23">
        <v>445968.595283979</v>
      </c>
      <c r="I23">
        <v>-670164.914206441</v>
      </c>
      <c r="J23">
        <v>-505449.292350562</v>
      </c>
      <c r="K23">
        <v>327784.20200644</v>
      </c>
      <c r="L23">
        <v>333470.888792759</v>
      </c>
      <c r="M23">
        <v>204660.511892026</v>
      </c>
      <c r="N23">
        <v>353526.700142778</v>
      </c>
      <c r="O23">
        <v>571083.476998272</v>
      </c>
      <c r="P23">
        <v>145532.546630714</v>
      </c>
      <c r="Q23">
        <v>-369424.97175473</v>
      </c>
      <c r="R23">
        <v>757686.193642893</v>
      </c>
      <c r="S23">
        <v>-455371.756039412</v>
      </c>
      <c r="T23">
        <v>-157478.38985811</v>
      </c>
      <c r="U23">
        <v>2976779.53058413</v>
      </c>
      <c r="V23">
        <v>464447.620316736</v>
      </c>
      <c r="W23">
        <v>0</v>
      </c>
      <c r="X23">
        <v>324315.583865797</v>
      </c>
      <c r="Y23">
        <v>301863.603326681</v>
      </c>
      <c r="Z23">
        <v>343590.487691708</v>
      </c>
      <c r="AA23">
        <v>41136.3603546572</v>
      </c>
      <c r="AB23">
        <v>-31088.765154441</v>
      </c>
      <c r="AC23">
        <v>1509728.80410303</v>
      </c>
      <c r="AD23">
        <v>39834.6405101236</v>
      </c>
      <c r="AE23">
        <v>248583.607671705</v>
      </c>
      <c r="AF23">
        <v>2558435.56635456</v>
      </c>
    </row>
    <row r="24" spans="1:32">
      <c r="A24" t="s">
        <v>22</v>
      </c>
      <c r="B24">
        <v>76702.883777492</v>
      </c>
      <c r="C24">
        <v>7233.95133990198</v>
      </c>
      <c r="D24">
        <v>70441.400924352</v>
      </c>
      <c r="E24">
        <v>179096.295954235</v>
      </c>
      <c r="F24">
        <v>764801.338258757</v>
      </c>
      <c r="G24">
        <v>979663.117410235</v>
      </c>
      <c r="H24">
        <v>-324422.808102429</v>
      </c>
      <c r="I24">
        <v>186294.726028219</v>
      </c>
      <c r="J24">
        <v>-405280.15895208</v>
      </c>
      <c r="K24">
        <v>609086.129510485</v>
      </c>
      <c r="L24">
        <v>985328.934746574</v>
      </c>
      <c r="M24">
        <v>255800.178570966</v>
      </c>
      <c r="N24">
        <v>47585.936075441</v>
      </c>
      <c r="O24">
        <v>1357318.74893665</v>
      </c>
      <c r="P24">
        <v>686124.20955792</v>
      </c>
      <c r="Q24">
        <v>420342.370164893</v>
      </c>
      <c r="R24">
        <v>38657.5359272723</v>
      </c>
      <c r="S24">
        <v>24326.936708733</v>
      </c>
      <c r="T24">
        <v>-228904.622722274</v>
      </c>
      <c r="U24">
        <v>607316.457968491</v>
      </c>
      <c r="V24">
        <v>612670.171652111</v>
      </c>
      <c r="W24">
        <v>-324315.583865797</v>
      </c>
      <c r="X24">
        <v>0</v>
      </c>
      <c r="Y24">
        <v>1720.305565716</v>
      </c>
      <c r="Z24">
        <v>256622.643775284</v>
      </c>
      <c r="AA24">
        <v>20717.20030842</v>
      </c>
      <c r="AB24">
        <v>3197736.10654952</v>
      </c>
      <c r="AC24">
        <v>-128876.078135249</v>
      </c>
      <c r="AD24">
        <v>77914.7941750768</v>
      </c>
      <c r="AE24">
        <v>114410.855666</v>
      </c>
      <c r="AF24">
        <v>27006.709113247</v>
      </c>
    </row>
    <row r="25" spans="1:32">
      <c r="A25" t="s">
        <v>23</v>
      </c>
      <c r="B25">
        <v>5585.987292709</v>
      </c>
      <c r="C25">
        <v>-136712.205721958</v>
      </c>
      <c r="D25">
        <v>-246579.129103418</v>
      </c>
      <c r="E25">
        <v>134975.036536742</v>
      </c>
      <c r="F25">
        <v>-1533231.16127212</v>
      </c>
      <c r="G25">
        <v>171729.902175161</v>
      </c>
      <c r="H25">
        <v>-288906.057703017</v>
      </c>
      <c r="I25">
        <v>-129447.485108235</v>
      </c>
      <c r="J25">
        <v>-716604.725864057</v>
      </c>
      <c r="K25">
        <v>-477244.955049031</v>
      </c>
      <c r="L25">
        <v>185832.123033265</v>
      </c>
      <c r="M25">
        <v>-89313.808663981</v>
      </c>
      <c r="N25">
        <v>37127.866105173</v>
      </c>
      <c r="O25">
        <v>-100668.461928317</v>
      </c>
      <c r="P25">
        <v>2178967.35253625</v>
      </c>
      <c r="Q25">
        <v>-100757.65393618</v>
      </c>
      <c r="R25">
        <v>30729.071419632</v>
      </c>
      <c r="S25">
        <v>-476403.024874368</v>
      </c>
      <c r="T25">
        <v>264004.06633848</v>
      </c>
      <c r="U25">
        <v>-225311.808551361</v>
      </c>
      <c r="V25">
        <v>67480.8860195506</v>
      </c>
      <c r="W25">
        <v>-301863.603326681</v>
      </c>
      <c r="X25">
        <v>-1720.305565716</v>
      </c>
      <c r="Y25">
        <v>0</v>
      </c>
      <c r="Z25">
        <v>-1131703.85060411</v>
      </c>
      <c r="AA25">
        <v>34285.888357754</v>
      </c>
      <c r="AB25">
        <v>-156587.540900393</v>
      </c>
      <c r="AC25">
        <v>49340.800070916</v>
      </c>
      <c r="AD25">
        <v>32032.3542929211</v>
      </c>
      <c r="AE25">
        <v>81904.4410458413</v>
      </c>
      <c r="AF25">
        <v>2372205.80710754</v>
      </c>
    </row>
    <row r="26" spans="1:32">
      <c r="A26" t="s">
        <v>24</v>
      </c>
      <c r="B26">
        <v>-864428.714281462</v>
      </c>
      <c r="C26">
        <v>-175327.373000808</v>
      </c>
      <c r="D26">
        <v>-191258.610556895</v>
      </c>
      <c r="E26">
        <v>135309.014232368</v>
      </c>
      <c r="F26">
        <v>-296801.281815917</v>
      </c>
      <c r="G26">
        <v>-1284607.50464501</v>
      </c>
      <c r="H26">
        <v>-637559.846093775</v>
      </c>
      <c r="I26">
        <v>355085.111414738</v>
      </c>
      <c r="J26">
        <v>-826166.785726171</v>
      </c>
      <c r="K26">
        <v>-776043.121151373</v>
      </c>
      <c r="L26">
        <v>-51659.158963981</v>
      </c>
      <c r="M26">
        <v>-208434.861182438</v>
      </c>
      <c r="N26">
        <v>-40066.94683003</v>
      </c>
      <c r="O26">
        <v>-139875.049487031</v>
      </c>
      <c r="P26">
        <v>40259.823709163</v>
      </c>
      <c r="Q26">
        <v>-360567.101103413</v>
      </c>
      <c r="R26">
        <v>59070.520906983</v>
      </c>
      <c r="S26">
        <v>-742013.018861477</v>
      </c>
      <c r="T26">
        <v>-1674032.02647575</v>
      </c>
      <c r="U26">
        <v>-205299.782073793</v>
      </c>
      <c r="V26">
        <v>33215.646586464</v>
      </c>
      <c r="W26">
        <v>-343590.487691708</v>
      </c>
      <c r="X26">
        <v>-256622.643775284</v>
      </c>
      <c r="Y26">
        <v>1131703.85060411</v>
      </c>
      <c r="Z26">
        <v>0</v>
      </c>
      <c r="AA26">
        <v>19582.7805592779</v>
      </c>
      <c r="AB26">
        <v>-260785.277854005</v>
      </c>
      <c r="AC26">
        <v>34988.5668024555</v>
      </c>
      <c r="AD26">
        <v>22922.3086657972</v>
      </c>
      <c r="AE26">
        <v>19897.7311599189</v>
      </c>
      <c r="AF26">
        <v>-60087.991224471</v>
      </c>
    </row>
    <row r="27" spans="1:32">
      <c r="A27" t="s">
        <v>25</v>
      </c>
      <c r="B27">
        <v>-76784.8292684587</v>
      </c>
      <c r="C27">
        <v>-22014.4835326565</v>
      </c>
      <c r="D27">
        <v>-22835.1613277777</v>
      </c>
      <c r="E27">
        <v>-6999.52005781454</v>
      </c>
      <c r="F27">
        <v>18181.863633866</v>
      </c>
      <c r="G27">
        <v>-3527.4029955786</v>
      </c>
      <c r="H27">
        <v>-37713.198658819</v>
      </c>
      <c r="I27">
        <v>-44117.4916583595</v>
      </c>
      <c r="J27">
        <v>-45879.2582449337</v>
      </c>
      <c r="K27">
        <v>-16545.8304325416</v>
      </c>
      <c r="L27">
        <v>7986.6304533519</v>
      </c>
      <c r="M27">
        <v>4503.8197657222</v>
      </c>
      <c r="N27">
        <v>-4571.25182696138</v>
      </c>
      <c r="O27">
        <v>-39007.2077539477</v>
      </c>
      <c r="P27">
        <v>-4736.6030881867</v>
      </c>
      <c r="Q27">
        <v>-38020.1131917318</v>
      </c>
      <c r="R27">
        <v>-5329.85144701919</v>
      </c>
      <c r="S27">
        <v>-24516.051329938</v>
      </c>
      <c r="T27">
        <v>602956.38809097</v>
      </c>
      <c r="U27">
        <v>-15452.1669684234</v>
      </c>
      <c r="V27">
        <v>-7.63052027609956</v>
      </c>
      <c r="W27">
        <v>-41136.3603546572</v>
      </c>
      <c r="X27">
        <v>-20717.20030842</v>
      </c>
      <c r="Y27">
        <v>-34285.888357754</v>
      </c>
      <c r="Z27">
        <v>-19582.7805592779</v>
      </c>
      <c r="AA27">
        <v>0</v>
      </c>
      <c r="AB27">
        <v>21673.1593244959</v>
      </c>
      <c r="AC27">
        <v>-1598.8293273866</v>
      </c>
      <c r="AD27">
        <v>-602.732647135108</v>
      </c>
      <c r="AE27">
        <v>-1915.43184016638</v>
      </c>
      <c r="AF27">
        <v>-30809.9866387659</v>
      </c>
    </row>
    <row r="28" spans="1:32">
      <c r="A28" t="s">
        <v>26</v>
      </c>
      <c r="B28">
        <v>-708890.220558504</v>
      </c>
      <c r="C28">
        <v>78680.940672578</v>
      </c>
      <c r="D28">
        <v>109539.064245284</v>
      </c>
      <c r="E28">
        <v>322984.553397013</v>
      </c>
      <c r="F28">
        <v>238667.256121237</v>
      </c>
      <c r="G28">
        <v>366021.641436077</v>
      </c>
      <c r="H28">
        <v>-916346.748871316</v>
      </c>
      <c r="I28">
        <v>269984.31291075</v>
      </c>
      <c r="J28">
        <v>-648902.096501616</v>
      </c>
      <c r="K28">
        <v>-697881.181027217</v>
      </c>
      <c r="L28">
        <v>311525.334054974</v>
      </c>
      <c r="M28">
        <v>-1101128.34439776</v>
      </c>
      <c r="N28">
        <v>21464.371086612</v>
      </c>
      <c r="O28">
        <v>-133219.326468475</v>
      </c>
      <c r="P28">
        <v>6176774.53456826</v>
      </c>
      <c r="Q28">
        <v>1484153.97317294</v>
      </c>
      <c r="R28">
        <v>156834.619527967</v>
      </c>
      <c r="S28">
        <v>-290981.044481042</v>
      </c>
      <c r="T28">
        <v>-590821.318365455</v>
      </c>
      <c r="U28">
        <v>130205.097389777</v>
      </c>
      <c r="V28">
        <v>-3255933.09299331</v>
      </c>
      <c r="W28">
        <v>31088.765154441</v>
      </c>
      <c r="X28">
        <v>-3197736.10654952</v>
      </c>
      <c r="Y28">
        <v>156587.540900393</v>
      </c>
      <c r="Z28">
        <v>260785.277854005</v>
      </c>
      <c r="AA28">
        <v>-21673.1593244959</v>
      </c>
      <c r="AB28">
        <v>0</v>
      </c>
      <c r="AC28">
        <v>-416666.199750335</v>
      </c>
      <c r="AD28">
        <v>21800.7298876583</v>
      </c>
      <c r="AE28">
        <v>482834.206853352</v>
      </c>
      <c r="AF28">
        <v>266570.416687969</v>
      </c>
    </row>
    <row r="29" spans="1:32">
      <c r="A29" t="s">
        <v>27</v>
      </c>
      <c r="B29">
        <v>-158204.13062862</v>
      </c>
      <c r="C29">
        <v>-41760.7929161561</v>
      </c>
      <c r="D29">
        <v>-49942.3484171263</v>
      </c>
      <c r="E29">
        <v>64379.8110823938</v>
      </c>
      <c r="F29">
        <v>-150961.950606513</v>
      </c>
      <c r="G29">
        <v>72446.4846700088</v>
      </c>
      <c r="H29">
        <v>743470.29584557</v>
      </c>
      <c r="I29">
        <v>360366.976089608</v>
      </c>
      <c r="J29">
        <v>-38566.559059666</v>
      </c>
      <c r="K29">
        <v>44832.191256029</v>
      </c>
      <c r="L29">
        <v>136609.467535164</v>
      </c>
      <c r="M29">
        <v>-30609.8145912116</v>
      </c>
      <c r="N29">
        <v>-91189.3818134826</v>
      </c>
      <c r="O29">
        <v>-15118.051684095</v>
      </c>
      <c r="P29">
        <v>97580.3325062108</v>
      </c>
      <c r="Q29">
        <v>-162797.140172206</v>
      </c>
      <c r="R29">
        <v>-20180.0094670229</v>
      </c>
      <c r="S29">
        <v>-280206.591259235</v>
      </c>
      <c r="T29">
        <v>-428388.094706776</v>
      </c>
      <c r="U29">
        <v>-58199.7960248931</v>
      </c>
      <c r="V29">
        <v>104006.811000164</v>
      </c>
      <c r="W29">
        <v>-1509728.80410303</v>
      </c>
      <c r="X29">
        <v>128876.078135249</v>
      </c>
      <c r="Y29">
        <v>-49340.800070916</v>
      </c>
      <c r="Z29">
        <v>-34988.5668024555</v>
      </c>
      <c r="AA29">
        <v>1598.8293273866</v>
      </c>
      <c r="AB29">
        <v>416666.199750335</v>
      </c>
      <c r="AC29">
        <v>0</v>
      </c>
      <c r="AD29">
        <v>-7984.57797543819</v>
      </c>
      <c r="AE29">
        <v>18889.7346074993</v>
      </c>
      <c r="AF29">
        <v>-41831.6311087725</v>
      </c>
    </row>
    <row r="30" spans="1:32">
      <c r="A30" t="s">
        <v>28</v>
      </c>
      <c r="B30">
        <v>-206396.331315592</v>
      </c>
      <c r="C30">
        <v>-46211.8872759142</v>
      </c>
      <c r="D30">
        <v>-12403.9803120298</v>
      </c>
      <c r="E30">
        <v>1545.14364761618</v>
      </c>
      <c r="F30">
        <v>-255372.046876518</v>
      </c>
      <c r="G30">
        <v>-11071.8504933504</v>
      </c>
      <c r="H30">
        <v>-164410.883610479</v>
      </c>
      <c r="I30">
        <v>-49524.1877353832</v>
      </c>
      <c r="J30">
        <v>-349471.68349459</v>
      </c>
      <c r="K30">
        <v>-104227.915392899</v>
      </c>
      <c r="L30">
        <v>-42170.9834454527</v>
      </c>
      <c r="M30">
        <v>-135990.952786169</v>
      </c>
      <c r="N30">
        <v>8334.0654105754</v>
      </c>
      <c r="O30">
        <v>-175375.52739219</v>
      </c>
      <c r="P30">
        <v>-22397.2327533143</v>
      </c>
      <c r="Q30">
        <v>-159552.046235961</v>
      </c>
      <c r="R30">
        <v>7844.1002876328</v>
      </c>
      <c r="S30">
        <v>-276537.806609309</v>
      </c>
      <c r="T30">
        <v>-116243.476058418</v>
      </c>
      <c r="U30">
        <v>-29032.2904782265</v>
      </c>
      <c r="V30">
        <v>-5836.50907474698</v>
      </c>
      <c r="W30">
        <v>-39834.6405101236</v>
      </c>
      <c r="X30">
        <v>-77914.7941750768</v>
      </c>
      <c r="Y30">
        <v>-32032.3542929211</v>
      </c>
      <c r="Z30">
        <v>-22922.3086657972</v>
      </c>
      <c r="AA30">
        <v>602.732647135108</v>
      </c>
      <c r="AB30">
        <v>-21800.7298876583</v>
      </c>
      <c r="AC30">
        <v>7984.57797543819</v>
      </c>
      <c r="AD30">
        <v>0</v>
      </c>
      <c r="AE30">
        <v>1570.36831963295</v>
      </c>
      <c r="AF30">
        <v>5688.87101756889</v>
      </c>
    </row>
    <row r="31" spans="1:32">
      <c r="A31" t="s">
        <v>29</v>
      </c>
      <c r="B31">
        <v>-424885.006599293</v>
      </c>
      <c r="C31">
        <v>-171558.046990811</v>
      </c>
      <c r="D31">
        <v>-1031179.55688784</v>
      </c>
      <c r="E31">
        <v>-34529.4582792995</v>
      </c>
      <c r="F31">
        <v>-60271.9064757243</v>
      </c>
      <c r="G31">
        <v>-211898.163459647</v>
      </c>
      <c r="H31">
        <v>-331614.307488661</v>
      </c>
      <c r="I31">
        <v>-135002.879830976</v>
      </c>
      <c r="J31">
        <v>-528694.149126037</v>
      </c>
      <c r="K31">
        <v>-637650.667196428</v>
      </c>
      <c r="L31">
        <v>-338137.18524847</v>
      </c>
      <c r="M31">
        <v>-499885.322887133</v>
      </c>
      <c r="N31">
        <v>-66650.6473223029</v>
      </c>
      <c r="O31">
        <v>-127893.169184256</v>
      </c>
      <c r="P31">
        <v>-106373.903336317</v>
      </c>
      <c r="Q31">
        <v>-331352.196817242</v>
      </c>
      <c r="R31">
        <v>-38355.1866859081</v>
      </c>
      <c r="S31">
        <v>-279451.384638969</v>
      </c>
      <c r="T31">
        <v>-1004610.21970688</v>
      </c>
      <c r="U31">
        <v>-72654.4979650243</v>
      </c>
      <c r="V31">
        <v>-36514.5307142727</v>
      </c>
      <c r="W31">
        <v>-248583.607671705</v>
      </c>
      <c r="X31">
        <v>-114410.855666</v>
      </c>
      <c r="Y31">
        <v>-81904.4410458413</v>
      </c>
      <c r="Z31">
        <v>-19897.7311599189</v>
      </c>
      <c r="AA31">
        <v>1915.43184016638</v>
      </c>
      <c r="AB31">
        <v>-482834.206853352</v>
      </c>
      <c r="AC31">
        <v>-18889.7346074993</v>
      </c>
      <c r="AD31">
        <v>-1570.36831963295</v>
      </c>
      <c r="AE31">
        <v>0</v>
      </c>
      <c r="AF31">
        <v>-53808.2854740696</v>
      </c>
    </row>
    <row r="32" spans="1:32">
      <c r="A32" t="s">
        <v>30</v>
      </c>
      <c r="B32">
        <v>-519753.151977302</v>
      </c>
      <c r="C32">
        <v>-947286.347181932</v>
      </c>
      <c r="D32">
        <v>-404713.817321026</v>
      </c>
      <c r="E32">
        <v>-31242.4050846696</v>
      </c>
      <c r="F32">
        <v>252990.673686304</v>
      </c>
      <c r="G32">
        <v>-153719.610179986</v>
      </c>
      <c r="H32">
        <v>-465081.831050911</v>
      </c>
      <c r="I32">
        <v>-440269.643746973</v>
      </c>
      <c r="J32">
        <v>-614639.561209742</v>
      </c>
      <c r="K32">
        <v>-998308.321377073</v>
      </c>
      <c r="L32">
        <v>-330800.083359886</v>
      </c>
      <c r="M32">
        <v>-147727.458943212</v>
      </c>
      <c r="N32">
        <v>76259.936023138</v>
      </c>
      <c r="O32">
        <v>-1963588.52021572</v>
      </c>
      <c r="P32">
        <v>20868.663345078</v>
      </c>
      <c r="Q32">
        <v>-674078.008210807</v>
      </c>
      <c r="R32">
        <v>49787.388618444</v>
      </c>
      <c r="S32">
        <v>-346557.988489019</v>
      </c>
      <c r="T32">
        <v>-1453623.7453227</v>
      </c>
      <c r="U32">
        <v>-237361.389627337</v>
      </c>
      <c r="V32">
        <v>152581.923795415</v>
      </c>
      <c r="W32">
        <v>-2558435.56635456</v>
      </c>
      <c r="X32">
        <v>-27006.709113247</v>
      </c>
      <c r="Y32">
        <v>-2372205.80710754</v>
      </c>
      <c r="Z32">
        <v>60087.991224471</v>
      </c>
      <c r="AA32">
        <v>30809.9866387659</v>
      </c>
      <c r="AB32">
        <v>-266570.416687969</v>
      </c>
      <c r="AC32">
        <v>41831.6311087725</v>
      </c>
      <c r="AD32">
        <v>-5688.87101756889</v>
      </c>
      <c r="AE32">
        <v>53808.2854740696</v>
      </c>
      <c r="AF32">
        <v>0</v>
      </c>
    </row>
  </sheetData>
  <autoFilter ref="A1:AF3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workbookViewId="0">
      <selection activeCell="J41" sqref="J41"/>
    </sheetView>
  </sheetViews>
  <sheetFormatPr defaultColWidth="9" defaultRowHeight="13.5"/>
  <cols>
    <col min="8" max="8" width="13.75"/>
  </cols>
  <sheetData>
    <row r="1" spans="2:3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0</v>
      </c>
      <c r="B2">
        <v>0</v>
      </c>
      <c r="C2">
        <v>256771.492845089</v>
      </c>
      <c r="D2">
        <v>1250290.23314021</v>
      </c>
      <c r="E2">
        <v>323648.007232797</v>
      </c>
      <c r="F2">
        <v>439190.084332976</v>
      </c>
      <c r="G2">
        <v>1731295.07113961</v>
      </c>
      <c r="H2">
        <v>188144.335915731</v>
      </c>
      <c r="I2">
        <v>321555.923482728</v>
      </c>
      <c r="J2">
        <v>35486.2794563</v>
      </c>
      <c r="K2">
        <v>1135531.31909023</v>
      </c>
      <c r="L2">
        <v>404552.35134858</v>
      </c>
      <c r="M2">
        <v>174270.602886103</v>
      </c>
      <c r="N2">
        <v>252095.32899031</v>
      </c>
      <c r="O2">
        <v>68897.562782121</v>
      </c>
      <c r="P2">
        <v>1437419.21964718</v>
      </c>
      <c r="Q2">
        <v>745637.43929211</v>
      </c>
      <c r="R2">
        <v>618688.185479657</v>
      </c>
      <c r="S2">
        <v>3683896.09683053</v>
      </c>
      <c r="T2">
        <v>1777199.41936906</v>
      </c>
      <c r="U2">
        <v>725256.076253941</v>
      </c>
      <c r="V2">
        <v>219765.724248143</v>
      </c>
      <c r="W2">
        <v>232227.669784501</v>
      </c>
      <c r="X2">
        <v>76702.883777492</v>
      </c>
      <c r="Y2">
        <v>5585.987292709</v>
      </c>
      <c r="Z2">
        <v>864428.714281462</v>
      </c>
      <c r="AA2">
        <v>76784.8292684587</v>
      </c>
      <c r="AB2">
        <v>708890.220558504</v>
      </c>
      <c r="AC2">
        <v>158204.13062862</v>
      </c>
      <c r="AD2">
        <v>206396.331315592</v>
      </c>
      <c r="AE2">
        <v>424885.006599293</v>
      </c>
      <c r="AF2">
        <v>519753.151977302</v>
      </c>
    </row>
    <row r="3" spans="1:32">
      <c r="A3" t="s">
        <v>1</v>
      </c>
      <c r="B3">
        <v>256771.492845089</v>
      </c>
      <c r="C3">
        <v>0</v>
      </c>
      <c r="D3">
        <v>621932.179894106</v>
      </c>
      <c r="E3">
        <v>189194.941736025</v>
      </c>
      <c r="F3">
        <v>43031.770463151</v>
      </c>
      <c r="G3">
        <v>394058.178670276</v>
      </c>
      <c r="H3">
        <v>11753.755784289</v>
      </c>
      <c r="I3">
        <v>5791.79528462799</v>
      </c>
      <c r="J3">
        <v>41322.291732015</v>
      </c>
      <c r="K3">
        <v>700279.032429367</v>
      </c>
      <c r="L3">
        <v>184474.862112863</v>
      </c>
      <c r="M3">
        <v>68530.406334816</v>
      </c>
      <c r="N3">
        <v>384218.483225646</v>
      </c>
      <c r="O3">
        <v>62292.109945119</v>
      </c>
      <c r="P3">
        <v>309923.218959631</v>
      </c>
      <c r="Q3">
        <v>741339.554952058</v>
      </c>
      <c r="R3">
        <v>149538.150506092</v>
      </c>
      <c r="S3">
        <v>14618.072049022</v>
      </c>
      <c r="T3">
        <v>3052045.16589923</v>
      </c>
      <c r="U3">
        <v>139107.42168256</v>
      </c>
      <c r="V3">
        <v>35199.595463725</v>
      </c>
      <c r="W3">
        <v>230703.969844055</v>
      </c>
      <c r="X3">
        <v>7233.95133990198</v>
      </c>
      <c r="Y3">
        <v>136712.205721958</v>
      </c>
      <c r="Z3">
        <v>175327.373000808</v>
      </c>
      <c r="AA3">
        <v>22014.4835326565</v>
      </c>
      <c r="AB3">
        <v>78680.940672578</v>
      </c>
      <c r="AC3">
        <v>41760.7929161561</v>
      </c>
      <c r="AD3">
        <v>46211.8872759142</v>
      </c>
      <c r="AE3">
        <v>171558.046990811</v>
      </c>
      <c r="AF3">
        <v>947286.347181932</v>
      </c>
    </row>
    <row r="4" spans="1:32">
      <c r="A4" t="s">
        <v>2</v>
      </c>
      <c r="B4">
        <v>1250290.23314021</v>
      </c>
      <c r="C4">
        <v>621932.179894106</v>
      </c>
      <c r="D4">
        <v>0</v>
      </c>
      <c r="E4">
        <v>969153.532403881</v>
      </c>
      <c r="F4">
        <v>74623.220762969</v>
      </c>
      <c r="G4">
        <v>947844.88189005</v>
      </c>
      <c r="H4">
        <v>94688.158509452</v>
      </c>
      <c r="I4">
        <v>1389254.15065431</v>
      </c>
      <c r="J4">
        <v>1153510.06489455</v>
      </c>
      <c r="K4">
        <v>454684.606743627</v>
      </c>
      <c r="L4">
        <v>665000.083900183</v>
      </c>
      <c r="M4">
        <v>1523429.28939308</v>
      </c>
      <c r="N4">
        <v>198905.865733665</v>
      </c>
      <c r="O4">
        <v>66860.969453394</v>
      </c>
      <c r="P4">
        <v>602258.222796802</v>
      </c>
      <c r="Q4">
        <v>408742.13428602</v>
      </c>
      <c r="R4">
        <v>103407.653099205</v>
      </c>
      <c r="S4">
        <v>173738.431572158</v>
      </c>
      <c r="T4">
        <v>441259.606164041</v>
      </c>
      <c r="U4">
        <v>103388.171995729</v>
      </c>
      <c r="V4">
        <v>279009.903582018</v>
      </c>
      <c r="W4">
        <v>84858.425939381</v>
      </c>
      <c r="X4">
        <v>70441.400924352</v>
      </c>
      <c r="Y4">
        <v>246579.129103418</v>
      </c>
      <c r="Z4">
        <v>191258.610556895</v>
      </c>
      <c r="AA4">
        <v>22835.1613277777</v>
      </c>
      <c r="AB4">
        <v>109539.064245284</v>
      </c>
      <c r="AC4">
        <v>49942.3484171263</v>
      </c>
      <c r="AD4">
        <v>12403.9803120298</v>
      </c>
      <c r="AE4">
        <v>1031179.55688784</v>
      </c>
      <c r="AF4">
        <v>404713.817321026</v>
      </c>
    </row>
    <row r="5" spans="1:32">
      <c r="A5" t="s">
        <v>3</v>
      </c>
      <c r="B5">
        <v>323648.007232797</v>
      </c>
      <c r="C5">
        <v>189194.941736025</v>
      </c>
      <c r="D5">
        <v>969153.532403881</v>
      </c>
      <c r="E5">
        <v>0</v>
      </c>
      <c r="F5">
        <v>939497.410512101</v>
      </c>
      <c r="G5">
        <v>93344.735488246</v>
      </c>
      <c r="H5">
        <v>606957.270073057</v>
      </c>
      <c r="I5">
        <v>1738712.71286822</v>
      </c>
      <c r="J5">
        <v>154629.967042794</v>
      </c>
      <c r="K5">
        <v>130649.172932372</v>
      </c>
      <c r="L5">
        <v>625013.973673453</v>
      </c>
      <c r="M5">
        <v>158307.777806131</v>
      </c>
      <c r="N5">
        <v>150405.922356914</v>
      </c>
      <c r="O5">
        <v>27274.972049543</v>
      </c>
      <c r="P5">
        <v>139832.932058688</v>
      </c>
      <c r="Q5">
        <v>751975.258631318</v>
      </c>
      <c r="R5">
        <v>57707.5433755536</v>
      </c>
      <c r="S5">
        <v>216810.222484351</v>
      </c>
      <c r="T5">
        <v>906596.282173123</v>
      </c>
      <c r="U5">
        <v>110282.022101901</v>
      </c>
      <c r="V5">
        <v>181923.482660168</v>
      </c>
      <c r="W5">
        <v>195701.686424641</v>
      </c>
      <c r="X5">
        <v>179096.295954235</v>
      </c>
      <c r="Y5">
        <v>134975.036536742</v>
      </c>
      <c r="Z5">
        <v>135309.014232368</v>
      </c>
      <c r="AA5">
        <v>6999.52005781454</v>
      </c>
      <c r="AB5">
        <v>322984.553397013</v>
      </c>
      <c r="AC5">
        <v>64379.8110823938</v>
      </c>
      <c r="AD5">
        <v>1545.14364761618</v>
      </c>
      <c r="AE5">
        <v>34529.4582792995</v>
      </c>
      <c r="AF5">
        <v>31242.4050846696</v>
      </c>
    </row>
    <row r="6" spans="1:32">
      <c r="A6" t="s">
        <v>4</v>
      </c>
      <c r="B6">
        <v>439190.084332976</v>
      </c>
      <c r="C6">
        <v>43031.770463151</v>
      </c>
      <c r="D6">
        <v>74623.220762969</v>
      </c>
      <c r="E6">
        <v>939497.410512101</v>
      </c>
      <c r="F6">
        <v>0</v>
      </c>
      <c r="G6">
        <v>54941.837381943</v>
      </c>
      <c r="H6">
        <v>815476.322000526</v>
      </c>
      <c r="I6">
        <v>501696.829977305</v>
      </c>
      <c r="J6">
        <v>482757.92959525</v>
      </c>
      <c r="K6">
        <v>397230.949435109</v>
      </c>
      <c r="L6">
        <v>937513.493265854</v>
      </c>
      <c r="M6">
        <v>453313.645749972</v>
      </c>
      <c r="N6">
        <v>848131.782362494</v>
      </c>
      <c r="O6">
        <v>272371.426346867</v>
      </c>
      <c r="P6">
        <v>95453.085365924</v>
      </c>
      <c r="Q6">
        <v>120349.788025253</v>
      </c>
      <c r="R6">
        <v>818816.569246762</v>
      </c>
      <c r="S6">
        <v>222201.354774542</v>
      </c>
      <c r="T6">
        <v>2708841.1035971</v>
      </c>
      <c r="U6">
        <v>385223.13733518</v>
      </c>
      <c r="V6">
        <v>8538.7420717176</v>
      </c>
      <c r="W6">
        <v>1628995.49906424</v>
      </c>
      <c r="X6">
        <v>764801.338258757</v>
      </c>
      <c r="Y6">
        <v>1533231.16127212</v>
      </c>
      <c r="Z6">
        <v>296801.281815917</v>
      </c>
      <c r="AA6">
        <v>18181.863633866</v>
      </c>
      <c r="AB6">
        <v>238667.256121237</v>
      </c>
      <c r="AC6">
        <v>150961.950606513</v>
      </c>
      <c r="AD6">
        <v>255372.046876518</v>
      </c>
      <c r="AE6">
        <v>60271.9064757243</v>
      </c>
      <c r="AF6">
        <v>252990.673686304</v>
      </c>
    </row>
    <row r="7" spans="1:32">
      <c r="A7" t="s">
        <v>5</v>
      </c>
      <c r="B7">
        <v>1731295.07113961</v>
      </c>
      <c r="C7">
        <v>394058.178670276</v>
      </c>
      <c r="D7">
        <v>947844.88189005</v>
      </c>
      <c r="E7">
        <v>93344.735488246</v>
      </c>
      <c r="F7">
        <v>54941.837381943</v>
      </c>
      <c r="G7">
        <v>0</v>
      </c>
      <c r="H7">
        <v>434555.441533484</v>
      </c>
      <c r="I7">
        <v>185492.401030694</v>
      </c>
      <c r="J7">
        <v>1479466.36755423</v>
      </c>
      <c r="K7">
        <v>1676742.85023961</v>
      </c>
      <c r="L7">
        <v>1246646.36584891</v>
      </c>
      <c r="M7">
        <v>1317477.20264462</v>
      </c>
      <c r="N7">
        <v>358636.977752297</v>
      </c>
      <c r="O7">
        <v>487542.49430213</v>
      </c>
      <c r="P7">
        <v>359577.724967415</v>
      </c>
      <c r="Q7">
        <v>3522520.15009771</v>
      </c>
      <c r="R7">
        <v>60596.604865758</v>
      </c>
      <c r="S7">
        <v>1301091.67652974</v>
      </c>
      <c r="T7">
        <v>2587344.09645268</v>
      </c>
      <c r="U7">
        <v>28960.03607837</v>
      </c>
      <c r="V7">
        <v>187376.428349531</v>
      </c>
      <c r="W7">
        <v>611913.631177872</v>
      </c>
      <c r="X7">
        <v>979663.117410235</v>
      </c>
      <c r="Y7">
        <v>171729.902175161</v>
      </c>
      <c r="Z7">
        <v>1284607.50464501</v>
      </c>
      <c r="AA7">
        <v>3527.4029955786</v>
      </c>
      <c r="AB7">
        <v>366021.641436077</v>
      </c>
      <c r="AC7">
        <v>72446.4846700088</v>
      </c>
      <c r="AD7">
        <v>11071.8504933504</v>
      </c>
      <c r="AE7">
        <v>211898.163459647</v>
      </c>
      <c r="AF7">
        <v>153719.610179986</v>
      </c>
    </row>
    <row r="8" spans="1:32">
      <c r="A8" t="s">
        <v>6</v>
      </c>
      <c r="B8">
        <v>188144.335915731</v>
      </c>
      <c r="C8">
        <v>11753.755784289</v>
      </c>
      <c r="D8">
        <v>94688.158509452</v>
      </c>
      <c r="E8">
        <v>606957.270073057</v>
      </c>
      <c r="F8">
        <v>815476.322000526</v>
      </c>
      <c r="G8">
        <v>434555.441533484</v>
      </c>
      <c r="H8">
        <v>0</v>
      </c>
      <c r="I8">
        <v>285591.768010806</v>
      </c>
      <c r="J8">
        <v>44317.340288832</v>
      </c>
      <c r="K8">
        <v>123183.218834166</v>
      </c>
      <c r="L8">
        <v>1371062.079302</v>
      </c>
      <c r="M8">
        <v>174030.070738421</v>
      </c>
      <c r="N8">
        <v>5249302.94274029</v>
      </c>
      <c r="O8">
        <v>91969.187293774</v>
      </c>
      <c r="P8">
        <v>1079657.53354755</v>
      </c>
      <c r="Q8">
        <v>489970.95116481</v>
      </c>
      <c r="R8">
        <v>1155128.11574741</v>
      </c>
      <c r="S8">
        <v>558245.832425276</v>
      </c>
      <c r="T8">
        <v>37770.054296372</v>
      </c>
      <c r="U8">
        <v>396659.587778568</v>
      </c>
      <c r="V8">
        <v>544784.46841926</v>
      </c>
      <c r="W8">
        <v>445968.595283979</v>
      </c>
      <c r="X8">
        <v>324422.808102429</v>
      </c>
      <c r="Y8">
        <v>288906.057703017</v>
      </c>
      <c r="Z8">
        <v>637559.846093775</v>
      </c>
      <c r="AA8">
        <v>37713.198658819</v>
      </c>
      <c r="AB8">
        <v>916346.748871316</v>
      </c>
      <c r="AC8">
        <v>743470.29584557</v>
      </c>
      <c r="AD8">
        <v>164410.883610479</v>
      </c>
      <c r="AE8">
        <v>331614.307488661</v>
      </c>
      <c r="AF8">
        <v>465081.831050911</v>
      </c>
    </row>
    <row r="9" spans="1:32">
      <c r="A9" t="s">
        <v>7</v>
      </c>
      <c r="B9">
        <v>321555.923482728</v>
      </c>
      <c r="C9">
        <v>5791.79528462799</v>
      </c>
      <c r="D9">
        <v>1389254.15065431</v>
      </c>
      <c r="E9">
        <v>1738712.71286822</v>
      </c>
      <c r="F9">
        <v>501696.829977305</v>
      </c>
      <c r="G9">
        <v>185492.401030694</v>
      </c>
      <c r="H9">
        <v>285591.768010806</v>
      </c>
      <c r="I9">
        <v>0</v>
      </c>
      <c r="J9">
        <v>2047689.38476519</v>
      </c>
      <c r="K9">
        <v>502471.80758112</v>
      </c>
      <c r="L9">
        <v>472368.804975747</v>
      </c>
      <c r="M9">
        <v>1526956.71734575</v>
      </c>
      <c r="N9">
        <v>205478.292307489</v>
      </c>
      <c r="O9">
        <v>46011.029517794</v>
      </c>
      <c r="P9">
        <v>486949.276025905</v>
      </c>
      <c r="Q9">
        <v>271062.19093911</v>
      </c>
      <c r="R9">
        <v>9367.828208212</v>
      </c>
      <c r="S9">
        <v>585282.747103786</v>
      </c>
      <c r="T9">
        <v>1175787.78034624</v>
      </c>
      <c r="U9">
        <v>155318.855839254</v>
      </c>
      <c r="V9">
        <v>314874.537658344</v>
      </c>
      <c r="W9">
        <v>670164.914206441</v>
      </c>
      <c r="X9">
        <v>186294.726028219</v>
      </c>
      <c r="Y9">
        <v>129447.485108235</v>
      </c>
      <c r="Z9">
        <v>355085.111414738</v>
      </c>
      <c r="AA9">
        <v>44117.4916583595</v>
      </c>
      <c r="AB9">
        <v>269984.31291075</v>
      </c>
      <c r="AC9">
        <v>360366.976089608</v>
      </c>
      <c r="AD9">
        <v>49524.1877353832</v>
      </c>
      <c r="AE9">
        <v>135002.879830976</v>
      </c>
      <c r="AF9">
        <v>440269.643746973</v>
      </c>
    </row>
    <row r="10" spans="1:32">
      <c r="A10" t="s">
        <v>8</v>
      </c>
      <c r="B10">
        <v>35486.2794563</v>
      </c>
      <c r="C10">
        <v>41322.291732015</v>
      </c>
      <c r="D10">
        <v>1153510.06489455</v>
      </c>
      <c r="E10">
        <v>154629.967042794</v>
      </c>
      <c r="F10">
        <v>482757.92959525</v>
      </c>
      <c r="G10">
        <v>1479466.36755423</v>
      </c>
      <c r="H10">
        <v>44317.340288832</v>
      </c>
      <c r="I10">
        <v>2047689.38476519</v>
      </c>
      <c r="J10">
        <v>0</v>
      </c>
      <c r="K10">
        <v>734887.03817206</v>
      </c>
      <c r="L10">
        <v>1896853.43286607</v>
      </c>
      <c r="M10">
        <v>697861.252260892</v>
      </c>
      <c r="N10">
        <v>776835.027080962</v>
      </c>
      <c r="O10">
        <v>20132.765801325</v>
      </c>
      <c r="P10">
        <v>956737.038225105</v>
      </c>
      <c r="Q10">
        <v>1342733.39052515</v>
      </c>
      <c r="R10">
        <v>311502.787531017</v>
      </c>
      <c r="S10">
        <v>269314.59187897</v>
      </c>
      <c r="T10">
        <v>1051744.52312179</v>
      </c>
      <c r="U10">
        <v>739562.055079295</v>
      </c>
      <c r="V10">
        <v>186752.759025609</v>
      </c>
      <c r="W10">
        <v>505449.292350562</v>
      </c>
      <c r="X10">
        <v>405280.15895208</v>
      </c>
      <c r="Y10">
        <v>716604.725864057</v>
      </c>
      <c r="Z10">
        <v>826166.785726171</v>
      </c>
      <c r="AA10">
        <v>45879.2582449337</v>
      </c>
      <c r="AB10">
        <v>648902.096501616</v>
      </c>
      <c r="AC10">
        <v>38566.559059666</v>
      </c>
      <c r="AD10">
        <v>349471.68349459</v>
      </c>
      <c r="AE10">
        <v>528694.149126037</v>
      </c>
      <c r="AF10">
        <v>614639.561209742</v>
      </c>
    </row>
    <row r="11" spans="1:32">
      <c r="A11" t="s">
        <v>9</v>
      </c>
      <c r="B11">
        <v>1135531.31909023</v>
      </c>
      <c r="C11">
        <v>700279.032429367</v>
      </c>
      <c r="D11">
        <v>454684.606743627</v>
      </c>
      <c r="E11">
        <v>130649.172932372</v>
      </c>
      <c r="F11">
        <v>397230.949435109</v>
      </c>
      <c r="G11">
        <v>1676742.85023961</v>
      </c>
      <c r="H11">
        <v>123183.218834166</v>
      </c>
      <c r="I11">
        <v>502471.80758112</v>
      </c>
      <c r="J11">
        <v>734887.03817206</v>
      </c>
      <c r="K11">
        <v>0</v>
      </c>
      <c r="L11">
        <v>3832818.83261646</v>
      </c>
      <c r="M11">
        <v>2383793.34176627</v>
      </c>
      <c r="N11">
        <v>238910.060361677</v>
      </c>
      <c r="O11">
        <v>235988.743994682</v>
      </c>
      <c r="P11">
        <v>205355.038662368</v>
      </c>
      <c r="Q11">
        <v>1027861.61848882</v>
      </c>
      <c r="R11">
        <v>432315.069616867</v>
      </c>
      <c r="S11">
        <v>4346.20414656494</v>
      </c>
      <c r="T11">
        <v>3018850.99580102</v>
      </c>
      <c r="U11">
        <v>289161.96240039</v>
      </c>
      <c r="V11">
        <v>146062.655028596</v>
      </c>
      <c r="W11">
        <v>327784.20200644</v>
      </c>
      <c r="X11">
        <v>609086.129510485</v>
      </c>
      <c r="Y11">
        <v>477244.955049031</v>
      </c>
      <c r="Z11">
        <v>776043.121151373</v>
      </c>
      <c r="AA11">
        <v>16545.8304325416</v>
      </c>
      <c r="AB11">
        <v>697881.181027217</v>
      </c>
      <c r="AC11">
        <v>44832.191256029</v>
      </c>
      <c r="AD11">
        <v>104227.915392899</v>
      </c>
      <c r="AE11">
        <v>637650.667196428</v>
      </c>
      <c r="AF11">
        <v>998308.321377073</v>
      </c>
    </row>
    <row r="12" spans="1:32">
      <c r="A12" t="s">
        <v>10</v>
      </c>
      <c r="B12">
        <v>404552.35134858</v>
      </c>
      <c r="C12">
        <v>184474.862112863</v>
      </c>
      <c r="D12">
        <v>665000.083900183</v>
      </c>
      <c r="E12">
        <v>625013.973673453</v>
      </c>
      <c r="F12">
        <v>937513.493265854</v>
      </c>
      <c r="G12">
        <v>1246646.36584891</v>
      </c>
      <c r="H12">
        <v>1371062.079302</v>
      </c>
      <c r="I12">
        <v>472368.804975747</v>
      </c>
      <c r="J12">
        <v>1896853.43286607</v>
      </c>
      <c r="K12">
        <v>3832818.83261646</v>
      </c>
      <c r="L12">
        <v>0</v>
      </c>
      <c r="M12">
        <v>41950.9182721999</v>
      </c>
      <c r="N12">
        <v>203432.22285257</v>
      </c>
      <c r="O12">
        <v>937293.190356062</v>
      </c>
      <c r="P12">
        <v>362707.260989195</v>
      </c>
      <c r="Q12">
        <v>11030689.2898423</v>
      </c>
      <c r="R12">
        <v>244316.003536793</v>
      </c>
      <c r="S12">
        <v>1649470.66092285</v>
      </c>
      <c r="T12">
        <v>4901440.75246015</v>
      </c>
      <c r="U12">
        <v>110782.903132464</v>
      </c>
      <c r="V12">
        <v>135389.693227768</v>
      </c>
      <c r="W12">
        <v>333470.888792759</v>
      </c>
      <c r="X12">
        <v>985328.934746574</v>
      </c>
      <c r="Y12">
        <v>185832.123033265</v>
      </c>
      <c r="Z12">
        <v>51659.158963981</v>
      </c>
      <c r="AA12">
        <v>7986.6304533519</v>
      </c>
      <c r="AB12">
        <v>311525.334054974</v>
      </c>
      <c r="AC12">
        <v>136609.467535164</v>
      </c>
      <c r="AD12">
        <v>42170.9834454527</v>
      </c>
      <c r="AE12">
        <v>338137.18524847</v>
      </c>
      <c r="AF12">
        <v>330800.083359886</v>
      </c>
    </row>
    <row r="13" spans="1:32">
      <c r="A13" t="s">
        <v>11</v>
      </c>
      <c r="B13">
        <v>174270.602886103</v>
      </c>
      <c r="C13">
        <v>68530.406334816</v>
      </c>
      <c r="D13">
        <v>1523429.28939308</v>
      </c>
      <c r="E13">
        <v>158307.777806131</v>
      </c>
      <c r="F13">
        <v>453313.645749972</v>
      </c>
      <c r="G13">
        <v>1317477.20264462</v>
      </c>
      <c r="H13">
        <v>174030.070738421</v>
      </c>
      <c r="I13">
        <v>1526956.71734575</v>
      </c>
      <c r="J13">
        <v>697861.252260892</v>
      </c>
      <c r="K13">
        <v>2383793.34176627</v>
      </c>
      <c r="L13">
        <v>41950.9182721999</v>
      </c>
      <c r="M13">
        <v>0</v>
      </c>
      <c r="N13">
        <v>49881.132580763</v>
      </c>
      <c r="O13">
        <v>12993.5630766881</v>
      </c>
      <c r="P13">
        <v>114740.925330642</v>
      </c>
      <c r="Q13">
        <v>23065.525136797</v>
      </c>
      <c r="R13">
        <v>433841.553495602</v>
      </c>
      <c r="S13">
        <v>438108.549194003</v>
      </c>
      <c r="T13">
        <v>4809832.47078955</v>
      </c>
      <c r="U13">
        <v>47280.402754746</v>
      </c>
      <c r="V13">
        <v>56417.890862492</v>
      </c>
      <c r="W13">
        <v>204660.511892026</v>
      </c>
      <c r="X13">
        <v>255800.178570966</v>
      </c>
      <c r="Y13">
        <v>89313.808663981</v>
      </c>
      <c r="Z13">
        <v>208434.861182438</v>
      </c>
      <c r="AA13">
        <v>4503.8197657222</v>
      </c>
      <c r="AB13">
        <v>1101128.34439776</v>
      </c>
      <c r="AC13">
        <v>30609.8145912116</v>
      </c>
      <c r="AD13">
        <v>135990.952786169</v>
      </c>
      <c r="AE13">
        <v>499885.322887133</v>
      </c>
      <c r="AF13">
        <v>147727.458943212</v>
      </c>
    </row>
    <row r="14" spans="1:32">
      <c r="A14" t="s">
        <v>12</v>
      </c>
      <c r="B14">
        <v>252095.32899031</v>
      </c>
      <c r="C14">
        <v>384218.483225646</v>
      </c>
      <c r="D14">
        <v>198905.865733665</v>
      </c>
      <c r="E14">
        <v>150405.922356914</v>
      </c>
      <c r="F14">
        <v>848131.782362494</v>
      </c>
      <c r="G14">
        <v>358636.977752297</v>
      </c>
      <c r="H14">
        <v>5249302.94274029</v>
      </c>
      <c r="I14">
        <v>205478.292307489</v>
      </c>
      <c r="J14">
        <v>776835.027080962</v>
      </c>
      <c r="K14">
        <v>238910.060361677</v>
      </c>
      <c r="L14">
        <v>203432.22285257</v>
      </c>
      <c r="M14">
        <v>49881.132580763</v>
      </c>
      <c r="N14">
        <v>0</v>
      </c>
      <c r="O14">
        <v>47880.764859776</v>
      </c>
      <c r="P14">
        <v>418202.571559599</v>
      </c>
      <c r="Q14">
        <v>181783.334845818</v>
      </c>
      <c r="R14">
        <v>748618.13587313</v>
      </c>
      <c r="S14">
        <v>250428.128813489</v>
      </c>
      <c r="T14">
        <v>386939.406240643</v>
      </c>
      <c r="U14">
        <v>7526.17717453701</v>
      </c>
      <c r="V14">
        <v>325813.920889575</v>
      </c>
      <c r="W14">
        <v>353526.700142778</v>
      </c>
      <c r="X14">
        <v>47585.936075441</v>
      </c>
      <c r="Y14">
        <v>37127.866105173</v>
      </c>
      <c r="Z14">
        <v>40066.94683003</v>
      </c>
      <c r="AA14">
        <v>4571.25182696138</v>
      </c>
      <c r="AB14">
        <v>21464.371086612</v>
      </c>
      <c r="AC14">
        <v>91189.3818134826</v>
      </c>
      <c r="AD14">
        <v>8334.0654105754</v>
      </c>
      <c r="AE14">
        <v>66650.6473223029</v>
      </c>
      <c r="AF14">
        <v>76259.936023138</v>
      </c>
    </row>
    <row r="15" spans="1:32">
      <c r="A15" t="s">
        <v>13</v>
      </c>
      <c r="B15">
        <v>68897.562782121</v>
      </c>
      <c r="C15">
        <v>62292.109945119</v>
      </c>
      <c r="D15">
        <v>66860.969453394</v>
      </c>
      <c r="E15">
        <v>27274.972049543</v>
      </c>
      <c r="F15">
        <v>272371.426346867</v>
      </c>
      <c r="G15">
        <v>487542.49430213</v>
      </c>
      <c r="H15">
        <v>91969.187293774</v>
      </c>
      <c r="I15">
        <v>46011.029517794</v>
      </c>
      <c r="J15">
        <v>20132.765801325</v>
      </c>
      <c r="K15">
        <v>235988.743994682</v>
      </c>
      <c r="L15">
        <v>937293.190356062</v>
      </c>
      <c r="M15">
        <v>12993.5630766881</v>
      </c>
      <c r="N15">
        <v>47880.764859776</v>
      </c>
      <c r="O15">
        <v>0</v>
      </c>
      <c r="P15">
        <v>157430.838967245</v>
      </c>
      <c r="Q15">
        <v>1084614.80865152</v>
      </c>
      <c r="R15">
        <v>139627.256940603</v>
      </c>
      <c r="S15">
        <v>484015.994140606</v>
      </c>
      <c r="T15">
        <v>891515.83682358</v>
      </c>
      <c r="U15">
        <v>63896.866305128</v>
      </c>
      <c r="V15">
        <v>184421.311456038</v>
      </c>
      <c r="W15">
        <v>571083.476998272</v>
      </c>
      <c r="X15">
        <v>1357318.74893665</v>
      </c>
      <c r="Y15">
        <v>100668.461928317</v>
      </c>
      <c r="Z15">
        <v>139875.049487031</v>
      </c>
      <c r="AA15">
        <v>39007.2077539477</v>
      </c>
      <c r="AB15">
        <v>133219.326468475</v>
      </c>
      <c r="AC15">
        <v>15118.051684095</v>
      </c>
      <c r="AD15">
        <v>175375.52739219</v>
      </c>
      <c r="AE15">
        <v>127893.169184256</v>
      </c>
      <c r="AF15">
        <v>1963588.52021572</v>
      </c>
    </row>
    <row r="16" spans="1:32">
      <c r="A16" t="s">
        <v>14</v>
      </c>
      <c r="B16">
        <v>1437419.21964718</v>
      </c>
      <c r="C16">
        <v>309923.218959631</v>
      </c>
      <c r="D16">
        <v>602258.222796802</v>
      </c>
      <c r="E16">
        <v>139832.932058688</v>
      </c>
      <c r="F16">
        <v>95453.085365924</v>
      </c>
      <c r="G16">
        <v>359577.724967415</v>
      </c>
      <c r="H16">
        <v>1079657.53354755</v>
      </c>
      <c r="I16">
        <v>486949.276025905</v>
      </c>
      <c r="J16">
        <v>956737.038225105</v>
      </c>
      <c r="K16">
        <v>205355.038662368</v>
      </c>
      <c r="L16">
        <v>362707.260989195</v>
      </c>
      <c r="M16">
        <v>114740.925330642</v>
      </c>
      <c r="N16">
        <v>418202.571559599</v>
      </c>
      <c r="O16">
        <v>157430.838967245</v>
      </c>
      <c r="P16">
        <v>0</v>
      </c>
      <c r="Q16">
        <v>432068.756081384</v>
      </c>
      <c r="R16">
        <v>632068.773372808</v>
      </c>
      <c r="S16">
        <v>193534.980972182</v>
      </c>
      <c r="T16">
        <v>2433301.38152417</v>
      </c>
      <c r="U16">
        <v>207185.134642548</v>
      </c>
      <c r="V16">
        <v>53007.2425211252</v>
      </c>
      <c r="W16">
        <v>145532.546630714</v>
      </c>
      <c r="X16">
        <v>686124.20955792</v>
      </c>
      <c r="Y16">
        <v>2178967.35253625</v>
      </c>
      <c r="Z16">
        <v>40259.823709163</v>
      </c>
      <c r="AA16">
        <v>4736.6030881867</v>
      </c>
      <c r="AB16">
        <v>6176774.53456826</v>
      </c>
      <c r="AC16">
        <v>97580.3325062108</v>
      </c>
      <c r="AD16">
        <v>22397.2327533143</v>
      </c>
      <c r="AE16">
        <v>106373.903336317</v>
      </c>
      <c r="AF16">
        <v>20868.663345078</v>
      </c>
    </row>
    <row r="17" spans="1:32">
      <c r="A17" t="s">
        <v>15</v>
      </c>
      <c r="B17">
        <v>745637.43929211</v>
      </c>
      <c r="C17">
        <v>741339.554952058</v>
      </c>
      <c r="D17">
        <v>408742.13428602</v>
      </c>
      <c r="E17">
        <v>751975.258631318</v>
      </c>
      <c r="F17">
        <v>120349.788025253</v>
      </c>
      <c r="G17">
        <v>3522520.15009771</v>
      </c>
      <c r="H17">
        <v>489970.95116481</v>
      </c>
      <c r="I17">
        <v>271062.19093911</v>
      </c>
      <c r="J17">
        <v>1342733.39052515</v>
      </c>
      <c r="K17">
        <v>1027861.61848882</v>
      </c>
      <c r="L17">
        <v>11030689.2898423</v>
      </c>
      <c r="M17">
        <v>23065.525136797</v>
      </c>
      <c r="N17">
        <v>181783.334845818</v>
      </c>
      <c r="O17">
        <v>1084614.80865152</v>
      </c>
      <c r="P17">
        <v>432068.756081384</v>
      </c>
      <c r="Q17">
        <v>0</v>
      </c>
      <c r="R17">
        <v>53327.095041906</v>
      </c>
      <c r="S17">
        <v>818435.75597676</v>
      </c>
      <c r="T17">
        <v>4666605.31871157</v>
      </c>
      <c r="U17">
        <v>86523.853793038</v>
      </c>
      <c r="V17">
        <v>311053.891488938</v>
      </c>
      <c r="W17">
        <v>369424.97175473</v>
      </c>
      <c r="X17">
        <v>420342.370164893</v>
      </c>
      <c r="Y17">
        <v>100757.65393618</v>
      </c>
      <c r="Z17">
        <v>360567.101103413</v>
      </c>
      <c r="AA17">
        <v>38020.1131917318</v>
      </c>
      <c r="AB17">
        <v>1484153.97317294</v>
      </c>
      <c r="AC17">
        <v>162797.140172206</v>
      </c>
      <c r="AD17">
        <v>159552.046235961</v>
      </c>
      <c r="AE17">
        <v>331352.196817242</v>
      </c>
      <c r="AF17">
        <v>674078.008210807</v>
      </c>
    </row>
    <row r="18" spans="1:32">
      <c r="A18" t="s">
        <v>16</v>
      </c>
      <c r="B18">
        <v>618688.185479657</v>
      </c>
      <c r="C18">
        <v>149538.150506092</v>
      </c>
      <c r="D18">
        <v>103407.653099205</v>
      </c>
      <c r="E18">
        <v>57707.5433755536</v>
      </c>
      <c r="F18">
        <v>818816.569246762</v>
      </c>
      <c r="G18">
        <v>60596.604865758</v>
      </c>
      <c r="H18">
        <v>1155128.11574741</v>
      </c>
      <c r="I18">
        <v>9367.828208212</v>
      </c>
      <c r="J18">
        <v>311502.787531017</v>
      </c>
      <c r="K18">
        <v>432315.069616867</v>
      </c>
      <c r="L18">
        <v>244316.003536793</v>
      </c>
      <c r="M18">
        <v>433841.553495602</v>
      </c>
      <c r="N18">
        <v>748618.13587313</v>
      </c>
      <c r="O18">
        <v>139627.256940603</v>
      </c>
      <c r="P18">
        <v>632068.773372808</v>
      </c>
      <c r="Q18">
        <v>53327.095041906</v>
      </c>
      <c r="R18">
        <v>0</v>
      </c>
      <c r="S18">
        <v>589947.208988585</v>
      </c>
      <c r="T18">
        <v>662010.416843083</v>
      </c>
      <c r="U18">
        <v>77637.4072502034</v>
      </c>
      <c r="V18">
        <v>414695.49138232</v>
      </c>
      <c r="W18">
        <v>757686.193642893</v>
      </c>
      <c r="X18">
        <v>38657.5359272723</v>
      </c>
      <c r="Y18">
        <v>30729.071419632</v>
      </c>
      <c r="Z18">
        <v>59070.520906983</v>
      </c>
      <c r="AA18">
        <v>5329.85144701919</v>
      </c>
      <c r="AB18">
        <v>156834.619527967</v>
      </c>
      <c r="AC18">
        <v>20180.0094670229</v>
      </c>
      <c r="AD18">
        <v>7844.1002876328</v>
      </c>
      <c r="AE18">
        <v>38355.1866859081</v>
      </c>
      <c r="AF18">
        <v>49787.388618444</v>
      </c>
    </row>
    <row r="19" spans="1:32">
      <c r="A19" t="s">
        <v>17</v>
      </c>
      <c r="B19">
        <v>3683896.09683053</v>
      </c>
      <c r="C19">
        <v>14618.072049022</v>
      </c>
      <c r="D19">
        <v>173738.431572158</v>
      </c>
      <c r="E19">
        <v>216810.222484351</v>
      </c>
      <c r="F19">
        <v>222201.354774542</v>
      </c>
      <c r="G19">
        <v>1301091.67652974</v>
      </c>
      <c r="H19">
        <v>558245.832425276</v>
      </c>
      <c r="I19">
        <v>585282.747103786</v>
      </c>
      <c r="J19">
        <v>269314.59187897</v>
      </c>
      <c r="K19">
        <v>4346.20414656494</v>
      </c>
      <c r="L19">
        <v>1649470.66092285</v>
      </c>
      <c r="M19">
        <v>438108.549194003</v>
      </c>
      <c r="N19">
        <v>250428.128813489</v>
      </c>
      <c r="O19">
        <v>484015.994140606</v>
      </c>
      <c r="P19">
        <v>193534.980972182</v>
      </c>
      <c r="Q19">
        <v>818435.75597676</v>
      </c>
      <c r="R19">
        <v>589947.208988585</v>
      </c>
      <c r="S19">
        <v>0</v>
      </c>
      <c r="T19">
        <v>426766.32910357</v>
      </c>
      <c r="U19">
        <v>781083.023653347</v>
      </c>
      <c r="V19">
        <v>160925.776428477</v>
      </c>
      <c r="W19">
        <v>455371.756039412</v>
      </c>
      <c r="X19">
        <v>24326.936708733</v>
      </c>
      <c r="Y19">
        <v>476403.024874368</v>
      </c>
      <c r="Z19">
        <v>742013.018861477</v>
      </c>
      <c r="AA19">
        <v>24516.051329938</v>
      </c>
      <c r="AB19">
        <v>290981.044481042</v>
      </c>
      <c r="AC19">
        <v>280206.591259235</v>
      </c>
      <c r="AD19">
        <v>276537.806609309</v>
      </c>
      <c r="AE19">
        <v>279451.384638969</v>
      </c>
      <c r="AF19">
        <v>346557.988489019</v>
      </c>
    </row>
    <row r="20" spans="1:32">
      <c r="A20" t="s">
        <v>18</v>
      </c>
      <c r="B20">
        <v>1777199.41936906</v>
      </c>
      <c r="C20">
        <v>3052045.16589923</v>
      </c>
      <c r="D20">
        <v>441259.606164041</v>
      </c>
      <c r="E20">
        <v>906596.282173123</v>
      </c>
      <c r="F20">
        <v>2708841.1035971</v>
      </c>
      <c r="G20">
        <v>2587344.09645268</v>
      </c>
      <c r="H20">
        <v>37770.054296372</v>
      </c>
      <c r="I20">
        <v>1175787.78034624</v>
      </c>
      <c r="J20">
        <v>1051744.52312179</v>
      </c>
      <c r="K20">
        <v>3018850.99580102</v>
      </c>
      <c r="L20">
        <v>4901440.75246015</v>
      </c>
      <c r="M20">
        <v>4809832.47078955</v>
      </c>
      <c r="N20">
        <v>386939.406240643</v>
      </c>
      <c r="O20">
        <v>891515.83682358</v>
      </c>
      <c r="P20">
        <v>2433301.38152417</v>
      </c>
      <c r="Q20">
        <v>4666605.31871157</v>
      </c>
      <c r="R20">
        <v>662010.416843083</v>
      </c>
      <c r="S20">
        <v>426766.32910357</v>
      </c>
      <c r="T20">
        <v>0</v>
      </c>
      <c r="U20">
        <v>6831488.91362072</v>
      </c>
      <c r="V20">
        <v>936174.73308717</v>
      </c>
      <c r="W20">
        <v>157478.38985811</v>
      </c>
      <c r="X20">
        <v>228904.622722274</v>
      </c>
      <c r="Y20">
        <v>264004.06633848</v>
      </c>
      <c r="Z20">
        <v>1674032.02647575</v>
      </c>
      <c r="AA20">
        <v>602956.38809097</v>
      </c>
      <c r="AB20">
        <v>590821.318365455</v>
      </c>
      <c r="AC20">
        <v>428388.094706776</v>
      </c>
      <c r="AD20">
        <v>116243.476058418</v>
      </c>
      <c r="AE20">
        <v>1004610.21970688</v>
      </c>
      <c r="AF20">
        <v>1453623.7453227</v>
      </c>
    </row>
    <row r="21" spans="1:32">
      <c r="A21" t="s">
        <v>19</v>
      </c>
      <c r="B21">
        <v>725256.076253941</v>
      </c>
      <c r="C21">
        <v>139107.42168256</v>
      </c>
      <c r="D21">
        <v>103388.171995729</v>
      </c>
      <c r="E21">
        <v>110282.022101901</v>
      </c>
      <c r="F21">
        <v>385223.13733518</v>
      </c>
      <c r="G21">
        <v>28960.03607837</v>
      </c>
      <c r="H21">
        <v>396659.587778568</v>
      </c>
      <c r="I21">
        <v>155318.855839254</v>
      </c>
      <c r="J21">
        <v>739562.055079295</v>
      </c>
      <c r="K21">
        <v>289161.96240039</v>
      </c>
      <c r="L21">
        <v>110782.903132464</v>
      </c>
      <c r="M21">
        <v>47280.402754746</v>
      </c>
      <c r="N21">
        <v>7526.17717453701</v>
      </c>
      <c r="O21">
        <v>63896.866305128</v>
      </c>
      <c r="P21">
        <v>207185.134642548</v>
      </c>
      <c r="Q21">
        <v>86523.853793038</v>
      </c>
      <c r="R21">
        <v>77637.4072502034</v>
      </c>
      <c r="S21">
        <v>781083.023653347</v>
      </c>
      <c r="T21">
        <v>6831488.91362072</v>
      </c>
      <c r="U21">
        <v>0</v>
      </c>
      <c r="V21">
        <v>412077.56883301</v>
      </c>
      <c r="W21">
        <v>2976779.53058413</v>
      </c>
      <c r="X21">
        <v>607316.457968491</v>
      </c>
      <c r="Y21">
        <v>225311.808551361</v>
      </c>
      <c r="Z21">
        <v>205299.782073793</v>
      </c>
      <c r="AA21">
        <v>15452.1669684234</v>
      </c>
      <c r="AB21">
        <v>130205.097389777</v>
      </c>
      <c r="AC21">
        <v>58199.7960248931</v>
      </c>
      <c r="AD21">
        <v>29032.2904782265</v>
      </c>
      <c r="AE21">
        <v>72654.4979650243</v>
      </c>
      <c r="AF21">
        <v>237361.389627337</v>
      </c>
    </row>
    <row r="22" spans="1:32">
      <c r="A22" t="s">
        <v>20</v>
      </c>
      <c r="B22">
        <v>219765.724248143</v>
      </c>
      <c r="C22">
        <v>35199.595463725</v>
      </c>
      <c r="D22">
        <v>279009.903582018</v>
      </c>
      <c r="E22">
        <v>181923.482660168</v>
      </c>
      <c r="F22">
        <v>8538.7420717176</v>
      </c>
      <c r="G22">
        <v>187376.428349531</v>
      </c>
      <c r="H22">
        <v>544784.46841926</v>
      </c>
      <c r="I22">
        <v>314874.537658344</v>
      </c>
      <c r="J22">
        <v>186752.759025609</v>
      </c>
      <c r="K22">
        <v>146062.655028596</v>
      </c>
      <c r="L22">
        <v>135389.693227768</v>
      </c>
      <c r="M22">
        <v>56417.890862492</v>
      </c>
      <c r="N22">
        <v>325813.920889575</v>
      </c>
      <c r="O22">
        <v>184421.311456038</v>
      </c>
      <c r="P22">
        <v>53007.2425211252</v>
      </c>
      <c r="Q22">
        <v>311053.891488938</v>
      </c>
      <c r="R22">
        <v>414695.49138232</v>
      </c>
      <c r="S22">
        <v>160925.776428477</v>
      </c>
      <c r="T22">
        <v>936174.73308717</v>
      </c>
      <c r="U22">
        <v>412077.56883301</v>
      </c>
      <c r="V22">
        <v>0</v>
      </c>
      <c r="W22">
        <v>464447.620316736</v>
      </c>
      <c r="X22">
        <v>612670.171652111</v>
      </c>
      <c r="Y22">
        <v>67480.8860195506</v>
      </c>
      <c r="Z22">
        <v>33215.646586464</v>
      </c>
      <c r="AA22">
        <v>7.63052027609956</v>
      </c>
      <c r="AB22">
        <v>3255933.09299331</v>
      </c>
      <c r="AC22">
        <v>104006.811000164</v>
      </c>
      <c r="AD22">
        <v>5836.50907474698</v>
      </c>
      <c r="AE22">
        <v>36514.5307142727</v>
      </c>
      <c r="AF22">
        <v>152581.923795415</v>
      </c>
    </row>
    <row r="23" spans="1:32">
      <c r="A23" t="s">
        <v>21</v>
      </c>
      <c r="B23">
        <v>232227.669784501</v>
      </c>
      <c r="C23">
        <v>230703.969844055</v>
      </c>
      <c r="D23">
        <v>84858.425939381</v>
      </c>
      <c r="E23">
        <v>195701.686424641</v>
      </c>
      <c r="F23">
        <v>1628995.49906424</v>
      </c>
      <c r="G23">
        <v>611913.631177872</v>
      </c>
      <c r="H23">
        <v>445968.595283979</v>
      </c>
      <c r="I23">
        <v>670164.914206441</v>
      </c>
      <c r="J23">
        <v>505449.292350562</v>
      </c>
      <c r="K23">
        <v>327784.20200644</v>
      </c>
      <c r="L23">
        <v>333470.888792759</v>
      </c>
      <c r="M23">
        <v>204660.511892026</v>
      </c>
      <c r="N23">
        <v>353526.700142778</v>
      </c>
      <c r="O23">
        <v>571083.476998272</v>
      </c>
      <c r="P23">
        <v>145532.546630714</v>
      </c>
      <c r="Q23">
        <v>369424.97175473</v>
      </c>
      <c r="R23">
        <v>757686.193642893</v>
      </c>
      <c r="S23">
        <v>455371.756039412</v>
      </c>
      <c r="T23">
        <v>157478.38985811</v>
      </c>
      <c r="U23">
        <v>2976779.53058413</v>
      </c>
      <c r="V23">
        <v>464447.620316736</v>
      </c>
      <c r="W23">
        <v>0</v>
      </c>
      <c r="X23">
        <v>324315.583865797</v>
      </c>
      <c r="Y23">
        <v>301863.603326681</v>
      </c>
      <c r="Z23">
        <v>343590.487691708</v>
      </c>
      <c r="AA23">
        <v>41136.3603546572</v>
      </c>
      <c r="AB23">
        <v>31088.765154441</v>
      </c>
      <c r="AC23">
        <v>1509728.80410303</v>
      </c>
      <c r="AD23">
        <v>39834.6405101236</v>
      </c>
      <c r="AE23">
        <v>248583.607671705</v>
      </c>
      <c r="AF23">
        <v>2558435.56635456</v>
      </c>
    </row>
    <row r="24" spans="1:32">
      <c r="A24" t="s">
        <v>22</v>
      </c>
      <c r="B24">
        <v>76702.883777492</v>
      </c>
      <c r="C24">
        <v>7233.95133990198</v>
      </c>
      <c r="D24">
        <v>70441.400924352</v>
      </c>
      <c r="E24">
        <v>179096.295954235</v>
      </c>
      <c r="F24">
        <v>764801.338258757</v>
      </c>
      <c r="G24">
        <v>979663.117410235</v>
      </c>
      <c r="H24">
        <v>324422.808102429</v>
      </c>
      <c r="I24">
        <v>186294.726028219</v>
      </c>
      <c r="J24">
        <v>405280.15895208</v>
      </c>
      <c r="K24">
        <v>609086.129510485</v>
      </c>
      <c r="L24">
        <v>985328.934746574</v>
      </c>
      <c r="M24">
        <v>255800.178570966</v>
      </c>
      <c r="N24">
        <v>47585.936075441</v>
      </c>
      <c r="O24">
        <v>1357318.74893665</v>
      </c>
      <c r="P24">
        <v>686124.20955792</v>
      </c>
      <c r="Q24">
        <v>420342.370164893</v>
      </c>
      <c r="R24">
        <v>38657.5359272723</v>
      </c>
      <c r="S24">
        <v>24326.936708733</v>
      </c>
      <c r="T24">
        <v>228904.622722274</v>
      </c>
      <c r="U24">
        <v>607316.457968491</v>
      </c>
      <c r="V24">
        <v>612670.171652111</v>
      </c>
      <c r="W24">
        <v>324315.583865797</v>
      </c>
      <c r="X24">
        <v>0</v>
      </c>
      <c r="Y24">
        <v>1720.305565716</v>
      </c>
      <c r="Z24">
        <v>256622.643775284</v>
      </c>
      <c r="AA24">
        <v>20717.20030842</v>
      </c>
      <c r="AB24">
        <v>3197736.10654952</v>
      </c>
      <c r="AC24">
        <v>128876.078135249</v>
      </c>
      <c r="AD24">
        <v>77914.7941750768</v>
      </c>
      <c r="AE24">
        <v>114410.855666</v>
      </c>
      <c r="AF24">
        <v>27006.709113247</v>
      </c>
    </row>
    <row r="25" spans="1:32">
      <c r="A25" t="s">
        <v>23</v>
      </c>
      <c r="B25">
        <v>5585.987292709</v>
      </c>
      <c r="C25">
        <v>136712.205721958</v>
      </c>
      <c r="D25">
        <v>246579.129103418</v>
      </c>
      <c r="E25">
        <v>134975.036536742</v>
      </c>
      <c r="F25">
        <v>1533231.16127212</v>
      </c>
      <c r="G25">
        <v>171729.902175161</v>
      </c>
      <c r="H25">
        <v>288906.057703017</v>
      </c>
      <c r="I25">
        <v>129447.485108235</v>
      </c>
      <c r="J25">
        <v>716604.725864057</v>
      </c>
      <c r="K25">
        <v>477244.955049031</v>
      </c>
      <c r="L25">
        <v>185832.123033265</v>
      </c>
      <c r="M25">
        <v>89313.808663981</v>
      </c>
      <c r="N25">
        <v>37127.866105173</v>
      </c>
      <c r="O25">
        <v>100668.461928317</v>
      </c>
      <c r="P25">
        <v>2178967.35253625</v>
      </c>
      <c r="Q25">
        <v>100757.65393618</v>
      </c>
      <c r="R25">
        <v>30729.071419632</v>
      </c>
      <c r="S25">
        <v>476403.024874368</v>
      </c>
      <c r="T25">
        <v>264004.06633848</v>
      </c>
      <c r="U25">
        <v>225311.808551361</v>
      </c>
      <c r="V25">
        <v>67480.8860195506</v>
      </c>
      <c r="W25">
        <v>301863.603326681</v>
      </c>
      <c r="X25">
        <v>1720.305565716</v>
      </c>
      <c r="Y25">
        <v>0</v>
      </c>
      <c r="Z25">
        <v>1131703.85060411</v>
      </c>
      <c r="AA25">
        <v>34285.888357754</v>
      </c>
      <c r="AB25">
        <v>156587.540900393</v>
      </c>
      <c r="AC25">
        <v>49340.800070916</v>
      </c>
      <c r="AD25">
        <v>32032.3542929211</v>
      </c>
      <c r="AE25">
        <v>81904.4410458413</v>
      </c>
      <c r="AF25">
        <v>2372205.80710754</v>
      </c>
    </row>
    <row r="26" spans="1:32">
      <c r="A26" t="s">
        <v>24</v>
      </c>
      <c r="B26">
        <v>864428.714281462</v>
      </c>
      <c r="C26">
        <v>175327.373000808</v>
      </c>
      <c r="D26">
        <v>191258.610556895</v>
      </c>
      <c r="E26">
        <v>135309.014232368</v>
      </c>
      <c r="F26">
        <v>296801.281815917</v>
      </c>
      <c r="G26">
        <v>1284607.50464501</v>
      </c>
      <c r="H26">
        <v>637559.846093775</v>
      </c>
      <c r="I26">
        <v>355085.111414738</v>
      </c>
      <c r="J26">
        <v>826166.785726171</v>
      </c>
      <c r="K26">
        <v>776043.121151373</v>
      </c>
      <c r="L26">
        <v>51659.158963981</v>
      </c>
      <c r="M26">
        <v>208434.861182438</v>
      </c>
      <c r="N26">
        <v>40066.94683003</v>
      </c>
      <c r="O26">
        <v>139875.049487031</v>
      </c>
      <c r="P26">
        <v>40259.823709163</v>
      </c>
      <c r="Q26">
        <v>360567.101103413</v>
      </c>
      <c r="R26">
        <v>59070.520906983</v>
      </c>
      <c r="S26">
        <v>742013.018861477</v>
      </c>
      <c r="T26">
        <v>1674032.02647575</v>
      </c>
      <c r="U26">
        <v>205299.782073793</v>
      </c>
      <c r="V26">
        <v>33215.646586464</v>
      </c>
      <c r="W26">
        <v>343590.487691708</v>
      </c>
      <c r="X26">
        <v>256622.643775284</v>
      </c>
      <c r="Y26">
        <v>1131703.85060411</v>
      </c>
      <c r="Z26">
        <v>0</v>
      </c>
      <c r="AA26">
        <v>19582.7805592779</v>
      </c>
      <c r="AB26">
        <v>260785.277854005</v>
      </c>
      <c r="AC26">
        <v>34988.5668024555</v>
      </c>
      <c r="AD26">
        <v>22922.3086657972</v>
      </c>
      <c r="AE26">
        <v>19897.7311599189</v>
      </c>
      <c r="AF26">
        <v>60087.991224471</v>
      </c>
    </row>
    <row r="27" spans="1:32">
      <c r="A27" t="s">
        <v>25</v>
      </c>
      <c r="B27">
        <v>76784.8292684587</v>
      </c>
      <c r="C27">
        <v>22014.4835326565</v>
      </c>
      <c r="D27">
        <v>22835.1613277777</v>
      </c>
      <c r="E27">
        <v>6999.52005781454</v>
      </c>
      <c r="F27">
        <v>18181.863633866</v>
      </c>
      <c r="G27">
        <v>3527.4029955786</v>
      </c>
      <c r="H27">
        <v>37713.198658819</v>
      </c>
      <c r="I27">
        <v>44117.4916583595</v>
      </c>
      <c r="J27">
        <v>45879.2582449337</v>
      </c>
      <c r="K27">
        <v>16545.8304325416</v>
      </c>
      <c r="L27">
        <v>7986.6304533519</v>
      </c>
      <c r="M27">
        <v>4503.8197657222</v>
      </c>
      <c r="N27">
        <v>4571.25182696138</v>
      </c>
      <c r="O27">
        <v>39007.2077539477</v>
      </c>
      <c r="P27">
        <v>4736.6030881867</v>
      </c>
      <c r="Q27">
        <v>38020.1131917318</v>
      </c>
      <c r="R27">
        <v>5329.85144701919</v>
      </c>
      <c r="S27">
        <v>24516.051329938</v>
      </c>
      <c r="T27">
        <v>602956.38809097</v>
      </c>
      <c r="U27">
        <v>15452.1669684234</v>
      </c>
      <c r="V27">
        <v>7.63052027609956</v>
      </c>
      <c r="W27">
        <v>41136.3603546572</v>
      </c>
      <c r="X27">
        <v>20717.20030842</v>
      </c>
      <c r="Y27">
        <v>34285.888357754</v>
      </c>
      <c r="Z27">
        <v>19582.7805592779</v>
      </c>
      <c r="AA27">
        <v>0</v>
      </c>
      <c r="AB27">
        <v>21673.1593244959</v>
      </c>
      <c r="AC27">
        <v>1598.8293273866</v>
      </c>
      <c r="AD27">
        <v>602.732647135108</v>
      </c>
      <c r="AE27">
        <v>1915.43184016638</v>
      </c>
      <c r="AF27">
        <v>30809.9866387659</v>
      </c>
    </row>
    <row r="28" spans="1:32">
      <c r="A28" t="s">
        <v>26</v>
      </c>
      <c r="B28">
        <v>708890.220558504</v>
      </c>
      <c r="C28">
        <v>78680.940672578</v>
      </c>
      <c r="D28">
        <v>109539.064245284</v>
      </c>
      <c r="E28">
        <v>322984.553397013</v>
      </c>
      <c r="F28">
        <v>238667.256121237</v>
      </c>
      <c r="G28">
        <v>366021.641436077</v>
      </c>
      <c r="H28">
        <v>916346.748871316</v>
      </c>
      <c r="I28">
        <v>269984.31291075</v>
      </c>
      <c r="J28">
        <v>648902.096501616</v>
      </c>
      <c r="K28">
        <v>697881.181027217</v>
      </c>
      <c r="L28">
        <v>311525.334054974</v>
      </c>
      <c r="M28">
        <v>1101128.34439776</v>
      </c>
      <c r="N28">
        <v>21464.371086612</v>
      </c>
      <c r="O28">
        <v>133219.326468475</v>
      </c>
      <c r="P28">
        <v>6176774.53456826</v>
      </c>
      <c r="Q28">
        <v>1484153.97317294</v>
      </c>
      <c r="R28">
        <v>156834.619527967</v>
      </c>
      <c r="S28">
        <v>290981.044481042</v>
      </c>
      <c r="T28">
        <v>590821.318365455</v>
      </c>
      <c r="U28">
        <v>130205.097389777</v>
      </c>
      <c r="V28">
        <v>3255933.09299331</v>
      </c>
      <c r="W28">
        <v>31088.765154441</v>
      </c>
      <c r="X28">
        <v>3197736.10654952</v>
      </c>
      <c r="Y28">
        <v>156587.540900393</v>
      </c>
      <c r="Z28">
        <v>260785.277854005</v>
      </c>
      <c r="AA28">
        <v>21673.1593244959</v>
      </c>
      <c r="AB28">
        <v>0</v>
      </c>
      <c r="AC28">
        <v>416666.199750335</v>
      </c>
      <c r="AD28">
        <v>21800.7298876583</v>
      </c>
      <c r="AE28">
        <v>482834.206853352</v>
      </c>
      <c r="AF28">
        <v>266570.416687969</v>
      </c>
    </row>
    <row r="29" spans="1:32">
      <c r="A29" t="s">
        <v>27</v>
      </c>
      <c r="B29">
        <v>158204.13062862</v>
      </c>
      <c r="C29">
        <v>41760.7929161561</v>
      </c>
      <c r="D29">
        <v>49942.3484171263</v>
      </c>
      <c r="E29">
        <v>64379.8110823938</v>
      </c>
      <c r="F29">
        <v>150961.950606513</v>
      </c>
      <c r="G29">
        <v>72446.4846700088</v>
      </c>
      <c r="H29">
        <v>743470.29584557</v>
      </c>
      <c r="I29">
        <v>360366.976089608</v>
      </c>
      <c r="J29">
        <v>38566.559059666</v>
      </c>
      <c r="K29">
        <v>44832.191256029</v>
      </c>
      <c r="L29">
        <v>136609.467535164</v>
      </c>
      <c r="M29">
        <v>30609.8145912116</v>
      </c>
      <c r="N29">
        <v>91189.3818134826</v>
      </c>
      <c r="O29">
        <v>15118.051684095</v>
      </c>
      <c r="P29">
        <v>97580.3325062108</v>
      </c>
      <c r="Q29">
        <v>162797.140172206</v>
      </c>
      <c r="R29">
        <v>20180.0094670229</v>
      </c>
      <c r="S29">
        <v>280206.591259235</v>
      </c>
      <c r="T29">
        <v>428388.094706776</v>
      </c>
      <c r="U29">
        <v>58199.7960248931</v>
      </c>
      <c r="V29">
        <v>104006.811000164</v>
      </c>
      <c r="W29">
        <v>1509728.80410303</v>
      </c>
      <c r="X29">
        <v>128876.078135249</v>
      </c>
      <c r="Y29">
        <v>49340.800070916</v>
      </c>
      <c r="Z29">
        <v>34988.5668024555</v>
      </c>
      <c r="AA29">
        <v>1598.8293273866</v>
      </c>
      <c r="AB29">
        <v>416666.199750335</v>
      </c>
      <c r="AC29">
        <v>0</v>
      </c>
      <c r="AD29">
        <v>7984.57797543819</v>
      </c>
      <c r="AE29">
        <v>18889.7346074993</v>
      </c>
      <c r="AF29">
        <v>41831.6311087725</v>
      </c>
    </row>
    <row r="30" spans="1:32">
      <c r="A30" t="s">
        <v>28</v>
      </c>
      <c r="B30">
        <v>206396.331315592</v>
      </c>
      <c r="C30">
        <v>46211.8872759142</v>
      </c>
      <c r="D30">
        <v>12403.9803120298</v>
      </c>
      <c r="E30">
        <v>1545.14364761618</v>
      </c>
      <c r="F30">
        <v>255372.046876518</v>
      </c>
      <c r="G30">
        <v>11071.8504933504</v>
      </c>
      <c r="H30">
        <v>164410.883610479</v>
      </c>
      <c r="I30">
        <v>49524.1877353832</v>
      </c>
      <c r="J30">
        <v>349471.68349459</v>
      </c>
      <c r="K30">
        <v>104227.915392899</v>
      </c>
      <c r="L30">
        <v>42170.9834454527</v>
      </c>
      <c r="M30">
        <v>135990.952786169</v>
      </c>
      <c r="N30">
        <v>8334.0654105754</v>
      </c>
      <c r="O30">
        <v>175375.52739219</v>
      </c>
      <c r="P30">
        <v>22397.2327533143</v>
      </c>
      <c r="Q30">
        <v>159552.046235961</v>
      </c>
      <c r="R30">
        <v>7844.1002876328</v>
      </c>
      <c r="S30">
        <v>276537.806609309</v>
      </c>
      <c r="T30">
        <v>116243.476058418</v>
      </c>
      <c r="U30">
        <v>29032.2904782265</v>
      </c>
      <c r="V30">
        <v>5836.50907474698</v>
      </c>
      <c r="W30">
        <v>39834.6405101236</v>
      </c>
      <c r="X30">
        <v>77914.7941750768</v>
      </c>
      <c r="Y30">
        <v>32032.3542929211</v>
      </c>
      <c r="Z30">
        <v>22922.3086657972</v>
      </c>
      <c r="AA30">
        <v>602.732647135108</v>
      </c>
      <c r="AB30">
        <v>21800.7298876583</v>
      </c>
      <c r="AC30">
        <v>7984.57797543819</v>
      </c>
      <c r="AD30">
        <v>0</v>
      </c>
      <c r="AE30">
        <v>1570.36831963295</v>
      </c>
      <c r="AF30">
        <v>5688.87101756889</v>
      </c>
    </row>
    <row r="31" spans="1:32">
      <c r="A31" t="s">
        <v>29</v>
      </c>
      <c r="B31">
        <v>424885.006599293</v>
      </c>
      <c r="C31">
        <v>171558.046990811</v>
      </c>
      <c r="D31">
        <v>1031179.55688784</v>
      </c>
      <c r="E31">
        <v>34529.4582792995</v>
      </c>
      <c r="F31">
        <v>60271.9064757243</v>
      </c>
      <c r="G31">
        <v>211898.163459647</v>
      </c>
      <c r="H31">
        <v>331614.307488661</v>
      </c>
      <c r="I31">
        <v>135002.879830976</v>
      </c>
      <c r="J31">
        <v>528694.149126037</v>
      </c>
      <c r="K31">
        <v>637650.667196428</v>
      </c>
      <c r="L31">
        <v>338137.18524847</v>
      </c>
      <c r="M31">
        <v>499885.322887133</v>
      </c>
      <c r="N31">
        <v>66650.6473223029</v>
      </c>
      <c r="O31">
        <v>127893.169184256</v>
      </c>
      <c r="P31">
        <v>106373.903336317</v>
      </c>
      <c r="Q31">
        <v>331352.196817242</v>
      </c>
      <c r="R31">
        <v>38355.1866859081</v>
      </c>
      <c r="S31">
        <v>279451.384638969</v>
      </c>
      <c r="T31">
        <v>1004610.21970688</v>
      </c>
      <c r="U31">
        <v>72654.4979650243</v>
      </c>
      <c r="V31">
        <v>36514.5307142727</v>
      </c>
      <c r="W31">
        <v>248583.607671705</v>
      </c>
      <c r="X31">
        <v>114410.855666</v>
      </c>
      <c r="Y31">
        <v>81904.4410458413</v>
      </c>
      <c r="Z31">
        <v>19897.7311599189</v>
      </c>
      <c r="AA31">
        <v>1915.43184016638</v>
      </c>
      <c r="AB31">
        <v>482834.206853352</v>
      </c>
      <c r="AC31">
        <v>18889.7346074993</v>
      </c>
      <c r="AD31">
        <v>1570.36831963295</v>
      </c>
      <c r="AE31">
        <v>0</v>
      </c>
      <c r="AF31">
        <v>53808.2854740696</v>
      </c>
    </row>
    <row r="32" spans="1:32">
      <c r="A32" t="s">
        <v>30</v>
      </c>
      <c r="B32">
        <v>519753.151977302</v>
      </c>
      <c r="C32">
        <v>947286.347181932</v>
      </c>
      <c r="D32">
        <v>404713.817321026</v>
      </c>
      <c r="E32">
        <v>31242.4050846696</v>
      </c>
      <c r="F32">
        <v>252990.673686304</v>
      </c>
      <c r="G32">
        <v>153719.610179986</v>
      </c>
      <c r="H32">
        <v>465081.831050911</v>
      </c>
      <c r="I32">
        <v>440269.643746973</v>
      </c>
      <c r="J32">
        <v>614639.561209742</v>
      </c>
      <c r="K32">
        <v>998308.321377073</v>
      </c>
      <c r="L32">
        <v>330800.083359886</v>
      </c>
      <c r="M32">
        <v>147727.458943212</v>
      </c>
      <c r="N32">
        <v>76259.936023138</v>
      </c>
      <c r="O32">
        <v>1963588.52021572</v>
      </c>
      <c r="P32">
        <v>20868.663345078</v>
      </c>
      <c r="Q32">
        <v>674078.008210807</v>
      </c>
      <c r="R32">
        <v>49787.388618444</v>
      </c>
      <c r="S32">
        <v>346557.988489019</v>
      </c>
      <c r="T32">
        <v>1453623.7453227</v>
      </c>
      <c r="U32">
        <v>237361.389627337</v>
      </c>
      <c r="V32">
        <v>152581.923795415</v>
      </c>
      <c r="W32">
        <v>2558435.56635456</v>
      </c>
      <c r="X32">
        <v>27006.709113247</v>
      </c>
      <c r="Y32">
        <v>2372205.80710754</v>
      </c>
      <c r="Z32">
        <v>60087.991224471</v>
      </c>
      <c r="AA32">
        <v>30809.9866387659</v>
      </c>
      <c r="AB32">
        <v>266570.416687969</v>
      </c>
      <c r="AC32">
        <v>41831.6311087725</v>
      </c>
      <c r="AD32">
        <v>5688.87101756889</v>
      </c>
      <c r="AE32">
        <v>53808.2854740696</v>
      </c>
      <c r="AF3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G45"/>
  <sheetViews>
    <sheetView zoomScale="85" zoomScaleNormal="85" workbookViewId="0">
      <selection activeCell="H47" sqref="H47"/>
    </sheetView>
  </sheetViews>
  <sheetFormatPr defaultColWidth="9" defaultRowHeight="13.5"/>
  <cols>
    <col min="1" max="32" width="13.75"/>
  </cols>
  <sheetData>
    <row r="1" spans="1:33">
      <c r="A1" t="s">
        <v>31</v>
      </c>
      <c r="AG1" t="s">
        <v>32</v>
      </c>
    </row>
    <row r="2" spans="2:32">
      <c r="B2" t="e">
        <f>'排放量净转移Ers-net'!B2/'VArs-net'!B2</f>
        <v>#DIV/0!</v>
      </c>
      <c r="C2">
        <f>'排放量净转移Ers-net'!C2/'VArs-net'!C2</f>
        <v>-1.35497100550047e-8</v>
      </c>
      <c r="D2">
        <f>'排放量净转移Ers-net'!D2/'VArs-net'!D2</f>
        <v>5.46117455998859e-8</v>
      </c>
      <c r="E2">
        <f>'排放量净转移Ers-net'!E2/'VArs-net'!E2</f>
        <v>-5.3968567512263e-7</v>
      </c>
      <c r="F2">
        <f>'排放量净转移Ers-net'!F2/'VArs-net'!F2</f>
        <v>-2.70292366027522e-7</v>
      </c>
      <c r="G2">
        <f>'排放量净转移Ers-net'!G2/'VArs-net'!G2</f>
        <v>-2.08595646808056e-8</v>
      </c>
      <c r="H2">
        <f>'排放量净转移Ers-net'!H2/'VArs-net'!H2</f>
        <v>8.09093758727967e-7</v>
      </c>
      <c r="I2">
        <f>'排放量净转移Ers-net'!I2/'VArs-net'!I2</f>
        <v>-6.35850478897327e-7</v>
      </c>
      <c r="J2">
        <f>'排放量净转移Ers-net'!J2/'VArs-net'!J2</f>
        <v>7.77797988099603e-7</v>
      </c>
      <c r="K2">
        <f>'排放量净转移Ers-net'!K2/'VArs-net'!K2</f>
        <v>2.22798842069677e-8</v>
      </c>
      <c r="L2">
        <f>'排放量净转移Ers-net'!L2/'VArs-net'!L2</f>
        <v>-3.11802851390197e-8</v>
      </c>
      <c r="M2">
        <f>'排放量净转移Ers-net'!M2/'VArs-net'!M2</f>
        <v>-3.6141840187671e-8</v>
      </c>
      <c r="N2">
        <f>'排放量净转移Ers-net'!N2/'VArs-net'!N2</f>
        <v>-4.37784333671359e-8</v>
      </c>
      <c r="O2">
        <f>'排放量净转移Ers-net'!O2/'VArs-net'!O2</f>
        <v>-2.39995936524901e-7</v>
      </c>
      <c r="P2">
        <f>'排放量净转移Ers-net'!P2/'VArs-net'!P2</f>
        <v>-1.99857971105084e-8</v>
      </c>
      <c r="Q2">
        <f>'排放量净转移Ers-net'!Q2/'VArs-net'!Q2</f>
        <v>-1.27385943342698e-8</v>
      </c>
      <c r="R2">
        <f>'排放量净转移Ers-net'!R2/'VArs-net'!R2</f>
        <v>-3.79921055215464e-8</v>
      </c>
      <c r="S2">
        <f>'排放量净转移Ers-net'!S2/'VArs-net'!S2</f>
        <v>-6.50048205553994e-9</v>
      </c>
      <c r="T2">
        <f>'排放量净转移Ers-net'!T2/'VArs-net'!T2</f>
        <v>-2.65826676407035e-9</v>
      </c>
      <c r="U2">
        <f>'排放量净转移Ers-net'!U2/'VArs-net'!U2</f>
        <v>-2.8009134769554e-8</v>
      </c>
      <c r="V2">
        <f>'排放量净转移Ers-net'!V2/'VArs-net'!V2</f>
        <v>-7.18793541521804e-9</v>
      </c>
      <c r="W2">
        <f>'排放量净转移Ers-net'!W2/'VArs-net'!W2</f>
        <v>-6.64791726422183e-8</v>
      </c>
      <c r="X2">
        <f>'排放量净转移Ers-net'!X2/'VArs-net'!X2</f>
        <v>2.10508081563971e-7</v>
      </c>
      <c r="Y2">
        <f>'排放量净转移Ers-net'!Y2/'VArs-net'!Y2</f>
        <v>2.27076430315986e-5</v>
      </c>
      <c r="Z2">
        <f>'排放量净转移Ers-net'!Z2/'VArs-net'!Z2</f>
        <v>-1.75804824525085e-8</v>
      </c>
      <c r="AA2">
        <f>'排放量净转移Ers-net'!AA2/'VArs-net'!AA2</f>
        <v>6.14935128276096e-9</v>
      </c>
      <c r="AB2">
        <f>'排放量净转移Ers-net'!AB2/'VArs-net'!AB2</f>
        <v>-8.00402968422004e-8</v>
      </c>
      <c r="AC2">
        <f>'排放量净转移Ers-net'!AC2/'VArs-net'!AC2</f>
        <v>-6.00173338515862e-8</v>
      </c>
      <c r="AD2">
        <f>'排放量净转移Ers-net'!AD2/'VArs-net'!AD2</f>
        <v>-4.23435790508029e-9</v>
      </c>
      <c r="AE2">
        <f>'排放量净转移Ers-net'!AE2/'VArs-net'!AE2</f>
        <v>-7.78574242853931e-8</v>
      </c>
      <c r="AF2">
        <f>'排放量净转移Ers-net'!AF2/'VArs-net'!AF2</f>
        <v>-1.07538220941332e-7</v>
      </c>
    </row>
    <row r="3" spans="2:32">
      <c r="B3">
        <f>'排放量净转移Ers-net'!B3/'VArs-net'!B3</f>
        <v>-1.35497100550047e-8</v>
      </c>
      <c r="C3" t="e">
        <f>'排放量净转移Ers-net'!C3/'VArs-net'!C3</f>
        <v>#DIV/0!</v>
      </c>
      <c r="D3">
        <f>'排放量净转移Ers-net'!D3/'VArs-net'!D3</f>
        <v>3.30509949573516e-8</v>
      </c>
      <c r="E3">
        <f>'排放量净转移Ers-net'!E3/'VArs-net'!E3</f>
        <v>-1.77052931137633e-7</v>
      </c>
      <c r="F3">
        <f>'排放量净转移Ers-net'!F3/'VArs-net'!F3</f>
        <v>4.00596204430602e-6</v>
      </c>
      <c r="G3">
        <f>'排放量净转移Ers-net'!G3/'VArs-net'!G3</f>
        <v>4.7162545014292e-8</v>
      </c>
      <c r="H3">
        <f>'排放量净转移Ers-net'!H3/'VArs-net'!H3</f>
        <v>-3.58498282540858e-6</v>
      </c>
      <c r="I3">
        <f>'排放量净转移Ers-net'!I3/'VArs-net'!I3</f>
        <v>1.75252372667247e-5</v>
      </c>
      <c r="J3">
        <f>'排放量净转移Ers-net'!J3/'VArs-net'!J3</f>
        <v>1.06073305872397e-7</v>
      </c>
      <c r="K3">
        <f>'排放量净转移Ers-net'!K3/'VArs-net'!K3</f>
        <v>3.98971299752803e-9</v>
      </c>
      <c r="L3">
        <f>'排放量净转移Ers-net'!L3/'VArs-net'!L3</f>
        <v>9.63915854475758e-8</v>
      </c>
      <c r="M3">
        <f>'排放量净转移Ers-net'!M3/'VArs-net'!M3</f>
        <v>1.29646718873835e-8</v>
      </c>
      <c r="N3">
        <f>'排放量净转移Ers-net'!N3/'VArs-net'!N3</f>
        <v>8.26582805353182e-9</v>
      </c>
      <c r="O3">
        <f>'排放量净转移Ers-net'!O3/'VArs-net'!O3</f>
        <v>6.46896808971008e-8</v>
      </c>
      <c r="P3">
        <f>'排放量净转移Ers-net'!P3/'VArs-net'!P3</f>
        <v>-1.2096611119931e-8</v>
      </c>
      <c r="Q3">
        <f>'排放量净转移Ers-net'!Q3/'VArs-net'!Q3</f>
        <v>1.67239009809279e-8</v>
      </c>
      <c r="R3">
        <f>'排放量净转移Ers-net'!R3/'VArs-net'!R3</f>
        <v>-2.11313558061412e-8</v>
      </c>
      <c r="S3">
        <f>'排放量净转移Ers-net'!S3/'VArs-net'!S3</f>
        <v>4.08015868898859e-7</v>
      </c>
      <c r="T3">
        <f>'排放量净转移Ers-net'!T3/'VArs-net'!T3</f>
        <v>3.86023380046614e-10</v>
      </c>
      <c r="U3">
        <f>'排放量净转移Ers-net'!U3/'VArs-net'!U3</f>
        <v>-3.67730573693123e-8</v>
      </c>
      <c r="V3">
        <f>'排放量净转移Ers-net'!V3/'VArs-net'!V3</f>
        <v>-3.18060226071812e-8</v>
      </c>
      <c r="W3">
        <f>'排放量净转移Ers-net'!W3/'VArs-net'!W3</f>
        <v>1.55437591918617e-8</v>
      </c>
      <c r="X3">
        <f>'排放量净转移Ers-net'!X3/'VArs-net'!X3</f>
        <v>2.38243947824333e-7</v>
      </c>
      <c r="Y3">
        <f>'排放量净转移Ers-net'!Y3/'VArs-net'!Y3</f>
        <v>-2.48038016119266e-7</v>
      </c>
      <c r="Z3">
        <f>'排放量净转移Ers-net'!Z3/'VArs-net'!Z3</f>
        <v>-1.93558199739812e-9</v>
      </c>
      <c r="AA3">
        <f>'排放量净转移Ers-net'!AA3/'VArs-net'!AA3</f>
        <v>1.73808670939884e-8</v>
      </c>
      <c r="AB3">
        <f>'排放量净转移Ers-net'!AB3/'VArs-net'!AB3</f>
        <v>1.58223656874608e-7</v>
      </c>
      <c r="AC3">
        <f>'排放量净转移Ers-net'!AC3/'VArs-net'!AC3</f>
        <v>-1.67131113557392e-8</v>
      </c>
      <c r="AD3">
        <f>'排放量净转移Ers-net'!AD3/'VArs-net'!AD3</f>
        <v>1.00453044700418e-8</v>
      </c>
      <c r="AE3">
        <f>'排放量净转移Ers-net'!AE3/'VArs-net'!AE3</f>
        <v>-2.16516403901623e-8</v>
      </c>
      <c r="AF3">
        <f>'排放量净转移Ers-net'!AF3/'VArs-net'!AF3</f>
        <v>1.72062626534621e-9</v>
      </c>
    </row>
    <row r="4" spans="2:32">
      <c r="B4">
        <f>'排放量净转移Ers-net'!B4/'VArs-net'!B4</f>
        <v>5.46117455998859e-8</v>
      </c>
      <c r="C4">
        <f>'排放量净转移Ers-net'!C4/'VArs-net'!C4</f>
        <v>3.30509949573516e-8</v>
      </c>
      <c r="D4" t="e">
        <f>'排放量净转移Ers-net'!D4/'VArs-net'!D4</f>
        <v>#DIV/0!</v>
      </c>
      <c r="E4">
        <f>'排放量净转移Ers-net'!E4/'VArs-net'!E4</f>
        <v>6.61180432097616e-9</v>
      </c>
      <c r="F4">
        <f>'排放量净转移Ers-net'!F4/'VArs-net'!F4</f>
        <v>-3.78471388700462e-6</v>
      </c>
      <c r="G4">
        <f>'排放量净转移Ers-net'!G4/'VArs-net'!G4</f>
        <v>8.61820372879713e-9</v>
      </c>
      <c r="H4">
        <f>'排放量净转移Ers-net'!H4/'VArs-net'!H4</f>
        <v>7.74490413295287e-7</v>
      </c>
      <c r="I4">
        <f>'排放量净转移Ers-net'!I4/'VArs-net'!I4</f>
        <v>-6.86241536356501e-8</v>
      </c>
      <c r="J4">
        <f>'排放量净转移Ers-net'!J4/'VArs-net'!J4</f>
        <v>-4.79168131705828e-9</v>
      </c>
      <c r="K4">
        <f>'排放量净转移Ers-net'!K4/'VArs-net'!K4</f>
        <v>4.49566852545008e-8</v>
      </c>
      <c r="L4">
        <f>'排放量净转移Ers-net'!L4/'VArs-net'!L4</f>
        <v>1.11426683928422e-7</v>
      </c>
      <c r="M4">
        <f>'排放量净转移Ers-net'!M4/'VArs-net'!M4</f>
        <v>1.82854000677959e-8</v>
      </c>
      <c r="N4">
        <f>'排放量净转移Ers-net'!N4/'VArs-net'!N4</f>
        <v>-1.88908336129689e-8</v>
      </c>
      <c r="O4">
        <f>'排放量净转移Ers-net'!O4/'VArs-net'!O4</f>
        <v>5.27416519544859e-8</v>
      </c>
      <c r="P4">
        <f>'排放量净转移Ers-net'!P4/'VArs-net'!P4</f>
        <v>-1.34369318650035e-8</v>
      </c>
      <c r="Q4">
        <f>'排放量净转移Ers-net'!Q4/'VArs-net'!Q4</f>
        <v>4.49471763479495e-8</v>
      </c>
      <c r="R4">
        <f>'排放量净转移Ers-net'!R4/'VArs-net'!R4</f>
        <v>-1.29508111274467e-7</v>
      </c>
      <c r="S4">
        <f>'排放量净转移Ers-net'!S4/'VArs-net'!S4</f>
        <v>3.48681719641673e-8</v>
      </c>
      <c r="T4">
        <f>'排放量净转移Ers-net'!T4/'VArs-net'!T4</f>
        <v>-4.06941775914884e-8</v>
      </c>
      <c r="U4">
        <f>'排放量净转移Ers-net'!U4/'VArs-net'!U4</f>
        <v>7.96897649592894e-8</v>
      </c>
      <c r="V4">
        <f>'排放量净转移Ers-net'!V4/'VArs-net'!V4</f>
        <v>2.23864299253058e-8</v>
      </c>
      <c r="W4">
        <f>'排放量净转移Ers-net'!W4/'VArs-net'!W4</f>
        <v>1.476922469437e-7</v>
      </c>
      <c r="X4">
        <f>'排放量净转移Ers-net'!X4/'VArs-net'!X4</f>
        <v>-7.61626991133745e-9</v>
      </c>
      <c r="Y4">
        <f>'排放量净转移Ers-net'!Y4/'VArs-net'!Y4</f>
        <v>-1.06694311340964e-7</v>
      </c>
      <c r="Z4">
        <f>'排放量净转移Ers-net'!Z4/'VArs-net'!Z4</f>
        <v>4.17558951257779e-8</v>
      </c>
      <c r="AA4">
        <f>'排放量净转移Ers-net'!AA4/'VArs-net'!AA4</f>
        <v>5.06343376996498e-8</v>
      </c>
      <c r="AB4">
        <f>'排放量净转移Ers-net'!AB4/'VArs-net'!AB4</f>
        <v>1.35755353370609e-7</v>
      </c>
      <c r="AC4">
        <f>'排放量净转移Ers-net'!AC4/'VArs-net'!AC4</f>
        <v>-1.47760460079382e-8</v>
      </c>
      <c r="AD4">
        <f>'排放量净转移Ers-net'!AD4/'VArs-net'!AD4</f>
        <v>1.20866455981286e-7</v>
      </c>
      <c r="AE4">
        <f>'排放量净转移Ers-net'!AE4/'VArs-net'!AE4</f>
        <v>-9.57943950270906e-9</v>
      </c>
      <c r="AF4">
        <f>'排放量净转移Ers-net'!AF4/'VArs-net'!AF4</f>
        <v>-3.45133896408002e-8</v>
      </c>
    </row>
    <row r="5" spans="2:32">
      <c r="B5">
        <f>'排放量净转移Ers-net'!B5/'VArs-net'!B5</f>
        <v>-5.3968567512263e-7</v>
      </c>
      <c r="C5">
        <f>'排放量净转移Ers-net'!C5/'VArs-net'!C5</f>
        <v>-1.77052931137633e-7</v>
      </c>
      <c r="D5">
        <f>'排放量净转移Ers-net'!D5/'VArs-net'!D5</f>
        <v>6.61180432097616e-9</v>
      </c>
      <c r="E5" t="e">
        <f>'排放量净转移Ers-net'!E5/'VArs-net'!E5</f>
        <v>#DIV/0!</v>
      </c>
      <c r="F5">
        <f>'排放量净转移Ers-net'!F5/'VArs-net'!F5</f>
        <v>4.9253668744856e-7</v>
      </c>
      <c r="G5">
        <f>'排放量净转移Ers-net'!G5/'VArs-net'!G5</f>
        <v>-1.50246238534822e-7</v>
      </c>
      <c r="H5">
        <f>'排放量净转移Ers-net'!H5/'VArs-net'!H5</f>
        <v>1.52940965048832e-7</v>
      </c>
      <c r="I5">
        <f>'排放量净转移Ers-net'!I5/'VArs-net'!I5</f>
        <v>4.39390707619852e-9</v>
      </c>
      <c r="J5">
        <f>'排放量净转移Ers-net'!J5/'VArs-net'!J5</f>
        <v>-8.08356854071463e-7</v>
      </c>
      <c r="K5">
        <f>'排放量净转移Ers-net'!K5/'VArs-net'!K5</f>
        <v>-6.76347241441205e-7</v>
      </c>
      <c r="L5">
        <f>'排放量净转移Ers-net'!L5/'VArs-net'!L5</f>
        <v>-1.57567830473699e-7</v>
      </c>
      <c r="M5">
        <f>'排放量净转移Ers-net'!M5/'VArs-net'!M5</f>
        <v>-3.62088683347942e-7</v>
      </c>
      <c r="N5">
        <f>'排放量净转移Ers-net'!N5/'VArs-net'!N5</f>
        <v>5.97244600065209e-9</v>
      </c>
      <c r="O5">
        <f>'排放量净转移Ers-net'!O5/'VArs-net'!O5</f>
        <v>1.36263497713874e-6</v>
      </c>
      <c r="P5">
        <f>'排放量净转移Ers-net'!P5/'VArs-net'!P5</f>
        <v>4.20831889430132e-8</v>
      </c>
      <c r="Q5">
        <f>'排放量净转移Ers-net'!Q5/'VArs-net'!Q5</f>
        <v>-7.05027578144304e-8</v>
      </c>
      <c r="R5">
        <f>'排放量净转移Ers-net'!R5/'VArs-net'!R5</f>
        <v>-5.7468365526107e-8</v>
      </c>
      <c r="S5">
        <f>'排放量净转移Ers-net'!S5/'VArs-net'!S5</f>
        <v>-3.50667905283747e-7</v>
      </c>
      <c r="T5">
        <f>'排放量净转移Ers-net'!T5/'VArs-net'!T5</f>
        <v>-1.37893501003327e-7</v>
      </c>
      <c r="U5">
        <f>'排放量净转移Ers-net'!U5/'VArs-net'!U5</f>
        <v>2.97945379909884e-7</v>
      </c>
      <c r="V5">
        <f>'排放量净转移Ers-net'!V5/'VArs-net'!V5</f>
        <v>8.97851839550405e-8</v>
      </c>
      <c r="W5">
        <f>'排放量净转移Ers-net'!W5/'VArs-net'!W5</f>
        <v>-4.4293225652093e-7</v>
      </c>
      <c r="X5">
        <f>'排放量净转移Ers-net'!X5/'VArs-net'!X5</f>
        <v>-1.26759129584364e-7</v>
      </c>
      <c r="Y5">
        <f>'排放量净转移Ers-net'!Y5/'VArs-net'!Y5</f>
        <v>1.57486591725356e-7</v>
      </c>
      <c r="Z5">
        <f>'排放量净转移Ers-net'!Z5/'VArs-net'!Z5</f>
        <v>-9.74051956890762e-7</v>
      </c>
      <c r="AA5">
        <f>'排放量净转移Ers-net'!AA5/'VArs-net'!AA5</f>
        <v>3.85558293262709e-7</v>
      </c>
      <c r="AB5">
        <f>'排放量净转移Ers-net'!AB5/'VArs-net'!AB5</f>
        <v>-2.62738356109491e-7</v>
      </c>
      <c r="AC5">
        <f>'排放量净转移Ers-net'!AC5/'VArs-net'!AC5</f>
        <v>3.73369536507977e-8</v>
      </c>
      <c r="AD5">
        <f>'排放量净转移Ers-net'!AD5/'VArs-net'!AD5</f>
        <v>3.3481315071001e-6</v>
      </c>
      <c r="AE5">
        <f>'排放量净转移Ers-net'!AE5/'VArs-net'!AE5</f>
        <v>1.1288453686999e-6</v>
      </c>
      <c r="AF5">
        <f>'排放量净转移Ers-net'!AF5/'VArs-net'!AF5</f>
        <v>-1.71629045643338e-7</v>
      </c>
    </row>
    <row r="6" spans="2:32">
      <c r="B6">
        <f>'排放量净转移Ers-net'!B6/'VArs-net'!B6</f>
        <v>-2.70292366027522e-7</v>
      </c>
      <c r="C6">
        <f>'排放量净转移Ers-net'!C6/'VArs-net'!C6</f>
        <v>4.00596204430602e-6</v>
      </c>
      <c r="D6">
        <f>'排放量净转移Ers-net'!D6/'VArs-net'!D6</f>
        <v>-3.78471388700462e-6</v>
      </c>
      <c r="E6">
        <f>'排放量净转移Ers-net'!E6/'VArs-net'!E6</f>
        <v>4.9253668744856e-7</v>
      </c>
      <c r="F6" t="e">
        <f>'排放量净转移Ers-net'!F6/'VArs-net'!F6</f>
        <v>#DIV/0!</v>
      </c>
      <c r="G6">
        <f>'排放量净转移Ers-net'!G6/'VArs-net'!G6</f>
        <v>8.46290522612933e-7</v>
      </c>
      <c r="H6">
        <f>'排放量净转移Ers-net'!H6/'VArs-net'!H6</f>
        <v>8.97122491322416e-8</v>
      </c>
      <c r="I6">
        <f>'排放量净转移Ers-net'!I6/'VArs-net'!I6</f>
        <v>2.10038271678828e-8</v>
      </c>
      <c r="J6">
        <f>'排放量净转移Ers-net'!J6/'VArs-net'!J6</f>
        <v>2.21321640577015e-7</v>
      </c>
      <c r="K6">
        <f>'排放量净转移Ers-net'!K6/'VArs-net'!K6</f>
        <v>-1.45716486249314e-7</v>
      </c>
      <c r="L6">
        <f>'排放量净转移Ers-net'!L6/'VArs-net'!L6</f>
        <v>2.87996097506624e-7</v>
      </c>
      <c r="M6">
        <f>'排放量净转移Ers-net'!M6/'VArs-net'!M6</f>
        <v>-1.52034551385571e-7</v>
      </c>
      <c r="N6">
        <f>'排放量净转移Ers-net'!N6/'VArs-net'!N6</f>
        <v>-1.24456705245134e-8</v>
      </c>
      <c r="O6">
        <f>'排放量净转移Ers-net'!O6/'VArs-net'!O6</f>
        <v>-1.27527007050622e-7</v>
      </c>
      <c r="P6">
        <f>'排放量净转移Ers-net'!P6/'VArs-net'!P6</f>
        <v>-1.07623846139781e-7</v>
      </c>
      <c r="Q6">
        <f>'排放量净转移Ers-net'!Q6/'VArs-net'!Q6</f>
        <v>1.23370845563666e-6</v>
      </c>
      <c r="R6">
        <f>'排放量净转移Ers-net'!R6/'VArs-net'!R6</f>
        <v>3.70080877410723e-9</v>
      </c>
      <c r="S6">
        <f>'排放量净转移Ers-net'!S6/'VArs-net'!S6</f>
        <v>-3.22480348478452e-7</v>
      </c>
      <c r="T6">
        <f>'排放量净转移Ers-net'!T6/'VArs-net'!T6</f>
        <v>-1.00643738008752e-7</v>
      </c>
      <c r="U6">
        <f>'排放量净转移Ers-net'!U6/'VArs-net'!U6</f>
        <v>-4.5842233087835e-8</v>
      </c>
      <c r="V6">
        <f>'排放量净转移Ers-net'!V6/'VArs-net'!V6</f>
        <v>7.35656304587581e-7</v>
      </c>
      <c r="W6">
        <f>'排放量净转移Ers-net'!W6/'VArs-net'!W6</f>
        <v>-2.65421493830845e-8</v>
      </c>
      <c r="X6">
        <f>'排放量净转移Ers-net'!X6/'VArs-net'!X6</f>
        <v>-6.00806349072805e-8</v>
      </c>
      <c r="Y6">
        <f>'排放量净转移Ers-net'!Y6/'VArs-net'!Y6</f>
        <v>1.68141058334073e-7</v>
      </c>
      <c r="Z6">
        <f>'排放量净转移Ers-net'!Z6/'VArs-net'!Z6</f>
        <v>2.29620506439101e-7</v>
      </c>
      <c r="AA6">
        <f>'排放量净转移Ers-net'!AA6/'VArs-net'!AA6</f>
        <v>-2.44452014502581e-7</v>
      </c>
      <c r="AB6">
        <f>'排放量净转移Ers-net'!AB6/'VArs-net'!AB6</f>
        <v>-5.14772312402128e-7</v>
      </c>
      <c r="AC6">
        <f>'排放量净转移Ers-net'!AC6/'VArs-net'!AC6</f>
        <v>1.4491052247883e-7</v>
      </c>
      <c r="AD6">
        <f>'排放量净转移Ers-net'!AD6/'VArs-net'!AD6</f>
        <v>5.88794240283532e-8</v>
      </c>
      <c r="AE6">
        <f>'排放量净转移Ers-net'!AE6/'VArs-net'!AE6</f>
        <v>3.6094643895357e-7</v>
      </c>
      <c r="AF6">
        <f>'排放量净转移Ers-net'!AF6/'VArs-net'!AF6</f>
        <v>2.63440456789289e-9</v>
      </c>
    </row>
    <row r="7" spans="2:32">
      <c r="B7">
        <f>'排放量净转移Ers-net'!B7/'VArs-net'!B7</f>
        <v>-2.08595646808056e-8</v>
      </c>
      <c r="C7">
        <f>'排放量净转移Ers-net'!C7/'VArs-net'!C7</f>
        <v>4.7162545014292e-8</v>
      </c>
      <c r="D7">
        <f>'排放量净转移Ers-net'!D7/'VArs-net'!D7</f>
        <v>8.61820372879713e-9</v>
      </c>
      <c r="E7">
        <f>'排放量净转移Ers-net'!E7/'VArs-net'!E7</f>
        <v>-1.50246238534822e-7</v>
      </c>
      <c r="F7">
        <f>'排放量净转移Ers-net'!F7/'VArs-net'!F7</f>
        <v>8.46290522612933e-7</v>
      </c>
      <c r="G7" t="e">
        <f>'排放量净转移Ers-net'!G7/'VArs-net'!G7</f>
        <v>#DIV/0!</v>
      </c>
      <c r="H7">
        <f>'排放量净转移Ers-net'!H7/'VArs-net'!H7</f>
        <v>3.94794664097199e-7</v>
      </c>
      <c r="I7">
        <f>'排放量净转移Ers-net'!I7/'VArs-net'!I7</f>
        <v>-5.64917176370424e-7</v>
      </c>
      <c r="J7">
        <f>'排放量净转移Ers-net'!J7/'VArs-net'!J7</f>
        <v>8.41558052472019e-9</v>
      </c>
      <c r="K7">
        <f>'排放量净转移Ers-net'!K7/'VArs-net'!K7</f>
        <v>4.31593924471988e-9</v>
      </c>
      <c r="L7">
        <f>'排放量净转移Ers-net'!L7/'VArs-net'!L7</f>
        <v>-2.47874921323729e-8</v>
      </c>
      <c r="M7">
        <f>'排放量净转移Ers-net'!M7/'VArs-net'!M7</f>
        <v>1.37886909022214e-9</v>
      </c>
      <c r="N7">
        <f>'排放量净转移Ers-net'!N7/'VArs-net'!N7</f>
        <v>8.7540412540563e-9</v>
      </c>
      <c r="O7">
        <f>'排放量净转移Ers-net'!O7/'VArs-net'!O7</f>
        <v>3.35631611025162e-8</v>
      </c>
      <c r="P7">
        <f>'排放量净转移Ers-net'!P7/'VArs-net'!P7</f>
        <v>-1.07001801191131e-8</v>
      </c>
      <c r="Q7">
        <f>'排放量净转移Ers-net'!Q7/'VArs-net'!Q7</f>
        <v>1.64940274711316e-8</v>
      </c>
      <c r="R7">
        <f>'排放量净转移Ers-net'!R7/'VArs-net'!R7</f>
        <v>5.48423287334177e-8</v>
      </c>
      <c r="S7">
        <f>'排放量净转移Ers-net'!S7/'VArs-net'!S7</f>
        <v>5.02732616447031e-9</v>
      </c>
      <c r="T7">
        <f>'排放量净转移Ers-net'!T7/'VArs-net'!T7</f>
        <v>3.89546000787868e-8</v>
      </c>
      <c r="U7">
        <f>'排放量净转移Ers-net'!U7/'VArs-net'!U7</f>
        <v>6.41739899946883e-7</v>
      </c>
      <c r="V7">
        <f>'排放量净转移Ers-net'!V7/'VArs-net'!V7</f>
        <v>1.03035473117953e-8</v>
      </c>
      <c r="W7">
        <f>'排放量净转移Ers-net'!W7/'VArs-net'!W7</f>
        <v>1.79179197271763e-8</v>
      </c>
      <c r="X7">
        <f>'排放量净转移Ers-net'!X7/'VArs-net'!X7</f>
        <v>1.74023474451311e-8</v>
      </c>
      <c r="Y7">
        <f>'排放量净转移Ers-net'!Y7/'VArs-net'!Y7</f>
        <v>2.39499653450247e-7</v>
      </c>
      <c r="Z7">
        <f>'排放量净转移Ers-net'!Z7/'VArs-net'!Z7</f>
        <v>6.57713697455864e-9</v>
      </c>
      <c r="AA7">
        <f>'排放量净转移Ers-net'!AA7/'VArs-net'!AA7</f>
        <v>3.16550453569047e-7</v>
      </c>
      <c r="AB7">
        <f>'排放量净转移Ers-net'!AB7/'VArs-net'!AB7</f>
        <v>-2.99993142107652e-8</v>
      </c>
      <c r="AC7">
        <f>'排放量净转移Ers-net'!AC7/'VArs-net'!AC7</f>
        <v>3.14151997911638e-8</v>
      </c>
      <c r="AD7">
        <f>'排放量净转移Ers-net'!AD7/'VArs-net'!AD7</f>
        <v>-2.38615510878746e-8</v>
      </c>
      <c r="AE7">
        <f>'排放量净转移Ers-net'!AE7/'VArs-net'!AE7</f>
        <v>-3.42660702075051e-8</v>
      </c>
      <c r="AF7">
        <f>'排放量净转移Ers-net'!AF7/'VArs-net'!AF7</f>
        <v>-8.52022685125235e-8</v>
      </c>
    </row>
    <row r="8" spans="2:32">
      <c r="B8">
        <f>'排放量净转移Ers-net'!B8/'VArs-net'!B8</f>
        <v>8.09093758727967e-7</v>
      </c>
      <c r="C8">
        <f>'排放量净转移Ers-net'!C8/'VArs-net'!C8</f>
        <v>-3.58498282540858e-6</v>
      </c>
      <c r="D8">
        <f>'排放量净转移Ers-net'!D8/'VArs-net'!D8</f>
        <v>7.74490413295287e-7</v>
      </c>
      <c r="E8">
        <f>'排放量净转移Ers-net'!E8/'VArs-net'!E8</f>
        <v>1.52940965048832e-7</v>
      </c>
      <c r="F8">
        <f>'排放量净转移Ers-net'!F8/'VArs-net'!F8</f>
        <v>8.97122491322416e-8</v>
      </c>
      <c r="G8">
        <f>'排放量净转移Ers-net'!G8/'VArs-net'!G8</f>
        <v>3.94794664097199e-7</v>
      </c>
      <c r="H8" t="e">
        <f>'排放量净转移Ers-net'!H8/'VArs-net'!H8</f>
        <v>#DIV/0!</v>
      </c>
      <c r="I8">
        <f>'排放量净转移Ers-net'!I8/'VArs-net'!I8</f>
        <v>1.13453626325374e-7</v>
      </c>
      <c r="J8">
        <f>'排放量净转移Ers-net'!J8/'VArs-net'!J8</f>
        <v>1.38878675117077e-6</v>
      </c>
      <c r="K8">
        <f>'排放量净转移Ers-net'!K8/'VArs-net'!K8</f>
        <v>-1.24316331434201e-6</v>
      </c>
      <c r="L8">
        <f>'排放量净转移Ers-net'!L8/'VArs-net'!L8</f>
        <v>2.50325059726622e-7</v>
      </c>
      <c r="M8">
        <f>'排放量净转移Ers-net'!M8/'VArs-net'!M8</f>
        <v>2.4734582100798e-7</v>
      </c>
      <c r="N8">
        <f>'排放量净转移Ers-net'!N8/'VArs-net'!N8</f>
        <v>-5.74548762300085e-9</v>
      </c>
      <c r="O8">
        <f>'排放量净转移Ers-net'!O8/'VArs-net'!O8</f>
        <v>5.99733669051948e-7</v>
      </c>
      <c r="P8">
        <f>'排放量净转移Ers-net'!P8/'VArs-net'!P8</f>
        <v>8.29114882962781e-8</v>
      </c>
      <c r="Q8">
        <f>'排放量净转移Ers-net'!Q8/'VArs-net'!Q8</f>
        <v>2.16010501259515e-7</v>
      </c>
      <c r="R8">
        <f>'排放量净转移Ers-net'!R8/'VArs-net'!R8</f>
        <v>9.13367474607377e-8</v>
      </c>
      <c r="S8">
        <f>'排放量净转移Ers-net'!S8/'VArs-net'!S8</f>
        <v>1.24863663070063e-7</v>
      </c>
      <c r="T8">
        <f>'排放量净转移Ers-net'!T8/'VArs-net'!T8</f>
        <v>4.26434168099904e-6</v>
      </c>
      <c r="U8">
        <f>'排放量净转移Ers-net'!U8/'VArs-net'!U8</f>
        <v>1.27716108306295e-7</v>
      </c>
      <c r="V8">
        <f>'排放量净转移Ers-net'!V8/'VArs-net'!V8</f>
        <v>9.50178953602124e-8</v>
      </c>
      <c r="W8">
        <f>'排放量净转移Ers-net'!W8/'VArs-net'!W8</f>
        <v>-2.29050252041282e-7</v>
      </c>
      <c r="X8">
        <f>'排放量净转移Ers-net'!X8/'VArs-net'!X8</f>
        <v>2.30561386780167e-7</v>
      </c>
      <c r="Y8">
        <f>'排放量净转移Ers-net'!Y8/'VArs-net'!Y8</f>
        <v>1.96907898576919e-7</v>
      </c>
      <c r="Z8">
        <f>'排放量净转移Ers-net'!Z8/'VArs-net'!Z8</f>
        <v>1.40271490759348e-7</v>
      </c>
      <c r="AA8">
        <f>'排放量净转移Ers-net'!AA8/'VArs-net'!AA8</f>
        <v>2.10561335952126e-7</v>
      </c>
      <c r="AB8">
        <f>'排放量净转移Ers-net'!AB8/'VArs-net'!AB8</f>
        <v>1.34315816864915e-7</v>
      </c>
      <c r="AC8">
        <f>'排放量净转移Ers-net'!AC8/'VArs-net'!AC8</f>
        <v>-2.91522919764033e-9</v>
      </c>
      <c r="AD8">
        <f>'排放量净转移Ers-net'!AD8/'VArs-net'!AD8</f>
        <v>1.1599393387939e-7</v>
      </c>
      <c r="AE8">
        <f>'排放量净转移Ers-net'!AE8/'VArs-net'!AE8</f>
        <v>1.09603120053987e-7</v>
      </c>
      <c r="AF8">
        <f>'排放量净转移Ers-net'!AF8/'VArs-net'!AF8</f>
        <v>1.52860335505581e-7</v>
      </c>
    </row>
    <row r="9" spans="2:32">
      <c r="B9">
        <f>'排放量净转移Ers-net'!B9/'VArs-net'!B9</f>
        <v>-6.35850478897327e-7</v>
      </c>
      <c r="C9">
        <f>'排放量净转移Ers-net'!C9/'VArs-net'!C9</f>
        <v>1.75252372667247e-5</v>
      </c>
      <c r="D9">
        <f>'排放量净转移Ers-net'!D9/'VArs-net'!D9</f>
        <v>-6.86241536356501e-8</v>
      </c>
      <c r="E9">
        <f>'排放量净转移Ers-net'!E9/'VArs-net'!E9</f>
        <v>4.39390707619852e-9</v>
      </c>
      <c r="F9">
        <f>'排放量净转移Ers-net'!F9/'VArs-net'!F9</f>
        <v>2.10038271678828e-8</v>
      </c>
      <c r="G9">
        <f>'排放量净转移Ers-net'!G9/'VArs-net'!G9</f>
        <v>-5.64917176370424e-7</v>
      </c>
      <c r="H9">
        <f>'排放量净转移Ers-net'!H9/'VArs-net'!H9</f>
        <v>1.13453626325374e-7</v>
      </c>
      <c r="I9" t="e">
        <f>'排放量净转移Ers-net'!I9/'VArs-net'!I9</f>
        <v>#DIV/0!</v>
      </c>
      <c r="J9">
        <f>'排放量净转移Ers-net'!J9/'VArs-net'!J9</f>
        <v>-3.89975022289514e-8</v>
      </c>
      <c r="K9">
        <f>'排放量净转移Ers-net'!K9/'VArs-net'!K9</f>
        <v>-5.50712151745635e-7</v>
      </c>
      <c r="L9">
        <f>'排放量净转移Ers-net'!L9/'VArs-net'!L9</f>
        <v>6.57954306657503e-7</v>
      </c>
      <c r="M9">
        <f>'排放量净转移Ers-net'!M9/'VArs-net'!M9</f>
        <v>-5.1402250815298e-8</v>
      </c>
      <c r="N9">
        <f>'排放量净转移Ers-net'!N9/'VArs-net'!N9</f>
        <v>5.3880594964016e-7</v>
      </c>
      <c r="O9">
        <f>'排放量净转移Ers-net'!O9/'VArs-net'!O9</f>
        <v>2.15376681745673e-6</v>
      </c>
      <c r="P9">
        <f>'排放量净转移Ers-net'!P9/'VArs-net'!P9</f>
        <v>2.48682980086932e-7</v>
      </c>
      <c r="Q9">
        <f>'排放量净转移Ers-net'!Q9/'VArs-net'!Q9</f>
        <v>-1.94143699663569e-6</v>
      </c>
      <c r="R9">
        <f>'排放量净转移Ers-net'!R9/'VArs-net'!R9</f>
        <v>1.97559495915765e-6</v>
      </c>
      <c r="S9">
        <f>'排放量净转移Ers-net'!S9/'VArs-net'!S9</f>
        <v>-7.13743741925435e-8</v>
      </c>
      <c r="T9">
        <f>'排放量净转移Ers-net'!T9/'VArs-net'!T9</f>
        <v>-2.51722256959958e-7</v>
      </c>
      <c r="U9">
        <f>'排放量净转移Ers-net'!U9/'VArs-net'!U9</f>
        <v>5.79346632993645e-7</v>
      </c>
      <c r="V9">
        <f>'排放量净转移Ers-net'!V9/'VArs-net'!V9</f>
        <v>2.34214082187711e-7</v>
      </c>
      <c r="W9">
        <f>'排放量净转移Ers-net'!W9/'VArs-net'!W9</f>
        <v>4.14201426559817e-7</v>
      </c>
      <c r="X9">
        <f>'排放量净转移Ers-net'!X9/'VArs-net'!X9</f>
        <v>-1.72103960487497e-7</v>
      </c>
      <c r="Y9">
        <f>'排放量净转移Ers-net'!Y9/'VArs-net'!Y9</f>
        <v>1.89291364190419e-7</v>
      </c>
      <c r="Z9">
        <f>'排放量净转移Ers-net'!Z9/'VArs-net'!Z9</f>
        <v>-2.42913513584927e-7</v>
      </c>
      <c r="AA9">
        <f>'排放量净转移Ers-net'!AA9/'VArs-net'!AA9</f>
        <v>2.79116787053618e-7</v>
      </c>
      <c r="AB9">
        <f>'排放量净转移Ers-net'!AB9/'VArs-net'!AB9</f>
        <v>-2.91854785551502e-7</v>
      </c>
      <c r="AC9">
        <f>'排放量净转移Ers-net'!AC9/'VArs-net'!AC9</f>
        <v>-6.0484875273258e-8</v>
      </c>
      <c r="AD9">
        <f>'排放量净转移Ers-net'!AD9/'VArs-net'!AD9</f>
        <v>3.15460373404523e-7</v>
      </c>
      <c r="AE9">
        <f>'排放量净转移Ers-net'!AE9/'VArs-net'!AE9</f>
        <v>3.73391092459265e-8</v>
      </c>
      <c r="AF9">
        <f>'排放量净转移Ers-net'!AF9/'VArs-net'!AF9</f>
        <v>1.69541201386818e-7</v>
      </c>
    </row>
    <row r="10" spans="2:32">
      <c r="B10">
        <f>'排放量净转移Ers-net'!B10/'VArs-net'!B10</f>
        <v>7.77797988099603e-7</v>
      </c>
      <c r="C10">
        <f>'排放量净转移Ers-net'!C10/'VArs-net'!C10</f>
        <v>1.06073305872397e-7</v>
      </c>
      <c r="D10">
        <f>'排放量净转移Ers-net'!D10/'VArs-net'!D10</f>
        <v>-4.79168131705828e-9</v>
      </c>
      <c r="E10">
        <f>'排放量净转移Ers-net'!E10/'VArs-net'!E10</f>
        <v>-8.08356854071463e-7</v>
      </c>
      <c r="F10">
        <f>'排放量净转移Ers-net'!F10/'VArs-net'!F10</f>
        <v>2.21321640577015e-7</v>
      </c>
      <c r="G10">
        <f>'排放量净转移Ers-net'!G10/'VArs-net'!G10</f>
        <v>8.41558052472019e-9</v>
      </c>
      <c r="H10">
        <f>'排放量净转移Ers-net'!H10/'VArs-net'!H10</f>
        <v>1.38878675117077e-6</v>
      </c>
      <c r="I10">
        <f>'排放量净转移Ers-net'!I10/'VArs-net'!I10</f>
        <v>-3.89975022289514e-8</v>
      </c>
      <c r="J10" t="e">
        <f>'排放量净转移Ers-net'!J10/'VArs-net'!J10</f>
        <v>#DIV/0!</v>
      </c>
      <c r="K10">
        <f>'排放量净转移Ers-net'!K10/'VArs-net'!K10</f>
        <v>7.02179546065627e-9</v>
      </c>
      <c r="L10">
        <f>'排放量净转移Ers-net'!L10/'VArs-net'!L10</f>
        <v>5.51854737189919e-8</v>
      </c>
      <c r="M10">
        <f>'排放量净转移Ers-net'!M10/'VArs-net'!M10</f>
        <v>1.59365276590169e-8</v>
      </c>
      <c r="N10">
        <f>'排放量净转移Ers-net'!N10/'VArs-net'!N10</f>
        <v>1.78071553503931e-9</v>
      </c>
      <c r="O10">
        <f>'排放量净转移Ers-net'!O10/'VArs-net'!O10</f>
        <v>2.34670620579071e-7</v>
      </c>
      <c r="P10">
        <f>'排放量净转移Ers-net'!P10/'VArs-net'!P10</f>
        <v>-9.88287532039673e-9</v>
      </c>
      <c r="Q10">
        <f>'排放量净转移Ers-net'!Q10/'VArs-net'!Q10</f>
        <v>1.85948636254458e-8</v>
      </c>
      <c r="R10">
        <f>'排放量净转移Ers-net'!R10/'VArs-net'!R10</f>
        <v>-4.38105920233016e-8</v>
      </c>
      <c r="S10">
        <f>'排放量净转移Ers-net'!S10/'VArs-net'!S10</f>
        <v>9.20946713646898e-8</v>
      </c>
      <c r="T10">
        <f>'排放量净转移Ers-net'!T10/'VArs-net'!T10</f>
        <v>-2.45988507249813e-8</v>
      </c>
      <c r="U10">
        <f>'排放量净转移Ers-net'!U10/'VArs-net'!U10</f>
        <v>7.795003047021e-9</v>
      </c>
      <c r="V10">
        <f>'排放量净转移Ers-net'!V10/'VArs-net'!V10</f>
        <v>1.189303229365e-8</v>
      </c>
      <c r="W10">
        <f>'排放量净转移Ers-net'!W10/'VArs-net'!W10</f>
        <v>1.61947984109833e-8</v>
      </c>
      <c r="X10">
        <f>'排放量净转移Ers-net'!X10/'VArs-net'!X10</f>
        <v>1.80743993659984e-8</v>
      </c>
      <c r="Y10">
        <f>'排放量净转移Ers-net'!Y10/'VArs-net'!Y10</f>
        <v>-2.49603242180741e-8</v>
      </c>
      <c r="Z10">
        <f>'排放量净转移Ers-net'!Z10/'VArs-net'!Z10</f>
        <v>7.37562400627415e-9</v>
      </c>
      <c r="AA10">
        <f>'排放量净转移Ers-net'!AA10/'VArs-net'!AA10</f>
        <v>3.6471248910841e-8</v>
      </c>
      <c r="AB10">
        <f>'排放量净转移Ers-net'!AB10/'VArs-net'!AB10</f>
        <v>-2.88170355122826e-8</v>
      </c>
      <c r="AC10">
        <f>'排放量净转移Ers-net'!AC10/'VArs-net'!AC10</f>
        <v>-5.75576826207405e-8</v>
      </c>
      <c r="AD10">
        <f>'排放量净转移Ers-net'!AD10/'VArs-net'!AD10</f>
        <v>7.58334058213834e-9</v>
      </c>
      <c r="AE10">
        <f>'排放量净转移Ers-net'!AE10/'VArs-net'!AE10</f>
        <v>5.4960170961068e-9</v>
      </c>
      <c r="AF10">
        <f>'排放量净转移Ers-net'!AF10/'VArs-net'!AF10</f>
        <v>-2.07007104618619e-8</v>
      </c>
    </row>
    <row r="11" spans="2:32">
      <c r="B11">
        <f>'排放量净转移Ers-net'!B11/'VArs-net'!B11</f>
        <v>2.22798842069677e-8</v>
      </c>
      <c r="C11">
        <f>'排放量净转移Ers-net'!C11/'VArs-net'!C11</f>
        <v>3.98971299752803e-9</v>
      </c>
      <c r="D11">
        <f>'排放量净转移Ers-net'!D11/'VArs-net'!D11</f>
        <v>4.49566852545008e-8</v>
      </c>
      <c r="E11">
        <f>'排放量净转移Ers-net'!E11/'VArs-net'!E11</f>
        <v>-6.76347241441205e-7</v>
      </c>
      <c r="F11">
        <f>'排放量净转移Ers-net'!F11/'VArs-net'!F11</f>
        <v>-1.45716486249314e-7</v>
      </c>
      <c r="G11">
        <f>'排放量净转移Ers-net'!G11/'VArs-net'!G11</f>
        <v>4.31593924471988e-9</v>
      </c>
      <c r="H11">
        <f>'排放量净转移Ers-net'!H11/'VArs-net'!H11</f>
        <v>-1.24316331434201e-6</v>
      </c>
      <c r="I11">
        <f>'排放量净转移Ers-net'!I11/'VArs-net'!I11</f>
        <v>-5.50712151745635e-7</v>
      </c>
      <c r="J11">
        <f>'排放量净转移Ers-net'!J11/'VArs-net'!J11</f>
        <v>7.02179546065627e-9</v>
      </c>
      <c r="K11" t="e">
        <f>'排放量净转移Ers-net'!K11/'VArs-net'!K11</f>
        <v>#DIV/0!</v>
      </c>
      <c r="L11">
        <f>'排放量净转移Ers-net'!L11/'VArs-net'!L11</f>
        <v>2.15345190355496e-8</v>
      </c>
      <c r="M11">
        <f>'排放量净转移Ers-net'!M11/'VArs-net'!M11</f>
        <v>4.3135170364649e-8</v>
      </c>
      <c r="N11">
        <f>'排放量净转移Ers-net'!N11/'VArs-net'!N11</f>
        <v>-1.64458798140238e-9</v>
      </c>
      <c r="O11">
        <f>'排放量净转移Ers-net'!O11/'VArs-net'!O11</f>
        <v>2.25174318363905e-8</v>
      </c>
      <c r="P11">
        <f>'排放量净转移Ers-net'!P11/'VArs-net'!P11</f>
        <v>-1.88129488968712e-7</v>
      </c>
      <c r="Q11">
        <f>'排放量净转移Ers-net'!Q11/'VArs-net'!Q11</f>
        <v>-9.46258023816646e-9</v>
      </c>
      <c r="R11">
        <f>'排放量净转移Ers-net'!R11/'VArs-net'!R11</f>
        <v>8.15895489134826e-8</v>
      </c>
      <c r="S11">
        <f>'排放量净转移Ers-net'!S11/'VArs-net'!S11</f>
        <v>-8.42322182143974e-6</v>
      </c>
      <c r="T11">
        <f>'排放量净转移Ers-net'!T11/'VArs-net'!T11</f>
        <v>-6.70798586911481e-9</v>
      </c>
      <c r="U11">
        <f>'排放量净转移Ers-net'!U11/'VArs-net'!U11</f>
        <v>4.97223910377609e-8</v>
      </c>
      <c r="V11">
        <f>'排放量净转移Ers-net'!V11/'VArs-net'!V11</f>
        <v>1.11434246421685e-8</v>
      </c>
      <c r="W11">
        <f>'排放量净转移Ers-net'!W11/'VArs-net'!W11</f>
        <v>1.27883568112222e-8</v>
      </c>
      <c r="X11">
        <f>'排放量净转移Ers-net'!X11/'VArs-net'!X11</f>
        <v>-2.7051716867032e-9</v>
      </c>
      <c r="Y11">
        <f>'排放量净转移Ers-net'!Y11/'VArs-net'!Y11</f>
        <v>-2.71805364826413e-7</v>
      </c>
      <c r="Z11">
        <f>'排放量净转移Ers-net'!Z11/'VArs-net'!Z11</f>
        <v>-3.03935112216694e-8</v>
      </c>
      <c r="AA11">
        <f>'排放量净转移Ers-net'!AA11/'VArs-net'!AA11</f>
        <v>7.66888180087029e-8</v>
      </c>
      <c r="AB11">
        <f>'排放量净转移Ers-net'!AB11/'VArs-net'!AB11</f>
        <v>-6.28773394864972e-8</v>
      </c>
      <c r="AC11">
        <f>'排放量净转移Ers-net'!AC11/'VArs-net'!AC11</f>
        <v>2.72539796674359e-8</v>
      </c>
      <c r="AD11">
        <f>'排放量净转移Ers-net'!AD11/'VArs-net'!AD11</f>
        <v>5.37929171676243e-9</v>
      </c>
      <c r="AE11">
        <f>'排放量净转移Ers-net'!AE11/'VArs-net'!AE11</f>
        <v>-3.32258686679417e-8</v>
      </c>
      <c r="AF11">
        <f>'排放量净转移Ers-net'!AF11/'VArs-net'!AF11</f>
        <v>-2.38181073715633e-8</v>
      </c>
    </row>
    <row r="12" spans="2:32">
      <c r="B12">
        <f>'排放量净转移Ers-net'!B12/'VArs-net'!B12</f>
        <v>-3.11802851390197e-8</v>
      </c>
      <c r="C12">
        <f>'排放量净转移Ers-net'!C12/'VArs-net'!C12</f>
        <v>9.63915854475758e-8</v>
      </c>
      <c r="D12">
        <f>'排放量净转移Ers-net'!D12/'VArs-net'!D12</f>
        <v>1.11426683928422e-7</v>
      </c>
      <c r="E12">
        <f>'排放量净转移Ers-net'!E12/'VArs-net'!E12</f>
        <v>-1.57567830473699e-7</v>
      </c>
      <c r="F12">
        <f>'排放量净转移Ers-net'!F12/'VArs-net'!F12</f>
        <v>2.87996097506624e-7</v>
      </c>
      <c r="G12">
        <f>'排放量净转移Ers-net'!G12/'VArs-net'!G12</f>
        <v>-2.47874921323729e-8</v>
      </c>
      <c r="H12">
        <f>'排放量净转移Ers-net'!H12/'VArs-net'!H12</f>
        <v>2.50325059726622e-7</v>
      </c>
      <c r="I12">
        <f>'排放量净转移Ers-net'!I12/'VArs-net'!I12</f>
        <v>6.57954306657503e-7</v>
      </c>
      <c r="J12">
        <f>'排放量净转移Ers-net'!J12/'VArs-net'!J12</f>
        <v>5.51854737189919e-8</v>
      </c>
      <c r="K12">
        <f>'排放量净转移Ers-net'!K12/'VArs-net'!K12</f>
        <v>2.15345190355496e-8</v>
      </c>
      <c r="L12" t="e">
        <f>'排放量净转移Ers-net'!L12/'VArs-net'!L12</f>
        <v>#DIV/0!</v>
      </c>
      <c r="M12">
        <f>'排放量净转移Ers-net'!M12/'VArs-net'!M12</f>
        <v>3.98440695013141e-7</v>
      </c>
      <c r="N12">
        <f>'排放量净转移Ers-net'!N12/'VArs-net'!N12</f>
        <v>-9.67866452404586e-8</v>
      </c>
      <c r="O12">
        <f>'排放量净转移Ers-net'!O12/'VArs-net'!O12</f>
        <v>6.1463452849968e-8</v>
      </c>
      <c r="P12">
        <f>'排放量净转移Ers-net'!P12/'VArs-net'!P12</f>
        <v>1.22206808682742e-7</v>
      </c>
      <c r="Q12">
        <f>'排放量净转移Ers-net'!Q12/'VArs-net'!Q12</f>
        <v>2.60421538392529e-9</v>
      </c>
      <c r="R12">
        <f>'排放量净转移Ers-net'!R12/'VArs-net'!R12</f>
        <v>1.17878747760859e-7</v>
      </c>
      <c r="S12">
        <f>'排放量净转移Ers-net'!S12/'VArs-net'!S12</f>
        <v>6.62576114015203e-8</v>
      </c>
      <c r="T12">
        <f>'排放量净转移Ers-net'!T12/'VArs-net'!T12</f>
        <v>5.00937075880731e-9</v>
      </c>
      <c r="U12">
        <f>'排放量净转移Ers-net'!U12/'VArs-net'!U12</f>
        <v>6.65073101557488e-7</v>
      </c>
      <c r="V12">
        <f>'排放量净转移Ers-net'!V12/'VArs-net'!V12</f>
        <v>-1.90341581507336e-8</v>
      </c>
      <c r="W12">
        <f>'排放量净转移Ers-net'!W12/'VArs-net'!W12</f>
        <v>1.07544546836236e-7</v>
      </c>
      <c r="X12">
        <f>'排放量净转移Ers-net'!X12/'VArs-net'!X12</f>
        <v>2.14297037529744e-8</v>
      </c>
      <c r="Y12">
        <f>'排放量净转移Ers-net'!Y12/'VArs-net'!Y12</f>
        <v>6.21814207993283e-7</v>
      </c>
      <c r="Z12">
        <f>'排放量净转移Ers-net'!Z12/'VArs-net'!Z12</f>
        <v>-5.42310309513013e-7</v>
      </c>
      <c r="AA12">
        <f>'排放量净转移Ers-net'!AA12/'VArs-net'!AA12</f>
        <v>-1.01041313658517e-7</v>
      </c>
      <c r="AB12">
        <f>'排放量净转移Ers-net'!AB12/'VArs-net'!AB12</f>
        <v>1.35555067323479e-7</v>
      </c>
      <c r="AC12">
        <f>'排放量净转移Ers-net'!AC12/'VArs-net'!AC12</f>
        <v>1.67883551077352e-7</v>
      </c>
      <c r="AD12">
        <f>'排放量净转移Ers-net'!AD12/'VArs-net'!AD12</f>
        <v>-1.12930691023318e-7</v>
      </c>
      <c r="AE12">
        <f>'排放量净转移Ers-net'!AE12/'VArs-net'!AE12</f>
        <v>-1.88581624994679e-7</v>
      </c>
      <c r="AF12">
        <f>'排放量净转移Ers-net'!AF12/'VArs-net'!AF12</f>
        <v>-1.65108714162166e-7</v>
      </c>
    </row>
    <row r="13" spans="2:32">
      <c r="B13">
        <f>'排放量净转移Ers-net'!B13/'VArs-net'!B13</f>
        <v>-3.6141840187671e-8</v>
      </c>
      <c r="C13">
        <f>'排放量净转移Ers-net'!C13/'VArs-net'!C13</f>
        <v>1.29646718873835e-8</v>
      </c>
      <c r="D13">
        <f>'排放量净转移Ers-net'!D13/'VArs-net'!D13</f>
        <v>1.82854000677959e-8</v>
      </c>
      <c r="E13">
        <f>'排放量净转移Ers-net'!E13/'VArs-net'!E13</f>
        <v>-3.62088683347942e-7</v>
      </c>
      <c r="F13">
        <f>'排放量净转移Ers-net'!F13/'VArs-net'!F13</f>
        <v>-1.52034551385571e-7</v>
      </c>
      <c r="G13">
        <f>'排放量净转移Ers-net'!G13/'VArs-net'!G13</f>
        <v>1.37886909022214e-9</v>
      </c>
      <c r="H13">
        <f>'排放量净转移Ers-net'!H13/'VArs-net'!H13</f>
        <v>2.4734582100798e-7</v>
      </c>
      <c r="I13">
        <f>'排放量净转移Ers-net'!I13/'VArs-net'!I13</f>
        <v>-5.1402250815298e-8</v>
      </c>
      <c r="J13">
        <f>'排放量净转移Ers-net'!J13/'VArs-net'!J13</f>
        <v>1.59365276590169e-8</v>
      </c>
      <c r="K13">
        <f>'排放量净转移Ers-net'!K13/'VArs-net'!K13</f>
        <v>4.3135170364649e-8</v>
      </c>
      <c r="L13">
        <f>'排放量净转移Ers-net'!L13/'VArs-net'!L13</f>
        <v>3.98440695013141e-7</v>
      </c>
      <c r="M13" t="e">
        <f>'排放量净转移Ers-net'!M13/'VArs-net'!M13</f>
        <v>#DIV/0!</v>
      </c>
      <c r="N13">
        <f>'排放量净转移Ers-net'!N13/'VArs-net'!N13</f>
        <v>1.05132481049641e-7</v>
      </c>
      <c r="O13">
        <f>'排放量净转移Ers-net'!O13/'VArs-net'!O13</f>
        <v>5.0766761281434e-8</v>
      </c>
      <c r="P13">
        <f>'排放量净转移Ers-net'!P13/'VArs-net'!P13</f>
        <v>1.51957341867156e-7</v>
      </c>
      <c r="Q13">
        <f>'排放量净转移Ers-net'!Q13/'VArs-net'!Q13</f>
        <v>-1.8675418136178e-7</v>
      </c>
      <c r="R13">
        <f>'排放量净转移Ers-net'!R13/'VArs-net'!R13</f>
        <v>-1.86396237282159e-8</v>
      </c>
      <c r="S13">
        <f>'排放量净转移Ers-net'!S13/'VArs-net'!S13</f>
        <v>4.4385594371031e-8</v>
      </c>
      <c r="T13">
        <f>'排放量净转移Ers-net'!T13/'VArs-net'!T13</f>
        <v>-8.84869639709499e-10</v>
      </c>
      <c r="U13">
        <f>'排放量净转移Ers-net'!U13/'VArs-net'!U13</f>
        <v>-5.39829750803753e-8</v>
      </c>
      <c r="V13">
        <f>'排放量净转移Ers-net'!V13/'VArs-net'!V13</f>
        <v>2.43499097458485e-8</v>
      </c>
      <c r="W13">
        <f>'排放量净转移Ers-net'!W13/'VArs-net'!W13</f>
        <v>9.49114204764003e-9</v>
      </c>
      <c r="X13">
        <f>'排放量净转移Ers-net'!X13/'VArs-net'!X13</f>
        <v>1.94975132140031e-8</v>
      </c>
      <c r="Y13">
        <f>'排放量净转移Ers-net'!Y13/'VArs-net'!Y13</f>
        <v>-3.30780669821898e-7</v>
      </c>
      <c r="Z13">
        <f>'排放量净转移Ers-net'!Z13/'VArs-net'!Z13</f>
        <v>-1.20376053853404e-8</v>
      </c>
      <c r="AA13">
        <f>'排放量净转移Ers-net'!AA13/'VArs-net'!AA13</f>
        <v>-1.0134710559701e-7</v>
      </c>
      <c r="AB13">
        <f>'排放量净转移Ers-net'!AB13/'VArs-net'!AB13</f>
        <v>-5.89681993672236e-9</v>
      </c>
      <c r="AC13">
        <f>'排放量净转移Ers-net'!AC13/'VArs-net'!AC13</f>
        <v>-8.1994105304231e-8</v>
      </c>
      <c r="AD13">
        <f>'排放量净转移Ers-net'!AD13/'VArs-net'!AD13</f>
        <v>6.41031449108922e-9</v>
      </c>
      <c r="AE13">
        <f>'排放量净转移Ers-net'!AE13/'VArs-net'!AE13</f>
        <v>-1.08923441416027e-8</v>
      </c>
      <c r="AF13">
        <f>'排放量净转移Ers-net'!AF13/'VArs-net'!AF13</f>
        <v>-1.75273109648436e-7</v>
      </c>
    </row>
    <row r="14" spans="2:32">
      <c r="B14">
        <f>'排放量净转移Ers-net'!B14/'VArs-net'!B14</f>
        <v>-4.37784333671359e-8</v>
      </c>
      <c r="C14">
        <f>'排放量净转移Ers-net'!C14/'VArs-net'!C14</f>
        <v>8.26582805353182e-9</v>
      </c>
      <c r="D14">
        <f>'排放量净转移Ers-net'!D14/'VArs-net'!D14</f>
        <v>-1.88908336129689e-8</v>
      </c>
      <c r="E14">
        <f>'排放量净转移Ers-net'!E14/'VArs-net'!E14</f>
        <v>5.97244600065209e-9</v>
      </c>
      <c r="F14">
        <f>'排放量净转移Ers-net'!F14/'VArs-net'!F14</f>
        <v>-1.24456705245134e-8</v>
      </c>
      <c r="G14">
        <f>'排放量净转移Ers-net'!G14/'VArs-net'!G14</f>
        <v>8.7540412540563e-9</v>
      </c>
      <c r="H14">
        <f>'排放量净转移Ers-net'!H14/'VArs-net'!H14</f>
        <v>-5.74548762300085e-9</v>
      </c>
      <c r="I14">
        <f>'排放量净转移Ers-net'!I14/'VArs-net'!I14</f>
        <v>5.3880594964016e-7</v>
      </c>
      <c r="J14">
        <f>'排放量净转移Ers-net'!J14/'VArs-net'!J14</f>
        <v>1.78071553503931e-9</v>
      </c>
      <c r="K14">
        <f>'排放量净转移Ers-net'!K14/'VArs-net'!K14</f>
        <v>-1.64458798140238e-9</v>
      </c>
      <c r="L14">
        <f>'排放量净转移Ers-net'!L14/'VArs-net'!L14</f>
        <v>-9.67866452404586e-8</v>
      </c>
      <c r="M14">
        <f>'排放量净转移Ers-net'!M14/'VArs-net'!M14</f>
        <v>1.05132481049641e-7</v>
      </c>
      <c r="N14" t="e">
        <f>'排放量净转移Ers-net'!N14/'VArs-net'!N14</f>
        <v>#DIV/0!</v>
      </c>
      <c r="O14">
        <f>'排放量净转移Ers-net'!O14/'VArs-net'!O14</f>
        <v>-7.77787476544317e-8</v>
      </c>
      <c r="P14">
        <f>'排放量净转移Ers-net'!P14/'VArs-net'!P14</f>
        <v>-1.87570569153921e-9</v>
      </c>
      <c r="Q14">
        <f>'排放量净转移Ers-net'!Q14/'VArs-net'!Q14</f>
        <v>-1.03942699921493e-7</v>
      </c>
      <c r="R14">
        <f>'排放量净转移Ers-net'!R14/'VArs-net'!R14</f>
        <v>-1.81645019089936e-9</v>
      </c>
      <c r="S14">
        <f>'排放量净转移Ers-net'!S14/'VArs-net'!S14</f>
        <v>1.94039228979511e-8</v>
      </c>
      <c r="T14">
        <f>'排放量净转移Ers-net'!T14/'VArs-net'!T14</f>
        <v>-1.08711020706873e-7</v>
      </c>
      <c r="U14">
        <f>'排放量净转移Ers-net'!U14/'VArs-net'!U14</f>
        <v>-8.55942350151587e-7</v>
      </c>
      <c r="V14">
        <f>'排放量净转移Ers-net'!V14/'VArs-net'!V14</f>
        <v>5.17218207097615e-9</v>
      </c>
      <c r="W14">
        <f>'排放量净转移Ers-net'!W14/'VArs-net'!W14</f>
        <v>3.13310193423951e-9</v>
      </c>
      <c r="X14">
        <f>'排放量净转移Ers-net'!X14/'VArs-net'!X14</f>
        <v>5.11351741431687e-8</v>
      </c>
      <c r="Y14">
        <f>'排放量净转移Ers-net'!Y14/'VArs-net'!Y14</f>
        <v>1.06382874908668e-6</v>
      </c>
      <c r="Z14">
        <f>'排放量净转移Ers-net'!Z14/'VArs-net'!Z14</f>
        <v>-2.77950617638211e-7</v>
      </c>
      <c r="AA14">
        <f>'排放量净转移Ers-net'!AA14/'VArs-net'!AA14</f>
        <v>1.07073595642217e-7</v>
      </c>
      <c r="AB14">
        <f>'排放量净转移Ers-net'!AB14/'VArs-net'!AB14</f>
        <v>-1.15587093745225e-6</v>
      </c>
      <c r="AC14">
        <f>'排放量净转移Ers-net'!AC14/'VArs-net'!AC14</f>
        <v>6.6346628376681e-9</v>
      </c>
      <c r="AD14">
        <f>'排放量净转移Ers-net'!AD14/'VArs-net'!AD14</f>
        <v>3.96813846922534e-8</v>
      </c>
      <c r="AE14">
        <f>'排放量净转移Ers-net'!AE14/'VArs-net'!AE14</f>
        <v>-1.72202641947326e-8</v>
      </c>
      <c r="AF14">
        <f>'排放量净转移Ers-net'!AF14/'VArs-net'!AF14</f>
        <v>4.23256852976631e-7</v>
      </c>
    </row>
    <row r="15" spans="2:32">
      <c r="B15">
        <f>'排放量净转移Ers-net'!B15/'VArs-net'!B15</f>
        <v>-2.39995936524901e-7</v>
      </c>
      <c r="C15">
        <f>'排放量净转移Ers-net'!C15/'VArs-net'!C15</f>
        <v>6.46896808971008e-8</v>
      </c>
      <c r="D15">
        <f>'排放量净转移Ers-net'!D15/'VArs-net'!D15</f>
        <v>5.27416519544859e-8</v>
      </c>
      <c r="E15">
        <f>'排放量净转移Ers-net'!E15/'VArs-net'!E15</f>
        <v>1.36263497713874e-6</v>
      </c>
      <c r="F15">
        <f>'排放量净转移Ers-net'!F15/'VArs-net'!F15</f>
        <v>-1.27527007050622e-7</v>
      </c>
      <c r="G15">
        <f>'排放量净转移Ers-net'!G15/'VArs-net'!G15</f>
        <v>3.35631611025162e-8</v>
      </c>
      <c r="H15">
        <f>'排放量净转移Ers-net'!H15/'VArs-net'!H15</f>
        <v>5.99733669051948e-7</v>
      </c>
      <c r="I15">
        <f>'排放量净转移Ers-net'!I15/'VArs-net'!I15</f>
        <v>2.15376681745673e-6</v>
      </c>
      <c r="J15">
        <f>'排放量净转移Ers-net'!J15/'VArs-net'!J15</f>
        <v>2.34670620579071e-7</v>
      </c>
      <c r="K15">
        <f>'排放量净转移Ers-net'!K15/'VArs-net'!K15</f>
        <v>2.25174318363905e-8</v>
      </c>
      <c r="L15">
        <f>'排放量净转移Ers-net'!L15/'VArs-net'!L15</f>
        <v>6.1463452849968e-8</v>
      </c>
      <c r="M15">
        <f>'排放量净转移Ers-net'!M15/'VArs-net'!M15</f>
        <v>5.0766761281434e-8</v>
      </c>
      <c r="N15">
        <f>'排放量净转移Ers-net'!N15/'VArs-net'!N15</f>
        <v>-7.77787476544317e-8</v>
      </c>
      <c r="O15" t="e">
        <f>'排放量净转移Ers-net'!O15/'VArs-net'!O15</f>
        <v>#DIV/0!</v>
      </c>
      <c r="P15">
        <f>'排放量净转移Ers-net'!P15/'VArs-net'!P15</f>
        <v>-1.06470731261716e-7</v>
      </c>
      <c r="Q15">
        <f>'排放量净转移Ers-net'!Q15/'VArs-net'!Q15</f>
        <v>-2.21561870532859e-9</v>
      </c>
      <c r="R15">
        <f>'排放量净转移Ers-net'!R15/'VArs-net'!R15</f>
        <v>2.74414444018282e-7</v>
      </c>
      <c r="S15">
        <f>'排放量净转移Ers-net'!S15/'VArs-net'!S15</f>
        <v>9.62753278636958e-8</v>
      </c>
      <c r="T15">
        <f>'排放量净转移Ers-net'!T15/'VArs-net'!T15</f>
        <v>-1.43427884764383e-8</v>
      </c>
      <c r="U15">
        <f>'排放量净转移Ers-net'!U15/'VArs-net'!U15</f>
        <v>-1.39482601149263e-7</v>
      </c>
      <c r="V15">
        <f>'排放量净转移Ers-net'!V15/'VArs-net'!V15</f>
        <v>2.11429242277819e-8</v>
      </c>
      <c r="W15">
        <f>'排放量净转移Ers-net'!W15/'VArs-net'!W15</f>
        <v>-2.64550141305256e-9</v>
      </c>
      <c r="X15">
        <f>'排放量净转移Ers-net'!X15/'VArs-net'!X15</f>
        <v>3.65173578389826e-9</v>
      </c>
      <c r="Y15">
        <f>'排放量净转移Ers-net'!Y15/'VArs-net'!Y15</f>
        <v>-2.23764461006838e-7</v>
      </c>
      <c r="Z15">
        <f>'排放量净转移Ers-net'!Z15/'VArs-net'!Z15</f>
        <v>-5.8943161768294e-8</v>
      </c>
      <c r="AA15">
        <f>'排放量净转移Ers-net'!AA15/'VArs-net'!AA15</f>
        <v>2.35578794331648e-8</v>
      </c>
      <c r="AB15">
        <f>'排放量净转移Ers-net'!AB15/'VArs-net'!AB15</f>
        <v>-1.18363302436588e-7</v>
      </c>
      <c r="AC15">
        <f>'排放量净转移Ers-net'!AC15/'VArs-net'!AC15</f>
        <v>-7.01874105523757e-8</v>
      </c>
      <c r="AD15">
        <f>'排放量净转移Ers-net'!AD15/'VArs-net'!AD15</f>
        <v>8.15223248540839e-9</v>
      </c>
      <c r="AE15">
        <f>'排放量净转移Ers-net'!AE15/'VArs-net'!AE15</f>
        <v>-7.43145971344891e-8</v>
      </c>
      <c r="AF15">
        <f>'排放量净转移Ers-net'!AF15/'VArs-net'!AF15</f>
        <v>-2.54124798225353e-9</v>
      </c>
    </row>
    <row r="16" spans="2:32">
      <c r="B16">
        <f>'排放量净转移Ers-net'!B16/'VArs-net'!B16</f>
        <v>-1.99857971105084e-8</v>
      </c>
      <c r="C16">
        <f>'排放量净转移Ers-net'!C16/'VArs-net'!C16</f>
        <v>-1.2096611119931e-8</v>
      </c>
      <c r="D16">
        <f>'排放量净转移Ers-net'!D16/'VArs-net'!D16</f>
        <v>-1.34369318650035e-8</v>
      </c>
      <c r="E16">
        <f>'排放量净转移Ers-net'!E16/'VArs-net'!E16</f>
        <v>4.20831889430132e-8</v>
      </c>
      <c r="F16">
        <f>'排放量净转移Ers-net'!F16/'VArs-net'!F16</f>
        <v>-1.07623846139781e-7</v>
      </c>
      <c r="G16">
        <f>'排放量净转移Ers-net'!G16/'VArs-net'!G16</f>
        <v>-1.07001801191131e-8</v>
      </c>
      <c r="H16">
        <f>'排放量净转移Ers-net'!H16/'VArs-net'!H16</f>
        <v>8.29114882962781e-8</v>
      </c>
      <c r="I16">
        <f>'排放量净转移Ers-net'!I16/'VArs-net'!I16</f>
        <v>2.48682980086932e-7</v>
      </c>
      <c r="J16">
        <f>'排放量净转移Ers-net'!J16/'VArs-net'!J16</f>
        <v>-9.88287532039673e-9</v>
      </c>
      <c r="K16">
        <f>'排放量净转移Ers-net'!K16/'VArs-net'!K16</f>
        <v>-1.88129488968712e-7</v>
      </c>
      <c r="L16">
        <f>'排放量净转移Ers-net'!L16/'VArs-net'!L16</f>
        <v>1.22206808682742e-7</v>
      </c>
      <c r="M16">
        <f>'排放量净转移Ers-net'!M16/'VArs-net'!M16</f>
        <v>1.51957341867156e-7</v>
      </c>
      <c r="N16">
        <f>'排放量净转移Ers-net'!N16/'VArs-net'!N16</f>
        <v>-1.87570569153921e-9</v>
      </c>
      <c r="O16">
        <f>'排放量净转移Ers-net'!O16/'VArs-net'!O16</f>
        <v>-1.06470731261716e-7</v>
      </c>
      <c r="P16" t="e">
        <f>'排放量净转移Ers-net'!P16/'VArs-net'!P16</f>
        <v>#DIV/0!</v>
      </c>
      <c r="Q16">
        <f>'排放量净转移Ers-net'!Q16/'VArs-net'!Q16</f>
        <v>-1.04309398514852e-7</v>
      </c>
      <c r="R16">
        <f>'排放量净转移Ers-net'!R16/'VArs-net'!R16</f>
        <v>-5.03979749278521e-9</v>
      </c>
      <c r="S16">
        <f>'排放量净转移Ers-net'!S16/'VArs-net'!S16</f>
        <v>-1.33371099434167e-7</v>
      </c>
      <c r="T16">
        <f>'排放量净转移Ers-net'!T16/'VArs-net'!T16</f>
        <v>-2.3884497189645e-8</v>
      </c>
      <c r="U16">
        <f>'排放量净转移Ers-net'!U16/'VArs-net'!U16</f>
        <v>-2.52350719517422e-9</v>
      </c>
      <c r="V16">
        <f>'排放量净转移Ers-net'!V16/'VArs-net'!V16</f>
        <v>3.4994748802166e-8</v>
      </c>
      <c r="W16">
        <f>'排放量净转移Ers-net'!W16/'VArs-net'!W16</f>
        <v>-5.90568568395793e-8</v>
      </c>
      <c r="X16">
        <f>'排放量净转移Ers-net'!X16/'VArs-net'!X16</f>
        <v>4.20078859871755e-10</v>
      </c>
      <c r="Y16">
        <f>'排放量净转移Ers-net'!Y16/'VArs-net'!Y16</f>
        <v>4.10196000498875e-8</v>
      </c>
      <c r="Z16">
        <f>'排放量净转移Ers-net'!Z16/'VArs-net'!Z16</f>
        <v>-9.10585402139734e-8</v>
      </c>
      <c r="AA16">
        <f>'排放量净转移Ers-net'!AA16/'VArs-net'!AA16</f>
        <v>2.59209995582445e-7</v>
      </c>
      <c r="AB16">
        <f>'排放量净转移Ers-net'!AB16/'VArs-net'!AB16</f>
        <v>3.35899868021116e-9</v>
      </c>
      <c r="AC16">
        <f>'排放量净转移Ers-net'!AC16/'VArs-net'!AC16</f>
        <v>-1.64467433165609e-8</v>
      </c>
      <c r="AD16">
        <f>'排放量净转移Ers-net'!AD16/'VArs-net'!AD16</f>
        <v>2.2706222888989e-8</v>
      </c>
      <c r="AE16">
        <f>'排放量净转移Ers-net'!AE16/'VArs-net'!AE16</f>
        <v>1.327784552159e-8</v>
      </c>
      <c r="AF16">
        <f>'排放量净转移Ers-net'!AF16/'VArs-net'!AF16</f>
        <v>2.01509418060367e-7</v>
      </c>
    </row>
    <row r="17" spans="2:32">
      <c r="B17">
        <f>'排放量净转移Ers-net'!B17/'VArs-net'!B17</f>
        <v>-1.27385943342698e-8</v>
      </c>
      <c r="C17">
        <f>'排放量净转移Ers-net'!C17/'VArs-net'!C17</f>
        <v>1.67239009809279e-8</v>
      </c>
      <c r="D17">
        <f>'排放量净转移Ers-net'!D17/'VArs-net'!D17</f>
        <v>4.49471763479495e-8</v>
      </c>
      <c r="E17">
        <f>'排放量净转移Ers-net'!E17/'VArs-net'!E17</f>
        <v>-7.05027578144304e-8</v>
      </c>
      <c r="F17">
        <f>'排放量净转移Ers-net'!F17/'VArs-net'!F17</f>
        <v>1.23370845563666e-6</v>
      </c>
      <c r="G17">
        <f>'排放量净转移Ers-net'!G17/'VArs-net'!G17</f>
        <v>1.64940274711316e-8</v>
      </c>
      <c r="H17">
        <f>'排放量净转移Ers-net'!H17/'VArs-net'!H17</f>
        <v>2.16010501259515e-7</v>
      </c>
      <c r="I17">
        <f>'排放量净转移Ers-net'!I17/'VArs-net'!I17</f>
        <v>-1.94143699663569e-6</v>
      </c>
      <c r="J17">
        <f>'排放量净转移Ers-net'!J17/'VArs-net'!J17</f>
        <v>1.85948636254458e-8</v>
      </c>
      <c r="K17">
        <f>'排放量净转移Ers-net'!K17/'VArs-net'!K17</f>
        <v>-9.46258023816646e-9</v>
      </c>
      <c r="L17">
        <f>'排放量净转移Ers-net'!L17/'VArs-net'!L17</f>
        <v>2.60421538392529e-9</v>
      </c>
      <c r="M17">
        <f>'排放量净转移Ers-net'!M17/'VArs-net'!M17</f>
        <v>-1.8675418136178e-7</v>
      </c>
      <c r="N17">
        <f>'排放量净转移Ers-net'!N17/'VArs-net'!N17</f>
        <v>-1.03942699921493e-7</v>
      </c>
      <c r="O17">
        <f>'排放量净转移Ers-net'!O17/'VArs-net'!O17</f>
        <v>-2.21561870532859e-9</v>
      </c>
      <c r="P17">
        <f>'排放量净转移Ers-net'!P17/'VArs-net'!P17</f>
        <v>-1.04309398514852e-7</v>
      </c>
      <c r="Q17" t="e">
        <f>'排放量净转移Ers-net'!Q17/'VArs-net'!Q17</f>
        <v>#DIV/0!</v>
      </c>
      <c r="R17">
        <f>'排放量净转移Ers-net'!R17/'VArs-net'!R17</f>
        <v>-5.25695573110604e-7</v>
      </c>
      <c r="S17">
        <f>'排放量净转移Ers-net'!S17/'VArs-net'!S17</f>
        <v>3.65164572617874e-8</v>
      </c>
      <c r="T17">
        <f>'排放量净转移Ers-net'!T17/'VArs-net'!T17</f>
        <v>2.16873974801972e-11</v>
      </c>
      <c r="U17">
        <f>'排放量净转移Ers-net'!U17/'VArs-net'!U17</f>
        <v>-1.80769562441508e-7</v>
      </c>
      <c r="V17">
        <f>'排放量净转移Ers-net'!V17/'VArs-net'!V17</f>
        <v>6.6945034912904e-9</v>
      </c>
      <c r="W17">
        <f>'排放量净转移Ers-net'!W17/'VArs-net'!W17</f>
        <v>-5.81120366872793e-9</v>
      </c>
      <c r="X17">
        <f>'排放量净转移Ers-net'!X17/'VArs-net'!X17</f>
        <v>4.05438741391269e-8</v>
      </c>
      <c r="Y17">
        <f>'排放量净转移Ers-net'!Y17/'VArs-net'!Y17</f>
        <v>-1.50939601715976e-6</v>
      </c>
      <c r="Z17">
        <f>'排放量净转移Ers-net'!Z17/'VArs-net'!Z17</f>
        <v>1.91753735672945e-8</v>
      </c>
      <c r="AA17">
        <f>'排放量净转移Ers-net'!AA17/'VArs-net'!AA17</f>
        <v>4.42171659744218e-8</v>
      </c>
      <c r="AB17">
        <f>'排放量净转移Ers-net'!AB17/'VArs-net'!AB17</f>
        <v>3.39730683978628e-8</v>
      </c>
      <c r="AC17">
        <f>'排放量净转移Ers-net'!AC17/'VArs-net'!AC17</f>
        <v>-3.63616195921492e-8</v>
      </c>
      <c r="AD17">
        <f>'排放量净转移Ers-net'!AD17/'VArs-net'!AD17</f>
        <v>1.97584491691663e-9</v>
      </c>
      <c r="AE17">
        <f>'排放量净转移Ers-net'!AE17/'VArs-net'!AE17</f>
        <v>-8.63064554957162e-8</v>
      </c>
      <c r="AF17">
        <f>'排放量净转移Ers-net'!AF17/'VArs-net'!AF17</f>
        <v>-3.2351666507421e-8</v>
      </c>
    </row>
    <row r="18" spans="2:32">
      <c r="B18">
        <f>'排放量净转移Ers-net'!B18/'VArs-net'!B18</f>
        <v>-3.79921055215464e-8</v>
      </c>
      <c r="C18">
        <f>'排放量净转移Ers-net'!C18/'VArs-net'!C18</f>
        <v>-2.11313558061412e-8</v>
      </c>
      <c r="D18">
        <f>'排放量净转移Ers-net'!D18/'VArs-net'!D18</f>
        <v>-1.29508111274467e-7</v>
      </c>
      <c r="E18">
        <f>'排放量净转移Ers-net'!E18/'VArs-net'!E18</f>
        <v>-5.7468365526107e-8</v>
      </c>
      <c r="F18">
        <f>'排放量净转移Ers-net'!F18/'VArs-net'!F18</f>
        <v>3.70080877410723e-9</v>
      </c>
      <c r="G18">
        <f>'排放量净转移Ers-net'!G18/'VArs-net'!G18</f>
        <v>5.48423287334177e-8</v>
      </c>
      <c r="H18">
        <f>'排放量净转移Ers-net'!H18/'VArs-net'!H18</f>
        <v>9.13367474607377e-8</v>
      </c>
      <c r="I18">
        <f>'排放量净转移Ers-net'!I18/'VArs-net'!I18</f>
        <v>1.97559495915765e-6</v>
      </c>
      <c r="J18">
        <f>'排放量净转移Ers-net'!J18/'VArs-net'!J18</f>
        <v>-4.38105920233016e-8</v>
      </c>
      <c r="K18">
        <f>'排放量净转移Ers-net'!K18/'VArs-net'!K18</f>
        <v>8.15895489134826e-8</v>
      </c>
      <c r="L18">
        <f>'排放量净转移Ers-net'!L18/'VArs-net'!L18</f>
        <v>1.17878747760859e-7</v>
      </c>
      <c r="M18">
        <f>'排放量净转移Ers-net'!M18/'VArs-net'!M18</f>
        <v>-1.86396237282159e-8</v>
      </c>
      <c r="N18">
        <f>'排放量净转移Ers-net'!N18/'VArs-net'!N18</f>
        <v>-1.81645019089936e-9</v>
      </c>
      <c r="O18">
        <f>'排放量净转移Ers-net'!O18/'VArs-net'!O18</f>
        <v>2.74414444018282e-7</v>
      </c>
      <c r="P18">
        <f>'排放量净转移Ers-net'!P18/'VArs-net'!P18</f>
        <v>-5.03979749278521e-9</v>
      </c>
      <c r="Q18">
        <f>'排放量净转移Ers-net'!Q18/'VArs-net'!Q18</f>
        <v>-5.25695573110604e-7</v>
      </c>
      <c r="R18" t="e">
        <f>'排放量净转移Ers-net'!R18/'VArs-net'!R18</f>
        <v>#DIV/0!</v>
      </c>
      <c r="S18">
        <f>'排放量净转移Ers-net'!S18/'VArs-net'!S18</f>
        <v>3.8612741552155e-8</v>
      </c>
      <c r="T18">
        <f>'排放量净转移Ers-net'!T18/'VArs-net'!T18</f>
        <v>-7.29888179736477e-8</v>
      </c>
      <c r="U18">
        <f>'排放量净转移Ers-net'!U18/'VArs-net'!U18</f>
        <v>4.43382027966631e-8</v>
      </c>
      <c r="V18">
        <f>'排放量净转移Ers-net'!V18/'VArs-net'!V18</f>
        <v>2.87272464670017e-8</v>
      </c>
      <c r="W18">
        <f>'排放量净转移Ers-net'!W18/'VArs-net'!W18</f>
        <v>-3.25613473757216e-9</v>
      </c>
      <c r="X18">
        <f>'排放量净转移Ers-net'!X18/'VArs-net'!X18</f>
        <v>2.63182312673168e-8</v>
      </c>
      <c r="Y18">
        <f>'排放量净转移Ers-net'!Y18/'VArs-net'!Y18</f>
        <v>4.47707628152229e-7</v>
      </c>
      <c r="Z18">
        <f>'排放量净转移Ers-net'!Z18/'VArs-net'!Z18</f>
        <v>1.2305327481429e-7</v>
      </c>
      <c r="AA18">
        <f>'排放量净转移Ers-net'!AA18/'VArs-net'!AA18</f>
        <v>1.19415138054464e-7</v>
      </c>
      <c r="AB18">
        <f>'排放量净转移Ers-net'!AB18/'VArs-net'!AB18</f>
        <v>-1.49704250212054e-7</v>
      </c>
      <c r="AC18">
        <f>'排放量净转移Ers-net'!AC18/'VArs-net'!AC18</f>
        <v>-3.42310692162629e-9</v>
      </c>
      <c r="AD18">
        <f>'排放量净转移Ers-net'!AD18/'VArs-net'!AD18</f>
        <v>-4.52002689163819e-8</v>
      </c>
      <c r="AE18">
        <f>'排放量净转移Ers-net'!AE18/'VArs-net'!AE18</f>
        <v>-1.25232717499195e-7</v>
      </c>
      <c r="AF18">
        <f>'排放量净转移Ers-net'!AF18/'VArs-net'!AF18</f>
        <v>2.88966855139016e-7</v>
      </c>
    </row>
    <row r="19" spans="2:32">
      <c r="B19">
        <f>'排放量净转移Ers-net'!B19/'VArs-net'!B19</f>
        <v>-6.50048205553994e-9</v>
      </c>
      <c r="C19">
        <f>'排放量净转移Ers-net'!C19/'VArs-net'!C19</f>
        <v>4.08015868898859e-7</v>
      </c>
      <c r="D19">
        <f>'排放量净转移Ers-net'!D19/'VArs-net'!D19</f>
        <v>3.48681719641673e-8</v>
      </c>
      <c r="E19">
        <f>'排放量净转移Ers-net'!E19/'VArs-net'!E19</f>
        <v>-3.50667905283747e-7</v>
      </c>
      <c r="F19">
        <f>'排放量净转移Ers-net'!F19/'VArs-net'!F19</f>
        <v>-3.22480348478452e-7</v>
      </c>
      <c r="G19">
        <f>'排放量净转移Ers-net'!G19/'VArs-net'!G19</f>
        <v>5.02732616447031e-9</v>
      </c>
      <c r="H19">
        <f>'排放量净转移Ers-net'!H19/'VArs-net'!H19</f>
        <v>1.24863663070063e-7</v>
      </c>
      <c r="I19">
        <f>'排放量净转移Ers-net'!I19/'VArs-net'!I19</f>
        <v>-7.13743741925435e-8</v>
      </c>
      <c r="J19">
        <f>'排放量净转移Ers-net'!J19/'VArs-net'!J19</f>
        <v>9.20946713646898e-8</v>
      </c>
      <c r="K19">
        <f>'排放量净转移Ers-net'!K19/'VArs-net'!K19</f>
        <v>-8.42322182143974e-6</v>
      </c>
      <c r="L19">
        <f>'排放量净转移Ers-net'!L19/'VArs-net'!L19</f>
        <v>6.62576114015203e-8</v>
      </c>
      <c r="M19">
        <f>'排放量净转移Ers-net'!M19/'VArs-net'!M19</f>
        <v>4.4385594371031e-8</v>
      </c>
      <c r="N19">
        <f>'排放量净转移Ers-net'!N19/'VArs-net'!N19</f>
        <v>1.94039228979511e-8</v>
      </c>
      <c r="O19">
        <f>'排放量净转移Ers-net'!O19/'VArs-net'!O19</f>
        <v>9.62753278636958e-8</v>
      </c>
      <c r="P19">
        <f>'排放量净转移Ers-net'!P19/'VArs-net'!P19</f>
        <v>-1.33371099434167e-7</v>
      </c>
      <c r="Q19">
        <f>'排放量净转移Ers-net'!Q19/'VArs-net'!Q19</f>
        <v>3.65164572617874e-8</v>
      </c>
      <c r="R19">
        <f>'排放量净转移Ers-net'!R19/'VArs-net'!R19</f>
        <v>3.8612741552155e-8</v>
      </c>
      <c r="S19" t="e">
        <f>'排放量净转移Ers-net'!S19/'VArs-net'!S19</f>
        <v>#DIV/0!</v>
      </c>
      <c r="T19">
        <f>'排放量净转移Ers-net'!T19/'VArs-net'!T19</f>
        <v>-1.04737632751694e-7</v>
      </c>
      <c r="U19">
        <f>'排放量净转移Ers-net'!U19/'VArs-net'!U19</f>
        <v>2.37904882130445e-8</v>
      </c>
      <c r="V19">
        <f>'排放量净转移Ers-net'!V19/'VArs-net'!V19</f>
        <v>1.33133834177888e-7</v>
      </c>
      <c r="W19">
        <f>'排放量净转移Ers-net'!W19/'VArs-net'!W19</f>
        <v>5.7280346489336e-8</v>
      </c>
      <c r="X19">
        <f>'排放量净转移Ers-net'!X19/'VArs-net'!X19</f>
        <v>2.90654984857642e-7</v>
      </c>
      <c r="Y19">
        <f>'排放量净转移Ers-net'!Y19/'VArs-net'!Y19</f>
        <v>1.24556655113931e-9</v>
      </c>
      <c r="Z19">
        <f>'排放量净转移Ers-net'!Z19/'VArs-net'!Z19</f>
        <v>2.60194661475786e-8</v>
      </c>
      <c r="AA19">
        <f>'排放量净转移Ers-net'!AA19/'VArs-net'!AA19</f>
        <v>6.08077822106738e-8</v>
      </c>
      <c r="AB19">
        <f>'排放量净转移Ers-net'!AB19/'VArs-net'!AB19</f>
        <v>-9.94917051427557e-8</v>
      </c>
      <c r="AC19">
        <f>'排放量净转移Ers-net'!AC19/'VArs-net'!AC19</f>
        <v>2.47348526316458e-9</v>
      </c>
      <c r="AD19">
        <f>'排放量净转移Ers-net'!AD19/'VArs-net'!AD19</f>
        <v>3.28661703803785e-8</v>
      </c>
      <c r="AE19">
        <f>'排放量净转移Ers-net'!AE19/'VArs-net'!AE19</f>
        <v>-6.07162859670166e-8</v>
      </c>
      <c r="AF19">
        <f>'排放量净转移Ers-net'!AF19/'VArs-net'!AF19</f>
        <v>-5.41603485618613e-8</v>
      </c>
    </row>
    <row r="20" spans="2:32">
      <c r="B20">
        <f>'排放量净转移Ers-net'!B20/'VArs-net'!B20</f>
        <v>-2.65826676407035e-9</v>
      </c>
      <c r="C20">
        <f>'排放量净转移Ers-net'!C20/'VArs-net'!C20</f>
        <v>3.86023380046614e-10</v>
      </c>
      <c r="D20">
        <f>'排放量净转移Ers-net'!D20/'VArs-net'!D20</f>
        <v>-4.06941775914884e-8</v>
      </c>
      <c r="E20">
        <f>'排放量净转移Ers-net'!E20/'VArs-net'!E20</f>
        <v>-1.37893501003327e-7</v>
      </c>
      <c r="F20">
        <f>'排放量净转移Ers-net'!F20/'VArs-net'!F20</f>
        <v>-1.00643738008752e-7</v>
      </c>
      <c r="G20">
        <f>'排放量净转移Ers-net'!G20/'VArs-net'!G20</f>
        <v>3.89546000787868e-8</v>
      </c>
      <c r="H20">
        <f>'排放量净转移Ers-net'!H20/'VArs-net'!H20</f>
        <v>4.26434168099904e-6</v>
      </c>
      <c r="I20">
        <f>'排放量净转移Ers-net'!I20/'VArs-net'!I20</f>
        <v>-2.51722256959958e-7</v>
      </c>
      <c r="J20">
        <f>'排放量净转移Ers-net'!J20/'VArs-net'!J20</f>
        <v>-2.45988507249813e-8</v>
      </c>
      <c r="K20">
        <f>'排放量净转移Ers-net'!K20/'VArs-net'!K20</f>
        <v>-6.70798586911481e-9</v>
      </c>
      <c r="L20">
        <f>'排放量净转移Ers-net'!L20/'VArs-net'!L20</f>
        <v>5.00937075880731e-9</v>
      </c>
      <c r="M20">
        <f>'排放量净转移Ers-net'!M20/'VArs-net'!M20</f>
        <v>-8.84869639709499e-10</v>
      </c>
      <c r="N20">
        <f>'排放量净转移Ers-net'!N20/'VArs-net'!N20</f>
        <v>-1.08711020706873e-7</v>
      </c>
      <c r="O20">
        <f>'排放量净转移Ers-net'!O20/'VArs-net'!O20</f>
        <v>-1.43427884764383e-8</v>
      </c>
      <c r="P20">
        <f>'排放量净转移Ers-net'!P20/'VArs-net'!P20</f>
        <v>-2.3884497189645e-8</v>
      </c>
      <c r="Q20">
        <f>'排放量净转移Ers-net'!Q20/'VArs-net'!Q20</f>
        <v>2.16873974801972e-11</v>
      </c>
      <c r="R20">
        <f>'排放量净转移Ers-net'!R20/'VArs-net'!R20</f>
        <v>-7.29888179736477e-8</v>
      </c>
      <c r="S20">
        <f>'排放量净转移Ers-net'!S20/'VArs-net'!S20</f>
        <v>-1.04737632751694e-7</v>
      </c>
      <c r="T20" t="e">
        <f>'排放量净转移Ers-net'!T20/'VArs-net'!T20</f>
        <v>#DIV/0!</v>
      </c>
      <c r="U20">
        <f>'排放量净转移Ers-net'!U20/'VArs-net'!U20</f>
        <v>1.19946789674685e-8</v>
      </c>
      <c r="V20">
        <f>'排放量净转移Ers-net'!V20/'VArs-net'!V20</f>
        <v>-5.83379763449179e-9</v>
      </c>
      <c r="W20">
        <f>'排放量净转移Ers-net'!W20/'VArs-net'!W20</f>
        <v>-6.69459551596105e-8</v>
      </c>
      <c r="X20">
        <f>'排放量净转移Ers-net'!X20/'VArs-net'!X20</f>
        <v>-1.23832833781453e-7</v>
      </c>
      <c r="Y20">
        <f>'排放量净转移Ers-net'!Y20/'VArs-net'!Y20</f>
        <v>1.04669391871819e-6</v>
      </c>
      <c r="Z20">
        <f>'排放量净转移Ers-net'!Z20/'VArs-net'!Z20</f>
        <v>1.87490719548612e-9</v>
      </c>
      <c r="AA20">
        <f>'排放量净转移Ers-net'!AA20/'VArs-net'!AA20</f>
        <v>-2.20764516945863e-9</v>
      </c>
      <c r="AB20">
        <f>'排放量净转移Ers-net'!AB20/'VArs-net'!AB20</f>
        <v>-1.0370060489758e-7</v>
      </c>
      <c r="AC20">
        <f>'排放量净转移Ers-net'!AC20/'VArs-net'!AC20</f>
        <v>-2.52590676967992e-8</v>
      </c>
      <c r="AD20">
        <f>'排放量净转移Ers-net'!AD20/'VArs-net'!AD20</f>
        <v>2.97547928581406e-9</v>
      </c>
      <c r="AE20">
        <f>'排放量净转移Ers-net'!AE20/'VArs-net'!AE20</f>
        <v>-3.67221395683739e-8</v>
      </c>
      <c r="AF20">
        <f>'排放量净转移Ers-net'!AF20/'VArs-net'!AF20</f>
        <v>-2.94860636989343e-8</v>
      </c>
    </row>
    <row r="21" spans="2:32">
      <c r="B21">
        <f>'排放量净转移Ers-net'!B21/'VArs-net'!B21</f>
        <v>-2.8009134769554e-8</v>
      </c>
      <c r="C21">
        <f>'排放量净转移Ers-net'!C21/'VArs-net'!C21</f>
        <v>-3.67730573693123e-8</v>
      </c>
      <c r="D21">
        <f>'排放量净转移Ers-net'!D21/'VArs-net'!D21</f>
        <v>7.96897649592894e-8</v>
      </c>
      <c r="E21">
        <f>'排放量净转移Ers-net'!E21/'VArs-net'!E21</f>
        <v>2.97945379909884e-7</v>
      </c>
      <c r="F21">
        <f>'排放量净转移Ers-net'!F21/'VArs-net'!F21</f>
        <v>-4.5842233087835e-8</v>
      </c>
      <c r="G21">
        <f>'排放量净转移Ers-net'!G21/'VArs-net'!G21</f>
        <v>6.41739899946883e-7</v>
      </c>
      <c r="H21">
        <f>'排放量净转移Ers-net'!H21/'VArs-net'!H21</f>
        <v>1.27716108306295e-7</v>
      </c>
      <c r="I21">
        <f>'排放量净转移Ers-net'!I21/'VArs-net'!I21</f>
        <v>5.79346632993645e-7</v>
      </c>
      <c r="J21">
        <f>'排放量净转移Ers-net'!J21/'VArs-net'!J21</f>
        <v>7.795003047021e-9</v>
      </c>
      <c r="K21">
        <f>'排放量净转移Ers-net'!K21/'VArs-net'!K21</f>
        <v>4.97223910377609e-8</v>
      </c>
      <c r="L21">
        <f>'排放量净转移Ers-net'!L21/'VArs-net'!L21</f>
        <v>6.65073101557488e-7</v>
      </c>
      <c r="M21">
        <f>'排放量净转移Ers-net'!M21/'VArs-net'!M21</f>
        <v>-5.39829750803753e-8</v>
      </c>
      <c r="N21">
        <f>'排放量净转移Ers-net'!N21/'VArs-net'!N21</f>
        <v>-8.55942350151587e-7</v>
      </c>
      <c r="O21">
        <f>'排放量净转移Ers-net'!O21/'VArs-net'!O21</f>
        <v>-1.39482601149263e-7</v>
      </c>
      <c r="P21">
        <f>'排放量净转移Ers-net'!P21/'VArs-net'!P21</f>
        <v>-2.52350719517422e-9</v>
      </c>
      <c r="Q21">
        <f>'排放量净转移Ers-net'!Q21/'VArs-net'!Q21</f>
        <v>-1.80769562441508e-7</v>
      </c>
      <c r="R21">
        <f>'排放量净转移Ers-net'!R21/'VArs-net'!R21</f>
        <v>4.43382027966631e-8</v>
      </c>
      <c r="S21">
        <f>'排放量净转移Ers-net'!S21/'VArs-net'!S21</f>
        <v>2.37904882130445e-8</v>
      </c>
      <c r="T21">
        <f>'排放量净转移Ers-net'!T21/'VArs-net'!T21</f>
        <v>1.19946789674685e-8</v>
      </c>
      <c r="U21" t="e">
        <f>'排放量净转移Ers-net'!U21/'VArs-net'!U21</f>
        <v>#DIV/0!</v>
      </c>
      <c r="V21">
        <f>'排放量净转移Ers-net'!V21/'VArs-net'!V21</f>
        <v>-4.27989006332555e-9</v>
      </c>
      <c r="W21">
        <f>'排放量净转移Ers-net'!W21/'VArs-net'!W21</f>
        <v>7.23276828553186e-9</v>
      </c>
      <c r="X21">
        <f>'排放量净转移Ers-net'!X21/'VArs-net'!X21</f>
        <v>5.85324132098941e-9</v>
      </c>
      <c r="Y21">
        <f>'排放量净转移Ers-net'!Y21/'VArs-net'!Y21</f>
        <v>-1.06880556229131e-7</v>
      </c>
      <c r="Z21">
        <f>'排放量净转移Ers-net'!Z21/'VArs-net'!Z21</f>
        <v>4.13131955641229e-8</v>
      </c>
      <c r="AA21">
        <f>'排放量净转移Ers-net'!AA21/'VArs-net'!AA21</f>
        <v>8.0223080233392e-8</v>
      </c>
      <c r="AB21">
        <f>'排放量净转移Ers-net'!AB21/'VArs-net'!AB21</f>
        <v>-1.02337806789428e-7</v>
      </c>
      <c r="AC21">
        <f>'排放量净转移Ers-net'!AC21/'VArs-net'!AC21</f>
        <v>1.34302817470974e-7</v>
      </c>
      <c r="AD21">
        <f>'排放量净转移Ers-net'!AD21/'VArs-net'!AD21</f>
        <v>8.03262594718889e-8</v>
      </c>
      <c r="AE21">
        <f>'排放量净转移Ers-net'!AE21/'VArs-net'!AE21</f>
        <v>-6.19492779696431e-8</v>
      </c>
      <c r="AF21">
        <f>'排放量净转移Ers-net'!AF21/'VArs-net'!AF21</f>
        <v>2.17567884846456e-8</v>
      </c>
    </row>
    <row r="22" spans="2:32">
      <c r="B22">
        <f>'排放量净转移Ers-net'!B22/'VArs-net'!B22</f>
        <v>-7.18793541521804e-9</v>
      </c>
      <c r="C22">
        <f>'排放量净转移Ers-net'!C22/'VArs-net'!C22</f>
        <v>-3.18060226071812e-8</v>
      </c>
      <c r="D22">
        <f>'排放量净转移Ers-net'!D22/'VArs-net'!D22</f>
        <v>2.23864299253058e-8</v>
      </c>
      <c r="E22">
        <f>'排放量净转移Ers-net'!E22/'VArs-net'!E22</f>
        <v>8.97851839550405e-8</v>
      </c>
      <c r="F22">
        <f>'排放量净转移Ers-net'!F22/'VArs-net'!F22</f>
        <v>7.35656304587581e-7</v>
      </c>
      <c r="G22">
        <f>'排放量净转移Ers-net'!G22/'VArs-net'!G22</f>
        <v>1.03035473117953e-8</v>
      </c>
      <c r="H22">
        <f>'排放量净转移Ers-net'!H22/'VArs-net'!H22</f>
        <v>9.50178953602124e-8</v>
      </c>
      <c r="I22">
        <f>'排放量净转移Ers-net'!I22/'VArs-net'!I22</f>
        <v>2.34214082187711e-7</v>
      </c>
      <c r="J22">
        <f>'排放量净转移Ers-net'!J22/'VArs-net'!J22</f>
        <v>1.189303229365e-8</v>
      </c>
      <c r="K22">
        <f>'排放量净转移Ers-net'!K22/'VArs-net'!K22</f>
        <v>1.11434246421685e-8</v>
      </c>
      <c r="L22">
        <f>'排放量净转移Ers-net'!L22/'VArs-net'!L22</f>
        <v>-1.90341581507336e-8</v>
      </c>
      <c r="M22">
        <f>'排放量净转移Ers-net'!M22/'VArs-net'!M22</f>
        <v>2.43499097458485e-8</v>
      </c>
      <c r="N22">
        <f>'排放量净转移Ers-net'!N22/'VArs-net'!N22</f>
        <v>5.17218207097615e-9</v>
      </c>
      <c r="O22">
        <f>'排放量净转移Ers-net'!O22/'VArs-net'!O22</f>
        <v>2.11429242277819e-8</v>
      </c>
      <c r="P22">
        <f>'排放量净转移Ers-net'!P22/'VArs-net'!P22</f>
        <v>3.4994748802166e-8</v>
      </c>
      <c r="Q22">
        <f>'排放量净转移Ers-net'!Q22/'VArs-net'!Q22</f>
        <v>6.6945034912904e-9</v>
      </c>
      <c r="R22">
        <f>'排放量净转移Ers-net'!R22/'VArs-net'!R22</f>
        <v>2.87272464670017e-8</v>
      </c>
      <c r="S22">
        <f>'排放量净转移Ers-net'!S22/'VArs-net'!S22</f>
        <v>1.33133834177888e-7</v>
      </c>
      <c r="T22">
        <f>'排放量净转移Ers-net'!T22/'VArs-net'!T22</f>
        <v>-5.83379763449179e-9</v>
      </c>
      <c r="U22">
        <f>'排放量净转移Ers-net'!U22/'VArs-net'!U22</f>
        <v>-4.27989006332555e-9</v>
      </c>
      <c r="V22" t="e">
        <f>'排放量净转移Ers-net'!V22/'VArs-net'!V22</f>
        <v>#DIV/0!</v>
      </c>
      <c r="W22">
        <f>'排放量净转移Ers-net'!W22/'VArs-net'!W22</f>
        <v>8.36737116368906e-9</v>
      </c>
      <c r="X22">
        <f>'排放量净转移Ers-net'!X22/'VArs-net'!X22</f>
        <v>4.98356053344942e-9</v>
      </c>
      <c r="Y22">
        <f>'排放量净转移Ers-net'!Y22/'VArs-net'!Y22</f>
        <v>3.51775394159956e-7</v>
      </c>
      <c r="Z22">
        <f>'排放量净转移Ers-net'!Z22/'VArs-net'!Z22</f>
        <v>2.40023702957948e-7</v>
      </c>
      <c r="AA22">
        <f>'排放量净转移Ers-net'!AA22/'VArs-net'!AA22</f>
        <v>2.60026645269519e-5</v>
      </c>
      <c r="AB22">
        <f>'排放量净转移Ers-net'!AB22/'VArs-net'!AB22</f>
        <v>1.06540406771093e-9</v>
      </c>
      <c r="AC22">
        <f>'排放量净转移Ers-net'!AC22/'VArs-net'!AC22</f>
        <v>1.68184083492694e-8</v>
      </c>
      <c r="AD22">
        <f>'排放量净转移Ers-net'!AD22/'VArs-net'!AD22</f>
        <v>-1.57363901928073e-8</v>
      </c>
      <c r="AE22">
        <f>'排放量净转移Ers-net'!AE22/'VArs-net'!AE22</f>
        <v>-7.44665558961959e-8</v>
      </c>
      <c r="AF22">
        <f>'排放量净转移Ers-net'!AF22/'VArs-net'!AF22</f>
        <v>1.15173462663035e-7</v>
      </c>
    </row>
    <row r="23" spans="2:32">
      <c r="B23">
        <f>'排放量净转移Ers-net'!B23/'VArs-net'!B23</f>
        <v>-6.64791726422183e-8</v>
      </c>
      <c r="C23">
        <f>'排放量净转移Ers-net'!C23/'VArs-net'!C23</f>
        <v>1.55437591918617e-8</v>
      </c>
      <c r="D23">
        <f>'排放量净转移Ers-net'!D23/'VArs-net'!D23</f>
        <v>1.476922469437e-7</v>
      </c>
      <c r="E23">
        <f>'排放量净转移Ers-net'!E23/'VArs-net'!E23</f>
        <v>-4.4293225652093e-7</v>
      </c>
      <c r="F23">
        <f>'排放量净转移Ers-net'!F23/'VArs-net'!F23</f>
        <v>-2.65421493830845e-8</v>
      </c>
      <c r="G23">
        <f>'排放量净转移Ers-net'!G23/'VArs-net'!G23</f>
        <v>1.79179197271763e-8</v>
      </c>
      <c r="H23">
        <f>'排放量净转移Ers-net'!H23/'VArs-net'!H23</f>
        <v>-2.29050252041282e-7</v>
      </c>
      <c r="I23">
        <f>'排放量净转移Ers-net'!I23/'VArs-net'!I23</f>
        <v>4.14201426559817e-7</v>
      </c>
      <c r="J23">
        <f>'排放量净转移Ers-net'!J23/'VArs-net'!J23</f>
        <v>1.61947984109833e-8</v>
      </c>
      <c r="K23">
        <f>'排放量净转移Ers-net'!K23/'VArs-net'!K23</f>
        <v>1.27883568112222e-8</v>
      </c>
      <c r="L23">
        <f>'排放量净转移Ers-net'!L23/'VArs-net'!L23</f>
        <v>1.07544546836236e-7</v>
      </c>
      <c r="M23">
        <f>'排放量净转移Ers-net'!M23/'VArs-net'!M23</f>
        <v>9.49114204764003e-9</v>
      </c>
      <c r="N23">
        <f>'排放量净转移Ers-net'!N23/'VArs-net'!N23</f>
        <v>3.13310193423951e-9</v>
      </c>
      <c r="O23">
        <f>'排放量净转移Ers-net'!O23/'VArs-net'!O23</f>
        <v>-2.64550141305256e-9</v>
      </c>
      <c r="P23">
        <f>'排放量净转移Ers-net'!P23/'VArs-net'!P23</f>
        <v>-5.90568568395793e-8</v>
      </c>
      <c r="Q23">
        <f>'排放量净转移Ers-net'!Q23/'VArs-net'!Q23</f>
        <v>-5.81120366872793e-9</v>
      </c>
      <c r="R23">
        <f>'排放量净转移Ers-net'!R23/'VArs-net'!R23</f>
        <v>-3.25613473757216e-9</v>
      </c>
      <c r="S23">
        <f>'排放量净转移Ers-net'!S23/'VArs-net'!S23</f>
        <v>5.7280346489336e-8</v>
      </c>
      <c r="T23">
        <f>'排放量净转移Ers-net'!T23/'VArs-net'!T23</f>
        <v>-6.69459551596105e-8</v>
      </c>
      <c r="U23">
        <f>'排放量净转移Ers-net'!U23/'VArs-net'!U23</f>
        <v>7.23276828553186e-9</v>
      </c>
      <c r="V23">
        <f>'排放量净转移Ers-net'!V23/'VArs-net'!V23</f>
        <v>8.36737116368906e-9</v>
      </c>
      <c r="W23" t="e">
        <f>'排放量净转移Ers-net'!W23/'VArs-net'!W23</f>
        <v>#DIV/0!</v>
      </c>
      <c r="X23">
        <f>'排放量净转移Ers-net'!X23/'VArs-net'!X23</f>
        <v>1.71787596270485e-8</v>
      </c>
      <c r="Y23">
        <f>'排放量净转移Ers-net'!Y23/'VArs-net'!Y23</f>
        <v>-5.18744411834368e-7</v>
      </c>
      <c r="Z23">
        <f>'排放量净转移Ers-net'!Z23/'VArs-net'!Z23</f>
        <v>-4.40796062385461e-8</v>
      </c>
      <c r="AA23">
        <f>'排放量净转移Ers-net'!AA23/'VArs-net'!AA23</f>
        <v>2.08957981380585e-8</v>
      </c>
      <c r="AB23">
        <f>'排放量净转移Ers-net'!AB23/'VArs-net'!AB23</f>
        <v>1.58992165580718e-6</v>
      </c>
      <c r="AC23">
        <f>'排放量净转移Ers-net'!AC23/'VArs-net'!AC23</f>
        <v>1.14150203933376e-8</v>
      </c>
      <c r="AD23">
        <f>'排放量净转移Ers-net'!AD23/'VArs-net'!AD23</f>
        <v>-8.06225079723466e-10</v>
      </c>
      <c r="AE23">
        <f>'排放量净转移Ers-net'!AE23/'VArs-net'!AE23</f>
        <v>-4.26373465620474e-8</v>
      </c>
      <c r="AF23">
        <f>'排放量净转移Ers-net'!AF23/'VArs-net'!AF23</f>
        <v>-1.20009363286156e-8</v>
      </c>
    </row>
    <row r="24" spans="2:32">
      <c r="B24">
        <f>'排放量净转移Ers-net'!B24/'VArs-net'!B24</f>
        <v>2.10508081563971e-7</v>
      </c>
      <c r="C24">
        <f>'排放量净转移Ers-net'!C24/'VArs-net'!C24</f>
        <v>2.38243947824333e-7</v>
      </c>
      <c r="D24">
        <f>'排放量净转移Ers-net'!D24/'VArs-net'!D24</f>
        <v>-7.61626991133745e-9</v>
      </c>
      <c r="E24">
        <f>'排放量净转移Ers-net'!E24/'VArs-net'!E24</f>
        <v>-1.26759129584364e-7</v>
      </c>
      <c r="F24">
        <f>'排放量净转移Ers-net'!F24/'VArs-net'!F24</f>
        <v>-6.00806349072805e-8</v>
      </c>
      <c r="G24">
        <f>'排放量净转移Ers-net'!G24/'VArs-net'!G24</f>
        <v>1.74023474451311e-8</v>
      </c>
      <c r="H24">
        <f>'排放量净转移Ers-net'!H24/'VArs-net'!H24</f>
        <v>2.30561386780167e-7</v>
      </c>
      <c r="I24">
        <f>'排放量净转移Ers-net'!I24/'VArs-net'!I24</f>
        <v>-1.72103960487497e-7</v>
      </c>
      <c r="J24">
        <f>'排放量净转移Ers-net'!J24/'VArs-net'!J24</f>
        <v>1.80743993659984e-8</v>
      </c>
      <c r="K24">
        <f>'排放量净转移Ers-net'!K24/'VArs-net'!K24</f>
        <v>-2.7051716867032e-9</v>
      </c>
      <c r="L24">
        <f>'排放量净转移Ers-net'!L24/'VArs-net'!L24</f>
        <v>2.14297037529744e-8</v>
      </c>
      <c r="M24">
        <f>'排放量净转移Ers-net'!M24/'VArs-net'!M24</f>
        <v>1.94975132140031e-8</v>
      </c>
      <c r="N24">
        <f>'排放量净转移Ers-net'!N24/'VArs-net'!N24</f>
        <v>5.11351741431687e-8</v>
      </c>
      <c r="O24">
        <f>'排放量净转移Ers-net'!O24/'VArs-net'!O24</f>
        <v>3.65173578389826e-9</v>
      </c>
      <c r="P24">
        <f>'排放量净转移Ers-net'!P24/'VArs-net'!P24</f>
        <v>4.20078859871755e-10</v>
      </c>
      <c r="Q24">
        <f>'排放量净转移Ers-net'!Q24/'VArs-net'!Q24</f>
        <v>4.05438741391269e-8</v>
      </c>
      <c r="R24">
        <f>'排放量净转移Ers-net'!R24/'VArs-net'!R24</f>
        <v>2.63182312673168e-8</v>
      </c>
      <c r="S24">
        <f>'排放量净转移Ers-net'!S24/'VArs-net'!S24</f>
        <v>2.90654984857642e-7</v>
      </c>
      <c r="T24">
        <f>'排放量净转移Ers-net'!T24/'VArs-net'!T24</f>
        <v>-1.23832833781453e-7</v>
      </c>
      <c r="U24">
        <f>'排放量净转移Ers-net'!U24/'VArs-net'!U24</f>
        <v>5.85324132098941e-9</v>
      </c>
      <c r="V24">
        <f>'排放量净转移Ers-net'!V24/'VArs-net'!V24</f>
        <v>4.98356053344942e-9</v>
      </c>
      <c r="W24">
        <f>'排放量净转移Ers-net'!W24/'VArs-net'!W24</f>
        <v>1.71787596270485e-8</v>
      </c>
      <c r="X24" t="e">
        <f>'排放量净转移Ers-net'!X24/'VArs-net'!X24</f>
        <v>#DIV/0!</v>
      </c>
      <c r="Y24">
        <f>'排放量净转移Ers-net'!Y24/'VArs-net'!Y24</f>
        <v>-1.51267637905825e-5</v>
      </c>
      <c r="Z24">
        <f>'排放量净转移Ers-net'!Z24/'VArs-net'!Z24</f>
        <v>-1.31052969097194e-8</v>
      </c>
      <c r="AA24">
        <f>'排放量净转移Ers-net'!AA24/'VArs-net'!AA24</f>
        <v>3.87161675530658e-8</v>
      </c>
      <c r="AB24">
        <f>'排放量净转移Ers-net'!AB24/'VArs-net'!AB24</f>
        <v>1.72499571801472e-8</v>
      </c>
      <c r="AC24">
        <f>'排放量净转移Ers-net'!AC24/'VArs-net'!AC24</f>
        <v>1.11878851838088e-7</v>
      </c>
      <c r="AD24">
        <f>'排放量净转移Ers-net'!AD24/'VArs-net'!AD24</f>
        <v>3.58205713167521e-9</v>
      </c>
      <c r="AE24">
        <f>'排放量净转移Ers-net'!AE24/'VArs-net'!AE24</f>
        <v>-1.31758765757184e-7</v>
      </c>
      <c r="AF24">
        <f>'排放量净转移Ers-net'!AF24/'VArs-net'!AF24</f>
        <v>-1.0249955067174e-6</v>
      </c>
    </row>
    <row r="25" spans="2:32">
      <c r="B25">
        <f>'排放量净转移Ers-net'!B25/'VArs-net'!B25</f>
        <v>2.27076430315986e-5</v>
      </c>
      <c r="C25">
        <f>'排放量净转移Ers-net'!C25/'VArs-net'!C25</f>
        <v>-2.48038016119266e-7</v>
      </c>
      <c r="D25">
        <f>'排放量净转移Ers-net'!D25/'VArs-net'!D25</f>
        <v>-1.06694311340964e-7</v>
      </c>
      <c r="E25">
        <f>'排放量净转移Ers-net'!E25/'VArs-net'!E25</f>
        <v>1.57486591725356e-7</v>
      </c>
      <c r="F25">
        <f>'排放量净转移Ers-net'!F25/'VArs-net'!F25</f>
        <v>1.68141058334073e-7</v>
      </c>
      <c r="G25">
        <f>'排放量净转移Ers-net'!G25/'VArs-net'!G25</f>
        <v>2.39499653450247e-7</v>
      </c>
      <c r="H25">
        <f>'排放量净转移Ers-net'!H25/'VArs-net'!H25</f>
        <v>1.96907898576919e-7</v>
      </c>
      <c r="I25">
        <f>'排放量净转移Ers-net'!I25/'VArs-net'!I25</f>
        <v>1.89291364190419e-7</v>
      </c>
      <c r="J25">
        <f>'排放量净转移Ers-net'!J25/'VArs-net'!J25</f>
        <v>-2.49603242180741e-8</v>
      </c>
      <c r="K25">
        <f>'排放量净转移Ers-net'!K25/'VArs-net'!K25</f>
        <v>-2.71805364826413e-7</v>
      </c>
      <c r="L25">
        <f>'排放量净转移Ers-net'!L25/'VArs-net'!L25</f>
        <v>6.21814207993283e-7</v>
      </c>
      <c r="M25">
        <f>'排放量净转移Ers-net'!M25/'VArs-net'!M25</f>
        <v>-3.30780669821898e-7</v>
      </c>
      <c r="N25">
        <f>'排放量净转移Ers-net'!N25/'VArs-net'!N25</f>
        <v>1.06382874908668e-6</v>
      </c>
      <c r="O25">
        <f>'排放量净转移Ers-net'!O25/'VArs-net'!O25</f>
        <v>-2.23764461006838e-7</v>
      </c>
      <c r="P25">
        <f>'排放量净转移Ers-net'!P25/'VArs-net'!P25</f>
        <v>4.10196000498875e-8</v>
      </c>
      <c r="Q25">
        <f>'排放量净转移Ers-net'!Q25/'VArs-net'!Q25</f>
        <v>-1.50939601715976e-6</v>
      </c>
      <c r="R25">
        <f>'排放量净转移Ers-net'!R25/'VArs-net'!R25</f>
        <v>4.47707628152229e-7</v>
      </c>
      <c r="S25">
        <f>'排放量净转移Ers-net'!S25/'VArs-net'!S25</f>
        <v>1.24556655113931e-9</v>
      </c>
      <c r="T25">
        <f>'排放量净转移Ers-net'!T25/'VArs-net'!T25</f>
        <v>1.04669391871819e-6</v>
      </c>
      <c r="U25">
        <f>'排放量净转移Ers-net'!U25/'VArs-net'!U25</f>
        <v>-1.06880556229131e-7</v>
      </c>
      <c r="V25">
        <f>'排放量净转移Ers-net'!V25/'VArs-net'!V25</f>
        <v>3.51775394159956e-7</v>
      </c>
      <c r="W25">
        <f>'排放量净转移Ers-net'!W25/'VArs-net'!W25</f>
        <v>-5.18744411834368e-7</v>
      </c>
      <c r="X25">
        <f>'排放量净转移Ers-net'!X25/'VArs-net'!X25</f>
        <v>-1.51267637905825e-5</v>
      </c>
      <c r="Y25" t="e">
        <f>'排放量净转移Ers-net'!Y25/'VArs-net'!Y25</f>
        <v>#DIV/0!</v>
      </c>
      <c r="Z25">
        <f>'排放量净转移Ers-net'!Z25/'VArs-net'!Z25</f>
        <v>5.65335580025735e-8</v>
      </c>
      <c r="AA25">
        <f>'排放量净转移Ers-net'!AA25/'VArs-net'!AA25</f>
        <v>7.96094877697721e-8</v>
      </c>
      <c r="AB25">
        <f>'排放量净转移Ers-net'!AB25/'VArs-net'!AB25</f>
        <v>-2.45464306585748e-7</v>
      </c>
      <c r="AC25">
        <f>'排放量净转移Ers-net'!AC25/'VArs-net'!AC25</f>
        <v>7.41167187570963e-8</v>
      </c>
      <c r="AD25">
        <f>'排放量净转移Ers-net'!AD25/'VArs-net'!AD25</f>
        <v>1.49725712990554e-7</v>
      </c>
      <c r="AE25">
        <f>'排放量净转移Ers-net'!AE25/'VArs-net'!AE25</f>
        <v>3.84584194522488e-7</v>
      </c>
      <c r="AF25">
        <f>'排放量净转移Ers-net'!AF25/'VArs-net'!AF25</f>
        <v>2.93860429400801e-7</v>
      </c>
    </row>
    <row r="26" spans="2:32">
      <c r="B26">
        <f>'排放量净转移Ers-net'!B26/'VArs-net'!B26</f>
        <v>-1.75804824525085e-8</v>
      </c>
      <c r="C26">
        <f>'排放量净转移Ers-net'!C26/'VArs-net'!C26</f>
        <v>-1.93558199739812e-9</v>
      </c>
      <c r="D26">
        <f>'排放量净转移Ers-net'!D26/'VArs-net'!D26</f>
        <v>4.17558951257779e-8</v>
      </c>
      <c r="E26">
        <f>'排放量净转移Ers-net'!E26/'VArs-net'!E26</f>
        <v>-9.74051956890762e-7</v>
      </c>
      <c r="F26">
        <f>'排放量净转移Ers-net'!F26/'VArs-net'!F26</f>
        <v>2.29620506439101e-7</v>
      </c>
      <c r="G26">
        <f>'排放量净转移Ers-net'!G26/'VArs-net'!G26</f>
        <v>6.57713697455864e-9</v>
      </c>
      <c r="H26">
        <f>'排放量净转移Ers-net'!H26/'VArs-net'!H26</f>
        <v>1.40271490759348e-7</v>
      </c>
      <c r="I26">
        <f>'排放量净转移Ers-net'!I26/'VArs-net'!I26</f>
        <v>-2.42913513584927e-7</v>
      </c>
      <c r="J26">
        <f>'排放量净转移Ers-net'!J26/'VArs-net'!J26</f>
        <v>7.37562400627415e-9</v>
      </c>
      <c r="K26">
        <f>'排放量净转移Ers-net'!K26/'VArs-net'!K26</f>
        <v>-3.03935112216694e-8</v>
      </c>
      <c r="L26">
        <f>'排放量净转移Ers-net'!L26/'VArs-net'!L26</f>
        <v>-5.42310309513013e-7</v>
      </c>
      <c r="M26">
        <f>'排放量净转移Ers-net'!M26/'VArs-net'!M26</f>
        <v>-1.20376053853404e-8</v>
      </c>
      <c r="N26">
        <f>'排放量净转移Ers-net'!N26/'VArs-net'!N26</f>
        <v>-2.77950617638211e-7</v>
      </c>
      <c r="O26">
        <f>'排放量净转移Ers-net'!O26/'VArs-net'!O26</f>
        <v>-5.8943161768294e-8</v>
      </c>
      <c r="P26">
        <f>'排放量净转移Ers-net'!P26/'VArs-net'!P26</f>
        <v>-9.10585402139734e-8</v>
      </c>
      <c r="Q26">
        <f>'排放量净转移Ers-net'!Q26/'VArs-net'!Q26</f>
        <v>1.91753735672945e-8</v>
      </c>
      <c r="R26">
        <f>'排放量净转移Ers-net'!R26/'VArs-net'!R26</f>
        <v>1.2305327481429e-7</v>
      </c>
      <c r="S26">
        <f>'排放量净转移Ers-net'!S26/'VArs-net'!S26</f>
        <v>2.60194661475786e-8</v>
      </c>
      <c r="T26">
        <f>'排放量净转移Ers-net'!T26/'VArs-net'!T26</f>
        <v>1.87490719548612e-9</v>
      </c>
      <c r="U26">
        <f>'排放量净转移Ers-net'!U26/'VArs-net'!U26</f>
        <v>4.13131955641229e-8</v>
      </c>
      <c r="V26">
        <f>'排放量净转移Ers-net'!V26/'VArs-net'!V26</f>
        <v>2.40023702957948e-7</v>
      </c>
      <c r="W26">
        <f>'排放量净转移Ers-net'!W26/'VArs-net'!W26</f>
        <v>-4.40796062385461e-8</v>
      </c>
      <c r="X26">
        <f>'排放量净转移Ers-net'!X26/'VArs-net'!X26</f>
        <v>-1.31052969097194e-8</v>
      </c>
      <c r="Y26">
        <f>'排放量净转移Ers-net'!Y26/'VArs-net'!Y26</f>
        <v>5.65335580025735e-8</v>
      </c>
      <c r="Z26" t="e">
        <f>'排放量净转移Ers-net'!Z26/'VArs-net'!Z26</f>
        <v>#DIV/0!</v>
      </c>
      <c r="AA26">
        <f>'排放量净转移Ers-net'!AA26/'VArs-net'!AA26</f>
        <v>1.39514730891116e-7</v>
      </c>
      <c r="AB26">
        <f>'排放量净转移Ers-net'!AB26/'VArs-net'!AB26</f>
        <v>2.87341032244751e-7</v>
      </c>
      <c r="AC26">
        <f>'排放量净转移Ers-net'!AC26/'VArs-net'!AC26</f>
        <v>-1.8557559973786e-7</v>
      </c>
      <c r="AD26">
        <f>'排放量净转移Ers-net'!AD26/'VArs-net'!AD26</f>
        <v>8.64257947120136e-9</v>
      </c>
      <c r="AE26">
        <f>'排放量净转移Ers-net'!AE26/'VArs-net'!AE26</f>
        <v>-9.9028383546246e-7</v>
      </c>
      <c r="AF26">
        <f>'排放量净转移Ers-net'!AF26/'VArs-net'!AF26</f>
        <v>1.28789747784024e-6</v>
      </c>
    </row>
    <row r="27" spans="2:32">
      <c r="B27">
        <f>'排放量净转移Ers-net'!B27/'VArs-net'!B27</f>
        <v>6.14935128276096e-9</v>
      </c>
      <c r="C27">
        <f>'排放量净转移Ers-net'!C27/'VArs-net'!C27</f>
        <v>1.73808670939884e-8</v>
      </c>
      <c r="D27">
        <f>'排放量净转移Ers-net'!D27/'VArs-net'!D27</f>
        <v>5.06343376996498e-8</v>
      </c>
      <c r="E27">
        <f>'排放量净转移Ers-net'!E27/'VArs-net'!E27</f>
        <v>3.85558293262709e-7</v>
      </c>
      <c r="F27">
        <f>'排放量净转移Ers-net'!F27/'VArs-net'!F27</f>
        <v>-2.44452014502581e-7</v>
      </c>
      <c r="G27">
        <f>'排放量净转移Ers-net'!G27/'VArs-net'!G27</f>
        <v>3.16550453569047e-7</v>
      </c>
      <c r="H27">
        <f>'排放量净转移Ers-net'!H27/'VArs-net'!H27</f>
        <v>2.10561335952126e-7</v>
      </c>
      <c r="I27">
        <f>'排放量净转移Ers-net'!I27/'VArs-net'!I27</f>
        <v>2.79116787053618e-7</v>
      </c>
      <c r="J27">
        <f>'排放量净转移Ers-net'!J27/'VArs-net'!J27</f>
        <v>3.6471248910841e-8</v>
      </c>
      <c r="K27">
        <f>'排放量净转移Ers-net'!K27/'VArs-net'!K27</f>
        <v>7.66888180087029e-8</v>
      </c>
      <c r="L27">
        <f>'排放量净转移Ers-net'!L27/'VArs-net'!L27</f>
        <v>-1.01041313658517e-7</v>
      </c>
      <c r="M27">
        <f>'排放量净转移Ers-net'!M27/'VArs-net'!M27</f>
        <v>-1.0134710559701e-7</v>
      </c>
      <c r="N27">
        <f>'排放量净转移Ers-net'!N27/'VArs-net'!N27</f>
        <v>1.07073595642217e-7</v>
      </c>
      <c r="O27">
        <f>'排放量净转移Ers-net'!O27/'VArs-net'!O27</f>
        <v>2.35578794331648e-8</v>
      </c>
      <c r="P27">
        <f>'排放量净转移Ers-net'!P27/'VArs-net'!P27</f>
        <v>2.59209995582445e-7</v>
      </c>
      <c r="Q27">
        <f>'排放量净转移Ers-net'!Q27/'VArs-net'!Q27</f>
        <v>4.42171659744218e-8</v>
      </c>
      <c r="R27">
        <f>'排放量净转移Ers-net'!R27/'VArs-net'!R27</f>
        <v>1.19415138054464e-7</v>
      </c>
      <c r="S27">
        <f>'排放量净转移Ers-net'!S27/'VArs-net'!S27</f>
        <v>6.08077822106738e-8</v>
      </c>
      <c r="T27">
        <f>'排放量净转移Ers-net'!T27/'VArs-net'!T27</f>
        <v>-2.20764516945863e-9</v>
      </c>
      <c r="U27">
        <f>'排放量净转移Ers-net'!U27/'VArs-net'!U27</f>
        <v>8.0223080233392e-8</v>
      </c>
      <c r="V27">
        <f>'排放量净转移Ers-net'!V27/'VArs-net'!V27</f>
        <v>2.60026645269519e-5</v>
      </c>
      <c r="W27">
        <f>'排放量净转移Ers-net'!W27/'VArs-net'!W27</f>
        <v>2.08957981380585e-8</v>
      </c>
      <c r="X27">
        <f>'排放量净转移Ers-net'!X27/'VArs-net'!X27</f>
        <v>3.87161675530658e-8</v>
      </c>
      <c r="Y27">
        <f>'排放量净转移Ers-net'!Y27/'VArs-net'!Y27</f>
        <v>7.96094877697721e-8</v>
      </c>
      <c r="Z27">
        <f>'排放量净转移Ers-net'!Z27/'VArs-net'!Z27</f>
        <v>1.39514730891116e-7</v>
      </c>
      <c r="AA27" t="e">
        <f>'排放量净转移Ers-net'!AA27/'VArs-net'!AA27</f>
        <v>#DIV/0!</v>
      </c>
      <c r="AB27">
        <f>'排放量净转移Ers-net'!AB27/'VArs-net'!AB27</f>
        <v>-1.26802825648649e-7</v>
      </c>
      <c r="AC27">
        <f>'排放量净转移Ers-net'!AC27/'VArs-net'!AC27</f>
        <v>2.84055615415445e-7</v>
      </c>
      <c r="AD27">
        <f>'排放量净转移Ers-net'!AD27/'VArs-net'!AD27</f>
        <v>1.02968583070649e-7</v>
      </c>
      <c r="AE27">
        <f>'排放量净转移Ers-net'!AE27/'VArs-net'!AE27</f>
        <v>8.02027295632336e-7</v>
      </c>
      <c r="AF27">
        <f>'排放量净转移Ers-net'!AF27/'VArs-net'!AF27</f>
        <v>2.88558702295864e-7</v>
      </c>
    </row>
    <row r="28" spans="2:32">
      <c r="B28">
        <f>'排放量净转移Ers-net'!B28/'VArs-net'!B28</f>
        <v>-8.00402968422004e-8</v>
      </c>
      <c r="C28">
        <f>'排放量净转移Ers-net'!C28/'VArs-net'!C28</f>
        <v>1.58223656874608e-7</v>
      </c>
      <c r="D28">
        <f>'排放量净转移Ers-net'!D28/'VArs-net'!D28</f>
        <v>1.35755353370609e-7</v>
      </c>
      <c r="E28">
        <f>'排放量净转移Ers-net'!E28/'VArs-net'!E28</f>
        <v>-2.62738356109491e-7</v>
      </c>
      <c r="F28">
        <f>'排放量净转移Ers-net'!F28/'VArs-net'!F28</f>
        <v>-5.14772312402128e-7</v>
      </c>
      <c r="G28">
        <f>'排放量净转移Ers-net'!G28/'VArs-net'!G28</f>
        <v>-2.99993142107652e-8</v>
      </c>
      <c r="H28">
        <f>'排放量净转移Ers-net'!H28/'VArs-net'!H28</f>
        <v>1.34315816864915e-7</v>
      </c>
      <c r="I28">
        <f>'排放量净转移Ers-net'!I28/'VArs-net'!I28</f>
        <v>-2.91854785551502e-7</v>
      </c>
      <c r="J28">
        <f>'排放量净转移Ers-net'!J28/'VArs-net'!J28</f>
        <v>-2.88170355122826e-8</v>
      </c>
      <c r="K28">
        <f>'排放量净转移Ers-net'!K28/'VArs-net'!K28</f>
        <v>-6.28773394864972e-8</v>
      </c>
      <c r="L28">
        <f>'排放量净转移Ers-net'!L28/'VArs-net'!L28</f>
        <v>1.35555067323479e-7</v>
      </c>
      <c r="M28">
        <f>'排放量净转移Ers-net'!M28/'VArs-net'!M28</f>
        <v>-5.89681993672236e-9</v>
      </c>
      <c r="N28">
        <f>'排放量净转移Ers-net'!N28/'VArs-net'!N28</f>
        <v>-1.15587093745225e-6</v>
      </c>
      <c r="O28">
        <f>'排放量净转移Ers-net'!O28/'VArs-net'!O28</f>
        <v>-1.18363302436588e-7</v>
      </c>
      <c r="P28">
        <f>'排放量净转移Ers-net'!P28/'VArs-net'!P28</f>
        <v>3.35899868021116e-9</v>
      </c>
      <c r="Q28">
        <f>'排放量净转移Ers-net'!Q28/'VArs-net'!Q28</f>
        <v>3.39730683978628e-8</v>
      </c>
      <c r="R28">
        <f>'排放量净转移Ers-net'!R28/'VArs-net'!R28</f>
        <v>-1.49704250212054e-7</v>
      </c>
      <c r="S28">
        <f>'排放量净转移Ers-net'!S28/'VArs-net'!S28</f>
        <v>-9.94917051427557e-8</v>
      </c>
      <c r="T28">
        <f>'排放量净转移Ers-net'!T28/'VArs-net'!T28</f>
        <v>-1.0370060489758e-7</v>
      </c>
      <c r="U28">
        <f>'排放量净转移Ers-net'!U28/'VArs-net'!U28</f>
        <v>-1.02337806789428e-7</v>
      </c>
      <c r="V28">
        <f>'排放量净转移Ers-net'!V28/'VArs-net'!V28</f>
        <v>1.06540406771093e-9</v>
      </c>
      <c r="W28">
        <f>'排放量净转移Ers-net'!W28/'VArs-net'!W28</f>
        <v>1.58992165580718e-6</v>
      </c>
      <c r="X28">
        <f>'排放量净转移Ers-net'!X28/'VArs-net'!X28</f>
        <v>1.72499571801472e-8</v>
      </c>
      <c r="Y28">
        <f>'排放量净转移Ers-net'!Y28/'VArs-net'!Y28</f>
        <v>-2.45464306585748e-7</v>
      </c>
      <c r="Z28">
        <f>'排放量净转移Ers-net'!Z28/'VArs-net'!Z28</f>
        <v>2.87341032244751e-7</v>
      </c>
      <c r="AA28">
        <f>'排放量净转移Ers-net'!AA28/'VArs-net'!AA28</f>
        <v>-1.26802825648649e-7</v>
      </c>
      <c r="AB28" t="e">
        <f>'排放量净转移Ers-net'!AB28/'VArs-net'!AB28</f>
        <v>#DIV/0!</v>
      </c>
      <c r="AC28">
        <f>'排放量净转移Ers-net'!AC28/'VArs-net'!AC28</f>
        <v>9.18311810788097e-8</v>
      </c>
      <c r="AD28">
        <f>'排放量净转移Ers-net'!AD28/'VArs-net'!AD28</f>
        <v>-1.82098858277993e-7</v>
      </c>
      <c r="AE28">
        <f>'排放量净转移Ers-net'!AE28/'VArs-net'!AE28</f>
        <v>-5.16060787075658e-8</v>
      </c>
      <c r="AF28">
        <f>'排放量净转移Ers-net'!AF28/'VArs-net'!AF28</f>
        <v>-1.76963092181588e-7</v>
      </c>
    </row>
    <row r="29" spans="2:32">
      <c r="B29">
        <f>'排放量净转移Ers-net'!B29/'VArs-net'!B29</f>
        <v>-6.00173338515862e-8</v>
      </c>
      <c r="C29">
        <f>'排放量净转移Ers-net'!C29/'VArs-net'!C29</f>
        <v>-1.67131113557392e-8</v>
      </c>
      <c r="D29">
        <f>'排放量净转移Ers-net'!D29/'VArs-net'!D29</f>
        <v>-1.47760460079382e-8</v>
      </c>
      <c r="E29">
        <f>'排放量净转移Ers-net'!E29/'VArs-net'!E29</f>
        <v>3.73369536507977e-8</v>
      </c>
      <c r="F29">
        <f>'排放量净转移Ers-net'!F29/'VArs-net'!F29</f>
        <v>1.4491052247883e-7</v>
      </c>
      <c r="G29">
        <f>'排放量净转移Ers-net'!G29/'VArs-net'!G29</f>
        <v>3.14151997911638e-8</v>
      </c>
      <c r="H29">
        <f>'排放量净转移Ers-net'!H29/'VArs-net'!H29</f>
        <v>-2.91522919764033e-9</v>
      </c>
      <c r="I29">
        <f>'排放量净转移Ers-net'!I29/'VArs-net'!I29</f>
        <v>-6.0484875273258e-8</v>
      </c>
      <c r="J29">
        <f>'排放量净转移Ers-net'!J29/'VArs-net'!J29</f>
        <v>-5.75576826207405e-8</v>
      </c>
      <c r="K29">
        <f>'排放量净转移Ers-net'!K29/'VArs-net'!K29</f>
        <v>2.72539796674359e-8</v>
      </c>
      <c r="L29">
        <f>'排放量净转移Ers-net'!L29/'VArs-net'!L29</f>
        <v>1.67883551077352e-7</v>
      </c>
      <c r="M29">
        <f>'排放量净转移Ers-net'!M29/'VArs-net'!M29</f>
        <v>-8.1994105304231e-8</v>
      </c>
      <c r="N29">
        <f>'排放量净转移Ers-net'!N29/'VArs-net'!N29</f>
        <v>6.6346628376681e-9</v>
      </c>
      <c r="O29">
        <f>'排放量净转移Ers-net'!O29/'VArs-net'!O29</f>
        <v>-7.01874105523757e-8</v>
      </c>
      <c r="P29">
        <f>'排放量净转移Ers-net'!P29/'VArs-net'!P29</f>
        <v>-1.64467433165609e-8</v>
      </c>
      <c r="Q29">
        <f>'排放量净转移Ers-net'!Q29/'VArs-net'!Q29</f>
        <v>-3.63616195921492e-8</v>
      </c>
      <c r="R29">
        <f>'排放量净转移Ers-net'!R29/'VArs-net'!R29</f>
        <v>-3.42310692162629e-9</v>
      </c>
      <c r="S29">
        <f>'排放量净转移Ers-net'!S29/'VArs-net'!S29</f>
        <v>2.47348526316458e-9</v>
      </c>
      <c r="T29">
        <f>'排放量净转移Ers-net'!T29/'VArs-net'!T29</f>
        <v>-2.52590676967992e-8</v>
      </c>
      <c r="U29">
        <f>'排放量净转移Ers-net'!U29/'VArs-net'!U29</f>
        <v>1.34302817470974e-7</v>
      </c>
      <c r="V29">
        <f>'排放量净转移Ers-net'!V29/'VArs-net'!V29</f>
        <v>1.68184083492694e-8</v>
      </c>
      <c r="W29">
        <f>'排放量净转移Ers-net'!W29/'VArs-net'!W29</f>
        <v>1.14150203933376e-8</v>
      </c>
      <c r="X29">
        <f>'排放量净转移Ers-net'!X29/'VArs-net'!X29</f>
        <v>1.11878851838088e-7</v>
      </c>
      <c r="Y29">
        <f>'排放量净转移Ers-net'!Y29/'VArs-net'!Y29</f>
        <v>7.41167187570963e-8</v>
      </c>
      <c r="Z29">
        <f>'排放量净转移Ers-net'!Z29/'VArs-net'!Z29</f>
        <v>-1.8557559973786e-7</v>
      </c>
      <c r="AA29">
        <f>'排放量净转移Ers-net'!AA29/'VArs-net'!AA29</f>
        <v>2.84055615415445e-7</v>
      </c>
      <c r="AB29">
        <f>'排放量净转移Ers-net'!AB29/'VArs-net'!AB29</f>
        <v>9.18311810788097e-8</v>
      </c>
      <c r="AC29" t="e">
        <f>'排放量净转移Ers-net'!AC29/'VArs-net'!AC29</f>
        <v>#DIV/0!</v>
      </c>
      <c r="AD29">
        <f>'排放量净转移Ers-net'!AD29/'VArs-net'!AD29</f>
        <v>-2.55549869920319e-7</v>
      </c>
      <c r="AE29">
        <f>'排放量净转移Ers-net'!AE29/'VArs-net'!AE29</f>
        <v>-2.18711763246257e-7</v>
      </c>
      <c r="AF29">
        <f>'排放量净转移Ers-net'!AF29/'VArs-net'!AF29</f>
        <v>2.10255198201238e-7</v>
      </c>
    </row>
    <row r="30" spans="2:32">
      <c r="B30">
        <f>'排放量净转移Ers-net'!B30/'VArs-net'!B30</f>
        <v>-4.23435790508029e-9</v>
      </c>
      <c r="C30">
        <f>'排放量净转移Ers-net'!C30/'VArs-net'!C30</f>
        <v>1.00453044700418e-8</v>
      </c>
      <c r="D30">
        <f>'排放量净转移Ers-net'!D30/'VArs-net'!D30</f>
        <v>1.20866455981286e-7</v>
      </c>
      <c r="E30">
        <f>'排放量净转移Ers-net'!E30/'VArs-net'!E30</f>
        <v>3.3481315071001e-6</v>
      </c>
      <c r="F30">
        <f>'排放量净转移Ers-net'!F30/'VArs-net'!F30</f>
        <v>5.88794240283532e-8</v>
      </c>
      <c r="G30">
        <f>'排放量净转移Ers-net'!G30/'VArs-net'!G30</f>
        <v>-2.38615510878746e-8</v>
      </c>
      <c r="H30">
        <f>'排放量净转移Ers-net'!H30/'VArs-net'!H30</f>
        <v>1.1599393387939e-7</v>
      </c>
      <c r="I30">
        <f>'排放量净转移Ers-net'!I30/'VArs-net'!I30</f>
        <v>3.15460373404523e-7</v>
      </c>
      <c r="J30">
        <f>'排放量净转移Ers-net'!J30/'VArs-net'!J30</f>
        <v>7.58334058213834e-9</v>
      </c>
      <c r="K30">
        <f>'排放量净转移Ers-net'!K30/'VArs-net'!K30</f>
        <v>5.37929171676243e-9</v>
      </c>
      <c r="L30">
        <f>'排放量净转移Ers-net'!L30/'VArs-net'!L30</f>
        <v>-1.12930691023318e-7</v>
      </c>
      <c r="M30">
        <f>'排放量净转移Ers-net'!M30/'VArs-net'!M30</f>
        <v>6.41031449108922e-9</v>
      </c>
      <c r="N30">
        <f>'排放量净转移Ers-net'!N30/'VArs-net'!N30</f>
        <v>3.96813846922534e-8</v>
      </c>
      <c r="O30">
        <f>'排放量净转移Ers-net'!O30/'VArs-net'!O30</f>
        <v>8.15223248540839e-9</v>
      </c>
      <c r="P30">
        <f>'排放量净转移Ers-net'!P30/'VArs-net'!P30</f>
        <v>2.2706222888989e-8</v>
      </c>
      <c r="Q30">
        <f>'排放量净转移Ers-net'!Q30/'VArs-net'!Q30</f>
        <v>1.97584491691663e-9</v>
      </c>
      <c r="R30">
        <f>'排放量净转移Ers-net'!R30/'VArs-net'!R30</f>
        <v>-4.52002689163819e-8</v>
      </c>
      <c r="S30">
        <f>'排放量净转移Ers-net'!S30/'VArs-net'!S30</f>
        <v>3.28661703803785e-8</v>
      </c>
      <c r="T30">
        <f>'排放量净转移Ers-net'!T30/'VArs-net'!T30</f>
        <v>2.97547928581406e-9</v>
      </c>
      <c r="U30">
        <f>'排放量净转移Ers-net'!U30/'VArs-net'!U30</f>
        <v>8.03262594718889e-8</v>
      </c>
      <c r="V30">
        <f>'排放量净转移Ers-net'!V30/'VArs-net'!V30</f>
        <v>-1.57363901928073e-8</v>
      </c>
      <c r="W30">
        <f>'排放量净转移Ers-net'!W30/'VArs-net'!W30</f>
        <v>-8.06225079723466e-10</v>
      </c>
      <c r="X30">
        <f>'排放量净转移Ers-net'!X30/'VArs-net'!X30</f>
        <v>3.58205713167521e-9</v>
      </c>
      <c r="Y30">
        <f>'排放量净转移Ers-net'!Y30/'VArs-net'!Y30</f>
        <v>1.49725712990554e-7</v>
      </c>
      <c r="Z30">
        <f>'排放量净转移Ers-net'!Z30/'VArs-net'!Z30</f>
        <v>8.64257947120136e-9</v>
      </c>
      <c r="AA30">
        <f>'排放量净转移Ers-net'!AA30/'VArs-net'!AA30</f>
        <v>1.02968583070649e-7</v>
      </c>
      <c r="AB30">
        <f>'排放量净转移Ers-net'!AB30/'VArs-net'!AB30</f>
        <v>-1.82098858277993e-7</v>
      </c>
      <c r="AC30">
        <f>'排放量净转移Ers-net'!AC30/'VArs-net'!AC30</f>
        <v>-2.55549869920319e-7</v>
      </c>
      <c r="AD30" t="e">
        <f>'排放量净转移Ers-net'!AD30/'VArs-net'!AD30</f>
        <v>#DIV/0!</v>
      </c>
      <c r="AE30">
        <f>'排放量净转移Ers-net'!AE30/'VArs-net'!AE30</f>
        <v>-7.93134805520478e-8</v>
      </c>
      <c r="AF30">
        <f>'排放量净转移Ers-net'!AF30/'VArs-net'!AF30</f>
        <v>1.29175750079131e-7</v>
      </c>
    </row>
    <row r="31" spans="2:32">
      <c r="B31">
        <f>'排放量净转移Ers-net'!B31/'VArs-net'!B31</f>
        <v>-7.78574242853931e-8</v>
      </c>
      <c r="C31">
        <f>'排放量净转移Ers-net'!C31/'VArs-net'!C31</f>
        <v>-2.16516403901623e-8</v>
      </c>
      <c r="D31">
        <f>'排放量净转移Ers-net'!D31/'VArs-net'!D31</f>
        <v>-9.57943950270906e-9</v>
      </c>
      <c r="E31">
        <f>'排放量净转移Ers-net'!E31/'VArs-net'!E31</f>
        <v>1.1288453686999e-6</v>
      </c>
      <c r="F31">
        <f>'排放量净转移Ers-net'!F31/'VArs-net'!F31</f>
        <v>3.6094643895357e-7</v>
      </c>
      <c r="G31">
        <f>'排放量净转移Ers-net'!G31/'VArs-net'!G31</f>
        <v>-3.42660702075051e-8</v>
      </c>
      <c r="H31">
        <f>'排放量净转移Ers-net'!H31/'VArs-net'!H31</f>
        <v>1.09603120053987e-7</v>
      </c>
      <c r="I31">
        <f>'排放量净转移Ers-net'!I31/'VArs-net'!I31</f>
        <v>3.73391092459265e-8</v>
      </c>
      <c r="J31">
        <f>'排放量净转移Ers-net'!J31/'VArs-net'!J31</f>
        <v>5.4960170961068e-9</v>
      </c>
      <c r="K31">
        <f>'排放量净转移Ers-net'!K31/'VArs-net'!K31</f>
        <v>-3.32258686679417e-8</v>
      </c>
      <c r="L31">
        <f>'排放量净转移Ers-net'!L31/'VArs-net'!L31</f>
        <v>-1.88581624994679e-7</v>
      </c>
      <c r="M31">
        <f>'排放量净转移Ers-net'!M31/'VArs-net'!M31</f>
        <v>-1.08923441416027e-8</v>
      </c>
      <c r="N31">
        <f>'排放量净转移Ers-net'!N31/'VArs-net'!N31</f>
        <v>-1.72202641947326e-8</v>
      </c>
      <c r="O31">
        <f>'排放量净转移Ers-net'!O31/'VArs-net'!O31</f>
        <v>-7.43145971344891e-8</v>
      </c>
      <c r="P31">
        <f>'排放量净转移Ers-net'!P31/'VArs-net'!P31</f>
        <v>1.327784552159e-8</v>
      </c>
      <c r="Q31">
        <f>'排放量净转移Ers-net'!Q31/'VArs-net'!Q31</f>
        <v>-8.63064554957162e-8</v>
      </c>
      <c r="R31">
        <f>'排放量净转移Ers-net'!R31/'VArs-net'!R31</f>
        <v>-1.25232717499195e-7</v>
      </c>
      <c r="S31">
        <f>'排放量净转移Ers-net'!S31/'VArs-net'!S31</f>
        <v>-6.07162859670166e-8</v>
      </c>
      <c r="T31">
        <f>'排放量净转移Ers-net'!T31/'VArs-net'!T31</f>
        <v>-3.67221395683739e-8</v>
      </c>
      <c r="U31">
        <f>'排放量净转移Ers-net'!U31/'VArs-net'!U31</f>
        <v>-6.19492779696431e-8</v>
      </c>
      <c r="V31">
        <f>'排放量净转移Ers-net'!V31/'VArs-net'!V31</f>
        <v>-7.44665558961959e-8</v>
      </c>
      <c r="W31">
        <f>'排放量净转移Ers-net'!W31/'VArs-net'!W31</f>
        <v>-4.26373465620474e-8</v>
      </c>
      <c r="X31">
        <f>'排放量净转移Ers-net'!X31/'VArs-net'!X31</f>
        <v>-1.31758765757184e-7</v>
      </c>
      <c r="Y31">
        <f>'排放量净转移Ers-net'!Y31/'VArs-net'!Y31</f>
        <v>3.84584194522488e-7</v>
      </c>
      <c r="Z31">
        <f>'排放量净转移Ers-net'!Z31/'VArs-net'!Z31</f>
        <v>-9.9028383546246e-7</v>
      </c>
      <c r="AA31">
        <f>'排放量净转移Ers-net'!AA31/'VArs-net'!AA31</f>
        <v>8.02027295632336e-7</v>
      </c>
      <c r="AB31">
        <f>'排放量净转移Ers-net'!AB31/'VArs-net'!AB31</f>
        <v>-5.16060787075658e-8</v>
      </c>
      <c r="AC31">
        <f>'排放量净转移Ers-net'!AC31/'VArs-net'!AC31</f>
        <v>-2.18711763246257e-7</v>
      </c>
      <c r="AD31">
        <f>'排放量净转移Ers-net'!AD31/'VArs-net'!AD31</f>
        <v>-7.93134805520478e-8</v>
      </c>
      <c r="AE31" t="e">
        <f>'排放量净转移Ers-net'!AE31/'VArs-net'!AE31</f>
        <v>#DIV/0!</v>
      </c>
      <c r="AF31">
        <f>'排放量净转移Ers-net'!AF31/'VArs-net'!AF31</f>
        <v>3.32397779885282e-7</v>
      </c>
    </row>
    <row r="32" spans="2:32">
      <c r="B32">
        <f>'排放量净转移Ers-net'!B32/'VArs-net'!B32</f>
        <v>-1.07538220941332e-7</v>
      </c>
      <c r="C32">
        <f>'排放量净转移Ers-net'!C32/'VArs-net'!C32</f>
        <v>1.72062626534621e-9</v>
      </c>
      <c r="D32">
        <f>'排放量净转移Ers-net'!D32/'VArs-net'!D32</f>
        <v>-3.45133896408002e-8</v>
      </c>
      <c r="E32">
        <f>'排放量净转移Ers-net'!E32/'VArs-net'!E32</f>
        <v>-1.71629045643338e-7</v>
      </c>
      <c r="F32">
        <f>'排放量净转移Ers-net'!F32/'VArs-net'!F32</f>
        <v>2.63440456789289e-9</v>
      </c>
      <c r="G32">
        <f>'排放量净转移Ers-net'!G32/'VArs-net'!G32</f>
        <v>-8.52022685125235e-8</v>
      </c>
      <c r="H32">
        <f>'排放量净转移Ers-net'!H32/'VArs-net'!H32</f>
        <v>1.52860335505581e-7</v>
      </c>
      <c r="I32">
        <f>'排放量净转移Ers-net'!I32/'VArs-net'!I32</f>
        <v>1.69541201386818e-7</v>
      </c>
      <c r="J32">
        <f>'排放量净转移Ers-net'!J32/'VArs-net'!J32</f>
        <v>-2.07007104618619e-8</v>
      </c>
      <c r="K32">
        <f>'排放量净转移Ers-net'!K32/'VArs-net'!K32</f>
        <v>-2.38181073715633e-8</v>
      </c>
      <c r="L32">
        <f>'排放量净转移Ers-net'!L32/'VArs-net'!L32</f>
        <v>-1.65108714162166e-7</v>
      </c>
      <c r="M32">
        <f>'排放量净转移Ers-net'!M32/'VArs-net'!M32</f>
        <v>-1.75273109648436e-7</v>
      </c>
      <c r="N32">
        <f>'排放量净转移Ers-net'!N32/'VArs-net'!N32</f>
        <v>4.23256852976631e-7</v>
      </c>
      <c r="O32">
        <f>'排放量净转移Ers-net'!O32/'VArs-net'!O32</f>
        <v>-2.54124798225353e-9</v>
      </c>
      <c r="P32">
        <f>'排放量净转移Ers-net'!P32/'VArs-net'!P32</f>
        <v>2.01509418060367e-7</v>
      </c>
      <c r="Q32">
        <f>'排放量净转移Ers-net'!Q32/'VArs-net'!Q32</f>
        <v>-3.2351666507421e-8</v>
      </c>
      <c r="R32">
        <f>'排放量净转移Ers-net'!R32/'VArs-net'!R32</f>
        <v>2.88966855139016e-7</v>
      </c>
      <c r="S32">
        <f>'排放量净转移Ers-net'!S32/'VArs-net'!S32</f>
        <v>-5.41603485618613e-8</v>
      </c>
      <c r="T32">
        <f>'排放量净转移Ers-net'!T32/'VArs-net'!T32</f>
        <v>-2.94860636989343e-8</v>
      </c>
      <c r="U32">
        <f>'排放量净转移Ers-net'!U32/'VArs-net'!U32</f>
        <v>2.17567884846456e-8</v>
      </c>
      <c r="V32">
        <f>'排放量净转移Ers-net'!V32/'VArs-net'!V32</f>
        <v>1.15173462663035e-7</v>
      </c>
      <c r="W32">
        <f>'排放量净转移Ers-net'!W32/'VArs-net'!W32</f>
        <v>-1.20009363286156e-8</v>
      </c>
      <c r="X32">
        <f>'排放量净转移Ers-net'!X32/'VArs-net'!X32</f>
        <v>-1.0249955067174e-6</v>
      </c>
      <c r="Y32">
        <f>'排放量净转移Ers-net'!Y32/'VArs-net'!Y32</f>
        <v>2.93860429400801e-7</v>
      </c>
      <c r="Z32">
        <f>'排放量净转移Ers-net'!Z32/'VArs-net'!Z32</f>
        <v>1.28789747784024e-6</v>
      </c>
      <c r="AA32">
        <f>'排放量净转移Ers-net'!AA32/'VArs-net'!AA32</f>
        <v>2.88558702295864e-7</v>
      </c>
      <c r="AB32">
        <f>'排放量净转移Ers-net'!AB32/'VArs-net'!AB32</f>
        <v>-1.76963092181588e-7</v>
      </c>
      <c r="AC32">
        <f>'排放量净转移Ers-net'!AC32/'VArs-net'!AC32</f>
        <v>2.10255198201238e-7</v>
      </c>
      <c r="AD32">
        <f>'排放量净转移Ers-net'!AD32/'VArs-net'!AD32</f>
        <v>1.29175750079131e-7</v>
      </c>
      <c r="AE32">
        <f>'排放量净转移Ers-net'!AE32/'VArs-net'!AE32</f>
        <v>3.32397779885282e-7</v>
      </c>
      <c r="AF32" t="e">
        <f>'排放量净转移Ers-net'!AF32/'VArs-net'!AF32</f>
        <v>#DIV/0!</v>
      </c>
    </row>
    <row r="33" s="1" customFormat="1" spans="1:1">
      <c r="A33" s="1" t="s">
        <v>33</v>
      </c>
    </row>
    <row r="35" spans="1:1">
      <c r="A35" t="s">
        <v>34</v>
      </c>
    </row>
    <row r="36" spans="1:1">
      <c r="A36">
        <f>MIN('排放量净转移Ers-net'!B2:AF32)</f>
        <v>-0.697097417103696</v>
      </c>
    </row>
    <row r="37" spans="1:1">
      <c r="A37" t="s">
        <v>35</v>
      </c>
    </row>
    <row r="38" spans="1:1">
      <c r="A38">
        <v>7.63052027609956</v>
      </c>
    </row>
    <row r="40" spans="1:1">
      <c r="A40" t="s">
        <v>36</v>
      </c>
    </row>
    <row r="41" spans="1:1">
      <c r="A41">
        <v>2.60026645269519e-5</v>
      </c>
    </row>
    <row r="42" spans="1:1">
      <c r="A42" t="s">
        <v>37</v>
      </c>
    </row>
    <row r="43" spans="1:1">
      <c r="A43">
        <f>MAX('排放量净转移Ers-net'!B2:AF32)</f>
        <v>0.697097417103696</v>
      </c>
    </row>
    <row r="44" spans="1:1">
      <c r="A44" t="s">
        <v>38</v>
      </c>
    </row>
    <row r="45" spans="1:1">
      <c r="A45">
        <v>11030689.2898423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F104"/>
  <sheetViews>
    <sheetView topLeftCell="Q73" workbookViewId="0">
      <selection activeCell="H47" sqref="H47"/>
    </sheetView>
  </sheetViews>
  <sheetFormatPr defaultColWidth="9" defaultRowHeight="13.5"/>
  <cols>
    <col min="1" max="1" width="21" customWidth="1"/>
    <col min="2" max="32" width="13.75"/>
  </cols>
  <sheetData>
    <row r="1" spans="1:1">
      <c r="A1" t="s">
        <v>31</v>
      </c>
    </row>
    <row r="2" spans="3:32">
      <c r="C2">
        <f>'排放量净转移Ers-net'!C2/'VArs-net'!C2</f>
        <v>-1.35497100550047e-8</v>
      </c>
      <c r="D2">
        <f>'排放量净转移Ers-net'!D2/'VArs-net'!D2</f>
        <v>5.46117455998859e-8</v>
      </c>
      <c r="E2">
        <f>'排放量净转移Ers-net'!E2/'VArs-net'!E2</f>
        <v>-5.3968567512263e-7</v>
      </c>
      <c r="F2">
        <f>'排放量净转移Ers-net'!F2/'VArs-net'!F2</f>
        <v>-2.70292366027522e-7</v>
      </c>
      <c r="G2">
        <f>'排放量净转移Ers-net'!G2/'VArs-net'!G2</f>
        <v>-2.08595646808056e-8</v>
      </c>
      <c r="H2">
        <f>'排放量净转移Ers-net'!H2/'VArs-net'!H2</f>
        <v>8.09093758727967e-7</v>
      </c>
      <c r="I2">
        <f>'排放量净转移Ers-net'!I2/'VArs-net'!I2</f>
        <v>-6.35850478897327e-7</v>
      </c>
      <c r="J2">
        <f>'排放量净转移Ers-net'!J2/'VArs-net'!J2</f>
        <v>7.77797988099603e-7</v>
      </c>
      <c r="K2">
        <f>'排放量净转移Ers-net'!K2/'VArs-net'!K2</f>
        <v>2.22798842069677e-8</v>
      </c>
      <c r="L2">
        <f>'排放量净转移Ers-net'!L2/'VArs-net'!L2</f>
        <v>-3.11802851390197e-8</v>
      </c>
      <c r="M2">
        <f>'排放量净转移Ers-net'!M2/'VArs-net'!M2</f>
        <v>-3.6141840187671e-8</v>
      </c>
      <c r="N2">
        <f>'排放量净转移Ers-net'!N2/'VArs-net'!N2</f>
        <v>-4.37784333671359e-8</v>
      </c>
      <c r="O2">
        <f>'排放量净转移Ers-net'!O2/'VArs-net'!O2</f>
        <v>-2.39995936524901e-7</v>
      </c>
      <c r="P2">
        <f>'排放量净转移Ers-net'!P2/'VArs-net'!P2</f>
        <v>-1.99857971105084e-8</v>
      </c>
      <c r="Q2">
        <f>'排放量净转移Ers-net'!Q2/'VArs-net'!Q2</f>
        <v>-1.27385943342698e-8</v>
      </c>
      <c r="R2">
        <f>'排放量净转移Ers-net'!R2/'VArs-net'!R2</f>
        <v>-3.79921055215464e-8</v>
      </c>
      <c r="S2">
        <f>'排放量净转移Ers-net'!S2/'VArs-net'!S2</f>
        <v>-6.50048205553994e-9</v>
      </c>
      <c r="T2">
        <f>'排放量净转移Ers-net'!T2/'VArs-net'!T2</f>
        <v>-2.65826676407035e-9</v>
      </c>
      <c r="U2">
        <f>'排放量净转移Ers-net'!U2/'VArs-net'!U2</f>
        <v>-2.8009134769554e-8</v>
      </c>
      <c r="V2">
        <f>'排放量净转移Ers-net'!V2/'VArs-net'!V2</f>
        <v>-7.18793541521804e-9</v>
      </c>
      <c r="W2">
        <f>'排放量净转移Ers-net'!W2/'VArs-net'!W2</f>
        <v>-6.64791726422183e-8</v>
      </c>
      <c r="X2">
        <f>'排放量净转移Ers-net'!X2/'VArs-net'!X2</f>
        <v>2.10508081563971e-7</v>
      </c>
      <c r="Y2">
        <f>'排放量净转移Ers-net'!Y2/'VArs-net'!Y2</f>
        <v>2.27076430315986e-5</v>
      </c>
      <c r="Z2">
        <f>'排放量净转移Ers-net'!Z2/'VArs-net'!Z2</f>
        <v>-1.75804824525085e-8</v>
      </c>
      <c r="AA2">
        <f>'排放量净转移Ers-net'!AA2/'VArs-net'!AA2</f>
        <v>6.14935128276096e-9</v>
      </c>
      <c r="AB2">
        <f>'排放量净转移Ers-net'!AB2/'VArs-net'!AB2</f>
        <v>-8.00402968422004e-8</v>
      </c>
      <c r="AC2">
        <f>'排放量净转移Ers-net'!AC2/'VArs-net'!AC2</f>
        <v>-6.00173338515862e-8</v>
      </c>
      <c r="AD2">
        <f>'排放量净转移Ers-net'!AD2/'VArs-net'!AD2</f>
        <v>-4.23435790508029e-9</v>
      </c>
      <c r="AE2">
        <f>'排放量净转移Ers-net'!AE2/'VArs-net'!AE2</f>
        <v>-7.78574242853931e-8</v>
      </c>
      <c r="AF2">
        <f>'排放量净转移Ers-net'!AF2/'VArs-net'!AF2</f>
        <v>-1.07538220941332e-7</v>
      </c>
    </row>
    <row r="3" spans="2:32">
      <c r="B3">
        <f>'排放量净转移Ers-net'!B3/'VArs-net'!B3</f>
        <v>-1.35497100550047e-8</v>
      </c>
      <c r="D3">
        <f>'排放量净转移Ers-net'!D3/'VArs-net'!D3</f>
        <v>3.30509949573516e-8</v>
      </c>
      <c r="E3">
        <f>'排放量净转移Ers-net'!E3/'VArs-net'!E3</f>
        <v>-1.77052931137633e-7</v>
      </c>
      <c r="F3">
        <f>'排放量净转移Ers-net'!F3/'VArs-net'!F3</f>
        <v>4.00596204430602e-6</v>
      </c>
      <c r="G3">
        <f>'排放量净转移Ers-net'!G3/'VArs-net'!G3</f>
        <v>4.7162545014292e-8</v>
      </c>
      <c r="H3">
        <f>'排放量净转移Ers-net'!H3/'VArs-net'!H3</f>
        <v>-3.58498282540858e-6</v>
      </c>
      <c r="I3">
        <f>'排放量净转移Ers-net'!I3/'VArs-net'!I3</f>
        <v>1.75252372667247e-5</v>
      </c>
      <c r="J3">
        <f>'排放量净转移Ers-net'!J3/'VArs-net'!J3</f>
        <v>1.06073305872397e-7</v>
      </c>
      <c r="K3">
        <f>'排放量净转移Ers-net'!K3/'VArs-net'!K3</f>
        <v>3.98971299752803e-9</v>
      </c>
      <c r="L3">
        <f>'排放量净转移Ers-net'!L3/'VArs-net'!L3</f>
        <v>9.63915854475758e-8</v>
      </c>
      <c r="M3">
        <f>'排放量净转移Ers-net'!M3/'VArs-net'!M3</f>
        <v>1.29646718873835e-8</v>
      </c>
      <c r="N3">
        <f>'排放量净转移Ers-net'!N3/'VArs-net'!N3</f>
        <v>8.26582805353182e-9</v>
      </c>
      <c r="O3">
        <f>'排放量净转移Ers-net'!O3/'VArs-net'!O3</f>
        <v>6.46896808971008e-8</v>
      </c>
      <c r="P3">
        <f>'排放量净转移Ers-net'!P3/'VArs-net'!P3</f>
        <v>-1.2096611119931e-8</v>
      </c>
      <c r="Q3">
        <f>'排放量净转移Ers-net'!Q3/'VArs-net'!Q3</f>
        <v>1.67239009809279e-8</v>
      </c>
      <c r="R3">
        <f>'排放量净转移Ers-net'!R3/'VArs-net'!R3</f>
        <v>-2.11313558061412e-8</v>
      </c>
      <c r="S3">
        <f>'排放量净转移Ers-net'!S3/'VArs-net'!S3</f>
        <v>4.08015868898859e-7</v>
      </c>
      <c r="T3">
        <f>'排放量净转移Ers-net'!T3/'VArs-net'!T3</f>
        <v>3.86023380046614e-10</v>
      </c>
      <c r="U3">
        <f>'排放量净转移Ers-net'!U3/'VArs-net'!U3</f>
        <v>-3.67730573693123e-8</v>
      </c>
      <c r="V3">
        <f>'排放量净转移Ers-net'!V3/'VArs-net'!V3</f>
        <v>-3.18060226071812e-8</v>
      </c>
      <c r="W3">
        <f>'排放量净转移Ers-net'!W3/'VArs-net'!W3</f>
        <v>1.55437591918617e-8</v>
      </c>
      <c r="X3">
        <f>'排放量净转移Ers-net'!X3/'VArs-net'!X3</f>
        <v>2.38243947824333e-7</v>
      </c>
      <c r="Y3">
        <f>'排放量净转移Ers-net'!Y3/'VArs-net'!Y3</f>
        <v>-2.48038016119266e-7</v>
      </c>
      <c r="Z3">
        <f>'排放量净转移Ers-net'!Z3/'VArs-net'!Z3</f>
        <v>-1.93558199739812e-9</v>
      </c>
      <c r="AA3">
        <f>'排放量净转移Ers-net'!AA3/'VArs-net'!AA3</f>
        <v>1.73808670939884e-8</v>
      </c>
      <c r="AB3">
        <f>'排放量净转移Ers-net'!AB3/'VArs-net'!AB3</f>
        <v>1.58223656874608e-7</v>
      </c>
      <c r="AC3">
        <f>'排放量净转移Ers-net'!AC3/'VArs-net'!AC3</f>
        <v>-1.67131113557392e-8</v>
      </c>
      <c r="AD3">
        <f>'排放量净转移Ers-net'!AD3/'VArs-net'!AD3</f>
        <v>1.00453044700418e-8</v>
      </c>
      <c r="AE3">
        <f>'排放量净转移Ers-net'!AE3/'VArs-net'!AE3</f>
        <v>-2.16516403901623e-8</v>
      </c>
      <c r="AF3">
        <f>'排放量净转移Ers-net'!AF3/'VArs-net'!AF3</f>
        <v>1.72062626534621e-9</v>
      </c>
    </row>
    <row r="4" spans="2:32">
      <c r="B4">
        <f>'排放量净转移Ers-net'!B4/'VArs-net'!B4</f>
        <v>5.46117455998859e-8</v>
      </c>
      <c r="C4">
        <f>'排放量净转移Ers-net'!C4/'VArs-net'!C4</f>
        <v>3.30509949573516e-8</v>
      </c>
      <c r="E4">
        <f>'排放量净转移Ers-net'!E4/'VArs-net'!E4</f>
        <v>6.61180432097616e-9</v>
      </c>
      <c r="F4">
        <f>'排放量净转移Ers-net'!F4/'VArs-net'!F4</f>
        <v>-3.78471388700462e-6</v>
      </c>
      <c r="G4">
        <f>'排放量净转移Ers-net'!G4/'VArs-net'!G4</f>
        <v>8.61820372879713e-9</v>
      </c>
      <c r="H4">
        <f>'排放量净转移Ers-net'!H4/'VArs-net'!H4</f>
        <v>7.74490413295287e-7</v>
      </c>
      <c r="I4">
        <f>'排放量净转移Ers-net'!I4/'VArs-net'!I4</f>
        <v>-6.86241536356501e-8</v>
      </c>
      <c r="J4">
        <f>'排放量净转移Ers-net'!J4/'VArs-net'!J4</f>
        <v>-4.79168131705828e-9</v>
      </c>
      <c r="K4">
        <f>'排放量净转移Ers-net'!K4/'VArs-net'!K4</f>
        <v>4.49566852545008e-8</v>
      </c>
      <c r="L4">
        <f>'排放量净转移Ers-net'!L4/'VArs-net'!L4</f>
        <v>1.11426683928422e-7</v>
      </c>
      <c r="M4">
        <f>'排放量净转移Ers-net'!M4/'VArs-net'!M4</f>
        <v>1.82854000677959e-8</v>
      </c>
      <c r="N4">
        <f>'排放量净转移Ers-net'!N4/'VArs-net'!N4</f>
        <v>-1.88908336129689e-8</v>
      </c>
      <c r="O4">
        <f>'排放量净转移Ers-net'!O4/'VArs-net'!O4</f>
        <v>5.27416519544859e-8</v>
      </c>
      <c r="P4">
        <f>'排放量净转移Ers-net'!P4/'VArs-net'!P4</f>
        <v>-1.34369318650035e-8</v>
      </c>
      <c r="Q4">
        <f>'排放量净转移Ers-net'!Q4/'VArs-net'!Q4</f>
        <v>4.49471763479495e-8</v>
      </c>
      <c r="R4">
        <f>'排放量净转移Ers-net'!R4/'VArs-net'!R4</f>
        <v>-1.29508111274467e-7</v>
      </c>
      <c r="S4">
        <f>'排放量净转移Ers-net'!S4/'VArs-net'!S4</f>
        <v>3.48681719641673e-8</v>
      </c>
      <c r="T4">
        <f>'排放量净转移Ers-net'!T4/'VArs-net'!T4</f>
        <v>-4.06941775914884e-8</v>
      </c>
      <c r="U4">
        <f>'排放量净转移Ers-net'!U4/'VArs-net'!U4</f>
        <v>7.96897649592894e-8</v>
      </c>
      <c r="V4">
        <f>'排放量净转移Ers-net'!V4/'VArs-net'!V4</f>
        <v>2.23864299253058e-8</v>
      </c>
      <c r="W4">
        <f>'排放量净转移Ers-net'!W4/'VArs-net'!W4</f>
        <v>1.476922469437e-7</v>
      </c>
      <c r="X4">
        <f>'排放量净转移Ers-net'!X4/'VArs-net'!X4</f>
        <v>-7.61626991133745e-9</v>
      </c>
      <c r="Y4">
        <f>'排放量净转移Ers-net'!Y4/'VArs-net'!Y4</f>
        <v>-1.06694311340964e-7</v>
      </c>
      <c r="Z4">
        <f>'排放量净转移Ers-net'!Z4/'VArs-net'!Z4</f>
        <v>4.17558951257779e-8</v>
      </c>
      <c r="AA4">
        <f>'排放量净转移Ers-net'!AA4/'VArs-net'!AA4</f>
        <v>5.06343376996498e-8</v>
      </c>
      <c r="AB4">
        <f>'排放量净转移Ers-net'!AB4/'VArs-net'!AB4</f>
        <v>1.35755353370609e-7</v>
      </c>
      <c r="AC4">
        <f>'排放量净转移Ers-net'!AC4/'VArs-net'!AC4</f>
        <v>-1.47760460079382e-8</v>
      </c>
      <c r="AD4">
        <f>'排放量净转移Ers-net'!AD4/'VArs-net'!AD4</f>
        <v>1.20866455981286e-7</v>
      </c>
      <c r="AE4">
        <f>'排放量净转移Ers-net'!AE4/'VArs-net'!AE4</f>
        <v>-9.57943950270906e-9</v>
      </c>
      <c r="AF4">
        <f>'排放量净转移Ers-net'!AF4/'VArs-net'!AF4</f>
        <v>-3.45133896408002e-8</v>
      </c>
    </row>
    <row r="5" spans="2:32">
      <c r="B5">
        <f>'排放量净转移Ers-net'!B5/'VArs-net'!B5</f>
        <v>-5.3968567512263e-7</v>
      </c>
      <c r="C5">
        <f>'排放量净转移Ers-net'!C5/'VArs-net'!C5</f>
        <v>-1.77052931137633e-7</v>
      </c>
      <c r="D5">
        <f>'排放量净转移Ers-net'!D5/'VArs-net'!D5</f>
        <v>6.61180432097616e-9</v>
      </c>
      <c r="F5">
        <f>'排放量净转移Ers-net'!F5/'VArs-net'!F5</f>
        <v>4.9253668744856e-7</v>
      </c>
      <c r="G5">
        <f>'排放量净转移Ers-net'!G5/'VArs-net'!G5</f>
        <v>-1.50246238534822e-7</v>
      </c>
      <c r="H5">
        <f>'排放量净转移Ers-net'!H5/'VArs-net'!H5</f>
        <v>1.52940965048832e-7</v>
      </c>
      <c r="I5">
        <f>'排放量净转移Ers-net'!I5/'VArs-net'!I5</f>
        <v>4.39390707619852e-9</v>
      </c>
      <c r="J5">
        <f>'排放量净转移Ers-net'!J5/'VArs-net'!J5</f>
        <v>-8.08356854071463e-7</v>
      </c>
      <c r="K5">
        <f>'排放量净转移Ers-net'!K5/'VArs-net'!K5</f>
        <v>-6.76347241441205e-7</v>
      </c>
      <c r="L5">
        <f>'排放量净转移Ers-net'!L5/'VArs-net'!L5</f>
        <v>-1.57567830473699e-7</v>
      </c>
      <c r="M5">
        <f>'排放量净转移Ers-net'!M5/'VArs-net'!M5</f>
        <v>-3.62088683347942e-7</v>
      </c>
      <c r="N5">
        <f>'排放量净转移Ers-net'!N5/'VArs-net'!N5</f>
        <v>5.97244600065209e-9</v>
      </c>
      <c r="O5">
        <f>'排放量净转移Ers-net'!O5/'VArs-net'!O5</f>
        <v>1.36263497713874e-6</v>
      </c>
      <c r="P5">
        <f>'排放量净转移Ers-net'!P5/'VArs-net'!P5</f>
        <v>4.20831889430132e-8</v>
      </c>
      <c r="Q5">
        <f>'排放量净转移Ers-net'!Q5/'VArs-net'!Q5</f>
        <v>-7.05027578144304e-8</v>
      </c>
      <c r="R5">
        <f>'排放量净转移Ers-net'!R5/'VArs-net'!R5</f>
        <v>-5.7468365526107e-8</v>
      </c>
      <c r="S5">
        <f>'排放量净转移Ers-net'!S5/'VArs-net'!S5</f>
        <v>-3.50667905283747e-7</v>
      </c>
      <c r="T5">
        <f>'排放量净转移Ers-net'!T5/'VArs-net'!T5</f>
        <v>-1.37893501003327e-7</v>
      </c>
      <c r="U5">
        <f>'排放量净转移Ers-net'!U5/'VArs-net'!U5</f>
        <v>2.97945379909884e-7</v>
      </c>
      <c r="V5">
        <f>'排放量净转移Ers-net'!V5/'VArs-net'!V5</f>
        <v>8.97851839550405e-8</v>
      </c>
      <c r="W5">
        <f>'排放量净转移Ers-net'!W5/'VArs-net'!W5</f>
        <v>-4.4293225652093e-7</v>
      </c>
      <c r="X5">
        <f>'排放量净转移Ers-net'!X5/'VArs-net'!X5</f>
        <v>-1.26759129584364e-7</v>
      </c>
      <c r="Y5">
        <f>'排放量净转移Ers-net'!Y5/'VArs-net'!Y5</f>
        <v>1.57486591725356e-7</v>
      </c>
      <c r="Z5">
        <f>'排放量净转移Ers-net'!Z5/'VArs-net'!Z5</f>
        <v>-9.74051956890762e-7</v>
      </c>
      <c r="AA5">
        <f>'排放量净转移Ers-net'!AA5/'VArs-net'!AA5</f>
        <v>3.85558293262709e-7</v>
      </c>
      <c r="AB5">
        <f>'排放量净转移Ers-net'!AB5/'VArs-net'!AB5</f>
        <v>-2.62738356109491e-7</v>
      </c>
      <c r="AC5">
        <f>'排放量净转移Ers-net'!AC5/'VArs-net'!AC5</f>
        <v>3.73369536507977e-8</v>
      </c>
      <c r="AD5">
        <f>'排放量净转移Ers-net'!AD5/'VArs-net'!AD5</f>
        <v>3.3481315071001e-6</v>
      </c>
      <c r="AE5">
        <f>'排放量净转移Ers-net'!AE5/'VArs-net'!AE5</f>
        <v>1.1288453686999e-6</v>
      </c>
      <c r="AF5">
        <f>'排放量净转移Ers-net'!AF5/'VArs-net'!AF5</f>
        <v>-1.71629045643338e-7</v>
      </c>
    </row>
    <row r="6" spans="2:32">
      <c r="B6">
        <f>'排放量净转移Ers-net'!B6/'VArs-net'!B6</f>
        <v>-2.70292366027522e-7</v>
      </c>
      <c r="C6">
        <f>'排放量净转移Ers-net'!C6/'VArs-net'!C6</f>
        <v>4.00596204430602e-6</v>
      </c>
      <c r="D6">
        <f>'排放量净转移Ers-net'!D6/'VArs-net'!D6</f>
        <v>-3.78471388700462e-6</v>
      </c>
      <c r="E6">
        <f>'排放量净转移Ers-net'!E6/'VArs-net'!E6</f>
        <v>4.9253668744856e-7</v>
      </c>
      <c r="G6">
        <f>'排放量净转移Ers-net'!G6/'VArs-net'!G6</f>
        <v>8.46290522612933e-7</v>
      </c>
      <c r="H6">
        <f>'排放量净转移Ers-net'!H6/'VArs-net'!H6</f>
        <v>8.97122491322416e-8</v>
      </c>
      <c r="I6">
        <f>'排放量净转移Ers-net'!I6/'VArs-net'!I6</f>
        <v>2.10038271678828e-8</v>
      </c>
      <c r="J6">
        <f>'排放量净转移Ers-net'!J6/'VArs-net'!J6</f>
        <v>2.21321640577015e-7</v>
      </c>
      <c r="K6">
        <f>'排放量净转移Ers-net'!K6/'VArs-net'!K6</f>
        <v>-1.45716486249314e-7</v>
      </c>
      <c r="L6">
        <f>'排放量净转移Ers-net'!L6/'VArs-net'!L6</f>
        <v>2.87996097506624e-7</v>
      </c>
      <c r="M6">
        <f>'排放量净转移Ers-net'!M6/'VArs-net'!M6</f>
        <v>-1.52034551385571e-7</v>
      </c>
      <c r="N6">
        <f>'排放量净转移Ers-net'!N6/'VArs-net'!N6</f>
        <v>-1.24456705245134e-8</v>
      </c>
      <c r="O6">
        <f>'排放量净转移Ers-net'!O6/'VArs-net'!O6</f>
        <v>-1.27527007050622e-7</v>
      </c>
      <c r="P6">
        <f>'排放量净转移Ers-net'!P6/'VArs-net'!P6</f>
        <v>-1.07623846139781e-7</v>
      </c>
      <c r="Q6">
        <f>'排放量净转移Ers-net'!Q6/'VArs-net'!Q6</f>
        <v>1.23370845563666e-6</v>
      </c>
      <c r="R6">
        <f>'排放量净转移Ers-net'!R6/'VArs-net'!R6</f>
        <v>3.70080877410723e-9</v>
      </c>
      <c r="S6">
        <f>'排放量净转移Ers-net'!S6/'VArs-net'!S6</f>
        <v>-3.22480348478452e-7</v>
      </c>
      <c r="T6">
        <f>'排放量净转移Ers-net'!T6/'VArs-net'!T6</f>
        <v>-1.00643738008752e-7</v>
      </c>
      <c r="U6">
        <f>'排放量净转移Ers-net'!U6/'VArs-net'!U6</f>
        <v>-4.5842233087835e-8</v>
      </c>
      <c r="V6">
        <f>'排放量净转移Ers-net'!V6/'VArs-net'!V6</f>
        <v>7.35656304587581e-7</v>
      </c>
      <c r="W6">
        <f>'排放量净转移Ers-net'!W6/'VArs-net'!W6</f>
        <v>-2.65421493830845e-8</v>
      </c>
      <c r="X6">
        <f>'排放量净转移Ers-net'!X6/'VArs-net'!X6</f>
        <v>-6.00806349072805e-8</v>
      </c>
      <c r="Y6">
        <f>'排放量净转移Ers-net'!Y6/'VArs-net'!Y6</f>
        <v>1.68141058334073e-7</v>
      </c>
      <c r="Z6">
        <f>'排放量净转移Ers-net'!Z6/'VArs-net'!Z6</f>
        <v>2.29620506439101e-7</v>
      </c>
      <c r="AA6">
        <f>'排放量净转移Ers-net'!AA6/'VArs-net'!AA6</f>
        <v>-2.44452014502581e-7</v>
      </c>
      <c r="AB6">
        <f>'排放量净转移Ers-net'!AB6/'VArs-net'!AB6</f>
        <v>-5.14772312402128e-7</v>
      </c>
      <c r="AC6">
        <f>'排放量净转移Ers-net'!AC6/'VArs-net'!AC6</f>
        <v>1.4491052247883e-7</v>
      </c>
      <c r="AD6">
        <f>'排放量净转移Ers-net'!AD6/'VArs-net'!AD6</f>
        <v>5.88794240283532e-8</v>
      </c>
      <c r="AE6">
        <f>'排放量净转移Ers-net'!AE6/'VArs-net'!AE6</f>
        <v>3.6094643895357e-7</v>
      </c>
      <c r="AF6">
        <f>'排放量净转移Ers-net'!AF6/'VArs-net'!AF6</f>
        <v>2.63440456789289e-9</v>
      </c>
    </row>
    <row r="7" spans="2:32">
      <c r="B7">
        <f>'排放量净转移Ers-net'!B7/'VArs-net'!B7</f>
        <v>-2.08595646808056e-8</v>
      </c>
      <c r="C7">
        <f>'排放量净转移Ers-net'!C7/'VArs-net'!C7</f>
        <v>4.7162545014292e-8</v>
      </c>
      <c r="D7">
        <f>'排放量净转移Ers-net'!D7/'VArs-net'!D7</f>
        <v>8.61820372879713e-9</v>
      </c>
      <c r="E7">
        <f>'排放量净转移Ers-net'!E7/'VArs-net'!E7</f>
        <v>-1.50246238534822e-7</v>
      </c>
      <c r="F7">
        <f>'排放量净转移Ers-net'!F7/'VArs-net'!F7</f>
        <v>8.46290522612933e-7</v>
      </c>
      <c r="H7">
        <f>'排放量净转移Ers-net'!H7/'VArs-net'!H7</f>
        <v>3.94794664097199e-7</v>
      </c>
      <c r="I7">
        <f>'排放量净转移Ers-net'!I7/'VArs-net'!I7</f>
        <v>-5.64917176370424e-7</v>
      </c>
      <c r="J7">
        <f>'排放量净转移Ers-net'!J7/'VArs-net'!J7</f>
        <v>8.41558052472019e-9</v>
      </c>
      <c r="K7">
        <f>'排放量净转移Ers-net'!K7/'VArs-net'!K7</f>
        <v>4.31593924471988e-9</v>
      </c>
      <c r="L7">
        <f>'排放量净转移Ers-net'!L7/'VArs-net'!L7</f>
        <v>-2.47874921323729e-8</v>
      </c>
      <c r="M7">
        <f>'排放量净转移Ers-net'!M7/'VArs-net'!M7</f>
        <v>1.37886909022214e-9</v>
      </c>
      <c r="N7">
        <f>'排放量净转移Ers-net'!N7/'VArs-net'!N7</f>
        <v>8.7540412540563e-9</v>
      </c>
      <c r="O7">
        <f>'排放量净转移Ers-net'!O7/'VArs-net'!O7</f>
        <v>3.35631611025162e-8</v>
      </c>
      <c r="P7">
        <f>'排放量净转移Ers-net'!P7/'VArs-net'!P7</f>
        <v>-1.07001801191131e-8</v>
      </c>
      <c r="Q7">
        <f>'排放量净转移Ers-net'!Q7/'VArs-net'!Q7</f>
        <v>1.64940274711316e-8</v>
      </c>
      <c r="R7">
        <f>'排放量净转移Ers-net'!R7/'VArs-net'!R7</f>
        <v>5.48423287334177e-8</v>
      </c>
      <c r="S7">
        <f>'排放量净转移Ers-net'!S7/'VArs-net'!S7</f>
        <v>5.02732616447031e-9</v>
      </c>
      <c r="T7">
        <f>'排放量净转移Ers-net'!T7/'VArs-net'!T7</f>
        <v>3.89546000787868e-8</v>
      </c>
      <c r="U7">
        <f>'排放量净转移Ers-net'!U7/'VArs-net'!U7</f>
        <v>6.41739899946883e-7</v>
      </c>
      <c r="V7">
        <f>'排放量净转移Ers-net'!V7/'VArs-net'!V7</f>
        <v>1.03035473117953e-8</v>
      </c>
      <c r="W7">
        <f>'排放量净转移Ers-net'!W7/'VArs-net'!W7</f>
        <v>1.79179197271763e-8</v>
      </c>
      <c r="X7">
        <f>'排放量净转移Ers-net'!X7/'VArs-net'!X7</f>
        <v>1.74023474451311e-8</v>
      </c>
      <c r="Y7">
        <f>'排放量净转移Ers-net'!Y7/'VArs-net'!Y7</f>
        <v>2.39499653450247e-7</v>
      </c>
      <c r="Z7">
        <f>'排放量净转移Ers-net'!Z7/'VArs-net'!Z7</f>
        <v>6.57713697455864e-9</v>
      </c>
      <c r="AA7">
        <f>'排放量净转移Ers-net'!AA7/'VArs-net'!AA7</f>
        <v>3.16550453569047e-7</v>
      </c>
      <c r="AB7">
        <f>'排放量净转移Ers-net'!AB7/'VArs-net'!AB7</f>
        <v>-2.99993142107652e-8</v>
      </c>
      <c r="AC7">
        <f>'排放量净转移Ers-net'!AC7/'VArs-net'!AC7</f>
        <v>3.14151997911638e-8</v>
      </c>
      <c r="AD7">
        <f>'排放量净转移Ers-net'!AD7/'VArs-net'!AD7</f>
        <v>-2.38615510878746e-8</v>
      </c>
      <c r="AE7">
        <f>'排放量净转移Ers-net'!AE7/'VArs-net'!AE7</f>
        <v>-3.42660702075051e-8</v>
      </c>
      <c r="AF7">
        <f>'排放量净转移Ers-net'!AF7/'VArs-net'!AF7</f>
        <v>-8.52022685125235e-8</v>
      </c>
    </row>
    <row r="8" spans="2:32">
      <c r="B8">
        <f>'排放量净转移Ers-net'!B8/'VArs-net'!B8</f>
        <v>8.09093758727967e-7</v>
      </c>
      <c r="C8">
        <f>'排放量净转移Ers-net'!C8/'VArs-net'!C8</f>
        <v>-3.58498282540858e-6</v>
      </c>
      <c r="D8">
        <f>'排放量净转移Ers-net'!D8/'VArs-net'!D8</f>
        <v>7.74490413295287e-7</v>
      </c>
      <c r="E8">
        <f>'排放量净转移Ers-net'!E8/'VArs-net'!E8</f>
        <v>1.52940965048832e-7</v>
      </c>
      <c r="F8">
        <f>'排放量净转移Ers-net'!F8/'VArs-net'!F8</f>
        <v>8.97122491322416e-8</v>
      </c>
      <c r="G8">
        <f>'排放量净转移Ers-net'!G8/'VArs-net'!G8</f>
        <v>3.94794664097199e-7</v>
      </c>
      <c r="I8">
        <f>'排放量净转移Ers-net'!I8/'VArs-net'!I8</f>
        <v>1.13453626325374e-7</v>
      </c>
      <c r="J8">
        <f>'排放量净转移Ers-net'!J8/'VArs-net'!J8</f>
        <v>1.38878675117077e-6</v>
      </c>
      <c r="K8">
        <f>'排放量净转移Ers-net'!K8/'VArs-net'!K8</f>
        <v>-1.24316331434201e-6</v>
      </c>
      <c r="L8">
        <f>'排放量净转移Ers-net'!L8/'VArs-net'!L8</f>
        <v>2.50325059726622e-7</v>
      </c>
      <c r="M8">
        <f>'排放量净转移Ers-net'!M8/'VArs-net'!M8</f>
        <v>2.4734582100798e-7</v>
      </c>
      <c r="N8">
        <f>'排放量净转移Ers-net'!N8/'VArs-net'!N8</f>
        <v>-5.74548762300085e-9</v>
      </c>
      <c r="O8">
        <f>'排放量净转移Ers-net'!O8/'VArs-net'!O8</f>
        <v>5.99733669051948e-7</v>
      </c>
      <c r="P8">
        <f>'排放量净转移Ers-net'!P8/'VArs-net'!P8</f>
        <v>8.29114882962781e-8</v>
      </c>
      <c r="Q8">
        <f>'排放量净转移Ers-net'!Q8/'VArs-net'!Q8</f>
        <v>2.16010501259515e-7</v>
      </c>
      <c r="R8">
        <f>'排放量净转移Ers-net'!R8/'VArs-net'!R8</f>
        <v>9.13367474607377e-8</v>
      </c>
      <c r="S8">
        <f>'排放量净转移Ers-net'!S8/'VArs-net'!S8</f>
        <v>1.24863663070063e-7</v>
      </c>
      <c r="T8">
        <f>'排放量净转移Ers-net'!T8/'VArs-net'!T8</f>
        <v>4.26434168099904e-6</v>
      </c>
      <c r="U8">
        <f>'排放量净转移Ers-net'!U8/'VArs-net'!U8</f>
        <v>1.27716108306295e-7</v>
      </c>
      <c r="V8">
        <f>'排放量净转移Ers-net'!V8/'VArs-net'!V8</f>
        <v>9.50178953602124e-8</v>
      </c>
      <c r="W8">
        <f>'排放量净转移Ers-net'!W8/'VArs-net'!W8</f>
        <v>-2.29050252041282e-7</v>
      </c>
      <c r="X8">
        <f>'排放量净转移Ers-net'!X8/'VArs-net'!X8</f>
        <v>2.30561386780167e-7</v>
      </c>
      <c r="Y8">
        <f>'排放量净转移Ers-net'!Y8/'VArs-net'!Y8</f>
        <v>1.96907898576919e-7</v>
      </c>
      <c r="Z8">
        <f>'排放量净转移Ers-net'!Z8/'VArs-net'!Z8</f>
        <v>1.40271490759348e-7</v>
      </c>
      <c r="AA8">
        <f>'排放量净转移Ers-net'!AA8/'VArs-net'!AA8</f>
        <v>2.10561335952126e-7</v>
      </c>
      <c r="AB8">
        <f>'排放量净转移Ers-net'!AB8/'VArs-net'!AB8</f>
        <v>1.34315816864915e-7</v>
      </c>
      <c r="AC8">
        <f>'排放量净转移Ers-net'!AC8/'VArs-net'!AC8</f>
        <v>-2.91522919764033e-9</v>
      </c>
      <c r="AD8">
        <f>'排放量净转移Ers-net'!AD8/'VArs-net'!AD8</f>
        <v>1.1599393387939e-7</v>
      </c>
      <c r="AE8">
        <f>'排放量净转移Ers-net'!AE8/'VArs-net'!AE8</f>
        <v>1.09603120053987e-7</v>
      </c>
      <c r="AF8">
        <f>'排放量净转移Ers-net'!AF8/'VArs-net'!AF8</f>
        <v>1.52860335505581e-7</v>
      </c>
    </row>
    <row r="9" spans="2:32">
      <c r="B9">
        <f>'排放量净转移Ers-net'!B9/'VArs-net'!B9</f>
        <v>-6.35850478897327e-7</v>
      </c>
      <c r="C9">
        <f>'排放量净转移Ers-net'!C9/'VArs-net'!C9</f>
        <v>1.75252372667247e-5</v>
      </c>
      <c r="D9">
        <f>'排放量净转移Ers-net'!D9/'VArs-net'!D9</f>
        <v>-6.86241536356501e-8</v>
      </c>
      <c r="E9">
        <f>'排放量净转移Ers-net'!E9/'VArs-net'!E9</f>
        <v>4.39390707619852e-9</v>
      </c>
      <c r="F9">
        <f>'排放量净转移Ers-net'!F9/'VArs-net'!F9</f>
        <v>2.10038271678828e-8</v>
      </c>
      <c r="G9">
        <f>'排放量净转移Ers-net'!G9/'VArs-net'!G9</f>
        <v>-5.64917176370424e-7</v>
      </c>
      <c r="H9">
        <f>'排放量净转移Ers-net'!H9/'VArs-net'!H9</f>
        <v>1.13453626325374e-7</v>
      </c>
      <c r="J9">
        <f>'排放量净转移Ers-net'!J9/'VArs-net'!J9</f>
        <v>-3.89975022289514e-8</v>
      </c>
      <c r="K9">
        <f>'排放量净转移Ers-net'!K9/'VArs-net'!K9</f>
        <v>-5.50712151745635e-7</v>
      </c>
      <c r="L9">
        <f>'排放量净转移Ers-net'!L9/'VArs-net'!L9</f>
        <v>6.57954306657503e-7</v>
      </c>
      <c r="M9">
        <f>'排放量净转移Ers-net'!M9/'VArs-net'!M9</f>
        <v>-5.1402250815298e-8</v>
      </c>
      <c r="N9">
        <f>'排放量净转移Ers-net'!N9/'VArs-net'!N9</f>
        <v>5.3880594964016e-7</v>
      </c>
      <c r="O9">
        <f>'排放量净转移Ers-net'!O9/'VArs-net'!O9</f>
        <v>2.15376681745673e-6</v>
      </c>
      <c r="P9">
        <f>'排放量净转移Ers-net'!P9/'VArs-net'!P9</f>
        <v>2.48682980086932e-7</v>
      </c>
      <c r="Q9">
        <f>'排放量净转移Ers-net'!Q9/'VArs-net'!Q9</f>
        <v>-1.94143699663569e-6</v>
      </c>
      <c r="R9">
        <f>'排放量净转移Ers-net'!R9/'VArs-net'!R9</f>
        <v>1.97559495915765e-6</v>
      </c>
      <c r="S9">
        <f>'排放量净转移Ers-net'!S9/'VArs-net'!S9</f>
        <v>-7.13743741925435e-8</v>
      </c>
      <c r="T9">
        <f>'排放量净转移Ers-net'!T9/'VArs-net'!T9</f>
        <v>-2.51722256959958e-7</v>
      </c>
      <c r="U9">
        <f>'排放量净转移Ers-net'!U9/'VArs-net'!U9</f>
        <v>5.79346632993645e-7</v>
      </c>
      <c r="V9">
        <f>'排放量净转移Ers-net'!V9/'VArs-net'!V9</f>
        <v>2.34214082187711e-7</v>
      </c>
      <c r="W9">
        <f>'排放量净转移Ers-net'!W9/'VArs-net'!W9</f>
        <v>4.14201426559817e-7</v>
      </c>
      <c r="X9">
        <f>'排放量净转移Ers-net'!X9/'VArs-net'!X9</f>
        <v>-1.72103960487497e-7</v>
      </c>
      <c r="Y9">
        <f>'排放量净转移Ers-net'!Y9/'VArs-net'!Y9</f>
        <v>1.89291364190419e-7</v>
      </c>
      <c r="Z9">
        <f>'排放量净转移Ers-net'!Z9/'VArs-net'!Z9</f>
        <v>-2.42913513584927e-7</v>
      </c>
      <c r="AA9">
        <f>'排放量净转移Ers-net'!AA9/'VArs-net'!AA9</f>
        <v>2.79116787053618e-7</v>
      </c>
      <c r="AB9">
        <f>'排放量净转移Ers-net'!AB9/'VArs-net'!AB9</f>
        <v>-2.91854785551502e-7</v>
      </c>
      <c r="AC9">
        <f>'排放量净转移Ers-net'!AC9/'VArs-net'!AC9</f>
        <v>-6.0484875273258e-8</v>
      </c>
      <c r="AD9">
        <f>'排放量净转移Ers-net'!AD9/'VArs-net'!AD9</f>
        <v>3.15460373404523e-7</v>
      </c>
      <c r="AE9">
        <f>'排放量净转移Ers-net'!AE9/'VArs-net'!AE9</f>
        <v>3.73391092459265e-8</v>
      </c>
      <c r="AF9">
        <f>'排放量净转移Ers-net'!AF9/'VArs-net'!AF9</f>
        <v>1.69541201386818e-7</v>
      </c>
    </row>
    <row r="10" spans="2:32">
      <c r="B10">
        <f>'排放量净转移Ers-net'!B10/'VArs-net'!B10</f>
        <v>7.77797988099603e-7</v>
      </c>
      <c r="C10">
        <f>'排放量净转移Ers-net'!C10/'VArs-net'!C10</f>
        <v>1.06073305872397e-7</v>
      </c>
      <c r="D10">
        <f>'排放量净转移Ers-net'!D10/'VArs-net'!D10</f>
        <v>-4.79168131705828e-9</v>
      </c>
      <c r="E10">
        <f>'排放量净转移Ers-net'!E10/'VArs-net'!E10</f>
        <v>-8.08356854071463e-7</v>
      </c>
      <c r="F10">
        <f>'排放量净转移Ers-net'!F10/'VArs-net'!F10</f>
        <v>2.21321640577015e-7</v>
      </c>
      <c r="G10">
        <f>'排放量净转移Ers-net'!G10/'VArs-net'!G10</f>
        <v>8.41558052472019e-9</v>
      </c>
      <c r="H10">
        <f>'排放量净转移Ers-net'!H10/'VArs-net'!H10</f>
        <v>1.38878675117077e-6</v>
      </c>
      <c r="I10">
        <f>'排放量净转移Ers-net'!I10/'VArs-net'!I10</f>
        <v>-3.89975022289514e-8</v>
      </c>
      <c r="K10">
        <f>'排放量净转移Ers-net'!K10/'VArs-net'!K10</f>
        <v>7.02179546065627e-9</v>
      </c>
      <c r="L10">
        <f>'排放量净转移Ers-net'!L10/'VArs-net'!L10</f>
        <v>5.51854737189919e-8</v>
      </c>
      <c r="M10">
        <f>'排放量净转移Ers-net'!M10/'VArs-net'!M10</f>
        <v>1.59365276590169e-8</v>
      </c>
      <c r="N10">
        <f>'排放量净转移Ers-net'!N10/'VArs-net'!N10</f>
        <v>1.78071553503931e-9</v>
      </c>
      <c r="O10">
        <f>'排放量净转移Ers-net'!O10/'VArs-net'!O10</f>
        <v>2.34670620579071e-7</v>
      </c>
      <c r="P10">
        <f>'排放量净转移Ers-net'!P10/'VArs-net'!P10</f>
        <v>-9.88287532039673e-9</v>
      </c>
      <c r="Q10">
        <f>'排放量净转移Ers-net'!Q10/'VArs-net'!Q10</f>
        <v>1.85948636254458e-8</v>
      </c>
      <c r="R10">
        <f>'排放量净转移Ers-net'!R10/'VArs-net'!R10</f>
        <v>-4.38105920233016e-8</v>
      </c>
      <c r="S10">
        <f>'排放量净转移Ers-net'!S10/'VArs-net'!S10</f>
        <v>9.20946713646898e-8</v>
      </c>
      <c r="T10">
        <f>'排放量净转移Ers-net'!T10/'VArs-net'!T10</f>
        <v>-2.45988507249813e-8</v>
      </c>
      <c r="U10">
        <f>'排放量净转移Ers-net'!U10/'VArs-net'!U10</f>
        <v>7.795003047021e-9</v>
      </c>
      <c r="V10">
        <f>'排放量净转移Ers-net'!V10/'VArs-net'!V10</f>
        <v>1.189303229365e-8</v>
      </c>
      <c r="W10">
        <f>'排放量净转移Ers-net'!W10/'VArs-net'!W10</f>
        <v>1.61947984109833e-8</v>
      </c>
      <c r="X10">
        <f>'排放量净转移Ers-net'!X10/'VArs-net'!X10</f>
        <v>1.80743993659984e-8</v>
      </c>
      <c r="Y10">
        <f>'排放量净转移Ers-net'!Y10/'VArs-net'!Y10</f>
        <v>-2.49603242180741e-8</v>
      </c>
      <c r="Z10">
        <f>'排放量净转移Ers-net'!Z10/'VArs-net'!Z10</f>
        <v>7.37562400627415e-9</v>
      </c>
      <c r="AA10">
        <f>'排放量净转移Ers-net'!AA10/'VArs-net'!AA10</f>
        <v>3.6471248910841e-8</v>
      </c>
      <c r="AB10">
        <f>'排放量净转移Ers-net'!AB10/'VArs-net'!AB10</f>
        <v>-2.88170355122826e-8</v>
      </c>
      <c r="AC10">
        <f>'排放量净转移Ers-net'!AC10/'VArs-net'!AC10</f>
        <v>-5.75576826207405e-8</v>
      </c>
      <c r="AD10">
        <f>'排放量净转移Ers-net'!AD10/'VArs-net'!AD10</f>
        <v>7.58334058213834e-9</v>
      </c>
      <c r="AE10">
        <f>'排放量净转移Ers-net'!AE10/'VArs-net'!AE10</f>
        <v>5.4960170961068e-9</v>
      </c>
      <c r="AF10">
        <f>'排放量净转移Ers-net'!AF10/'VArs-net'!AF10</f>
        <v>-2.07007104618619e-8</v>
      </c>
    </row>
    <row r="11" spans="2:32">
      <c r="B11">
        <f>'排放量净转移Ers-net'!B11/'VArs-net'!B11</f>
        <v>2.22798842069677e-8</v>
      </c>
      <c r="C11">
        <f>'排放量净转移Ers-net'!C11/'VArs-net'!C11</f>
        <v>3.98971299752803e-9</v>
      </c>
      <c r="D11">
        <f>'排放量净转移Ers-net'!D11/'VArs-net'!D11</f>
        <v>4.49566852545008e-8</v>
      </c>
      <c r="E11">
        <f>'排放量净转移Ers-net'!E11/'VArs-net'!E11</f>
        <v>-6.76347241441205e-7</v>
      </c>
      <c r="F11">
        <f>'排放量净转移Ers-net'!F11/'VArs-net'!F11</f>
        <v>-1.45716486249314e-7</v>
      </c>
      <c r="G11">
        <f>'排放量净转移Ers-net'!G11/'VArs-net'!G11</f>
        <v>4.31593924471988e-9</v>
      </c>
      <c r="H11">
        <f>'排放量净转移Ers-net'!H11/'VArs-net'!H11</f>
        <v>-1.24316331434201e-6</v>
      </c>
      <c r="I11">
        <f>'排放量净转移Ers-net'!I11/'VArs-net'!I11</f>
        <v>-5.50712151745635e-7</v>
      </c>
      <c r="J11">
        <f>'排放量净转移Ers-net'!J11/'VArs-net'!J11</f>
        <v>7.02179546065627e-9</v>
      </c>
      <c r="L11">
        <f>'排放量净转移Ers-net'!L11/'VArs-net'!L11</f>
        <v>2.15345190355496e-8</v>
      </c>
      <c r="M11">
        <f>'排放量净转移Ers-net'!M11/'VArs-net'!M11</f>
        <v>4.3135170364649e-8</v>
      </c>
      <c r="N11">
        <f>'排放量净转移Ers-net'!N11/'VArs-net'!N11</f>
        <v>-1.64458798140238e-9</v>
      </c>
      <c r="O11">
        <f>'排放量净转移Ers-net'!O11/'VArs-net'!O11</f>
        <v>2.25174318363905e-8</v>
      </c>
      <c r="P11">
        <f>'排放量净转移Ers-net'!P11/'VArs-net'!P11</f>
        <v>-1.88129488968712e-7</v>
      </c>
      <c r="Q11">
        <f>'排放量净转移Ers-net'!Q11/'VArs-net'!Q11</f>
        <v>-9.46258023816646e-9</v>
      </c>
      <c r="R11">
        <f>'排放量净转移Ers-net'!R11/'VArs-net'!R11</f>
        <v>8.15895489134826e-8</v>
      </c>
      <c r="S11">
        <f>'排放量净转移Ers-net'!S11/'VArs-net'!S11</f>
        <v>-8.42322182143974e-6</v>
      </c>
      <c r="T11">
        <f>'排放量净转移Ers-net'!T11/'VArs-net'!T11</f>
        <v>-6.70798586911481e-9</v>
      </c>
      <c r="U11">
        <f>'排放量净转移Ers-net'!U11/'VArs-net'!U11</f>
        <v>4.97223910377609e-8</v>
      </c>
      <c r="V11">
        <f>'排放量净转移Ers-net'!V11/'VArs-net'!V11</f>
        <v>1.11434246421685e-8</v>
      </c>
      <c r="W11">
        <f>'排放量净转移Ers-net'!W11/'VArs-net'!W11</f>
        <v>1.27883568112222e-8</v>
      </c>
      <c r="X11">
        <f>'排放量净转移Ers-net'!X11/'VArs-net'!X11</f>
        <v>-2.7051716867032e-9</v>
      </c>
      <c r="Y11">
        <f>'排放量净转移Ers-net'!Y11/'VArs-net'!Y11</f>
        <v>-2.71805364826413e-7</v>
      </c>
      <c r="Z11">
        <f>'排放量净转移Ers-net'!Z11/'VArs-net'!Z11</f>
        <v>-3.03935112216694e-8</v>
      </c>
      <c r="AA11">
        <f>'排放量净转移Ers-net'!AA11/'VArs-net'!AA11</f>
        <v>7.66888180087029e-8</v>
      </c>
      <c r="AB11">
        <f>'排放量净转移Ers-net'!AB11/'VArs-net'!AB11</f>
        <v>-6.28773394864972e-8</v>
      </c>
      <c r="AC11">
        <f>'排放量净转移Ers-net'!AC11/'VArs-net'!AC11</f>
        <v>2.72539796674359e-8</v>
      </c>
      <c r="AD11">
        <f>'排放量净转移Ers-net'!AD11/'VArs-net'!AD11</f>
        <v>5.37929171676243e-9</v>
      </c>
      <c r="AE11">
        <f>'排放量净转移Ers-net'!AE11/'VArs-net'!AE11</f>
        <v>-3.32258686679417e-8</v>
      </c>
      <c r="AF11">
        <f>'排放量净转移Ers-net'!AF11/'VArs-net'!AF11</f>
        <v>-2.38181073715633e-8</v>
      </c>
    </row>
    <row r="12" spans="2:32">
      <c r="B12">
        <f>'排放量净转移Ers-net'!B12/'VArs-net'!B12</f>
        <v>-3.11802851390197e-8</v>
      </c>
      <c r="C12">
        <f>'排放量净转移Ers-net'!C12/'VArs-net'!C12</f>
        <v>9.63915854475758e-8</v>
      </c>
      <c r="D12">
        <f>'排放量净转移Ers-net'!D12/'VArs-net'!D12</f>
        <v>1.11426683928422e-7</v>
      </c>
      <c r="E12">
        <f>'排放量净转移Ers-net'!E12/'VArs-net'!E12</f>
        <v>-1.57567830473699e-7</v>
      </c>
      <c r="F12">
        <f>'排放量净转移Ers-net'!F12/'VArs-net'!F12</f>
        <v>2.87996097506624e-7</v>
      </c>
      <c r="G12">
        <f>'排放量净转移Ers-net'!G12/'VArs-net'!G12</f>
        <v>-2.47874921323729e-8</v>
      </c>
      <c r="H12">
        <f>'排放量净转移Ers-net'!H12/'VArs-net'!H12</f>
        <v>2.50325059726622e-7</v>
      </c>
      <c r="I12">
        <f>'排放量净转移Ers-net'!I12/'VArs-net'!I12</f>
        <v>6.57954306657503e-7</v>
      </c>
      <c r="J12">
        <f>'排放量净转移Ers-net'!J12/'VArs-net'!J12</f>
        <v>5.51854737189919e-8</v>
      </c>
      <c r="K12">
        <f>'排放量净转移Ers-net'!K12/'VArs-net'!K12</f>
        <v>2.15345190355496e-8</v>
      </c>
      <c r="M12">
        <f>'排放量净转移Ers-net'!M12/'VArs-net'!M12</f>
        <v>3.98440695013141e-7</v>
      </c>
      <c r="N12">
        <f>'排放量净转移Ers-net'!N12/'VArs-net'!N12</f>
        <v>-9.67866452404586e-8</v>
      </c>
      <c r="O12">
        <f>'排放量净转移Ers-net'!O12/'VArs-net'!O12</f>
        <v>6.1463452849968e-8</v>
      </c>
      <c r="P12">
        <f>'排放量净转移Ers-net'!P12/'VArs-net'!P12</f>
        <v>1.22206808682742e-7</v>
      </c>
      <c r="Q12">
        <f>'排放量净转移Ers-net'!Q12/'VArs-net'!Q12</f>
        <v>2.60421538392529e-9</v>
      </c>
      <c r="R12">
        <f>'排放量净转移Ers-net'!R12/'VArs-net'!R12</f>
        <v>1.17878747760859e-7</v>
      </c>
      <c r="S12">
        <f>'排放量净转移Ers-net'!S12/'VArs-net'!S12</f>
        <v>6.62576114015203e-8</v>
      </c>
      <c r="T12">
        <f>'排放量净转移Ers-net'!T12/'VArs-net'!T12</f>
        <v>5.00937075880731e-9</v>
      </c>
      <c r="U12">
        <f>'排放量净转移Ers-net'!U12/'VArs-net'!U12</f>
        <v>6.65073101557488e-7</v>
      </c>
      <c r="V12">
        <f>'排放量净转移Ers-net'!V12/'VArs-net'!V12</f>
        <v>-1.90341581507336e-8</v>
      </c>
      <c r="W12">
        <f>'排放量净转移Ers-net'!W12/'VArs-net'!W12</f>
        <v>1.07544546836236e-7</v>
      </c>
      <c r="X12">
        <f>'排放量净转移Ers-net'!X12/'VArs-net'!X12</f>
        <v>2.14297037529744e-8</v>
      </c>
      <c r="Y12">
        <f>'排放量净转移Ers-net'!Y12/'VArs-net'!Y12</f>
        <v>6.21814207993283e-7</v>
      </c>
      <c r="Z12">
        <f>'排放量净转移Ers-net'!Z12/'VArs-net'!Z12</f>
        <v>-5.42310309513013e-7</v>
      </c>
      <c r="AA12">
        <f>'排放量净转移Ers-net'!AA12/'VArs-net'!AA12</f>
        <v>-1.01041313658517e-7</v>
      </c>
      <c r="AB12">
        <f>'排放量净转移Ers-net'!AB12/'VArs-net'!AB12</f>
        <v>1.35555067323479e-7</v>
      </c>
      <c r="AC12">
        <f>'排放量净转移Ers-net'!AC12/'VArs-net'!AC12</f>
        <v>1.67883551077352e-7</v>
      </c>
      <c r="AD12">
        <f>'排放量净转移Ers-net'!AD12/'VArs-net'!AD12</f>
        <v>-1.12930691023318e-7</v>
      </c>
      <c r="AE12">
        <f>'排放量净转移Ers-net'!AE12/'VArs-net'!AE12</f>
        <v>-1.88581624994679e-7</v>
      </c>
      <c r="AF12">
        <f>'排放量净转移Ers-net'!AF12/'VArs-net'!AF12</f>
        <v>-1.65108714162166e-7</v>
      </c>
    </row>
    <row r="13" spans="2:32">
      <c r="B13">
        <f>'排放量净转移Ers-net'!B13/'VArs-net'!B13</f>
        <v>-3.6141840187671e-8</v>
      </c>
      <c r="C13">
        <f>'排放量净转移Ers-net'!C13/'VArs-net'!C13</f>
        <v>1.29646718873835e-8</v>
      </c>
      <c r="D13">
        <f>'排放量净转移Ers-net'!D13/'VArs-net'!D13</f>
        <v>1.82854000677959e-8</v>
      </c>
      <c r="E13">
        <f>'排放量净转移Ers-net'!E13/'VArs-net'!E13</f>
        <v>-3.62088683347942e-7</v>
      </c>
      <c r="F13">
        <f>'排放量净转移Ers-net'!F13/'VArs-net'!F13</f>
        <v>-1.52034551385571e-7</v>
      </c>
      <c r="G13">
        <f>'排放量净转移Ers-net'!G13/'VArs-net'!G13</f>
        <v>1.37886909022214e-9</v>
      </c>
      <c r="H13">
        <f>'排放量净转移Ers-net'!H13/'VArs-net'!H13</f>
        <v>2.4734582100798e-7</v>
      </c>
      <c r="I13">
        <f>'排放量净转移Ers-net'!I13/'VArs-net'!I13</f>
        <v>-5.1402250815298e-8</v>
      </c>
      <c r="J13">
        <f>'排放量净转移Ers-net'!J13/'VArs-net'!J13</f>
        <v>1.59365276590169e-8</v>
      </c>
      <c r="K13">
        <f>'排放量净转移Ers-net'!K13/'VArs-net'!K13</f>
        <v>4.3135170364649e-8</v>
      </c>
      <c r="L13">
        <f>'排放量净转移Ers-net'!L13/'VArs-net'!L13</f>
        <v>3.98440695013141e-7</v>
      </c>
      <c r="N13">
        <f>'排放量净转移Ers-net'!N13/'VArs-net'!N13</f>
        <v>1.05132481049641e-7</v>
      </c>
      <c r="O13">
        <f>'排放量净转移Ers-net'!O13/'VArs-net'!O13</f>
        <v>5.0766761281434e-8</v>
      </c>
      <c r="P13">
        <f>'排放量净转移Ers-net'!P13/'VArs-net'!P13</f>
        <v>1.51957341867156e-7</v>
      </c>
      <c r="Q13">
        <f>'排放量净转移Ers-net'!Q13/'VArs-net'!Q13</f>
        <v>-1.8675418136178e-7</v>
      </c>
      <c r="R13">
        <f>'排放量净转移Ers-net'!R13/'VArs-net'!R13</f>
        <v>-1.86396237282159e-8</v>
      </c>
      <c r="S13">
        <f>'排放量净转移Ers-net'!S13/'VArs-net'!S13</f>
        <v>4.4385594371031e-8</v>
      </c>
      <c r="T13">
        <f>'排放量净转移Ers-net'!T13/'VArs-net'!T13</f>
        <v>-8.84869639709499e-10</v>
      </c>
      <c r="U13">
        <f>'排放量净转移Ers-net'!U13/'VArs-net'!U13</f>
        <v>-5.39829750803753e-8</v>
      </c>
      <c r="V13">
        <f>'排放量净转移Ers-net'!V13/'VArs-net'!V13</f>
        <v>2.43499097458485e-8</v>
      </c>
      <c r="W13">
        <f>'排放量净转移Ers-net'!W13/'VArs-net'!W13</f>
        <v>9.49114204764003e-9</v>
      </c>
      <c r="X13">
        <f>'排放量净转移Ers-net'!X13/'VArs-net'!X13</f>
        <v>1.94975132140031e-8</v>
      </c>
      <c r="Y13">
        <f>'排放量净转移Ers-net'!Y13/'VArs-net'!Y13</f>
        <v>-3.30780669821898e-7</v>
      </c>
      <c r="Z13">
        <f>'排放量净转移Ers-net'!Z13/'VArs-net'!Z13</f>
        <v>-1.20376053853404e-8</v>
      </c>
      <c r="AA13">
        <f>'排放量净转移Ers-net'!AA13/'VArs-net'!AA13</f>
        <v>-1.0134710559701e-7</v>
      </c>
      <c r="AB13">
        <f>'排放量净转移Ers-net'!AB13/'VArs-net'!AB13</f>
        <v>-5.89681993672236e-9</v>
      </c>
      <c r="AC13">
        <f>'排放量净转移Ers-net'!AC13/'VArs-net'!AC13</f>
        <v>-8.1994105304231e-8</v>
      </c>
      <c r="AD13">
        <f>'排放量净转移Ers-net'!AD13/'VArs-net'!AD13</f>
        <v>6.41031449108922e-9</v>
      </c>
      <c r="AE13">
        <f>'排放量净转移Ers-net'!AE13/'VArs-net'!AE13</f>
        <v>-1.08923441416027e-8</v>
      </c>
      <c r="AF13">
        <f>'排放量净转移Ers-net'!AF13/'VArs-net'!AF13</f>
        <v>-1.75273109648436e-7</v>
      </c>
    </row>
    <row r="14" spans="2:32">
      <c r="B14">
        <f>'排放量净转移Ers-net'!B14/'VArs-net'!B14</f>
        <v>-4.37784333671359e-8</v>
      </c>
      <c r="C14">
        <f>'排放量净转移Ers-net'!C14/'VArs-net'!C14</f>
        <v>8.26582805353182e-9</v>
      </c>
      <c r="D14">
        <f>'排放量净转移Ers-net'!D14/'VArs-net'!D14</f>
        <v>-1.88908336129689e-8</v>
      </c>
      <c r="E14">
        <f>'排放量净转移Ers-net'!E14/'VArs-net'!E14</f>
        <v>5.97244600065209e-9</v>
      </c>
      <c r="F14">
        <f>'排放量净转移Ers-net'!F14/'VArs-net'!F14</f>
        <v>-1.24456705245134e-8</v>
      </c>
      <c r="G14">
        <f>'排放量净转移Ers-net'!G14/'VArs-net'!G14</f>
        <v>8.7540412540563e-9</v>
      </c>
      <c r="H14">
        <f>'排放量净转移Ers-net'!H14/'VArs-net'!H14</f>
        <v>-5.74548762300085e-9</v>
      </c>
      <c r="I14">
        <f>'排放量净转移Ers-net'!I14/'VArs-net'!I14</f>
        <v>5.3880594964016e-7</v>
      </c>
      <c r="J14">
        <f>'排放量净转移Ers-net'!J14/'VArs-net'!J14</f>
        <v>1.78071553503931e-9</v>
      </c>
      <c r="K14">
        <f>'排放量净转移Ers-net'!K14/'VArs-net'!K14</f>
        <v>-1.64458798140238e-9</v>
      </c>
      <c r="L14">
        <f>'排放量净转移Ers-net'!L14/'VArs-net'!L14</f>
        <v>-9.67866452404586e-8</v>
      </c>
      <c r="M14">
        <f>'排放量净转移Ers-net'!M14/'VArs-net'!M14</f>
        <v>1.05132481049641e-7</v>
      </c>
      <c r="O14">
        <f>'排放量净转移Ers-net'!O14/'VArs-net'!O14</f>
        <v>-7.77787476544317e-8</v>
      </c>
      <c r="P14">
        <f>'排放量净转移Ers-net'!P14/'VArs-net'!P14</f>
        <v>-1.87570569153921e-9</v>
      </c>
      <c r="Q14">
        <f>'排放量净转移Ers-net'!Q14/'VArs-net'!Q14</f>
        <v>-1.03942699921493e-7</v>
      </c>
      <c r="R14">
        <f>'排放量净转移Ers-net'!R14/'VArs-net'!R14</f>
        <v>-1.81645019089936e-9</v>
      </c>
      <c r="S14">
        <f>'排放量净转移Ers-net'!S14/'VArs-net'!S14</f>
        <v>1.94039228979511e-8</v>
      </c>
      <c r="T14">
        <f>'排放量净转移Ers-net'!T14/'VArs-net'!T14</f>
        <v>-1.08711020706873e-7</v>
      </c>
      <c r="U14">
        <f>'排放量净转移Ers-net'!U14/'VArs-net'!U14</f>
        <v>-8.55942350151587e-7</v>
      </c>
      <c r="V14">
        <f>'排放量净转移Ers-net'!V14/'VArs-net'!V14</f>
        <v>5.17218207097615e-9</v>
      </c>
      <c r="W14">
        <f>'排放量净转移Ers-net'!W14/'VArs-net'!W14</f>
        <v>3.13310193423951e-9</v>
      </c>
      <c r="X14">
        <f>'排放量净转移Ers-net'!X14/'VArs-net'!X14</f>
        <v>5.11351741431687e-8</v>
      </c>
      <c r="Y14">
        <f>'排放量净转移Ers-net'!Y14/'VArs-net'!Y14</f>
        <v>1.06382874908668e-6</v>
      </c>
      <c r="Z14">
        <f>'排放量净转移Ers-net'!Z14/'VArs-net'!Z14</f>
        <v>-2.77950617638211e-7</v>
      </c>
      <c r="AA14">
        <f>'排放量净转移Ers-net'!AA14/'VArs-net'!AA14</f>
        <v>1.07073595642217e-7</v>
      </c>
      <c r="AB14">
        <f>'排放量净转移Ers-net'!AB14/'VArs-net'!AB14</f>
        <v>-1.15587093745225e-6</v>
      </c>
      <c r="AC14">
        <f>'排放量净转移Ers-net'!AC14/'VArs-net'!AC14</f>
        <v>6.6346628376681e-9</v>
      </c>
      <c r="AD14">
        <f>'排放量净转移Ers-net'!AD14/'VArs-net'!AD14</f>
        <v>3.96813846922534e-8</v>
      </c>
      <c r="AE14">
        <f>'排放量净转移Ers-net'!AE14/'VArs-net'!AE14</f>
        <v>-1.72202641947326e-8</v>
      </c>
      <c r="AF14">
        <f>'排放量净转移Ers-net'!AF14/'VArs-net'!AF14</f>
        <v>4.23256852976631e-7</v>
      </c>
    </row>
    <row r="15" spans="2:32">
      <c r="B15">
        <f>'排放量净转移Ers-net'!B15/'VArs-net'!B15</f>
        <v>-2.39995936524901e-7</v>
      </c>
      <c r="C15">
        <f>'排放量净转移Ers-net'!C15/'VArs-net'!C15</f>
        <v>6.46896808971008e-8</v>
      </c>
      <c r="D15">
        <f>'排放量净转移Ers-net'!D15/'VArs-net'!D15</f>
        <v>5.27416519544859e-8</v>
      </c>
      <c r="E15">
        <f>'排放量净转移Ers-net'!E15/'VArs-net'!E15</f>
        <v>1.36263497713874e-6</v>
      </c>
      <c r="F15">
        <f>'排放量净转移Ers-net'!F15/'VArs-net'!F15</f>
        <v>-1.27527007050622e-7</v>
      </c>
      <c r="G15">
        <f>'排放量净转移Ers-net'!G15/'VArs-net'!G15</f>
        <v>3.35631611025162e-8</v>
      </c>
      <c r="H15">
        <f>'排放量净转移Ers-net'!H15/'VArs-net'!H15</f>
        <v>5.99733669051948e-7</v>
      </c>
      <c r="I15">
        <f>'排放量净转移Ers-net'!I15/'VArs-net'!I15</f>
        <v>2.15376681745673e-6</v>
      </c>
      <c r="J15">
        <f>'排放量净转移Ers-net'!J15/'VArs-net'!J15</f>
        <v>2.34670620579071e-7</v>
      </c>
      <c r="K15">
        <f>'排放量净转移Ers-net'!K15/'VArs-net'!K15</f>
        <v>2.25174318363905e-8</v>
      </c>
      <c r="L15">
        <f>'排放量净转移Ers-net'!L15/'VArs-net'!L15</f>
        <v>6.1463452849968e-8</v>
      </c>
      <c r="M15">
        <f>'排放量净转移Ers-net'!M15/'VArs-net'!M15</f>
        <v>5.0766761281434e-8</v>
      </c>
      <c r="N15">
        <f>'排放量净转移Ers-net'!N15/'VArs-net'!N15</f>
        <v>-7.77787476544317e-8</v>
      </c>
      <c r="P15">
        <f>'排放量净转移Ers-net'!P15/'VArs-net'!P15</f>
        <v>-1.06470731261716e-7</v>
      </c>
      <c r="Q15">
        <f>'排放量净转移Ers-net'!Q15/'VArs-net'!Q15</f>
        <v>-2.21561870532859e-9</v>
      </c>
      <c r="R15">
        <f>'排放量净转移Ers-net'!R15/'VArs-net'!R15</f>
        <v>2.74414444018282e-7</v>
      </c>
      <c r="S15">
        <f>'排放量净转移Ers-net'!S15/'VArs-net'!S15</f>
        <v>9.62753278636958e-8</v>
      </c>
      <c r="T15">
        <f>'排放量净转移Ers-net'!T15/'VArs-net'!T15</f>
        <v>-1.43427884764383e-8</v>
      </c>
      <c r="U15">
        <f>'排放量净转移Ers-net'!U15/'VArs-net'!U15</f>
        <v>-1.39482601149263e-7</v>
      </c>
      <c r="V15">
        <f>'排放量净转移Ers-net'!V15/'VArs-net'!V15</f>
        <v>2.11429242277819e-8</v>
      </c>
      <c r="W15">
        <f>'排放量净转移Ers-net'!W15/'VArs-net'!W15</f>
        <v>-2.64550141305256e-9</v>
      </c>
      <c r="X15">
        <f>'排放量净转移Ers-net'!X15/'VArs-net'!X15</f>
        <v>3.65173578389826e-9</v>
      </c>
      <c r="Y15">
        <f>'排放量净转移Ers-net'!Y15/'VArs-net'!Y15</f>
        <v>-2.23764461006838e-7</v>
      </c>
      <c r="Z15">
        <f>'排放量净转移Ers-net'!Z15/'VArs-net'!Z15</f>
        <v>-5.8943161768294e-8</v>
      </c>
      <c r="AA15">
        <f>'排放量净转移Ers-net'!AA15/'VArs-net'!AA15</f>
        <v>2.35578794331648e-8</v>
      </c>
      <c r="AB15">
        <f>'排放量净转移Ers-net'!AB15/'VArs-net'!AB15</f>
        <v>-1.18363302436588e-7</v>
      </c>
      <c r="AC15">
        <f>'排放量净转移Ers-net'!AC15/'VArs-net'!AC15</f>
        <v>-7.01874105523757e-8</v>
      </c>
      <c r="AD15">
        <f>'排放量净转移Ers-net'!AD15/'VArs-net'!AD15</f>
        <v>8.15223248540839e-9</v>
      </c>
      <c r="AE15">
        <f>'排放量净转移Ers-net'!AE15/'VArs-net'!AE15</f>
        <v>-7.43145971344891e-8</v>
      </c>
      <c r="AF15">
        <f>'排放量净转移Ers-net'!AF15/'VArs-net'!AF15</f>
        <v>-2.54124798225353e-9</v>
      </c>
    </row>
    <row r="16" spans="2:32">
      <c r="B16">
        <f>'排放量净转移Ers-net'!B16/'VArs-net'!B16</f>
        <v>-1.99857971105084e-8</v>
      </c>
      <c r="C16">
        <f>'排放量净转移Ers-net'!C16/'VArs-net'!C16</f>
        <v>-1.2096611119931e-8</v>
      </c>
      <c r="D16">
        <f>'排放量净转移Ers-net'!D16/'VArs-net'!D16</f>
        <v>-1.34369318650035e-8</v>
      </c>
      <c r="E16">
        <f>'排放量净转移Ers-net'!E16/'VArs-net'!E16</f>
        <v>4.20831889430132e-8</v>
      </c>
      <c r="F16">
        <f>'排放量净转移Ers-net'!F16/'VArs-net'!F16</f>
        <v>-1.07623846139781e-7</v>
      </c>
      <c r="G16">
        <f>'排放量净转移Ers-net'!G16/'VArs-net'!G16</f>
        <v>-1.07001801191131e-8</v>
      </c>
      <c r="H16">
        <f>'排放量净转移Ers-net'!H16/'VArs-net'!H16</f>
        <v>8.29114882962781e-8</v>
      </c>
      <c r="I16">
        <f>'排放量净转移Ers-net'!I16/'VArs-net'!I16</f>
        <v>2.48682980086932e-7</v>
      </c>
      <c r="J16">
        <f>'排放量净转移Ers-net'!J16/'VArs-net'!J16</f>
        <v>-9.88287532039673e-9</v>
      </c>
      <c r="K16">
        <f>'排放量净转移Ers-net'!K16/'VArs-net'!K16</f>
        <v>-1.88129488968712e-7</v>
      </c>
      <c r="L16">
        <f>'排放量净转移Ers-net'!L16/'VArs-net'!L16</f>
        <v>1.22206808682742e-7</v>
      </c>
      <c r="M16">
        <f>'排放量净转移Ers-net'!M16/'VArs-net'!M16</f>
        <v>1.51957341867156e-7</v>
      </c>
      <c r="N16">
        <f>'排放量净转移Ers-net'!N16/'VArs-net'!N16</f>
        <v>-1.87570569153921e-9</v>
      </c>
      <c r="O16">
        <f>'排放量净转移Ers-net'!O16/'VArs-net'!O16</f>
        <v>-1.06470731261716e-7</v>
      </c>
      <c r="Q16">
        <f>'排放量净转移Ers-net'!Q16/'VArs-net'!Q16</f>
        <v>-1.04309398514852e-7</v>
      </c>
      <c r="R16">
        <f>'排放量净转移Ers-net'!R16/'VArs-net'!R16</f>
        <v>-5.03979749278521e-9</v>
      </c>
      <c r="S16">
        <f>'排放量净转移Ers-net'!S16/'VArs-net'!S16</f>
        <v>-1.33371099434167e-7</v>
      </c>
      <c r="T16">
        <f>'排放量净转移Ers-net'!T16/'VArs-net'!T16</f>
        <v>-2.3884497189645e-8</v>
      </c>
      <c r="U16">
        <f>'排放量净转移Ers-net'!U16/'VArs-net'!U16</f>
        <v>-2.52350719517422e-9</v>
      </c>
      <c r="V16">
        <f>'排放量净转移Ers-net'!V16/'VArs-net'!V16</f>
        <v>3.4994748802166e-8</v>
      </c>
      <c r="W16">
        <f>'排放量净转移Ers-net'!W16/'VArs-net'!W16</f>
        <v>-5.90568568395793e-8</v>
      </c>
      <c r="X16">
        <f>'排放量净转移Ers-net'!X16/'VArs-net'!X16</f>
        <v>4.20078859871755e-10</v>
      </c>
      <c r="Y16">
        <f>'排放量净转移Ers-net'!Y16/'VArs-net'!Y16</f>
        <v>4.10196000498875e-8</v>
      </c>
      <c r="Z16">
        <f>'排放量净转移Ers-net'!Z16/'VArs-net'!Z16</f>
        <v>-9.10585402139734e-8</v>
      </c>
      <c r="AA16">
        <f>'排放量净转移Ers-net'!AA16/'VArs-net'!AA16</f>
        <v>2.59209995582445e-7</v>
      </c>
      <c r="AB16">
        <f>'排放量净转移Ers-net'!AB16/'VArs-net'!AB16</f>
        <v>3.35899868021116e-9</v>
      </c>
      <c r="AC16">
        <f>'排放量净转移Ers-net'!AC16/'VArs-net'!AC16</f>
        <v>-1.64467433165609e-8</v>
      </c>
      <c r="AD16">
        <f>'排放量净转移Ers-net'!AD16/'VArs-net'!AD16</f>
        <v>2.2706222888989e-8</v>
      </c>
      <c r="AE16">
        <f>'排放量净转移Ers-net'!AE16/'VArs-net'!AE16</f>
        <v>1.327784552159e-8</v>
      </c>
      <c r="AF16">
        <f>'排放量净转移Ers-net'!AF16/'VArs-net'!AF16</f>
        <v>2.01509418060367e-7</v>
      </c>
    </row>
    <row r="17" spans="2:32">
      <c r="B17">
        <f>'排放量净转移Ers-net'!B17/'VArs-net'!B17</f>
        <v>-1.27385943342698e-8</v>
      </c>
      <c r="C17">
        <f>'排放量净转移Ers-net'!C17/'VArs-net'!C17</f>
        <v>1.67239009809279e-8</v>
      </c>
      <c r="D17">
        <f>'排放量净转移Ers-net'!D17/'VArs-net'!D17</f>
        <v>4.49471763479495e-8</v>
      </c>
      <c r="E17">
        <f>'排放量净转移Ers-net'!E17/'VArs-net'!E17</f>
        <v>-7.05027578144304e-8</v>
      </c>
      <c r="F17">
        <f>'排放量净转移Ers-net'!F17/'VArs-net'!F17</f>
        <v>1.23370845563666e-6</v>
      </c>
      <c r="G17">
        <f>'排放量净转移Ers-net'!G17/'VArs-net'!G17</f>
        <v>1.64940274711316e-8</v>
      </c>
      <c r="H17">
        <f>'排放量净转移Ers-net'!H17/'VArs-net'!H17</f>
        <v>2.16010501259515e-7</v>
      </c>
      <c r="I17">
        <f>'排放量净转移Ers-net'!I17/'VArs-net'!I17</f>
        <v>-1.94143699663569e-6</v>
      </c>
      <c r="J17">
        <f>'排放量净转移Ers-net'!J17/'VArs-net'!J17</f>
        <v>1.85948636254458e-8</v>
      </c>
      <c r="K17">
        <f>'排放量净转移Ers-net'!K17/'VArs-net'!K17</f>
        <v>-9.46258023816646e-9</v>
      </c>
      <c r="L17">
        <f>'排放量净转移Ers-net'!L17/'VArs-net'!L17</f>
        <v>2.60421538392529e-9</v>
      </c>
      <c r="M17">
        <f>'排放量净转移Ers-net'!M17/'VArs-net'!M17</f>
        <v>-1.8675418136178e-7</v>
      </c>
      <c r="N17">
        <f>'排放量净转移Ers-net'!N17/'VArs-net'!N17</f>
        <v>-1.03942699921493e-7</v>
      </c>
      <c r="O17">
        <f>'排放量净转移Ers-net'!O17/'VArs-net'!O17</f>
        <v>-2.21561870532859e-9</v>
      </c>
      <c r="P17">
        <f>'排放量净转移Ers-net'!P17/'VArs-net'!P17</f>
        <v>-1.04309398514852e-7</v>
      </c>
      <c r="R17">
        <f>'排放量净转移Ers-net'!R17/'VArs-net'!R17</f>
        <v>-5.25695573110604e-7</v>
      </c>
      <c r="S17">
        <f>'排放量净转移Ers-net'!S17/'VArs-net'!S17</f>
        <v>3.65164572617874e-8</v>
      </c>
      <c r="T17">
        <f>'排放量净转移Ers-net'!T17/'VArs-net'!T17</f>
        <v>2.16873974801972e-11</v>
      </c>
      <c r="U17">
        <f>'排放量净转移Ers-net'!U17/'VArs-net'!U17</f>
        <v>-1.80769562441508e-7</v>
      </c>
      <c r="V17">
        <f>'排放量净转移Ers-net'!V17/'VArs-net'!V17</f>
        <v>6.6945034912904e-9</v>
      </c>
      <c r="W17">
        <f>'排放量净转移Ers-net'!W17/'VArs-net'!W17</f>
        <v>-5.81120366872793e-9</v>
      </c>
      <c r="X17">
        <f>'排放量净转移Ers-net'!X17/'VArs-net'!X17</f>
        <v>4.05438741391269e-8</v>
      </c>
      <c r="Y17">
        <f>'排放量净转移Ers-net'!Y17/'VArs-net'!Y17</f>
        <v>-1.50939601715976e-6</v>
      </c>
      <c r="Z17">
        <f>'排放量净转移Ers-net'!Z17/'VArs-net'!Z17</f>
        <v>1.91753735672945e-8</v>
      </c>
      <c r="AA17">
        <f>'排放量净转移Ers-net'!AA17/'VArs-net'!AA17</f>
        <v>4.42171659744218e-8</v>
      </c>
      <c r="AB17">
        <f>'排放量净转移Ers-net'!AB17/'VArs-net'!AB17</f>
        <v>3.39730683978628e-8</v>
      </c>
      <c r="AC17">
        <f>'排放量净转移Ers-net'!AC17/'VArs-net'!AC17</f>
        <v>-3.63616195921492e-8</v>
      </c>
      <c r="AD17">
        <f>'排放量净转移Ers-net'!AD17/'VArs-net'!AD17</f>
        <v>1.97584491691663e-9</v>
      </c>
      <c r="AE17">
        <f>'排放量净转移Ers-net'!AE17/'VArs-net'!AE17</f>
        <v>-8.63064554957162e-8</v>
      </c>
      <c r="AF17">
        <f>'排放量净转移Ers-net'!AF17/'VArs-net'!AF17</f>
        <v>-3.2351666507421e-8</v>
      </c>
    </row>
    <row r="18" spans="2:32">
      <c r="B18">
        <f>'排放量净转移Ers-net'!B18/'VArs-net'!B18</f>
        <v>-3.79921055215464e-8</v>
      </c>
      <c r="C18">
        <f>'排放量净转移Ers-net'!C18/'VArs-net'!C18</f>
        <v>-2.11313558061412e-8</v>
      </c>
      <c r="D18">
        <f>'排放量净转移Ers-net'!D18/'VArs-net'!D18</f>
        <v>-1.29508111274467e-7</v>
      </c>
      <c r="E18">
        <f>'排放量净转移Ers-net'!E18/'VArs-net'!E18</f>
        <v>-5.7468365526107e-8</v>
      </c>
      <c r="F18">
        <f>'排放量净转移Ers-net'!F18/'VArs-net'!F18</f>
        <v>3.70080877410723e-9</v>
      </c>
      <c r="G18">
        <f>'排放量净转移Ers-net'!G18/'VArs-net'!G18</f>
        <v>5.48423287334177e-8</v>
      </c>
      <c r="H18">
        <f>'排放量净转移Ers-net'!H18/'VArs-net'!H18</f>
        <v>9.13367474607377e-8</v>
      </c>
      <c r="I18">
        <f>'排放量净转移Ers-net'!I18/'VArs-net'!I18</f>
        <v>1.97559495915765e-6</v>
      </c>
      <c r="J18">
        <f>'排放量净转移Ers-net'!J18/'VArs-net'!J18</f>
        <v>-4.38105920233016e-8</v>
      </c>
      <c r="K18">
        <f>'排放量净转移Ers-net'!K18/'VArs-net'!K18</f>
        <v>8.15895489134826e-8</v>
      </c>
      <c r="L18">
        <f>'排放量净转移Ers-net'!L18/'VArs-net'!L18</f>
        <v>1.17878747760859e-7</v>
      </c>
      <c r="M18">
        <f>'排放量净转移Ers-net'!M18/'VArs-net'!M18</f>
        <v>-1.86396237282159e-8</v>
      </c>
      <c r="N18">
        <f>'排放量净转移Ers-net'!N18/'VArs-net'!N18</f>
        <v>-1.81645019089936e-9</v>
      </c>
      <c r="O18">
        <f>'排放量净转移Ers-net'!O18/'VArs-net'!O18</f>
        <v>2.74414444018282e-7</v>
      </c>
      <c r="P18">
        <f>'排放量净转移Ers-net'!P18/'VArs-net'!P18</f>
        <v>-5.03979749278521e-9</v>
      </c>
      <c r="Q18">
        <f>'排放量净转移Ers-net'!Q18/'VArs-net'!Q18</f>
        <v>-5.25695573110604e-7</v>
      </c>
      <c r="S18">
        <f>'排放量净转移Ers-net'!S18/'VArs-net'!S18</f>
        <v>3.8612741552155e-8</v>
      </c>
      <c r="T18">
        <f>'排放量净转移Ers-net'!T18/'VArs-net'!T18</f>
        <v>-7.29888179736477e-8</v>
      </c>
      <c r="U18">
        <f>'排放量净转移Ers-net'!U18/'VArs-net'!U18</f>
        <v>4.43382027966631e-8</v>
      </c>
      <c r="V18">
        <f>'排放量净转移Ers-net'!V18/'VArs-net'!V18</f>
        <v>2.87272464670017e-8</v>
      </c>
      <c r="W18">
        <f>'排放量净转移Ers-net'!W18/'VArs-net'!W18</f>
        <v>-3.25613473757216e-9</v>
      </c>
      <c r="X18">
        <f>'排放量净转移Ers-net'!X18/'VArs-net'!X18</f>
        <v>2.63182312673168e-8</v>
      </c>
      <c r="Y18">
        <f>'排放量净转移Ers-net'!Y18/'VArs-net'!Y18</f>
        <v>4.47707628152229e-7</v>
      </c>
      <c r="Z18">
        <f>'排放量净转移Ers-net'!Z18/'VArs-net'!Z18</f>
        <v>1.2305327481429e-7</v>
      </c>
      <c r="AA18">
        <f>'排放量净转移Ers-net'!AA18/'VArs-net'!AA18</f>
        <v>1.19415138054464e-7</v>
      </c>
      <c r="AB18">
        <f>'排放量净转移Ers-net'!AB18/'VArs-net'!AB18</f>
        <v>-1.49704250212054e-7</v>
      </c>
      <c r="AC18">
        <f>'排放量净转移Ers-net'!AC18/'VArs-net'!AC18</f>
        <v>-3.42310692162629e-9</v>
      </c>
      <c r="AD18">
        <f>'排放量净转移Ers-net'!AD18/'VArs-net'!AD18</f>
        <v>-4.52002689163819e-8</v>
      </c>
      <c r="AE18">
        <f>'排放量净转移Ers-net'!AE18/'VArs-net'!AE18</f>
        <v>-1.25232717499195e-7</v>
      </c>
      <c r="AF18">
        <f>'排放量净转移Ers-net'!AF18/'VArs-net'!AF18</f>
        <v>2.88966855139016e-7</v>
      </c>
    </row>
    <row r="19" spans="2:32">
      <c r="B19">
        <f>'排放量净转移Ers-net'!B19/'VArs-net'!B19</f>
        <v>-6.50048205553994e-9</v>
      </c>
      <c r="C19">
        <f>'排放量净转移Ers-net'!C19/'VArs-net'!C19</f>
        <v>4.08015868898859e-7</v>
      </c>
      <c r="D19">
        <f>'排放量净转移Ers-net'!D19/'VArs-net'!D19</f>
        <v>3.48681719641673e-8</v>
      </c>
      <c r="E19">
        <f>'排放量净转移Ers-net'!E19/'VArs-net'!E19</f>
        <v>-3.50667905283747e-7</v>
      </c>
      <c r="F19">
        <f>'排放量净转移Ers-net'!F19/'VArs-net'!F19</f>
        <v>-3.22480348478452e-7</v>
      </c>
      <c r="G19">
        <f>'排放量净转移Ers-net'!G19/'VArs-net'!G19</f>
        <v>5.02732616447031e-9</v>
      </c>
      <c r="H19">
        <f>'排放量净转移Ers-net'!H19/'VArs-net'!H19</f>
        <v>1.24863663070063e-7</v>
      </c>
      <c r="I19">
        <f>'排放量净转移Ers-net'!I19/'VArs-net'!I19</f>
        <v>-7.13743741925435e-8</v>
      </c>
      <c r="J19">
        <f>'排放量净转移Ers-net'!J19/'VArs-net'!J19</f>
        <v>9.20946713646898e-8</v>
      </c>
      <c r="K19">
        <f>'排放量净转移Ers-net'!K19/'VArs-net'!K19</f>
        <v>-8.42322182143974e-6</v>
      </c>
      <c r="L19">
        <f>'排放量净转移Ers-net'!L19/'VArs-net'!L19</f>
        <v>6.62576114015203e-8</v>
      </c>
      <c r="M19">
        <f>'排放量净转移Ers-net'!M19/'VArs-net'!M19</f>
        <v>4.4385594371031e-8</v>
      </c>
      <c r="N19">
        <f>'排放量净转移Ers-net'!N19/'VArs-net'!N19</f>
        <v>1.94039228979511e-8</v>
      </c>
      <c r="O19">
        <f>'排放量净转移Ers-net'!O19/'VArs-net'!O19</f>
        <v>9.62753278636958e-8</v>
      </c>
      <c r="P19">
        <f>'排放量净转移Ers-net'!P19/'VArs-net'!P19</f>
        <v>-1.33371099434167e-7</v>
      </c>
      <c r="Q19">
        <f>'排放量净转移Ers-net'!Q19/'VArs-net'!Q19</f>
        <v>3.65164572617874e-8</v>
      </c>
      <c r="R19">
        <f>'排放量净转移Ers-net'!R19/'VArs-net'!R19</f>
        <v>3.8612741552155e-8</v>
      </c>
      <c r="T19">
        <f>'排放量净转移Ers-net'!T19/'VArs-net'!T19</f>
        <v>-1.04737632751694e-7</v>
      </c>
      <c r="U19">
        <f>'排放量净转移Ers-net'!U19/'VArs-net'!U19</f>
        <v>2.37904882130445e-8</v>
      </c>
      <c r="V19">
        <f>'排放量净转移Ers-net'!V19/'VArs-net'!V19</f>
        <v>1.33133834177888e-7</v>
      </c>
      <c r="W19">
        <f>'排放量净转移Ers-net'!W19/'VArs-net'!W19</f>
        <v>5.7280346489336e-8</v>
      </c>
      <c r="X19">
        <f>'排放量净转移Ers-net'!X19/'VArs-net'!X19</f>
        <v>2.90654984857642e-7</v>
      </c>
      <c r="Y19">
        <f>'排放量净转移Ers-net'!Y19/'VArs-net'!Y19</f>
        <v>1.24556655113931e-9</v>
      </c>
      <c r="Z19">
        <f>'排放量净转移Ers-net'!Z19/'VArs-net'!Z19</f>
        <v>2.60194661475786e-8</v>
      </c>
      <c r="AA19">
        <f>'排放量净转移Ers-net'!AA19/'VArs-net'!AA19</f>
        <v>6.08077822106738e-8</v>
      </c>
      <c r="AB19">
        <f>'排放量净转移Ers-net'!AB19/'VArs-net'!AB19</f>
        <v>-9.94917051427557e-8</v>
      </c>
      <c r="AC19">
        <f>'排放量净转移Ers-net'!AC19/'VArs-net'!AC19</f>
        <v>2.47348526316458e-9</v>
      </c>
      <c r="AD19">
        <f>'排放量净转移Ers-net'!AD19/'VArs-net'!AD19</f>
        <v>3.28661703803785e-8</v>
      </c>
      <c r="AE19">
        <f>'排放量净转移Ers-net'!AE19/'VArs-net'!AE19</f>
        <v>-6.07162859670166e-8</v>
      </c>
      <c r="AF19">
        <f>'排放量净转移Ers-net'!AF19/'VArs-net'!AF19</f>
        <v>-5.41603485618613e-8</v>
      </c>
    </row>
    <row r="20" spans="2:32">
      <c r="B20">
        <f>'排放量净转移Ers-net'!B20/'VArs-net'!B20</f>
        <v>-2.65826676407035e-9</v>
      </c>
      <c r="C20">
        <f>'排放量净转移Ers-net'!C20/'VArs-net'!C20</f>
        <v>3.86023380046614e-10</v>
      </c>
      <c r="D20">
        <f>'排放量净转移Ers-net'!D20/'VArs-net'!D20</f>
        <v>-4.06941775914884e-8</v>
      </c>
      <c r="E20">
        <f>'排放量净转移Ers-net'!E20/'VArs-net'!E20</f>
        <v>-1.37893501003327e-7</v>
      </c>
      <c r="F20">
        <f>'排放量净转移Ers-net'!F20/'VArs-net'!F20</f>
        <v>-1.00643738008752e-7</v>
      </c>
      <c r="G20">
        <f>'排放量净转移Ers-net'!G20/'VArs-net'!G20</f>
        <v>3.89546000787868e-8</v>
      </c>
      <c r="H20">
        <f>'排放量净转移Ers-net'!H20/'VArs-net'!H20</f>
        <v>4.26434168099904e-6</v>
      </c>
      <c r="I20">
        <f>'排放量净转移Ers-net'!I20/'VArs-net'!I20</f>
        <v>-2.51722256959958e-7</v>
      </c>
      <c r="J20">
        <f>'排放量净转移Ers-net'!J20/'VArs-net'!J20</f>
        <v>-2.45988507249813e-8</v>
      </c>
      <c r="K20">
        <f>'排放量净转移Ers-net'!K20/'VArs-net'!K20</f>
        <v>-6.70798586911481e-9</v>
      </c>
      <c r="L20">
        <f>'排放量净转移Ers-net'!L20/'VArs-net'!L20</f>
        <v>5.00937075880731e-9</v>
      </c>
      <c r="M20">
        <f>'排放量净转移Ers-net'!M20/'VArs-net'!M20</f>
        <v>-8.84869639709499e-10</v>
      </c>
      <c r="N20">
        <f>'排放量净转移Ers-net'!N20/'VArs-net'!N20</f>
        <v>-1.08711020706873e-7</v>
      </c>
      <c r="O20">
        <f>'排放量净转移Ers-net'!O20/'VArs-net'!O20</f>
        <v>-1.43427884764383e-8</v>
      </c>
      <c r="P20">
        <f>'排放量净转移Ers-net'!P20/'VArs-net'!P20</f>
        <v>-2.3884497189645e-8</v>
      </c>
      <c r="Q20">
        <f>'排放量净转移Ers-net'!Q20/'VArs-net'!Q20</f>
        <v>2.16873974801972e-11</v>
      </c>
      <c r="R20">
        <f>'排放量净转移Ers-net'!R20/'VArs-net'!R20</f>
        <v>-7.29888179736477e-8</v>
      </c>
      <c r="S20">
        <f>'排放量净转移Ers-net'!S20/'VArs-net'!S20</f>
        <v>-1.04737632751694e-7</v>
      </c>
      <c r="U20">
        <f>'排放量净转移Ers-net'!U20/'VArs-net'!U20</f>
        <v>1.19946789674685e-8</v>
      </c>
      <c r="V20">
        <f>'排放量净转移Ers-net'!V20/'VArs-net'!V20</f>
        <v>-5.83379763449179e-9</v>
      </c>
      <c r="W20">
        <f>'排放量净转移Ers-net'!W20/'VArs-net'!W20</f>
        <v>-6.69459551596105e-8</v>
      </c>
      <c r="X20">
        <f>'排放量净转移Ers-net'!X20/'VArs-net'!X20</f>
        <v>-1.23832833781453e-7</v>
      </c>
      <c r="Y20">
        <f>'排放量净转移Ers-net'!Y20/'VArs-net'!Y20</f>
        <v>1.04669391871819e-6</v>
      </c>
      <c r="Z20">
        <f>'排放量净转移Ers-net'!Z20/'VArs-net'!Z20</f>
        <v>1.87490719548612e-9</v>
      </c>
      <c r="AA20">
        <f>'排放量净转移Ers-net'!AA20/'VArs-net'!AA20</f>
        <v>-2.20764516945863e-9</v>
      </c>
      <c r="AB20">
        <f>'排放量净转移Ers-net'!AB20/'VArs-net'!AB20</f>
        <v>-1.0370060489758e-7</v>
      </c>
      <c r="AC20">
        <f>'排放量净转移Ers-net'!AC20/'VArs-net'!AC20</f>
        <v>-2.52590676967992e-8</v>
      </c>
      <c r="AD20">
        <f>'排放量净转移Ers-net'!AD20/'VArs-net'!AD20</f>
        <v>2.97547928581406e-9</v>
      </c>
      <c r="AE20">
        <f>'排放量净转移Ers-net'!AE20/'VArs-net'!AE20</f>
        <v>-3.67221395683739e-8</v>
      </c>
      <c r="AF20">
        <f>'排放量净转移Ers-net'!AF20/'VArs-net'!AF20</f>
        <v>-2.94860636989343e-8</v>
      </c>
    </row>
    <row r="21" spans="2:32">
      <c r="B21">
        <f>'排放量净转移Ers-net'!B21/'VArs-net'!B21</f>
        <v>-2.8009134769554e-8</v>
      </c>
      <c r="C21">
        <f>'排放量净转移Ers-net'!C21/'VArs-net'!C21</f>
        <v>-3.67730573693123e-8</v>
      </c>
      <c r="D21">
        <f>'排放量净转移Ers-net'!D21/'VArs-net'!D21</f>
        <v>7.96897649592894e-8</v>
      </c>
      <c r="E21">
        <f>'排放量净转移Ers-net'!E21/'VArs-net'!E21</f>
        <v>2.97945379909884e-7</v>
      </c>
      <c r="F21">
        <f>'排放量净转移Ers-net'!F21/'VArs-net'!F21</f>
        <v>-4.5842233087835e-8</v>
      </c>
      <c r="G21">
        <f>'排放量净转移Ers-net'!G21/'VArs-net'!G21</f>
        <v>6.41739899946883e-7</v>
      </c>
      <c r="H21">
        <f>'排放量净转移Ers-net'!H21/'VArs-net'!H21</f>
        <v>1.27716108306295e-7</v>
      </c>
      <c r="I21">
        <f>'排放量净转移Ers-net'!I21/'VArs-net'!I21</f>
        <v>5.79346632993645e-7</v>
      </c>
      <c r="J21">
        <f>'排放量净转移Ers-net'!J21/'VArs-net'!J21</f>
        <v>7.795003047021e-9</v>
      </c>
      <c r="K21">
        <f>'排放量净转移Ers-net'!K21/'VArs-net'!K21</f>
        <v>4.97223910377609e-8</v>
      </c>
      <c r="L21">
        <f>'排放量净转移Ers-net'!L21/'VArs-net'!L21</f>
        <v>6.65073101557488e-7</v>
      </c>
      <c r="M21">
        <f>'排放量净转移Ers-net'!M21/'VArs-net'!M21</f>
        <v>-5.39829750803753e-8</v>
      </c>
      <c r="N21">
        <f>'排放量净转移Ers-net'!N21/'VArs-net'!N21</f>
        <v>-8.55942350151587e-7</v>
      </c>
      <c r="O21">
        <f>'排放量净转移Ers-net'!O21/'VArs-net'!O21</f>
        <v>-1.39482601149263e-7</v>
      </c>
      <c r="P21">
        <f>'排放量净转移Ers-net'!P21/'VArs-net'!P21</f>
        <v>-2.52350719517422e-9</v>
      </c>
      <c r="Q21">
        <f>'排放量净转移Ers-net'!Q21/'VArs-net'!Q21</f>
        <v>-1.80769562441508e-7</v>
      </c>
      <c r="R21">
        <f>'排放量净转移Ers-net'!R21/'VArs-net'!R21</f>
        <v>4.43382027966631e-8</v>
      </c>
      <c r="S21">
        <f>'排放量净转移Ers-net'!S21/'VArs-net'!S21</f>
        <v>2.37904882130445e-8</v>
      </c>
      <c r="T21">
        <f>'排放量净转移Ers-net'!T21/'VArs-net'!T21</f>
        <v>1.19946789674685e-8</v>
      </c>
      <c r="V21">
        <f>'排放量净转移Ers-net'!V21/'VArs-net'!V21</f>
        <v>-4.27989006332555e-9</v>
      </c>
      <c r="W21">
        <f>'排放量净转移Ers-net'!W21/'VArs-net'!W21</f>
        <v>7.23276828553186e-9</v>
      </c>
      <c r="X21">
        <f>'排放量净转移Ers-net'!X21/'VArs-net'!X21</f>
        <v>5.85324132098941e-9</v>
      </c>
      <c r="Y21">
        <f>'排放量净转移Ers-net'!Y21/'VArs-net'!Y21</f>
        <v>-1.06880556229131e-7</v>
      </c>
      <c r="Z21">
        <f>'排放量净转移Ers-net'!Z21/'VArs-net'!Z21</f>
        <v>4.13131955641229e-8</v>
      </c>
      <c r="AA21">
        <f>'排放量净转移Ers-net'!AA21/'VArs-net'!AA21</f>
        <v>8.0223080233392e-8</v>
      </c>
      <c r="AB21">
        <f>'排放量净转移Ers-net'!AB21/'VArs-net'!AB21</f>
        <v>-1.02337806789428e-7</v>
      </c>
      <c r="AC21">
        <f>'排放量净转移Ers-net'!AC21/'VArs-net'!AC21</f>
        <v>1.34302817470974e-7</v>
      </c>
      <c r="AD21">
        <f>'排放量净转移Ers-net'!AD21/'VArs-net'!AD21</f>
        <v>8.03262594718889e-8</v>
      </c>
      <c r="AE21">
        <f>'排放量净转移Ers-net'!AE21/'VArs-net'!AE21</f>
        <v>-6.19492779696431e-8</v>
      </c>
      <c r="AF21">
        <f>'排放量净转移Ers-net'!AF21/'VArs-net'!AF21</f>
        <v>2.17567884846456e-8</v>
      </c>
    </row>
    <row r="22" spans="2:32">
      <c r="B22">
        <f>'排放量净转移Ers-net'!B22/'VArs-net'!B22</f>
        <v>-7.18793541521804e-9</v>
      </c>
      <c r="C22">
        <f>'排放量净转移Ers-net'!C22/'VArs-net'!C22</f>
        <v>-3.18060226071812e-8</v>
      </c>
      <c r="D22">
        <f>'排放量净转移Ers-net'!D22/'VArs-net'!D22</f>
        <v>2.23864299253058e-8</v>
      </c>
      <c r="E22">
        <f>'排放量净转移Ers-net'!E22/'VArs-net'!E22</f>
        <v>8.97851839550405e-8</v>
      </c>
      <c r="F22">
        <f>'排放量净转移Ers-net'!F22/'VArs-net'!F22</f>
        <v>7.35656304587581e-7</v>
      </c>
      <c r="G22">
        <f>'排放量净转移Ers-net'!G22/'VArs-net'!G22</f>
        <v>1.03035473117953e-8</v>
      </c>
      <c r="H22">
        <f>'排放量净转移Ers-net'!H22/'VArs-net'!H22</f>
        <v>9.50178953602124e-8</v>
      </c>
      <c r="I22">
        <f>'排放量净转移Ers-net'!I22/'VArs-net'!I22</f>
        <v>2.34214082187711e-7</v>
      </c>
      <c r="J22">
        <f>'排放量净转移Ers-net'!J22/'VArs-net'!J22</f>
        <v>1.189303229365e-8</v>
      </c>
      <c r="K22">
        <f>'排放量净转移Ers-net'!K22/'VArs-net'!K22</f>
        <v>1.11434246421685e-8</v>
      </c>
      <c r="L22">
        <f>'排放量净转移Ers-net'!L22/'VArs-net'!L22</f>
        <v>-1.90341581507336e-8</v>
      </c>
      <c r="M22">
        <f>'排放量净转移Ers-net'!M22/'VArs-net'!M22</f>
        <v>2.43499097458485e-8</v>
      </c>
      <c r="N22">
        <f>'排放量净转移Ers-net'!N22/'VArs-net'!N22</f>
        <v>5.17218207097615e-9</v>
      </c>
      <c r="O22">
        <f>'排放量净转移Ers-net'!O22/'VArs-net'!O22</f>
        <v>2.11429242277819e-8</v>
      </c>
      <c r="P22">
        <f>'排放量净转移Ers-net'!P22/'VArs-net'!P22</f>
        <v>3.4994748802166e-8</v>
      </c>
      <c r="Q22">
        <f>'排放量净转移Ers-net'!Q22/'VArs-net'!Q22</f>
        <v>6.6945034912904e-9</v>
      </c>
      <c r="R22">
        <f>'排放量净转移Ers-net'!R22/'VArs-net'!R22</f>
        <v>2.87272464670017e-8</v>
      </c>
      <c r="S22">
        <f>'排放量净转移Ers-net'!S22/'VArs-net'!S22</f>
        <v>1.33133834177888e-7</v>
      </c>
      <c r="T22">
        <f>'排放量净转移Ers-net'!T22/'VArs-net'!T22</f>
        <v>-5.83379763449179e-9</v>
      </c>
      <c r="U22">
        <f>'排放量净转移Ers-net'!U22/'VArs-net'!U22</f>
        <v>-4.27989006332555e-9</v>
      </c>
      <c r="W22">
        <f>'排放量净转移Ers-net'!W22/'VArs-net'!W22</f>
        <v>8.36737116368906e-9</v>
      </c>
      <c r="X22">
        <f>'排放量净转移Ers-net'!X22/'VArs-net'!X22</f>
        <v>4.98356053344942e-9</v>
      </c>
      <c r="Y22">
        <f>'排放量净转移Ers-net'!Y22/'VArs-net'!Y22</f>
        <v>3.51775394159956e-7</v>
      </c>
      <c r="Z22">
        <f>'排放量净转移Ers-net'!Z22/'VArs-net'!Z22</f>
        <v>2.40023702957948e-7</v>
      </c>
      <c r="AA22">
        <f>'排放量净转移Ers-net'!AA22/'VArs-net'!AA22</f>
        <v>2.60026645269519e-5</v>
      </c>
      <c r="AB22">
        <f>'排放量净转移Ers-net'!AB22/'VArs-net'!AB22</f>
        <v>1.06540406771093e-9</v>
      </c>
      <c r="AC22">
        <f>'排放量净转移Ers-net'!AC22/'VArs-net'!AC22</f>
        <v>1.68184083492694e-8</v>
      </c>
      <c r="AD22">
        <f>'排放量净转移Ers-net'!AD22/'VArs-net'!AD22</f>
        <v>-1.57363901928073e-8</v>
      </c>
      <c r="AE22">
        <f>'排放量净转移Ers-net'!AE22/'VArs-net'!AE22</f>
        <v>-7.44665558961959e-8</v>
      </c>
      <c r="AF22">
        <f>'排放量净转移Ers-net'!AF22/'VArs-net'!AF22</f>
        <v>1.15173462663035e-7</v>
      </c>
    </row>
    <row r="23" spans="2:32">
      <c r="B23">
        <f>'排放量净转移Ers-net'!B23/'VArs-net'!B23</f>
        <v>-6.64791726422183e-8</v>
      </c>
      <c r="C23">
        <f>'排放量净转移Ers-net'!C23/'VArs-net'!C23</f>
        <v>1.55437591918617e-8</v>
      </c>
      <c r="D23">
        <f>'排放量净转移Ers-net'!D23/'VArs-net'!D23</f>
        <v>1.476922469437e-7</v>
      </c>
      <c r="E23">
        <f>'排放量净转移Ers-net'!E23/'VArs-net'!E23</f>
        <v>-4.4293225652093e-7</v>
      </c>
      <c r="F23">
        <f>'排放量净转移Ers-net'!F23/'VArs-net'!F23</f>
        <v>-2.65421493830845e-8</v>
      </c>
      <c r="G23">
        <f>'排放量净转移Ers-net'!G23/'VArs-net'!G23</f>
        <v>1.79179197271763e-8</v>
      </c>
      <c r="H23">
        <f>'排放量净转移Ers-net'!H23/'VArs-net'!H23</f>
        <v>-2.29050252041282e-7</v>
      </c>
      <c r="I23">
        <f>'排放量净转移Ers-net'!I23/'VArs-net'!I23</f>
        <v>4.14201426559817e-7</v>
      </c>
      <c r="J23">
        <f>'排放量净转移Ers-net'!J23/'VArs-net'!J23</f>
        <v>1.61947984109833e-8</v>
      </c>
      <c r="K23">
        <f>'排放量净转移Ers-net'!K23/'VArs-net'!K23</f>
        <v>1.27883568112222e-8</v>
      </c>
      <c r="L23">
        <f>'排放量净转移Ers-net'!L23/'VArs-net'!L23</f>
        <v>1.07544546836236e-7</v>
      </c>
      <c r="M23">
        <f>'排放量净转移Ers-net'!M23/'VArs-net'!M23</f>
        <v>9.49114204764003e-9</v>
      </c>
      <c r="N23">
        <f>'排放量净转移Ers-net'!N23/'VArs-net'!N23</f>
        <v>3.13310193423951e-9</v>
      </c>
      <c r="O23">
        <f>'排放量净转移Ers-net'!O23/'VArs-net'!O23</f>
        <v>-2.64550141305256e-9</v>
      </c>
      <c r="P23">
        <f>'排放量净转移Ers-net'!P23/'VArs-net'!P23</f>
        <v>-5.90568568395793e-8</v>
      </c>
      <c r="Q23">
        <f>'排放量净转移Ers-net'!Q23/'VArs-net'!Q23</f>
        <v>-5.81120366872793e-9</v>
      </c>
      <c r="R23">
        <f>'排放量净转移Ers-net'!R23/'VArs-net'!R23</f>
        <v>-3.25613473757216e-9</v>
      </c>
      <c r="S23">
        <f>'排放量净转移Ers-net'!S23/'VArs-net'!S23</f>
        <v>5.7280346489336e-8</v>
      </c>
      <c r="T23">
        <f>'排放量净转移Ers-net'!T23/'VArs-net'!T23</f>
        <v>-6.69459551596105e-8</v>
      </c>
      <c r="U23">
        <f>'排放量净转移Ers-net'!U23/'VArs-net'!U23</f>
        <v>7.23276828553186e-9</v>
      </c>
      <c r="V23">
        <f>'排放量净转移Ers-net'!V23/'VArs-net'!V23</f>
        <v>8.36737116368906e-9</v>
      </c>
      <c r="X23">
        <f>'排放量净转移Ers-net'!X23/'VArs-net'!X23</f>
        <v>1.71787596270485e-8</v>
      </c>
      <c r="Y23">
        <f>'排放量净转移Ers-net'!Y23/'VArs-net'!Y23</f>
        <v>-5.18744411834368e-7</v>
      </c>
      <c r="Z23">
        <f>'排放量净转移Ers-net'!Z23/'VArs-net'!Z23</f>
        <v>-4.40796062385461e-8</v>
      </c>
      <c r="AA23">
        <f>'排放量净转移Ers-net'!AA23/'VArs-net'!AA23</f>
        <v>2.08957981380585e-8</v>
      </c>
      <c r="AB23">
        <f>'排放量净转移Ers-net'!AB23/'VArs-net'!AB23</f>
        <v>1.58992165580718e-6</v>
      </c>
      <c r="AC23">
        <f>'排放量净转移Ers-net'!AC23/'VArs-net'!AC23</f>
        <v>1.14150203933376e-8</v>
      </c>
      <c r="AD23">
        <f>'排放量净转移Ers-net'!AD23/'VArs-net'!AD23</f>
        <v>-8.06225079723466e-10</v>
      </c>
      <c r="AE23">
        <f>'排放量净转移Ers-net'!AE23/'VArs-net'!AE23</f>
        <v>-4.26373465620474e-8</v>
      </c>
      <c r="AF23">
        <f>'排放量净转移Ers-net'!AF23/'VArs-net'!AF23</f>
        <v>-1.20009363286156e-8</v>
      </c>
    </row>
    <row r="24" spans="2:32">
      <c r="B24">
        <f>'排放量净转移Ers-net'!B24/'VArs-net'!B24</f>
        <v>2.10508081563971e-7</v>
      </c>
      <c r="C24">
        <f>'排放量净转移Ers-net'!C24/'VArs-net'!C24</f>
        <v>2.38243947824333e-7</v>
      </c>
      <c r="D24">
        <f>'排放量净转移Ers-net'!D24/'VArs-net'!D24</f>
        <v>-7.61626991133745e-9</v>
      </c>
      <c r="E24">
        <f>'排放量净转移Ers-net'!E24/'VArs-net'!E24</f>
        <v>-1.26759129584364e-7</v>
      </c>
      <c r="F24">
        <f>'排放量净转移Ers-net'!F24/'VArs-net'!F24</f>
        <v>-6.00806349072805e-8</v>
      </c>
      <c r="G24">
        <f>'排放量净转移Ers-net'!G24/'VArs-net'!G24</f>
        <v>1.74023474451311e-8</v>
      </c>
      <c r="H24">
        <f>'排放量净转移Ers-net'!H24/'VArs-net'!H24</f>
        <v>2.30561386780167e-7</v>
      </c>
      <c r="I24">
        <f>'排放量净转移Ers-net'!I24/'VArs-net'!I24</f>
        <v>-1.72103960487497e-7</v>
      </c>
      <c r="J24">
        <f>'排放量净转移Ers-net'!J24/'VArs-net'!J24</f>
        <v>1.80743993659984e-8</v>
      </c>
      <c r="K24">
        <f>'排放量净转移Ers-net'!K24/'VArs-net'!K24</f>
        <v>-2.7051716867032e-9</v>
      </c>
      <c r="L24">
        <f>'排放量净转移Ers-net'!L24/'VArs-net'!L24</f>
        <v>2.14297037529744e-8</v>
      </c>
      <c r="M24">
        <f>'排放量净转移Ers-net'!M24/'VArs-net'!M24</f>
        <v>1.94975132140031e-8</v>
      </c>
      <c r="N24">
        <f>'排放量净转移Ers-net'!N24/'VArs-net'!N24</f>
        <v>5.11351741431687e-8</v>
      </c>
      <c r="O24">
        <f>'排放量净转移Ers-net'!O24/'VArs-net'!O24</f>
        <v>3.65173578389826e-9</v>
      </c>
      <c r="P24">
        <f>'排放量净转移Ers-net'!P24/'VArs-net'!P24</f>
        <v>4.20078859871755e-10</v>
      </c>
      <c r="Q24">
        <f>'排放量净转移Ers-net'!Q24/'VArs-net'!Q24</f>
        <v>4.05438741391269e-8</v>
      </c>
      <c r="R24">
        <f>'排放量净转移Ers-net'!R24/'VArs-net'!R24</f>
        <v>2.63182312673168e-8</v>
      </c>
      <c r="S24">
        <f>'排放量净转移Ers-net'!S24/'VArs-net'!S24</f>
        <v>2.90654984857642e-7</v>
      </c>
      <c r="T24">
        <f>'排放量净转移Ers-net'!T24/'VArs-net'!T24</f>
        <v>-1.23832833781453e-7</v>
      </c>
      <c r="U24">
        <f>'排放量净转移Ers-net'!U24/'VArs-net'!U24</f>
        <v>5.85324132098941e-9</v>
      </c>
      <c r="V24">
        <f>'排放量净转移Ers-net'!V24/'VArs-net'!V24</f>
        <v>4.98356053344942e-9</v>
      </c>
      <c r="W24">
        <f>'排放量净转移Ers-net'!W24/'VArs-net'!W24</f>
        <v>1.71787596270485e-8</v>
      </c>
      <c r="Y24">
        <f>'排放量净转移Ers-net'!Y24/'VArs-net'!Y24</f>
        <v>-1.51267637905825e-5</v>
      </c>
      <c r="Z24">
        <f>'排放量净转移Ers-net'!Z24/'VArs-net'!Z24</f>
        <v>-1.31052969097194e-8</v>
      </c>
      <c r="AA24">
        <f>'排放量净转移Ers-net'!AA24/'VArs-net'!AA24</f>
        <v>3.87161675530658e-8</v>
      </c>
      <c r="AB24">
        <f>'排放量净转移Ers-net'!AB24/'VArs-net'!AB24</f>
        <v>1.72499571801472e-8</v>
      </c>
      <c r="AC24">
        <f>'排放量净转移Ers-net'!AC24/'VArs-net'!AC24</f>
        <v>1.11878851838088e-7</v>
      </c>
      <c r="AD24">
        <f>'排放量净转移Ers-net'!AD24/'VArs-net'!AD24</f>
        <v>3.58205713167521e-9</v>
      </c>
      <c r="AE24">
        <f>'排放量净转移Ers-net'!AE24/'VArs-net'!AE24</f>
        <v>-1.31758765757184e-7</v>
      </c>
      <c r="AF24">
        <f>'排放量净转移Ers-net'!AF24/'VArs-net'!AF24</f>
        <v>-1.0249955067174e-6</v>
      </c>
    </row>
    <row r="25" spans="2:32">
      <c r="B25">
        <f>'排放量净转移Ers-net'!B25/'VArs-net'!B25</f>
        <v>2.27076430315986e-5</v>
      </c>
      <c r="C25">
        <f>'排放量净转移Ers-net'!C25/'VArs-net'!C25</f>
        <v>-2.48038016119266e-7</v>
      </c>
      <c r="D25">
        <f>'排放量净转移Ers-net'!D25/'VArs-net'!D25</f>
        <v>-1.06694311340964e-7</v>
      </c>
      <c r="E25">
        <f>'排放量净转移Ers-net'!E25/'VArs-net'!E25</f>
        <v>1.57486591725356e-7</v>
      </c>
      <c r="F25">
        <f>'排放量净转移Ers-net'!F25/'VArs-net'!F25</f>
        <v>1.68141058334073e-7</v>
      </c>
      <c r="G25">
        <f>'排放量净转移Ers-net'!G25/'VArs-net'!G25</f>
        <v>2.39499653450247e-7</v>
      </c>
      <c r="H25">
        <f>'排放量净转移Ers-net'!H25/'VArs-net'!H25</f>
        <v>1.96907898576919e-7</v>
      </c>
      <c r="I25">
        <f>'排放量净转移Ers-net'!I25/'VArs-net'!I25</f>
        <v>1.89291364190419e-7</v>
      </c>
      <c r="J25">
        <f>'排放量净转移Ers-net'!J25/'VArs-net'!J25</f>
        <v>-2.49603242180741e-8</v>
      </c>
      <c r="K25">
        <f>'排放量净转移Ers-net'!K25/'VArs-net'!K25</f>
        <v>-2.71805364826413e-7</v>
      </c>
      <c r="L25">
        <f>'排放量净转移Ers-net'!L25/'VArs-net'!L25</f>
        <v>6.21814207993283e-7</v>
      </c>
      <c r="M25">
        <f>'排放量净转移Ers-net'!M25/'VArs-net'!M25</f>
        <v>-3.30780669821898e-7</v>
      </c>
      <c r="N25">
        <f>'排放量净转移Ers-net'!N25/'VArs-net'!N25</f>
        <v>1.06382874908668e-6</v>
      </c>
      <c r="O25">
        <f>'排放量净转移Ers-net'!O25/'VArs-net'!O25</f>
        <v>-2.23764461006838e-7</v>
      </c>
      <c r="P25">
        <f>'排放量净转移Ers-net'!P25/'VArs-net'!P25</f>
        <v>4.10196000498875e-8</v>
      </c>
      <c r="Q25">
        <f>'排放量净转移Ers-net'!Q25/'VArs-net'!Q25</f>
        <v>-1.50939601715976e-6</v>
      </c>
      <c r="R25">
        <f>'排放量净转移Ers-net'!R25/'VArs-net'!R25</f>
        <v>4.47707628152229e-7</v>
      </c>
      <c r="S25">
        <f>'排放量净转移Ers-net'!S25/'VArs-net'!S25</f>
        <v>1.24556655113931e-9</v>
      </c>
      <c r="T25">
        <f>'排放量净转移Ers-net'!T25/'VArs-net'!T25</f>
        <v>1.04669391871819e-6</v>
      </c>
      <c r="U25">
        <f>'排放量净转移Ers-net'!U25/'VArs-net'!U25</f>
        <v>-1.06880556229131e-7</v>
      </c>
      <c r="V25">
        <f>'排放量净转移Ers-net'!V25/'VArs-net'!V25</f>
        <v>3.51775394159956e-7</v>
      </c>
      <c r="W25">
        <f>'排放量净转移Ers-net'!W25/'VArs-net'!W25</f>
        <v>-5.18744411834368e-7</v>
      </c>
      <c r="X25">
        <f>'排放量净转移Ers-net'!X25/'VArs-net'!X25</f>
        <v>-1.51267637905825e-5</v>
      </c>
      <c r="Z25">
        <f>'排放量净转移Ers-net'!Z25/'VArs-net'!Z25</f>
        <v>5.65335580025735e-8</v>
      </c>
      <c r="AA25">
        <f>'排放量净转移Ers-net'!AA25/'VArs-net'!AA25</f>
        <v>7.96094877697721e-8</v>
      </c>
      <c r="AB25">
        <f>'排放量净转移Ers-net'!AB25/'VArs-net'!AB25</f>
        <v>-2.45464306585748e-7</v>
      </c>
      <c r="AC25">
        <f>'排放量净转移Ers-net'!AC25/'VArs-net'!AC25</f>
        <v>7.41167187570963e-8</v>
      </c>
      <c r="AD25">
        <f>'排放量净转移Ers-net'!AD25/'VArs-net'!AD25</f>
        <v>1.49725712990554e-7</v>
      </c>
      <c r="AE25">
        <f>'排放量净转移Ers-net'!AE25/'VArs-net'!AE25</f>
        <v>3.84584194522488e-7</v>
      </c>
      <c r="AF25">
        <f>'排放量净转移Ers-net'!AF25/'VArs-net'!AF25</f>
        <v>2.93860429400801e-7</v>
      </c>
    </row>
    <row r="26" spans="2:32">
      <c r="B26">
        <f>'排放量净转移Ers-net'!B26/'VArs-net'!B26</f>
        <v>-1.75804824525085e-8</v>
      </c>
      <c r="C26">
        <f>'排放量净转移Ers-net'!C26/'VArs-net'!C26</f>
        <v>-1.93558199739812e-9</v>
      </c>
      <c r="D26">
        <f>'排放量净转移Ers-net'!D26/'VArs-net'!D26</f>
        <v>4.17558951257779e-8</v>
      </c>
      <c r="E26">
        <f>'排放量净转移Ers-net'!E26/'VArs-net'!E26</f>
        <v>-9.74051956890762e-7</v>
      </c>
      <c r="F26">
        <f>'排放量净转移Ers-net'!F26/'VArs-net'!F26</f>
        <v>2.29620506439101e-7</v>
      </c>
      <c r="G26">
        <f>'排放量净转移Ers-net'!G26/'VArs-net'!G26</f>
        <v>6.57713697455864e-9</v>
      </c>
      <c r="H26">
        <f>'排放量净转移Ers-net'!H26/'VArs-net'!H26</f>
        <v>1.40271490759348e-7</v>
      </c>
      <c r="I26">
        <f>'排放量净转移Ers-net'!I26/'VArs-net'!I26</f>
        <v>-2.42913513584927e-7</v>
      </c>
      <c r="J26">
        <f>'排放量净转移Ers-net'!J26/'VArs-net'!J26</f>
        <v>7.37562400627415e-9</v>
      </c>
      <c r="K26">
        <f>'排放量净转移Ers-net'!K26/'VArs-net'!K26</f>
        <v>-3.03935112216694e-8</v>
      </c>
      <c r="L26">
        <f>'排放量净转移Ers-net'!L26/'VArs-net'!L26</f>
        <v>-5.42310309513013e-7</v>
      </c>
      <c r="M26">
        <f>'排放量净转移Ers-net'!M26/'VArs-net'!M26</f>
        <v>-1.20376053853404e-8</v>
      </c>
      <c r="N26">
        <f>'排放量净转移Ers-net'!N26/'VArs-net'!N26</f>
        <v>-2.77950617638211e-7</v>
      </c>
      <c r="O26">
        <f>'排放量净转移Ers-net'!O26/'VArs-net'!O26</f>
        <v>-5.8943161768294e-8</v>
      </c>
      <c r="P26">
        <f>'排放量净转移Ers-net'!P26/'VArs-net'!P26</f>
        <v>-9.10585402139734e-8</v>
      </c>
      <c r="Q26">
        <f>'排放量净转移Ers-net'!Q26/'VArs-net'!Q26</f>
        <v>1.91753735672945e-8</v>
      </c>
      <c r="R26">
        <f>'排放量净转移Ers-net'!R26/'VArs-net'!R26</f>
        <v>1.2305327481429e-7</v>
      </c>
      <c r="S26">
        <f>'排放量净转移Ers-net'!S26/'VArs-net'!S26</f>
        <v>2.60194661475786e-8</v>
      </c>
      <c r="T26">
        <f>'排放量净转移Ers-net'!T26/'VArs-net'!T26</f>
        <v>1.87490719548612e-9</v>
      </c>
      <c r="U26">
        <f>'排放量净转移Ers-net'!U26/'VArs-net'!U26</f>
        <v>4.13131955641229e-8</v>
      </c>
      <c r="V26">
        <f>'排放量净转移Ers-net'!V26/'VArs-net'!V26</f>
        <v>2.40023702957948e-7</v>
      </c>
      <c r="W26">
        <f>'排放量净转移Ers-net'!W26/'VArs-net'!W26</f>
        <v>-4.40796062385461e-8</v>
      </c>
      <c r="X26">
        <f>'排放量净转移Ers-net'!X26/'VArs-net'!X26</f>
        <v>-1.31052969097194e-8</v>
      </c>
      <c r="Y26">
        <f>'排放量净转移Ers-net'!Y26/'VArs-net'!Y26</f>
        <v>5.65335580025735e-8</v>
      </c>
      <c r="AA26">
        <f>'排放量净转移Ers-net'!AA26/'VArs-net'!AA26</f>
        <v>1.39514730891116e-7</v>
      </c>
      <c r="AB26">
        <f>'排放量净转移Ers-net'!AB26/'VArs-net'!AB26</f>
        <v>2.87341032244751e-7</v>
      </c>
      <c r="AC26">
        <f>'排放量净转移Ers-net'!AC26/'VArs-net'!AC26</f>
        <v>-1.8557559973786e-7</v>
      </c>
      <c r="AD26">
        <f>'排放量净转移Ers-net'!AD26/'VArs-net'!AD26</f>
        <v>8.64257947120136e-9</v>
      </c>
      <c r="AE26">
        <f>'排放量净转移Ers-net'!AE26/'VArs-net'!AE26</f>
        <v>-9.9028383546246e-7</v>
      </c>
      <c r="AF26">
        <f>'排放量净转移Ers-net'!AF26/'VArs-net'!AF26</f>
        <v>1.28789747784024e-6</v>
      </c>
    </row>
    <row r="27" spans="2:32">
      <c r="B27">
        <f>'排放量净转移Ers-net'!B27/'VArs-net'!B27</f>
        <v>6.14935128276096e-9</v>
      </c>
      <c r="C27">
        <f>'排放量净转移Ers-net'!C27/'VArs-net'!C27</f>
        <v>1.73808670939884e-8</v>
      </c>
      <c r="D27">
        <f>'排放量净转移Ers-net'!D27/'VArs-net'!D27</f>
        <v>5.06343376996498e-8</v>
      </c>
      <c r="E27">
        <f>'排放量净转移Ers-net'!E27/'VArs-net'!E27</f>
        <v>3.85558293262709e-7</v>
      </c>
      <c r="F27">
        <f>'排放量净转移Ers-net'!F27/'VArs-net'!F27</f>
        <v>-2.44452014502581e-7</v>
      </c>
      <c r="G27">
        <f>'排放量净转移Ers-net'!G27/'VArs-net'!G27</f>
        <v>3.16550453569047e-7</v>
      </c>
      <c r="H27">
        <f>'排放量净转移Ers-net'!H27/'VArs-net'!H27</f>
        <v>2.10561335952126e-7</v>
      </c>
      <c r="I27">
        <f>'排放量净转移Ers-net'!I27/'VArs-net'!I27</f>
        <v>2.79116787053618e-7</v>
      </c>
      <c r="J27">
        <f>'排放量净转移Ers-net'!J27/'VArs-net'!J27</f>
        <v>3.6471248910841e-8</v>
      </c>
      <c r="K27">
        <f>'排放量净转移Ers-net'!K27/'VArs-net'!K27</f>
        <v>7.66888180087029e-8</v>
      </c>
      <c r="L27">
        <f>'排放量净转移Ers-net'!L27/'VArs-net'!L27</f>
        <v>-1.01041313658517e-7</v>
      </c>
      <c r="M27">
        <f>'排放量净转移Ers-net'!M27/'VArs-net'!M27</f>
        <v>-1.0134710559701e-7</v>
      </c>
      <c r="N27">
        <f>'排放量净转移Ers-net'!N27/'VArs-net'!N27</f>
        <v>1.07073595642217e-7</v>
      </c>
      <c r="O27">
        <f>'排放量净转移Ers-net'!O27/'VArs-net'!O27</f>
        <v>2.35578794331648e-8</v>
      </c>
      <c r="P27">
        <f>'排放量净转移Ers-net'!P27/'VArs-net'!P27</f>
        <v>2.59209995582445e-7</v>
      </c>
      <c r="Q27">
        <f>'排放量净转移Ers-net'!Q27/'VArs-net'!Q27</f>
        <v>4.42171659744218e-8</v>
      </c>
      <c r="R27">
        <f>'排放量净转移Ers-net'!R27/'VArs-net'!R27</f>
        <v>1.19415138054464e-7</v>
      </c>
      <c r="S27">
        <f>'排放量净转移Ers-net'!S27/'VArs-net'!S27</f>
        <v>6.08077822106738e-8</v>
      </c>
      <c r="T27">
        <f>'排放量净转移Ers-net'!T27/'VArs-net'!T27</f>
        <v>-2.20764516945863e-9</v>
      </c>
      <c r="U27">
        <f>'排放量净转移Ers-net'!U27/'VArs-net'!U27</f>
        <v>8.0223080233392e-8</v>
      </c>
      <c r="V27">
        <f>'排放量净转移Ers-net'!V27/'VArs-net'!V27</f>
        <v>2.60026645269519e-5</v>
      </c>
      <c r="W27">
        <f>'排放量净转移Ers-net'!W27/'VArs-net'!W27</f>
        <v>2.08957981380585e-8</v>
      </c>
      <c r="X27">
        <f>'排放量净转移Ers-net'!X27/'VArs-net'!X27</f>
        <v>3.87161675530658e-8</v>
      </c>
      <c r="Y27">
        <f>'排放量净转移Ers-net'!Y27/'VArs-net'!Y27</f>
        <v>7.96094877697721e-8</v>
      </c>
      <c r="Z27">
        <f>'排放量净转移Ers-net'!Z27/'VArs-net'!Z27</f>
        <v>1.39514730891116e-7</v>
      </c>
      <c r="AB27">
        <f>'排放量净转移Ers-net'!AB27/'VArs-net'!AB27</f>
        <v>-1.26802825648649e-7</v>
      </c>
      <c r="AC27">
        <f>'排放量净转移Ers-net'!AC27/'VArs-net'!AC27</f>
        <v>2.84055615415445e-7</v>
      </c>
      <c r="AD27">
        <f>'排放量净转移Ers-net'!AD27/'VArs-net'!AD27</f>
        <v>1.02968583070649e-7</v>
      </c>
      <c r="AE27">
        <f>'排放量净转移Ers-net'!AE27/'VArs-net'!AE27</f>
        <v>8.02027295632336e-7</v>
      </c>
      <c r="AF27">
        <f>'排放量净转移Ers-net'!AF27/'VArs-net'!AF27</f>
        <v>2.88558702295864e-7</v>
      </c>
    </row>
    <row r="28" spans="2:32">
      <c r="B28">
        <f>'排放量净转移Ers-net'!B28/'VArs-net'!B28</f>
        <v>-8.00402968422004e-8</v>
      </c>
      <c r="C28">
        <f>'排放量净转移Ers-net'!C28/'VArs-net'!C28</f>
        <v>1.58223656874608e-7</v>
      </c>
      <c r="D28">
        <f>'排放量净转移Ers-net'!D28/'VArs-net'!D28</f>
        <v>1.35755353370609e-7</v>
      </c>
      <c r="E28">
        <f>'排放量净转移Ers-net'!E28/'VArs-net'!E28</f>
        <v>-2.62738356109491e-7</v>
      </c>
      <c r="F28">
        <f>'排放量净转移Ers-net'!F28/'VArs-net'!F28</f>
        <v>-5.14772312402128e-7</v>
      </c>
      <c r="G28">
        <f>'排放量净转移Ers-net'!G28/'VArs-net'!G28</f>
        <v>-2.99993142107652e-8</v>
      </c>
      <c r="H28">
        <f>'排放量净转移Ers-net'!H28/'VArs-net'!H28</f>
        <v>1.34315816864915e-7</v>
      </c>
      <c r="I28">
        <f>'排放量净转移Ers-net'!I28/'VArs-net'!I28</f>
        <v>-2.91854785551502e-7</v>
      </c>
      <c r="J28">
        <f>'排放量净转移Ers-net'!J28/'VArs-net'!J28</f>
        <v>-2.88170355122826e-8</v>
      </c>
      <c r="K28">
        <f>'排放量净转移Ers-net'!K28/'VArs-net'!K28</f>
        <v>-6.28773394864972e-8</v>
      </c>
      <c r="L28">
        <f>'排放量净转移Ers-net'!L28/'VArs-net'!L28</f>
        <v>1.35555067323479e-7</v>
      </c>
      <c r="M28">
        <f>'排放量净转移Ers-net'!M28/'VArs-net'!M28</f>
        <v>-5.89681993672236e-9</v>
      </c>
      <c r="N28">
        <f>'排放量净转移Ers-net'!N28/'VArs-net'!N28</f>
        <v>-1.15587093745225e-6</v>
      </c>
      <c r="O28">
        <f>'排放量净转移Ers-net'!O28/'VArs-net'!O28</f>
        <v>-1.18363302436588e-7</v>
      </c>
      <c r="P28">
        <f>'排放量净转移Ers-net'!P28/'VArs-net'!P28</f>
        <v>3.35899868021116e-9</v>
      </c>
      <c r="Q28">
        <f>'排放量净转移Ers-net'!Q28/'VArs-net'!Q28</f>
        <v>3.39730683978628e-8</v>
      </c>
      <c r="R28">
        <f>'排放量净转移Ers-net'!R28/'VArs-net'!R28</f>
        <v>-1.49704250212054e-7</v>
      </c>
      <c r="S28">
        <f>'排放量净转移Ers-net'!S28/'VArs-net'!S28</f>
        <v>-9.94917051427557e-8</v>
      </c>
      <c r="T28">
        <f>'排放量净转移Ers-net'!T28/'VArs-net'!T28</f>
        <v>-1.0370060489758e-7</v>
      </c>
      <c r="U28">
        <f>'排放量净转移Ers-net'!U28/'VArs-net'!U28</f>
        <v>-1.02337806789428e-7</v>
      </c>
      <c r="V28">
        <f>'排放量净转移Ers-net'!V28/'VArs-net'!V28</f>
        <v>1.06540406771093e-9</v>
      </c>
      <c r="W28">
        <f>'排放量净转移Ers-net'!W28/'VArs-net'!W28</f>
        <v>1.58992165580718e-6</v>
      </c>
      <c r="X28">
        <f>'排放量净转移Ers-net'!X28/'VArs-net'!X28</f>
        <v>1.72499571801472e-8</v>
      </c>
      <c r="Y28">
        <f>'排放量净转移Ers-net'!Y28/'VArs-net'!Y28</f>
        <v>-2.45464306585748e-7</v>
      </c>
      <c r="Z28">
        <f>'排放量净转移Ers-net'!Z28/'VArs-net'!Z28</f>
        <v>2.87341032244751e-7</v>
      </c>
      <c r="AA28">
        <f>'排放量净转移Ers-net'!AA28/'VArs-net'!AA28</f>
        <v>-1.26802825648649e-7</v>
      </c>
      <c r="AC28">
        <f>'排放量净转移Ers-net'!AC28/'VArs-net'!AC28</f>
        <v>9.18311810788097e-8</v>
      </c>
      <c r="AD28">
        <f>'排放量净转移Ers-net'!AD28/'VArs-net'!AD28</f>
        <v>-1.82098858277993e-7</v>
      </c>
      <c r="AE28">
        <f>'排放量净转移Ers-net'!AE28/'VArs-net'!AE28</f>
        <v>-5.16060787075658e-8</v>
      </c>
      <c r="AF28">
        <f>'排放量净转移Ers-net'!AF28/'VArs-net'!AF28</f>
        <v>-1.76963092181588e-7</v>
      </c>
    </row>
    <row r="29" spans="2:32">
      <c r="B29">
        <f>'排放量净转移Ers-net'!B29/'VArs-net'!B29</f>
        <v>-6.00173338515862e-8</v>
      </c>
      <c r="C29">
        <f>'排放量净转移Ers-net'!C29/'VArs-net'!C29</f>
        <v>-1.67131113557392e-8</v>
      </c>
      <c r="D29">
        <f>'排放量净转移Ers-net'!D29/'VArs-net'!D29</f>
        <v>-1.47760460079382e-8</v>
      </c>
      <c r="E29">
        <f>'排放量净转移Ers-net'!E29/'VArs-net'!E29</f>
        <v>3.73369536507977e-8</v>
      </c>
      <c r="F29">
        <f>'排放量净转移Ers-net'!F29/'VArs-net'!F29</f>
        <v>1.4491052247883e-7</v>
      </c>
      <c r="G29">
        <f>'排放量净转移Ers-net'!G29/'VArs-net'!G29</f>
        <v>3.14151997911638e-8</v>
      </c>
      <c r="H29">
        <f>'排放量净转移Ers-net'!H29/'VArs-net'!H29</f>
        <v>-2.91522919764033e-9</v>
      </c>
      <c r="I29">
        <f>'排放量净转移Ers-net'!I29/'VArs-net'!I29</f>
        <v>-6.0484875273258e-8</v>
      </c>
      <c r="J29">
        <f>'排放量净转移Ers-net'!J29/'VArs-net'!J29</f>
        <v>-5.75576826207405e-8</v>
      </c>
      <c r="K29">
        <f>'排放量净转移Ers-net'!K29/'VArs-net'!K29</f>
        <v>2.72539796674359e-8</v>
      </c>
      <c r="L29">
        <f>'排放量净转移Ers-net'!L29/'VArs-net'!L29</f>
        <v>1.67883551077352e-7</v>
      </c>
      <c r="M29">
        <f>'排放量净转移Ers-net'!M29/'VArs-net'!M29</f>
        <v>-8.1994105304231e-8</v>
      </c>
      <c r="N29">
        <f>'排放量净转移Ers-net'!N29/'VArs-net'!N29</f>
        <v>6.6346628376681e-9</v>
      </c>
      <c r="O29">
        <f>'排放量净转移Ers-net'!O29/'VArs-net'!O29</f>
        <v>-7.01874105523757e-8</v>
      </c>
      <c r="P29">
        <f>'排放量净转移Ers-net'!P29/'VArs-net'!P29</f>
        <v>-1.64467433165609e-8</v>
      </c>
      <c r="Q29">
        <f>'排放量净转移Ers-net'!Q29/'VArs-net'!Q29</f>
        <v>-3.63616195921492e-8</v>
      </c>
      <c r="R29">
        <f>'排放量净转移Ers-net'!R29/'VArs-net'!R29</f>
        <v>-3.42310692162629e-9</v>
      </c>
      <c r="S29">
        <f>'排放量净转移Ers-net'!S29/'VArs-net'!S29</f>
        <v>2.47348526316458e-9</v>
      </c>
      <c r="T29">
        <f>'排放量净转移Ers-net'!T29/'VArs-net'!T29</f>
        <v>-2.52590676967992e-8</v>
      </c>
      <c r="U29">
        <f>'排放量净转移Ers-net'!U29/'VArs-net'!U29</f>
        <v>1.34302817470974e-7</v>
      </c>
      <c r="V29">
        <f>'排放量净转移Ers-net'!V29/'VArs-net'!V29</f>
        <v>1.68184083492694e-8</v>
      </c>
      <c r="W29">
        <f>'排放量净转移Ers-net'!W29/'VArs-net'!W29</f>
        <v>1.14150203933376e-8</v>
      </c>
      <c r="X29">
        <f>'排放量净转移Ers-net'!X29/'VArs-net'!X29</f>
        <v>1.11878851838088e-7</v>
      </c>
      <c r="Y29">
        <f>'排放量净转移Ers-net'!Y29/'VArs-net'!Y29</f>
        <v>7.41167187570963e-8</v>
      </c>
      <c r="Z29">
        <f>'排放量净转移Ers-net'!Z29/'VArs-net'!Z29</f>
        <v>-1.8557559973786e-7</v>
      </c>
      <c r="AA29">
        <f>'排放量净转移Ers-net'!AA29/'VArs-net'!AA29</f>
        <v>2.84055615415445e-7</v>
      </c>
      <c r="AB29">
        <f>'排放量净转移Ers-net'!AB29/'VArs-net'!AB29</f>
        <v>9.18311810788097e-8</v>
      </c>
      <c r="AD29">
        <f>'排放量净转移Ers-net'!AD29/'VArs-net'!AD29</f>
        <v>-2.55549869920319e-7</v>
      </c>
      <c r="AE29">
        <f>'排放量净转移Ers-net'!AE29/'VArs-net'!AE29</f>
        <v>-2.18711763246257e-7</v>
      </c>
      <c r="AF29">
        <f>'排放量净转移Ers-net'!AF29/'VArs-net'!AF29</f>
        <v>2.10255198201238e-7</v>
      </c>
    </row>
    <row r="30" spans="2:32">
      <c r="B30">
        <f>'排放量净转移Ers-net'!B30/'VArs-net'!B30</f>
        <v>-4.23435790508029e-9</v>
      </c>
      <c r="C30">
        <f>'排放量净转移Ers-net'!C30/'VArs-net'!C30</f>
        <v>1.00453044700418e-8</v>
      </c>
      <c r="D30">
        <f>'排放量净转移Ers-net'!D30/'VArs-net'!D30</f>
        <v>1.20866455981286e-7</v>
      </c>
      <c r="E30">
        <f>'排放量净转移Ers-net'!E30/'VArs-net'!E30</f>
        <v>3.3481315071001e-6</v>
      </c>
      <c r="F30">
        <f>'排放量净转移Ers-net'!F30/'VArs-net'!F30</f>
        <v>5.88794240283532e-8</v>
      </c>
      <c r="G30">
        <f>'排放量净转移Ers-net'!G30/'VArs-net'!G30</f>
        <v>-2.38615510878746e-8</v>
      </c>
      <c r="H30">
        <f>'排放量净转移Ers-net'!H30/'VArs-net'!H30</f>
        <v>1.1599393387939e-7</v>
      </c>
      <c r="I30">
        <f>'排放量净转移Ers-net'!I30/'VArs-net'!I30</f>
        <v>3.15460373404523e-7</v>
      </c>
      <c r="J30">
        <f>'排放量净转移Ers-net'!J30/'VArs-net'!J30</f>
        <v>7.58334058213834e-9</v>
      </c>
      <c r="K30">
        <f>'排放量净转移Ers-net'!K30/'VArs-net'!K30</f>
        <v>5.37929171676243e-9</v>
      </c>
      <c r="L30">
        <f>'排放量净转移Ers-net'!L30/'VArs-net'!L30</f>
        <v>-1.12930691023318e-7</v>
      </c>
      <c r="M30">
        <f>'排放量净转移Ers-net'!M30/'VArs-net'!M30</f>
        <v>6.41031449108922e-9</v>
      </c>
      <c r="N30">
        <f>'排放量净转移Ers-net'!N30/'VArs-net'!N30</f>
        <v>3.96813846922534e-8</v>
      </c>
      <c r="O30">
        <f>'排放量净转移Ers-net'!O30/'VArs-net'!O30</f>
        <v>8.15223248540839e-9</v>
      </c>
      <c r="P30">
        <f>'排放量净转移Ers-net'!P30/'VArs-net'!P30</f>
        <v>2.2706222888989e-8</v>
      </c>
      <c r="Q30">
        <f>'排放量净转移Ers-net'!Q30/'VArs-net'!Q30</f>
        <v>1.97584491691663e-9</v>
      </c>
      <c r="R30">
        <f>'排放量净转移Ers-net'!R30/'VArs-net'!R30</f>
        <v>-4.52002689163819e-8</v>
      </c>
      <c r="S30">
        <f>'排放量净转移Ers-net'!S30/'VArs-net'!S30</f>
        <v>3.28661703803785e-8</v>
      </c>
      <c r="T30">
        <f>'排放量净转移Ers-net'!T30/'VArs-net'!T30</f>
        <v>2.97547928581406e-9</v>
      </c>
      <c r="U30">
        <f>'排放量净转移Ers-net'!U30/'VArs-net'!U30</f>
        <v>8.03262594718889e-8</v>
      </c>
      <c r="V30">
        <f>'排放量净转移Ers-net'!V30/'VArs-net'!V30</f>
        <v>-1.57363901928073e-8</v>
      </c>
      <c r="W30">
        <f>'排放量净转移Ers-net'!W30/'VArs-net'!W30</f>
        <v>-8.06225079723466e-10</v>
      </c>
      <c r="X30">
        <f>'排放量净转移Ers-net'!X30/'VArs-net'!X30</f>
        <v>3.58205713167521e-9</v>
      </c>
      <c r="Y30">
        <f>'排放量净转移Ers-net'!Y30/'VArs-net'!Y30</f>
        <v>1.49725712990554e-7</v>
      </c>
      <c r="Z30">
        <f>'排放量净转移Ers-net'!Z30/'VArs-net'!Z30</f>
        <v>8.64257947120136e-9</v>
      </c>
      <c r="AA30">
        <f>'排放量净转移Ers-net'!AA30/'VArs-net'!AA30</f>
        <v>1.02968583070649e-7</v>
      </c>
      <c r="AB30">
        <f>'排放量净转移Ers-net'!AB30/'VArs-net'!AB30</f>
        <v>-1.82098858277993e-7</v>
      </c>
      <c r="AC30">
        <f>'排放量净转移Ers-net'!AC30/'VArs-net'!AC30</f>
        <v>-2.55549869920319e-7</v>
      </c>
      <c r="AE30">
        <f>'排放量净转移Ers-net'!AE30/'VArs-net'!AE30</f>
        <v>-7.93134805520478e-8</v>
      </c>
      <c r="AF30">
        <f>'排放量净转移Ers-net'!AF30/'VArs-net'!AF30</f>
        <v>1.29175750079131e-7</v>
      </c>
    </row>
    <row r="31" spans="2:32">
      <c r="B31">
        <f>'排放量净转移Ers-net'!B31/'VArs-net'!B31</f>
        <v>-7.78574242853931e-8</v>
      </c>
      <c r="C31">
        <f>'排放量净转移Ers-net'!C31/'VArs-net'!C31</f>
        <v>-2.16516403901623e-8</v>
      </c>
      <c r="D31">
        <f>'排放量净转移Ers-net'!D31/'VArs-net'!D31</f>
        <v>-9.57943950270906e-9</v>
      </c>
      <c r="E31">
        <f>'排放量净转移Ers-net'!E31/'VArs-net'!E31</f>
        <v>1.1288453686999e-6</v>
      </c>
      <c r="F31">
        <f>'排放量净转移Ers-net'!F31/'VArs-net'!F31</f>
        <v>3.6094643895357e-7</v>
      </c>
      <c r="G31">
        <f>'排放量净转移Ers-net'!G31/'VArs-net'!G31</f>
        <v>-3.42660702075051e-8</v>
      </c>
      <c r="H31">
        <f>'排放量净转移Ers-net'!H31/'VArs-net'!H31</f>
        <v>1.09603120053987e-7</v>
      </c>
      <c r="I31">
        <f>'排放量净转移Ers-net'!I31/'VArs-net'!I31</f>
        <v>3.73391092459265e-8</v>
      </c>
      <c r="J31">
        <f>'排放量净转移Ers-net'!J31/'VArs-net'!J31</f>
        <v>5.4960170961068e-9</v>
      </c>
      <c r="K31">
        <f>'排放量净转移Ers-net'!K31/'VArs-net'!K31</f>
        <v>-3.32258686679417e-8</v>
      </c>
      <c r="L31">
        <f>'排放量净转移Ers-net'!L31/'VArs-net'!L31</f>
        <v>-1.88581624994679e-7</v>
      </c>
      <c r="M31">
        <f>'排放量净转移Ers-net'!M31/'VArs-net'!M31</f>
        <v>-1.08923441416027e-8</v>
      </c>
      <c r="N31">
        <f>'排放量净转移Ers-net'!N31/'VArs-net'!N31</f>
        <v>-1.72202641947326e-8</v>
      </c>
      <c r="O31">
        <f>'排放量净转移Ers-net'!O31/'VArs-net'!O31</f>
        <v>-7.43145971344891e-8</v>
      </c>
      <c r="P31">
        <f>'排放量净转移Ers-net'!P31/'VArs-net'!P31</f>
        <v>1.327784552159e-8</v>
      </c>
      <c r="Q31">
        <f>'排放量净转移Ers-net'!Q31/'VArs-net'!Q31</f>
        <v>-8.63064554957162e-8</v>
      </c>
      <c r="R31">
        <f>'排放量净转移Ers-net'!R31/'VArs-net'!R31</f>
        <v>-1.25232717499195e-7</v>
      </c>
      <c r="S31">
        <f>'排放量净转移Ers-net'!S31/'VArs-net'!S31</f>
        <v>-6.07162859670166e-8</v>
      </c>
      <c r="T31">
        <f>'排放量净转移Ers-net'!T31/'VArs-net'!T31</f>
        <v>-3.67221395683739e-8</v>
      </c>
      <c r="U31">
        <f>'排放量净转移Ers-net'!U31/'VArs-net'!U31</f>
        <v>-6.19492779696431e-8</v>
      </c>
      <c r="V31">
        <f>'排放量净转移Ers-net'!V31/'VArs-net'!V31</f>
        <v>-7.44665558961959e-8</v>
      </c>
      <c r="W31">
        <f>'排放量净转移Ers-net'!W31/'VArs-net'!W31</f>
        <v>-4.26373465620474e-8</v>
      </c>
      <c r="X31">
        <f>'排放量净转移Ers-net'!X31/'VArs-net'!X31</f>
        <v>-1.31758765757184e-7</v>
      </c>
      <c r="Y31">
        <f>'排放量净转移Ers-net'!Y31/'VArs-net'!Y31</f>
        <v>3.84584194522488e-7</v>
      </c>
      <c r="Z31">
        <f>'排放量净转移Ers-net'!Z31/'VArs-net'!Z31</f>
        <v>-9.9028383546246e-7</v>
      </c>
      <c r="AA31">
        <f>'排放量净转移Ers-net'!AA31/'VArs-net'!AA31</f>
        <v>8.02027295632336e-7</v>
      </c>
      <c r="AB31">
        <f>'排放量净转移Ers-net'!AB31/'VArs-net'!AB31</f>
        <v>-5.16060787075658e-8</v>
      </c>
      <c r="AC31">
        <f>'排放量净转移Ers-net'!AC31/'VArs-net'!AC31</f>
        <v>-2.18711763246257e-7</v>
      </c>
      <c r="AD31">
        <f>'排放量净转移Ers-net'!AD31/'VArs-net'!AD31</f>
        <v>-7.93134805520478e-8</v>
      </c>
      <c r="AF31">
        <f>'排放量净转移Ers-net'!AF31/'VArs-net'!AF31</f>
        <v>3.32397779885282e-7</v>
      </c>
    </row>
    <row r="32" spans="2:31">
      <c r="B32">
        <f>'排放量净转移Ers-net'!B32/'VArs-net'!B32</f>
        <v>-1.07538220941332e-7</v>
      </c>
      <c r="C32">
        <f>'排放量净转移Ers-net'!C32/'VArs-net'!C32</f>
        <v>1.72062626534621e-9</v>
      </c>
      <c r="D32">
        <f>'排放量净转移Ers-net'!D32/'VArs-net'!D32</f>
        <v>-3.45133896408002e-8</v>
      </c>
      <c r="E32">
        <f>'排放量净转移Ers-net'!E32/'VArs-net'!E32</f>
        <v>-1.71629045643338e-7</v>
      </c>
      <c r="F32">
        <f>'排放量净转移Ers-net'!F32/'VArs-net'!F32</f>
        <v>2.63440456789289e-9</v>
      </c>
      <c r="G32">
        <f>'排放量净转移Ers-net'!G32/'VArs-net'!G32</f>
        <v>-8.52022685125235e-8</v>
      </c>
      <c r="H32">
        <f>'排放量净转移Ers-net'!H32/'VArs-net'!H32</f>
        <v>1.52860335505581e-7</v>
      </c>
      <c r="I32">
        <f>'排放量净转移Ers-net'!I32/'VArs-net'!I32</f>
        <v>1.69541201386818e-7</v>
      </c>
      <c r="J32">
        <f>'排放量净转移Ers-net'!J32/'VArs-net'!J32</f>
        <v>-2.07007104618619e-8</v>
      </c>
      <c r="K32">
        <f>'排放量净转移Ers-net'!K32/'VArs-net'!K32</f>
        <v>-2.38181073715633e-8</v>
      </c>
      <c r="L32">
        <f>'排放量净转移Ers-net'!L32/'VArs-net'!L32</f>
        <v>-1.65108714162166e-7</v>
      </c>
      <c r="M32">
        <f>'排放量净转移Ers-net'!M32/'VArs-net'!M32</f>
        <v>-1.75273109648436e-7</v>
      </c>
      <c r="N32">
        <f>'排放量净转移Ers-net'!N32/'VArs-net'!N32</f>
        <v>4.23256852976631e-7</v>
      </c>
      <c r="O32">
        <f>'排放量净转移Ers-net'!O32/'VArs-net'!O32</f>
        <v>-2.54124798225353e-9</v>
      </c>
      <c r="P32">
        <f>'排放量净转移Ers-net'!P32/'VArs-net'!P32</f>
        <v>2.01509418060367e-7</v>
      </c>
      <c r="Q32">
        <f>'排放量净转移Ers-net'!Q32/'VArs-net'!Q32</f>
        <v>-3.2351666507421e-8</v>
      </c>
      <c r="R32">
        <f>'排放量净转移Ers-net'!R32/'VArs-net'!R32</f>
        <v>2.88966855139016e-7</v>
      </c>
      <c r="S32">
        <f>'排放量净转移Ers-net'!S32/'VArs-net'!S32</f>
        <v>-5.41603485618613e-8</v>
      </c>
      <c r="T32">
        <f>'排放量净转移Ers-net'!T32/'VArs-net'!T32</f>
        <v>-2.94860636989343e-8</v>
      </c>
      <c r="U32">
        <f>'排放量净转移Ers-net'!U32/'VArs-net'!U32</f>
        <v>2.17567884846456e-8</v>
      </c>
      <c r="V32">
        <f>'排放量净转移Ers-net'!V32/'VArs-net'!V32</f>
        <v>1.15173462663035e-7</v>
      </c>
      <c r="W32">
        <f>'排放量净转移Ers-net'!W32/'VArs-net'!W32</f>
        <v>-1.20009363286156e-8</v>
      </c>
      <c r="X32">
        <f>'排放量净转移Ers-net'!X32/'VArs-net'!X32</f>
        <v>-1.0249955067174e-6</v>
      </c>
      <c r="Y32">
        <f>'排放量净转移Ers-net'!Y32/'VArs-net'!Y32</f>
        <v>2.93860429400801e-7</v>
      </c>
      <c r="Z32">
        <f>'排放量净转移Ers-net'!Z32/'VArs-net'!Z32</f>
        <v>1.28789747784024e-6</v>
      </c>
      <c r="AA32">
        <f>'排放量净转移Ers-net'!AA32/'VArs-net'!AA32</f>
        <v>2.88558702295864e-7</v>
      </c>
      <c r="AB32">
        <f>'排放量净转移Ers-net'!AB32/'VArs-net'!AB32</f>
        <v>-1.76963092181588e-7</v>
      </c>
      <c r="AC32">
        <f>'排放量净转移Ers-net'!AC32/'VArs-net'!AC32</f>
        <v>2.10255198201238e-7</v>
      </c>
      <c r="AD32">
        <f>'排放量净转移Ers-net'!AD32/'VArs-net'!AD32</f>
        <v>1.29175750079131e-7</v>
      </c>
      <c r="AE32">
        <f>'排放量净转移Ers-net'!AE32/'VArs-net'!AE32</f>
        <v>3.32397779885282e-7</v>
      </c>
    </row>
    <row r="33" s="3" customFormat="1" spans="1:1">
      <c r="A33" s="1" t="s">
        <v>39</v>
      </c>
    </row>
    <row r="34" s="3" customFormat="1" spans="1:32">
      <c r="A34" s="1">
        <f>MIN(B34:AF34)</f>
        <v>-1.51267637905825e-5</v>
      </c>
      <c r="B34" s="3">
        <f>MIN(B2:B32)</f>
        <v>-6.35850478897327e-7</v>
      </c>
      <c r="C34" s="3">
        <f t="shared" ref="C34:AF34" si="0">MIN(C2:C32)</f>
        <v>-3.58498282540858e-6</v>
      </c>
      <c r="D34" s="3">
        <f t="shared" si="0"/>
        <v>-3.78471388700462e-6</v>
      </c>
      <c r="E34" s="3">
        <f t="shared" si="0"/>
        <v>-9.74051956890762e-7</v>
      </c>
      <c r="F34" s="3">
        <f t="shared" si="0"/>
        <v>-3.78471388700462e-6</v>
      </c>
      <c r="G34" s="3">
        <f t="shared" si="0"/>
        <v>-5.64917176370424e-7</v>
      </c>
      <c r="H34" s="3">
        <f t="shared" si="0"/>
        <v>-3.58498282540858e-6</v>
      </c>
      <c r="I34" s="3">
        <f t="shared" si="0"/>
        <v>-1.94143699663569e-6</v>
      </c>
      <c r="J34" s="3">
        <f t="shared" si="0"/>
        <v>-8.08356854071463e-7</v>
      </c>
      <c r="K34" s="3">
        <f t="shared" si="0"/>
        <v>-8.42322182143974e-6</v>
      </c>
      <c r="L34" s="3">
        <f t="shared" si="0"/>
        <v>-5.42310309513013e-7</v>
      </c>
      <c r="M34" s="3">
        <f t="shared" si="0"/>
        <v>-3.62088683347942e-7</v>
      </c>
      <c r="N34" s="3">
        <f t="shared" si="0"/>
        <v>-1.15587093745225e-6</v>
      </c>
      <c r="O34" s="3">
        <f t="shared" si="0"/>
        <v>-2.39995936524901e-7</v>
      </c>
      <c r="P34" s="3">
        <f t="shared" si="0"/>
        <v>-1.88129488968712e-7</v>
      </c>
      <c r="Q34" s="3">
        <f t="shared" si="0"/>
        <v>-1.94143699663569e-6</v>
      </c>
      <c r="R34" s="3">
        <f t="shared" si="0"/>
        <v>-5.25695573110604e-7</v>
      </c>
      <c r="S34" s="3">
        <f t="shared" si="0"/>
        <v>-8.42322182143974e-6</v>
      </c>
      <c r="T34" s="3">
        <f t="shared" si="0"/>
        <v>-2.51722256959958e-7</v>
      </c>
      <c r="U34" s="3">
        <f t="shared" si="0"/>
        <v>-8.55942350151587e-7</v>
      </c>
      <c r="V34" s="3">
        <f t="shared" si="0"/>
        <v>-7.44665558961959e-8</v>
      </c>
      <c r="W34" s="3">
        <f t="shared" si="0"/>
        <v>-5.18744411834368e-7</v>
      </c>
      <c r="X34" s="3">
        <f t="shared" si="0"/>
        <v>-1.51267637905825e-5</v>
      </c>
      <c r="Y34" s="3">
        <f t="shared" si="0"/>
        <v>-1.51267637905825e-5</v>
      </c>
      <c r="Z34" s="3">
        <f t="shared" si="0"/>
        <v>-9.9028383546246e-7</v>
      </c>
      <c r="AA34" s="3">
        <f t="shared" si="0"/>
        <v>-2.44452014502581e-7</v>
      </c>
      <c r="AB34" s="3">
        <f t="shared" si="0"/>
        <v>-1.15587093745225e-6</v>
      </c>
      <c r="AC34" s="3">
        <f t="shared" si="0"/>
        <v>-2.55549869920319e-7</v>
      </c>
      <c r="AD34" s="3">
        <f t="shared" si="0"/>
        <v>-2.55549869920319e-7</v>
      </c>
      <c r="AE34" s="3">
        <f t="shared" si="0"/>
        <v>-9.9028383546246e-7</v>
      </c>
      <c r="AF34" s="3">
        <f>MIN(AF2:AF31)</f>
        <v>-1.0249955067174e-6</v>
      </c>
    </row>
    <row r="36" spans="1:1">
      <c r="A36" s="1" t="s">
        <v>40</v>
      </c>
    </row>
    <row r="37" spans="1:1">
      <c r="A37" s="1">
        <f>MAX(B2:AF32)</f>
        <v>2.60026645269519e-5</v>
      </c>
    </row>
    <row r="38" spans="1:1">
      <c r="A38" t="s">
        <v>41</v>
      </c>
    </row>
    <row r="39" spans="1:32">
      <c r="A39" s="4" t="s">
        <v>42</v>
      </c>
      <c r="B39" s="5">
        <f>ABS('VArs-net'!B2)</f>
        <v>0</v>
      </c>
      <c r="C39" s="5">
        <f>ABS('VArs-net'!C2)</f>
        <v>256771.492845089</v>
      </c>
      <c r="D39" s="5">
        <f>ABS('VArs-net'!D2)</f>
        <v>1250290.23314021</v>
      </c>
      <c r="E39" s="5">
        <f>ABS('VArs-net'!E2)</f>
        <v>323648.007232797</v>
      </c>
      <c r="F39" s="5">
        <f>ABS('VArs-net'!F2)</f>
        <v>439190.084332976</v>
      </c>
      <c r="G39" s="5">
        <f>ABS('VArs-net'!G2)</f>
        <v>1731295.07113961</v>
      </c>
      <c r="H39" s="5">
        <f>ABS('VArs-net'!H2)</f>
        <v>188144.335915731</v>
      </c>
      <c r="I39" s="5">
        <f>ABS('VArs-net'!I2)</f>
        <v>321555.923482728</v>
      </c>
      <c r="J39" s="5">
        <f>ABS('VArs-net'!J2)</f>
        <v>35486.2794563</v>
      </c>
      <c r="K39" s="5">
        <f>ABS('VArs-net'!K2)</f>
        <v>1135531.31909023</v>
      </c>
      <c r="L39" s="5">
        <f>ABS('VArs-net'!L2)</f>
        <v>404552.35134858</v>
      </c>
      <c r="M39" s="5">
        <f>ABS('VArs-net'!M2)</f>
        <v>174270.602886103</v>
      </c>
      <c r="N39" s="5">
        <f>ABS('VArs-net'!N2)</f>
        <v>252095.32899031</v>
      </c>
      <c r="O39" s="5">
        <f>ABS('VArs-net'!O2)</f>
        <v>68897.562782121</v>
      </c>
      <c r="P39" s="5">
        <f>ABS('VArs-net'!P2)</f>
        <v>1437419.21964718</v>
      </c>
      <c r="Q39" s="5">
        <f>ABS('VArs-net'!Q2)</f>
        <v>745637.43929211</v>
      </c>
      <c r="R39" s="5">
        <f>ABS('VArs-net'!R2)</f>
        <v>618688.185479657</v>
      </c>
      <c r="S39" s="5">
        <f>ABS('VArs-net'!S2)</f>
        <v>3683896.09683053</v>
      </c>
      <c r="T39" s="5">
        <f>ABS('VArs-net'!T2)</f>
        <v>1777199.41936906</v>
      </c>
      <c r="U39" s="5">
        <f>ABS('VArs-net'!U2)</f>
        <v>725256.076253941</v>
      </c>
      <c r="V39" s="5">
        <f>ABS('VArs-net'!V2)</f>
        <v>219765.724248143</v>
      </c>
      <c r="W39" s="5">
        <f>ABS('VArs-net'!W2)</f>
        <v>232227.669784501</v>
      </c>
      <c r="X39" s="5">
        <f>ABS('VArs-net'!X2)</f>
        <v>76702.883777492</v>
      </c>
      <c r="Y39" s="5">
        <f>ABS('VArs-net'!Y2)</f>
        <v>5585.987292709</v>
      </c>
      <c r="Z39" s="5">
        <f>ABS('VArs-net'!Z2)</f>
        <v>864428.714281462</v>
      </c>
      <c r="AA39" s="5">
        <f>ABS('VArs-net'!AA2)</f>
        <v>76784.8292684587</v>
      </c>
      <c r="AB39" s="5">
        <f>ABS('VArs-net'!AB2)</f>
        <v>708890.220558504</v>
      </c>
      <c r="AC39" s="5">
        <f>ABS('VArs-net'!AC2)</f>
        <v>158204.13062862</v>
      </c>
      <c r="AD39" s="5">
        <f>ABS('VArs-net'!AD2)</f>
        <v>206396.331315592</v>
      </c>
      <c r="AE39" s="5">
        <f>ABS('VArs-net'!AE2)</f>
        <v>424885.006599293</v>
      </c>
      <c r="AF39" s="5">
        <f>ABS('VArs-net'!AF2)</f>
        <v>519753.151977302</v>
      </c>
    </row>
    <row r="40" spans="1:32">
      <c r="A40" s="4"/>
      <c r="B40" s="5">
        <f>ABS('VArs-net'!B3)</f>
        <v>256771.492845089</v>
      </c>
      <c r="C40" s="5">
        <f>ABS('VArs-net'!C3)</f>
        <v>0</v>
      </c>
      <c r="D40" s="5">
        <f>ABS('VArs-net'!D3)</f>
        <v>621932.179894106</v>
      </c>
      <c r="E40" s="5">
        <f>ABS('VArs-net'!E3)</f>
        <v>189194.941736025</v>
      </c>
      <c r="F40" s="5">
        <f>ABS('VArs-net'!F3)</f>
        <v>43031.770463151</v>
      </c>
      <c r="G40" s="5">
        <f>ABS('VArs-net'!G3)</f>
        <v>394058.178670276</v>
      </c>
      <c r="H40" s="5">
        <f>ABS('VArs-net'!H3)</f>
        <v>11753.755784289</v>
      </c>
      <c r="I40" s="5">
        <f>ABS('VArs-net'!I3)</f>
        <v>5791.79528462799</v>
      </c>
      <c r="J40" s="5">
        <f>ABS('VArs-net'!J3)</f>
        <v>41322.291732015</v>
      </c>
      <c r="K40" s="5">
        <f>ABS('VArs-net'!K3)</f>
        <v>700279.032429367</v>
      </c>
      <c r="L40" s="5">
        <f>ABS('VArs-net'!L3)</f>
        <v>184474.862112863</v>
      </c>
      <c r="M40" s="5">
        <f>ABS('VArs-net'!M3)</f>
        <v>68530.406334816</v>
      </c>
      <c r="N40" s="5">
        <f>ABS('VArs-net'!N3)</f>
        <v>384218.483225646</v>
      </c>
      <c r="O40" s="5">
        <f>ABS('VArs-net'!O3)</f>
        <v>62292.109945119</v>
      </c>
      <c r="P40" s="5">
        <f>ABS('VArs-net'!P3)</f>
        <v>309923.218959631</v>
      </c>
      <c r="Q40" s="5">
        <f>ABS('VArs-net'!Q3)</f>
        <v>741339.554952058</v>
      </c>
      <c r="R40" s="5">
        <f>ABS('VArs-net'!R3)</f>
        <v>149538.150506092</v>
      </c>
      <c r="S40" s="5">
        <f>ABS('VArs-net'!S3)</f>
        <v>14618.072049022</v>
      </c>
      <c r="T40" s="5">
        <f>ABS('VArs-net'!T3)</f>
        <v>3052045.16589923</v>
      </c>
      <c r="U40" s="5">
        <f>ABS('VArs-net'!U3)</f>
        <v>139107.42168256</v>
      </c>
      <c r="V40" s="5">
        <f>ABS('VArs-net'!V3)</f>
        <v>35199.595463725</v>
      </c>
      <c r="W40" s="5">
        <f>ABS('VArs-net'!W3)</f>
        <v>230703.969844055</v>
      </c>
      <c r="X40" s="5">
        <f>ABS('VArs-net'!X3)</f>
        <v>7233.95133990198</v>
      </c>
      <c r="Y40" s="5">
        <f>ABS('VArs-net'!Y3)</f>
        <v>136712.205721958</v>
      </c>
      <c r="Z40" s="5">
        <f>ABS('VArs-net'!Z3)</f>
        <v>175327.373000808</v>
      </c>
      <c r="AA40" s="5">
        <f>ABS('VArs-net'!AA3)</f>
        <v>22014.4835326565</v>
      </c>
      <c r="AB40" s="5">
        <f>ABS('VArs-net'!AB3)</f>
        <v>78680.940672578</v>
      </c>
      <c r="AC40" s="5">
        <f>ABS('VArs-net'!AC3)</f>
        <v>41760.7929161561</v>
      </c>
      <c r="AD40" s="5">
        <f>ABS('VArs-net'!AD3)</f>
        <v>46211.8872759142</v>
      </c>
      <c r="AE40" s="5">
        <f>ABS('VArs-net'!AE3)</f>
        <v>171558.046990811</v>
      </c>
      <c r="AF40" s="5">
        <f>ABS('VArs-net'!AF3)</f>
        <v>947286.347181932</v>
      </c>
    </row>
    <row r="41" spans="1:32">
      <c r="A41" s="4"/>
      <c r="B41" s="5">
        <f>ABS('VArs-net'!B4)</f>
        <v>1250290.23314021</v>
      </c>
      <c r="C41" s="5">
        <f>ABS('VArs-net'!C4)</f>
        <v>621932.179894106</v>
      </c>
      <c r="D41" s="5">
        <f>ABS('VArs-net'!D4)</f>
        <v>0</v>
      </c>
      <c r="E41" s="5">
        <f>ABS('VArs-net'!E4)</f>
        <v>969153.532403881</v>
      </c>
      <c r="F41" s="5">
        <f>ABS('VArs-net'!F4)</f>
        <v>74623.220762969</v>
      </c>
      <c r="G41" s="5">
        <f>ABS('VArs-net'!G4)</f>
        <v>947844.88189005</v>
      </c>
      <c r="H41" s="5">
        <f>ABS('VArs-net'!H4)</f>
        <v>94688.158509452</v>
      </c>
      <c r="I41" s="5">
        <f>ABS('VArs-net'!I4)</f>
        <v>1389254.15065431</v>
      </c>
      <c r="J41" s="5">
        <f>ABS('VArs-net'!J4)</f>
        <v>1153510.06489455</v>
      </c>
      <c r="K41" s="5">
        <f>ABS('VArs-net'!K4)</f>
        <v>454684.606743627</v>
      </c>
      <c r="L41" s="5">
        <f>ABS('VArs-net'!L4)</f>
        <v>665000.083900183</v>
      </c>
      <c r="M41" s="5">
        <f>ABS('VArs-net'!M4)</f>
        <v>1523429.28939308</v>
      </c>
      <c r="N41" s="5">
        <f>ABS('VArs-net'!N4)</f>
        <v>198905.865733665</v>
      </c>
      <c r="O41" s="5">
        <f>ABS('VArs-net'!O4)</f>
        <v>66860.969453394</v>
      </c>
      <c r="P41" s="5">
        <f>ABS('VArs-net'!P4)</f>
        <v>602258.222796802</v>
      </c>
      <c r="Q41" s="5">
        <f>ABS('VArs-net'!Q4)</f>
        <v>408742.13428602</v>
      </c>
      <c r="R41" s="5">
        <f>ABS('VArs-net'!R4)</f>
        <v>103407.653099205</v>
      </c>
      <c r="S41" s="5">
        <f>ABS('VArs-net'!S4)</f>
        <v>173738.431572158</v>
      </c>
      <c r="T41" s="5">
        <f>ABS('VArs-net'!T4)</f>
        <v>441259.606164041</v>
      </c>
      <c r="U41" s="5">
        <f>ABS('VArs-net'!U4)</f>
        <v>103388.171995729</v>
      </c>
      <c r="V41" s="5">
        <f>ABS('VArs-net'!V4)</f>
        <v>279009.903582018</v>
      </c>
      <c r="W41" s="5">
        <f>ABS('VArs-net'!W4)</f>
        <v>84858.425939381</v>
      </c>
      <c r="X41" s="5">
        <f>ABS('VArs-net'!X4)</f>
        <v>70441.400924352</v>
      </c>
      <c r="Y41" s="5">
        <f>ABS('VArs-net'!Y4)</f>
        <v>246579.129103418</v>
      </c>
      <c r="Z41" s="5">
        <f>ABS('VArs-net'!Z4)</f>
        <v>191258.610556895</v>
      </c>
      <c r="AA41" s="5">
        <f>ABS('VArs-net'!AA4)</f>
        <v>22835.1613277777</v>
      </c>
      <c r="AB41" s="5">
        <f>ABS('VArs-net'!AB4)</f>
        <v>109539.064245284</v>
      </c>
      <c r="AC41" s="5">
        <f>ABS('VArs-net'!AC4)</f>
        <v>49942.3484171263</v>
      </c>
      <c r="AD41" s="5">
        <f>ABS('VArs-net'!AD4)</f>
        <v>12403.9803120298</v>
      </c>
      <c r="AE41" s="5">
        <f>ABS('VArs-net'!AE4)</f>
        <v>1031179.55688784</v>
      </c>
      <c r="AF41" s="5">
        <f>ABS('VArs-net'!AF4)</f>
        <v>404713.817321026</v>
      </c>
    </row>
    <row r="42" spans="1:32">
      <c r="A42" s="4"/>
      <c r="B42" s="5">
        <f>ABS('VArs-net'!B5)</f>
        <v>323648.007232797</v>
      </c>
      <c r="C42" s="5">
        <f>ABS('VArs-net'!C5)</f>
        <v>189194.941736025</v>
      </c>
      <c r="D42" s="5">
        <f>ABS('VArs-net'!D5)</f>
        <v>969153.532403881</v>
      </c>
      <c r="E42" s="5">
        <f>ABS('VArs-net'!E5)</f>
        <v>0</v>
      </c>
      <c r="F42" s="5">
        <f>ABS('VArs-net'!F5)</f>
        <v>939497.410512101</v>
      </c>
      <c r="G42" s="5">
        <f>ABS('VArs-net'!G5)</f>
        <v>93344.735488246</v>
      </c>
      <c r="H42" s="5">
        <f>ABS('VArs-net'!H5)</f>
        <v>606957.270073057</v>
      </c>
      <c r="I42" s="5">
        <f>ABS('VArs-net'!I5)</f>
        <v>1738712.71286822</v>
      </c>
      <c r="J42" s="5">
        <f>ABS('VArs-net'!J5)</f>
        <v>154629.967042794</v>
      </c>
      <c r="K42" s="5">
        <f>ABS('VArs-net'!K5)</f>
        <v>130649.172932372</v>
      </c>
      <c r="L42" s="5">
        <f>ABS('VArs-net'!L5)</f>
        <v>625013.973673453</v>
      </c>
      <c r="M42" s="5">
        <f>ABS('VArs-net'!M5)</f>
        <v>158307.777806131</v>
      </c>
      <c r="N42" s="5">
        <f>ABS('VArs-net'!N5)</f>
        <v>150405.922356914</v>
      </c>
      <c r="O42" s="5">
        <f>ABS('VArs-net'!O5)</f>
        <v>27274.972049543</v>
      </c>
      <c r="P42" s="5">
        <f>ABS('VArs-net'!P5)</f>
        <v>139832.932058688</v>
      </c>
      <c r="Q42" s="5">
        <f>ABS('VArs-net'!Q5)</f>
        <v>751975.258631318</v>
      </c>
      <c r="R42" s="5">
        <f>ABS('VArs-net'!R5)</f>
        <v>57707.5433755536</v>
      </c>
      <c r="S42" s="5">
        <f>ABS('VArs-net'!S5)</f>
        <v>216810.222484351</v>
      </c>
      <c r="T42" s="5">
        <f>ABS('VArs-net'!T5)</f>
        <v>906596.282173123</v>
      </c>
      <c r="U42" s="5">
        <f>ABS('VArs-net'!U5)</f>
        <v>110282.022101901</v>
      </c>
      <c r="V42" s="5">
        <f>ABS('VArs-net'!V5)</f>
        <v>181923.482660168</v>
      </c>
      <c r="W42" s="5">
        <f>ABS('VArs-net'!W5)</f>
        <v>195701.686424641</v>
      </c>
      <c r="X42" s="5">
        <f>ABS('VArs-net'!X5)</f>
        <v>179096.295954235</v>
      </c>
      <c r="Y42" s="5">
        <f>ABS('VArs-net'!Y5)</f>
        <v>134975.036536742</v>
      </c>
      <c r="Z42" s="5">
        <f>ABS('VArs-net'!Z5)</f>
        <v>135309.014232368</v>
      </c>
      <c r="AA42" s="5">
        <f>ABS('VArs-net'!AA5)</f>
        <v>6999.52005781454</v>
      </c>
      <c r="AB42" s="5">
        <f>ABS('VArs-net'!AB5)</f>
        <v>322984.553397013</v>
      </c>
      <c r="AC42" s="5">
        <f>ABS('VArs-net'!AC5)</f>
        <v>64379.8110823938</v>
      </c>
      <c r="AD42" s="5">
        <f>ABS('VArs-net'!AD5)</f>
        <v>1545.14364761618</v>
      </c>
      <c r="AE42" s="5">
        <f>ABS('VArs-net'!AE5)</f>
        <v>34529.4582792995</v>
      </c>
      <c r="AF42" s="5">
        <f>ABS('VArs-net'!AF5)</f>
        <v>31242.4050846696</v>
      </c>
    </row>
    <row r="43" spans="1:32">
      <c r="A43" s="4"/>
      <c r="B43" s="5">
        <f>ABS('VArs-net'!B6)</f>
        <v>439190.084332976</v>
      </c>
      <c r="C43" s="5">
        <f>ABS('VArs-net'!C6)</f>
        <v>43031.770463151</v>
      </c>
      <c r="D43" s="5">
        <f>ABS('VArs-net'!D6)</f>
        <v>74623.220762969</v>
      </c>
      <c r="E43" s="5">
        <f>ABS('VArs-net'!E6)</f>
        <v>939497.410512101</v>
      </c>
      <c r="F43" s="5">
        <f>ABS('VArs-net'!F6)</f>
        <v>0</v>
      </c>
      <c r="G43" s="5">
        <f>ABS('VArs-net'!G6)</f>
        <v>54941.837381943</v>
      </c>
      <c r="H43" s="5">
        <f>ABS('VArs-net'!H6)</f>
        <v>815476.322000526</v>
      </c>
      <c r="I43" s="5">
        <f>ABS('VArs-net'!I6)</f>
        <v>501696.829977305</v>
      </c>
      <c r="J43" s="5">
        <f>ABS('VArs-net'!J6)</f>
        <v>482757.92959525</v>
      </c>
      <c r="K43" s="5">
        <f>ABS('VArs-net'!K6)</f>
        <v>397230.949435109</v>
      </c>
      <c r="L43" s="5">
        <f>ABS('VArs-net'!L6)</f>
        <v>937513.493265854</v>
      </c>
      <c r="M43" s="5">
        <f>ABS('VArs-net'!M6)</f>
        <v>453313.645749972</v>
      </c>
      <c r="N43" s="5">
        <f>ABS('VArs-net'!N6)</f>
        <v>848131.782362494</v>
      </c>
      <c r="O43" s="5">
        <f>ABS('VArs-net'!O6)</f>
        <v>272371.426346867</v>
      </c>
      <c r="P43" s="5">
        <f>ABS('VArs-net'!P6)</f>
        <v>95453.085365924</v>
      </c>
      <c r="Q43" s="5">
        <f>ABS('VArs-net'!Q6)</f>
        <v>120349.788025253</v>
      </c>
      <c r="R43" s="5">
        <f>ABS('VArs-net'!R6)</f>
        <v>818816.569246762</v>
      </c>
      <c r="S43" s="5">
        <f>ABS('VArs-net'!S6)</f>
        <v>222201.354774542</v>
      </c>
      <c r="T43" s="5">
        <f>ABS('VArs-net'!T6)</f>
        <v>2708841.1035971</v>
      </c>
      <c r="U43" s="5">
        <f>ABS('VArs-net'!U6)</f>
        <v>385223.13733518</v>
      </c>
      <c r="V43" s="5">
        <f>ABS('VArs-net'!V6)</f>
        <v>8538.7420717176</v>
      </c>
      <c r="W43" s="5">
        <f>ABS('VArs-net'!W6)</f>
        <v>1628995.49906424</v>
      </c>
      <c r="X43" s="5">
        <f>ABS('VArs-net'!X6)</f>
        <v>764801.338258757</v>
      </c>
      <c r="Y43" s="5">
        <f>ABS('VArs-net'!Y6)</f>
        <v>1533231.16127212</v>
      </c>
      <c r="Z43" s="5">
        <f>ABS('VArs-net'!Z6)</f>
        <v>296801.281815917</v>
      </c>
      <c r="AA43" s="5">
        <f>ABS('VArs-net'!AA6)</f>
        <v>18181.863633866</v>
      </c>
      <c r="AB43" s="5">
        <f>ABS('VArs-net'!AB6)</f>
        <v>238667.256121237</v>
      </c>
      <c r="AC43" s="5">
        <f>ABS('VArs-net'!AC6)</f>
        <v>150961.950606513</v>
      </c>
      <c r="AD43" s="5">
        <f>ABS('VArs-net'!AD6)</f>
        <v>255372.046876518</v>
      </c>
      <c r="AE43" s="5">
        <f>ABS('VArs-net'!AE6)</f>
        <v>60271.9064757243</v>
      </c>
      <c r="AF43" s="5">
        <f>ABS('VArs-net'!AF6)</f>
        <v>252990.673686304</v>
      </c>
    </row>
    <row r="44" spans="1:32">
      <c r="A44" s="4"/>
      <c r="B44" s="5">
        <f>ABS('VArs-net'!B7)</f>
        <v>1731295.07113961</v>
      </c>
      <c r="C44" s="5">
        <f>ABS('VArs-net'!C7)</f>
        <v>394058.178670276</v>
      </c>
      <c r="D44" s="5">
        <f>ABS('VArs-net'!D7)</f>
        <v>947844.88189005</v>
      </c>
      <c r="E44" s="5">
        <f>ABS('VArs-net'!E7)</f>
        <v>93344.735488246</v>
      </c>
      <c r="F44" s="5">
        <f>ABS('VArs-net'!F7)</f>
        <v>54941.837381943</v>
      </c>
      <c r="G44" s="5">
        <f>ABS('VArs-net'!G7)</f>
        <v>0</v>
      </c>
      <c r="H44" s="5">
        <f>ABS('VArs-net'!H7)</f>
        <v>434555.441533484</v>
      </c>
      <c r="I44" s="5">
        <f>ABS('VArs-net'!I7)</f>
        <v>185492.401030694</v>
      </c>
      <c r="J44" s="5">
        <f>ABS('VArs-net'!J7)</f>
        <v>1479466.36755423</v>
      </c>
      <c r="K44" s="5">
        <f>ABS('VArs-net'!K7)</f>
        <v>1676742.85023961</v>
      </c>
      <c r="L44" s="5">
        <f>ABS('VArs-net'!L7)</f>
        <v>1246646.36584891</v>
      </c>
      <c r="M44" s="5">
        <f>ABS('VArs-net'!M7)</f>
        <v>1317477.20264462</v>
      </c>
      <c r="N44" s="5">
        <f>ABS('VArs-net'!N7)</f>
        <v>358636.977752297</v>
      </c>
      <c r="O44" s="5">
        <f>ABS('VArs-net'!O7)</f>
        <v>487542.49430213</v>
      </c>
      <c r="P44" s="5">
        <f>ABS('VArs-net'!P7)</f>
        <v>359577.724967415</v>
      </c>
      <c r="Q44" s="5">
        <f>ABS('VArs-net'!Q7)</f>
        <v>3522520.15009771</v>
      </c>
      <c r="R44" s="5">
        <f>ABS('VArs-net'!R7)</f>
        <v>60596.604865758</v>
      </c>
      <c r="S44" s="5">
        <f>ABS('VArs-net'!S7)</f>
        <v>1301091.67652974</v>
      </c>
      <c r="T44" s="5">
        <f>ABS('VArs-net'!T7)</f>
        <v>2587344.09645268</v>
      </c>
      <c r="U44" s="5">
        <f>ABS('VArs-net'!U7)</f>
        <v>28960.03607837</v>
      </c>
      <c r="V44" s="5">
        <f>ABS('VArs-net'!V7)</f>
        <v>187376.428349531</v>
      </c>
      <c r="W44" s="5">
        <f>ABS('VArs-net'!W7)</f>
        <v>611913.631177872</v>
      </c>
      <c r="X44" s="5">
        <f>ABS('VArs-net'!X7)</f>
        <v>979663.117410235</v>
      </c>
      <c r="Y44" s="5">
        <f>ABS('VArs-net'!Y7)</f>
        <v>171729.902175161</v>
      </c>
      <c r="Z44" s="5">
        <f>ABS('VArs-net'!Z7)</f>
        <v>1284607.50464501</v>
      </c>
      <c r="AA44" s="5">
        <f>ABS('VArs-net'!AA7)</f>
        <v>3527.4029955786</v>
      </c>
      <c r="AB44" s="5">
        <f>ABS('VArs-net'!AB7)</f>
        <v>366021.641436077</v>
      </c>
      <c r="AC44" s="5">
        <f>ABS('VArs-net'!AC7)</f>
        <v>72446.4846700088</v>
      </c>
      <c r="AD44" s="5">
        <f>ABS('VArs-net'!AD7)</f>
        <v>11071.8504933504</v>
      </c>
      <c r="AE44" s="5">
        <f>ABS('VArs-net'!AE7)</f>
        <v>211898.163459647</v>
      </c>
      <c r="AF44" s="5">
        <f>ABS('VArs-net'!AF7)</f>
        <v>153719.610179986</v>
      </c>
    </row>
    <row r="45" spans="1:32">
      <c r="A45" s="4"/>
      <c r="B45" s="5">
        <f>ABS('VArs-net'!B8)</f>
        <v>188144.335915731</v>
      </c>
      <c r="C45" s="5">
        <f>ABS('VArs-net'!C8)</f>
        <v>11753.755784289</v>
      </c>
      <c r="D45" s="5">
        <f>ABS('VArs-net'!D8)</f>
        <v>94688.158509452</v>
      </c>
      <c r="E45" s="5">
        <f>ABS('VArs-net'!E8)</f>
        <v>606957.270073057</v>
      </c>
      <c r="F45" s="5">
        <f>ABS('VArs-net'!F8)</f>
        <v>815476.322000526</v>
      </c>
      <c r="G45" s="5">
        <f>ABS('VArs-net'!G8)</f>
        <v>434555.441533484</v>
      </c>
      <c r="H45" s="5">
        <f>ABS('VArs-net'!H8)</f>
        <v>0</v>
      </c>
      <c r="I45" s="5">
        <f>ABS('VArs-net'!I8)</f>
        <v>285591.768010806</v>
      </c>
      <c r="J45" s="5">
        <f>ABS('VArs-net'!J8)</f>
        <v>44317.340288832</v>
      </c>
      <c r="K45" s="5">
        <f>ABS('VArs-net'!K8)</f>
        <v>123183.218834166</v>
      </c>
      <c r="L45" s="5">
        <f>ABS('VArs-net'!L8)</f>
        <v>1371062.079302</v>
      </c>
      <c r="M45" s="5">
        <f>ABS('VArs-net'!M8)</f>
        <v>174030.070738421</v>
      </c>
      <c r="N45" s="5">
        <f>ABS('VArs-net'!N8)</f>
        <v>5249302.94274029</v>
      </c>
      <c r="O45" s="5">
        <f>ABS('VArs-net'!O8)</f>
        <v>91969.187293774</v>
      </c>
      <c r="P45" s="5">
        <f>ABS('VArs-net'!P8)</f>
        <v>1079657.53354755</v>
      </c>
      <c r="Q45" s="5">
        <f>ABS('VArs-net'!Q8)</f>
        <v>489970.95116481</v>
      </c>
      <c r="R45" s="5">
        <f>ABS('VArs-net'!R8)</f>
        <v>1155128.11574741</v>
      </c>
      <c r="S45" s="5">
        <f>ABS('VArs-net'!S8)</f>
        <v>558245.832425276</v>
      </c>
      <c r="T45" s="5">
        <f>ABS('VArs-net'!T8)</f>
        <v>37770.054296372</v>
      </c>
      <c r="U45" s="5">
        <f>ABS('VArs-net'!U8)</f>
        <v>396659.587778568</v>
      </c>
      <c r="V45" s="5">
        <f>ABS('VArs-net'!V8)</f>
        <v>544784.46841926</v>
      </c>
      <c r="W45" s="5">
        <f>ABS('VArs-net'!W8)</f>
        <v>445968.595283979</v>
      </c>
      <c r="X45" s="5">
        <f>ABS('VArs-net'!X8)</f>
        <v>324422.808102429</v>
      </c>
      <c r="Y45" s="5">
        <f>ABS('VArs-net'!Y8)</f>
        <v>288906.057703017</v>
      </c>
      <c r="Z45" s="5">
        <f>ABS('VArs-net'!Z8)</f>
        <v>637559.846093775</v>
      </c>
      <c r="AA45" s="5">
        <f>ABS('VArs-net'!AA8)</f>
        <v>37713.198658819</v>
      </c>
      <c r="AB45" s="5">
        <f>ABS('VArs-net'!AB8)</f>
        <v>916346.748871316</v>
      </c>
      <c r="AC45" s="5">
        <f>ABS('VArs-net'!AC8)</f>
        <v>743470.29584557</v>
      </c>
      <c r="AD45" s="5">
        <f>ABS('VArs-net'!AD8)</f>
        <v>164410.883610479</v>
      </c>
      <c r="AE45" s="5">
        <f>ABS('VArs-net'!AE8)</f>
        <v>331614.307488661</v>
      </c>
      <c r="AF45" s="5">
        <f>ABS('VArs-net'!AF8)</f>
        <v>465081.831050911</v>
      </c>
    </row>
    <row r="46" spans="1:32">
      <c r="A46" s="4"/>
      <c r="B46" s="5">
        <f>ABS('VArs-net'!B9)</f>
        <v>321555.923482728</v>
      </c>
      <c r="C46" s="5">
        <f>ABS('VArs-net'!C9)</f>
        <v>5791.79528462799</v>
      </c>
      <c r="D46" s="5">
        <f>ABS('VArs-net'!D9)</f>
        <v>1389254.15065431</v>
      </c>
      <c r="E46" s="5">
        <f>ABS('VArs-net'!E9)</f>
        <v>1738712.71286822</v>
      </c>
      <c r="F46" s="5">
        <f>ABS('VArs-net'!F9)</f>
        <v>501696.829977305</v>
      </c>
      <c r="G46" s="5">
        <f>ABS('VArs-net'!G9)</f>
        <v>185492.401030694</v>
      </c>
      <c r="H46" s="5">
        <f>ABS('VArs-net'!H9)</f>
        <v>285591.768010806</v>
      </c>
      <c r="I46" s="5">
        <f>ABS('VArs-net'!I9)</f>
        <v>0</v>
      </c>
      <c r="J46" s="5">
        <f>ABS('VArs-net'!J9)</f>
        <v>2047689.38476519</v>
      </c>
      <c r="K46" s="5">
        <f>ABS('VArs-net'!K9)</f>
        <v>502471.80758112</v>
      </c>
      <c r="L46" s="5">
        <f>ABS('VArs-net'!L9)</f>
        <v>472368.804975747</v>
      </c>
      <c r="M46" s="5">
        <f>ABS('VArs-net'!M9)</f>
        <v>1526956.71734575</v>
      </c>
      <c r="N46" s="5">
        <f>ABS('VArs-net'!N9)</f>
        <v>205478.292307489</v>
      </c>
      <c r="O46" s="5">
        <f>ABS('VArs-net'!O9)</f>
        <v>46011.029517794</v>
      </c>
      <c r="P46" s="5">
        <f>ABS('VArs-net'!P9)</f>
        <v>486949.276025905</v>
      </c>
      <c r="Q46" s="5">
        <f>ABS('VArs-net'!Q9)</f>
        <v>271062.19093911</v>
      </c>
      <c r="R46" s="5">
        <f>ABS('VArs-net'!R9)</f>
        <v>9367.828208212</v>
      </c>
      <c r="S46" s="5">
        <f>ABS('VArs-net'!S9)</f>
        <v>585282.747103786</v>
      </c>
      <c r="T46" s="5">
        <f>ABS('VArs-net'!T9)</f>
        <v>1175787.78034624</v>
      </c>
      <c r="U46" s="5">
        <f>ABS('VArs-net'!U9)</f>
        <v>155318.855839254</v>
      </c>
      <c r="V46" s="5">
        <f>ABS('VArs-net'!V9)</f>
        <v>314874.537658344</v>
      </c>
      <c r="W46" s="5">
        <f>ABS('VArs-net'!W9)</f>
        <v>670164.914206441</v>
      </c>
      <c r="X46" s="5">
        <f>ABS('VArs-net'!X9)</f>
        <v>186294.726028219</v>
      </c>
      <c r="Y46" s="5">
        <f>ABS('VArs-net'!Y9)</f>
        <v>129447.485108235</v>
      </c>
      <c r="Z46" s="5">
        <f>ABS('VArs-net'!Z9)</f>
        <v>355085.111414738</v>
      </c>
      <c r="AA46" s="5">
        <f>ABS('VArs-net'!AA9)</f>
        <v>44117.4916583595</v>
      </c>
      <c r="AB46" s="5">
        <f>ABS('VArs-net'!AB9)</f>
        <v>269984.31291075</v>
      </c>
      <c r="AC46" s="5">
        <f>ABS('VArs-net'!AC9)</f>
        <v>360366.976089608</v>
      </c>
      <c r="AD46" s="5">
        <f>ABS('VArs-net'!AD9)</f>
        <v>49524.1877353832</v>
      </c>
      <c r="AE46" s="5">
        <f>ABS('VArs-net'!AE9)</f>
        <v>135002.879830976</v>
      </c>
      <c r="AF46" s="5">
        <f>ABS('VArs-net'!AF9)</f>
        <v>440269.643746973</v>
      </c>
    </row>
    <row r="47" spans="1:32">
      <c r="A47" s="4"/>
      <c r="B47" s="5">
        <f>ABS('VArs-net'!B10)</f>
        <v>35486.2794563</v>
      </c>
      <c r="C47" s="5">
        <f>ABS('VArs-net'!C10)</f>
        <v>41322.291732015</v>
      </c>
      <c r="D47" s="5">
        <f>ABS('VArs-net'!D10)</f>
        <v>1153510.06489455</v>
      </c>
      <c r="E47" s="5">
        <f>ABS('VArs-net'!E10)</f>
        <v>154629.967042794</v>
      </c>
      <c r="F47" s="5">
        <f>ABS('VArs-net'!F10)</f>
        <v>482757.92959525</v>
      </c>
      <c r="G47" s="5">
        <f>ABS('VArs-net'!G10)</f>
        <v>1479466.36755423</v>
      </c>
      <c r="H47" s="5">
        <f>ABS('VArs-net'!H10)</f>
        <v>44317.340288832</v>
      </c>
      <c r="I47" s="5">
        <f>ABS('VArs-net'!I10)</f>
        <v>2047689.38476519</v>
      </c>
      <c r="J47" s="5">
        <f>ABS('VArs-net'!J10)</f>
        <v>0</v>
      </c>
      <c r="K47" s="5">
        <f>ABS('VArs-net'!K10)</f>
        <v>734887.03817206</v>
      </c>
      <c r="L47" s="5">
        <f>ABS('VArs-net'!L10)</f>
        <v>1896853.43286607</v>
      </c>
      <c r="M47" s="5">
        <f>ABS('VArs-net'!M10)</f>
        <v>697861.252260892</v>
      </c>
      <c r="N47" s="5">
        <f>ABS('VArs-net'!N10)</f>
        <v>776835.027080962</v>
      </c>
      <c r="O47" s="5">
        <f>ABS('VArs-net'!O10)</f>
        <v>20132.765801325</v>
      </c>
      <c r="P47" s="5">
        <f>ABS('VArs-net'!P10)</f>
        <v>956737.038225105</v>
      </c>
      <c r="Q47" s="5">
        <f>ABS('VArs-net'!Q10)</f>
        <v>1342733.39052515</v>
      </c>
      <c r="R47" s="5">
        <f>ABS('VArs-net'!R10)</f>
        <v>311502.787531017</v>
      </c>
      <c r="S47" s="5">
        <f>ABS('VArs-net'!S10)</f>
        <v>269314.59187897</v>
      </c>
      <c r="T47" s="5">
        <f>ABS('VArs-net'!T10)</f>
        <v>1051744.52312179</v>
      </c>
      <c r="U47" s="5">
        <f>ABS('VArs-net'!U10)</f>
        <v>739562.055079295</v>
      </c>
      <c r="V47" s="5">
        <f>ABS('VArs-net'!V10)</f>
        <v>186752.759025609</v>
      </c>
      <c r="W47" s="5">
        <f>ABS('VArs-net'!W10)</f>
        <v>505449.292350562</v>
      </c>
      <c r="X47" s="5">
        <f>ABS('VArs-net'!X10)</f>
        <v>405280.15895208</v>
      </c>
      <c r="Y47" s="5">
        <f>ABS('VArs-net'!Y10)</f>
        <v>716604.725864057</v>
      </c>
      <c r="Z47" s="5">
        <f>ABS('VArs-net'!Z10)</f>
        <v>826166.785726171</v>
      </c>
      <c r="AA47" s="5">
        <f>ABS('VArs-net'!AA10)</f>
        <v>45879.2582449337</v>
      </c>
      <c r="AB47" s="5">
        <f>ABS('VArs-net'!AB10)</f>
        <v>648902.096501616</v>
      </c>
      <c r="AC47" s="5">
        <f>ABS('VArs-net'!AC10)</f>
        <v>38566.559059666</v>
      </c>
      <c r="AD47" s="5">
        <f>ABS('VArs-net'!AD10)</f>
        <v>349471.68349459</v>
      </c>
      <c r="AE47" s="5">
        <f>ABS('VArs-net'!AE10)</f>
        <v>528694.149126037</v>
      </c>
      <c r="AF47" s="5">
        <f>ABS('VArs-net'!AF10)</f>
        <v>614639.561209742</v>
      </c>
    </row>
    <row r="48" spans="1:32">
      <c r="A48" s="4"/>
      <c r="B48" s="5">
        <f>ABS('VArs-net'!B11)</f>
        <v>1135531.31909023</v>
      </c>
      <c r="C48" s="5">
        <f>ABS('VArs-net'!C11)</f>
        <v>700279.032429367</v>
      </c>
      <c r="D48" s="5">
        <f>ABS('VArs-net'!D11)</f>
        <v>454684.606743627</v>
      </c>
      <c r="E48" s="5">
        <f>ABS('VArs-net'!E11)</f>
        <v>130649.172932372</v>
      </c>
      <c r="F48" s="5">
        <f>ABS('VArs-net'!F11)</f>
        <v>397230.949435109</v>
      </c>
      <c r="G48" s="5">
        <f>ABS('VArs-net'!G11)</f>
        <v>1676742.85023961</v>
      </c>
      <c r="H48" s="5">
        <f>ABS('VArs-net'!H11)</f>
        <v>123183.218834166</v>
      </c>
      <c r="I48" s="5">
        <f>ABS('VArs-net'!I11)</f>
        <v>502471.80758112</v>
      </c>
      <c r="J48" s="5">
        <f>ABS('VArs-net'!J11)</f>
        <v>734887.03817206</v>
      </c>
      <c r="K48" s="5">
        <f>ABS('VArs-net'!K11)</f>
        <v>0</v>
      </c>
      <c r="L48" s="5">
        <f>ABS('VArs-net'!L11)</f>
        <v>3832818.83261646</v>
      </c>
      <c r="M48" s="5">
        <f>ABS('VArs-net'!M11)</f>
        <v>2383793.34176627</v>
      </c>
      <c r="N48" s="5">
        <f>ABS('VArs-net'!N11)</f>
        <v>238910.060361677</v>
      </c>
      <c r="O48" s="5">
        <f>ABS('VArs-net'!O11)</f>
        <v>235988.743994682</v>
      </c>
      <c r="P48" s="5">
        <f>ABS('VArs-net'!P11)</f>
        <v>205355.038662368</v>
      </c>
      <c r="Q48" s="5">
        <f>ABS('VArs-net'!Q11)</f>
        <v>1027861.61848882</v>
      </c>
      <c r="R48" s="5">
        <f>ABS('VArs-net'!R11)</f>
        <v>432315.069616867</v>
      </c>
      <c r="S48" s="5">
        <f>ABS('VArs-net'!S11)</f>
        <v>4346.20414656494</v>
      </c>
      <c r="T48" s="5">
        <f>ABS('VArs-net'!T11)</f>
        <v>3018850.99580102</v>
      </c>
      <c r="U48" s="5">
        <f>ABS('VArs-net'!U11)</f>
        <v>289161.96240039</v>
      </c>
      <c r="V48" s="5">
        <f>ABS('VArs-net'!V11)</f>
        <v>146062.655028596</v>
      </c>
      <c r="W48" s="5">
        <f>ABS('VArs-net'!W11)</f>
        <v>327784.20200644</v>
      </c>
      <c r="X48" s="5">
        <f>ABS('VArs-net'!X11)</f>
        <v>609086.129510485</v>
      </c>
      <c r="Y48" s="5">
        <f>ABS('VArs-net'!Y11)</f>
        <v>477244.955049031</v>
      </c>
      <c r="Z48" s="5">
        <f>ABS('VArs-net'!Z11)</f>
        <v>776043.121151373</v>
      </c>
      <c r="AA48" s="5">
        <f>ABS('VArs-net'!AA11)</f>
        <v>16545.8304325416</v>
      </c>
      <c r="AB48" s="5">
        <f>ABS('VArs-net'!AB11)</f>
        <v>697881.181027217</v>
      </c>
      <c r="AC48" s="5">
        <f>ABS('VArs-net'!AC11)</f>
        <v>44832.191256029</v>
      </c>
      <c r="AD48" s="5">
        <f>ABS('VArs-net'!AD11)</f>
        <v>104227.915392899</v>
      </c>
      <c r="AE48" s="5">
        <f>ABS('VArs-net'!AE11)</f>
        <v>637650.667196428</v>
      </c>
      <c r="AF48" s="5">
        <f>ABS('VArs-net'!AF11)</f>
        <v>998308.321377073</v>
      </c>
    </row>
    <row r="49" spans="1:32">
      <c r="A49" s="4"/>
      <c r="B49" s="5">
        <f>ABS('VArs-net'!B12)</f>
        <v>404552.35134858</v>
      </c>
      <c r="C49" s="5">
        <f>ABS('VArs-net'!C12)</f>
        <v>184474.862112863</v>
      </c>
      <c r="D49" s="5">
        <f>ABS('VArs-net'!D12)</f>
        <v>665000.083900183</v>
      </c>
      <c r="E49" s="5">
        <f>ABS('VArs-net'!E12)</f>
        <v>625013.973673453</v>
      </c>
      <c r="F49" s="5">
        <f>ABS('VArs-net'!F12)</f>
        <v>937513.493265854</v>
      </c>
      <c r="G49" s="5">
        <f>ABS('VArs-net'!G12)</f>
        <v>1246646.36584891</v>
      </c>
      <c r="H49" s="5">
        <f>ABS('VArs-net'!H12)</f>
        <v>1371062.079302</v>
      </c>
      <c r="I49" s="5">
        <f>ABS('VArs-net'!I12)</f>
        <v>472368.804975747</v>
      </c>
      <c r="J49" s="5">
        <f>ABS('VArs-net'!J12)</f>
        <v>1896853.43286607</v>
      </c>
      <c r="K49" s="5">
        <f>ABS('VArs-net'!K12)</f>
        <v>3832818.83261646</v>
      </c>
      <c r="L49" s="5">
        <f>ABS('VArs-net'!L12)</f>
        <v>0</v>
      </c>
      <c r="M49" s="5">
        <f>ABS('VArs-net'!M12)</f>
        <v>41950.9182721999</v>
      </c>
      <c r="N49" s="5">
        <f>ABS('VArs-net'!N12)</f>
        <v>203432.22285257</v>
      </c>
      <c r="O49" s="5">
        <f>ABS('VArs-net'!O12)</f>
        <v>937293.190356062</v>
      </c>
      <c r="P49" s="5">
        <f>ABS('VArs-net'!P12)</f>
        <v>362707.260989195</v>
      </c>
      <c r="Q49" s="5">
        <f>ABS('VArs-net'!Q12)</f>
        <v>11030689.2898423</v>
      </c>
      <c r="R49" s="5">
        <f>ABS('VArs-net'!R12)</f>
        <v>244316.003536793</v>
      </c>
      <c r="S49" s="5">
        <f>ABS('VArs-net'!S12)</f>
        <v>1649470.66092285</v>
      </c>
      <c r="T49" s="5">
        <f>ABS('VArs-net'!T12)</f>
        <v>4901440.75246015</v>
      </c>
      <c r="U49" s="5">
        <f>ABS('VArs-net'!U12)</f>
        <v>110782.903132464</v>
      </c>
      <c r="V49" s="5">
        <f>ABS('VArs-net'!V12)</f>
        <v>135389.693227768</v>
      </c>
      <c r="W49" s="5">
        <f>ABS('VArs-net'!W12)</f>
        <v>333470.888792759</v>
      </c>
      <c r="X49" s="5">
        <f>ABS('VArs-net'!X12)</f>
        <v>985328.934746574</v>
      </c>
      <c r="Y49" s="5">
        <f>ABS('VArs-net'!Y12)</f>
        <v>185832.123033265</v>
      </c>
      <c r="Z49" s="5">
        <f>ABS('VArs-net'!Z12)</f>
        <v>51659.158963981</v>
      </c>
      <c r="AA49" s="5">
        <f>ABS('VArs-net'!AA12)</f>
        <v>7986.6304533519</v>
      </c>
      <c r="AB49" s="5">
        <f>ABS('VArs-net'!AB12)</f>
        <v>311525.334054974</v>
      </c>
      <c r="AC49" s="5">
        <f>ABS('VArs-net'!AC12)</f>
        <v>136609.467535164</v>
      </c>
      <c r="AD49" s="5">
        <f>ABS('VArs-net'!AD12)</f>
        <v>42170.9834454527</v>
      </c>
      <c r="AE49" s="5">
        <f>ABS('VArs-net'!AE12)</f>
        <v>338137.18524847</v>
      </c>
      <c r="AF49" s="5">
        <f>ABS('VArs-net'!AF12)</f>
        <v>330800.083359886</v>
      </c>
    </row>
    <row r="50" spans="1:32">
      <c r="A50" s="4"/>
      <c r="B50" s="5">
        <f>ABS('VArs-net'!B13)</f>
        <v>174270.602886103</v>
      </c>
      <c r="C50" s="5">
        <f>ABS('VArs-net'!C13)</f>
        <v>68530.406334816</v>
      </c>
      <c r="D50" s="5">
        <f>ABS('VArs-net'!D13)</f>
        <v>1523429.28939308</v>
      </c>
      <c r="E50" s="5">
        <f>ABS('VArs-net'!E13)</f>
        <v>158307.777806131</v>
      </c>
      <c r="F50" s="5">
        <f>ABS('VArs-net'!F13)</f>
        <v>453313.645749972</v>
      </c>
      <c r="G50" s="5">
        <f>ABS('VArs-net'!G13)</f>
        <v>1317477.20264462</v>
      </c>
      <c r="H50" s="5">
        <f>ABS('VArs-net'!H13)</f>
        <v>174030.070738421</v>
      </c>
      <c r="I50" s="5">
        <f>ABS('VArs-net'!I13)</f>
        <v>1526956.71734575</v>
      </c>
      <c r="J50" s="5">
        <f>ABS('VArs-net'!J13)</f>
        <v>697861.252260892</v>
      </c>
      <c r="K50" s="5">
        <f>ABS('VArs-net'!K13)</f>
        <v>2383793.34176627</v>
      </c>
      <c r="L50" s="5">
        <f>ABS('VArs-net'!L13)</f>
        <v>41950.9182721999</v>
      </c>
      <c r="M50" s="5">
        <f>ABS('VArs-net'!M13)</f>
        <v>0</v>
      </c>
      <c r="N50" s="5">
        <f>ABS('VArs-net'!N13)</f>
        <v>49881.132580763</v>
      </c>
      <c r="O50" s="5">
        <f>ABS('VArs-net'!O13)</f>
        <v>12993.5630766881</v>
      </c>
      <c r="P50" s="5">
        <f>ABS('VArs-net'!P13)</f>
        <v>114740.925330642</v>
      </c>
      <c r="Q50" s="5">
        <f>ABS('VArs-net'!Q13)</f>
        <v>23065.525136797</v>
      </c>
      <c r="R50" s="5">
        <f>ABS('VArs-net'!R13)</f>
        <v>433841.553495602</v>
      </c>
      <c r="S50" s="5">
        <f>ABS('VArs-net'!S13)</f>
        <v>438108.549194003</v>
      </c>
      <c r="T50" s="5">
        <f>ABS('VArs-net'!T13)</f>
        <v>4809832.47078955</v>
      </c>
      <c r="U50" s="5">
        <f>ABS('VArs-net'!U13)</f>
        <v>47280.402754746</v>
      </c>
      <c r="V50" s="5">
        <f>ABS('VArs-net'!V13)</f>
        <v>56417.890862492</v>
      </c>
      <c r="W50" s="5">
        <f>ABS('VArs-net'!W13)</f>
        <v>204660.511892026</v>
      </c>
      <c r="X50" s="5">
        <f>ABS('VArs-net'!X13)</f>
        <v>255800.178570966</v>
      </c>
      <c r="Y50" s="5">
        <f>ABS('VArs-net'!Y13)</f>
        <v>89313.808663981</v>
      </c>
      <c r="Z50" s="5">
        <f>ABS('VArs-net'!Z13)</f>
        <v>208434.861182438</v>
      </c>
      <c r="AA50" s="5">
        <f>ABS('VArs-net'!AA13)</f>
        <v>4503.8197657222</v>
      </c>
      <c r="AB50" s="5">
        <f>ABS('VArs-net'!AB13)</f>
        <v>1101128.34439776</v>
      </c>
      <c r="AC50" s="5">
        <f>ABS('VArs-net'!AC13)</f>
        <v>30609.8145912116</v>
      </c>
      <c r="AD50" s="5">
        <f>ABS('VArs-net'!AD13)</f>
        <v>135990.952786169</v>
      </c>
      <c r="AE50" s="5">
        <f>ABS('VArs-net'!AE13)</f>
        <v>499885.322887133</v>
      </c>
      <c r="AF50" s="5">
        <f>ABS('VArs-net'!AF13)</f>
        <v>147727.458943212</v>
      </c>
    </row>
    <row r="51" spans="1:32">
      <c r="A51" s="4"/>
      <c r="B51" s="5">
        <f>ABS('VArs-net'!B14)</f>
        <v>252095.32899031</v>
      </c>
      <c r="C51" s="5">
        <f>ABS('VArs-net'!C14)</f>
        <v>384218.483225646</v>
      </c>
      <c r="D51" s="5">
        <f>ABS('VArs-net'!D14)</f>
        <v>198905.865733665</v>
      </c>
      <c r="E51" s="5">
        <f>ABS('VArs-net'!E14)</f>
        <v>150405.922356914</v>
      </c>
      <c r="F51" s="5">
        <f>ABS('VArs-net'!F14)</f>
        <v>848131.782362494</v>
      </c>
      <c r="G51" s="5">
        <f>ABS('VArs-net'!G14)</f>
        <v>358636.977752297</v>
      </c>
      <c r="H51" s="5">
        <f>ABS('VArs-net'!H14)</f>
        <v>5249302.94274029</v>
      </c>
      <c r="I51" s="5">
        <f>ABS('VArs-net'!I14)</f>
        <v>205478.292307489</v>
      </c>
      <c r="J51" s="5">
        <f>ABS('VArs-net'!J14)</f>
        <v>776835.027080962</v>
      </c>
      <c r="K51" s="5">
        <f>ABS('VArs-net'!K14)</f>
        <v>238910.060361677</v>
      </c>
      <c r="L51" s="5">
        <f>ABS('VArs-net'!L14)</f>
        <v>203432.22285257</v>
      </c>
      <c r="M51" s="5">
        <f>ABS('VArs-net'!M14)</f>
        <v>49881.132580763</v>
      </c>
      <c r="N51" s="5">
        <f>ABS('VArs-net'!N14)</f>
        <v>0</v>
      </c>
      <c r="O51" s="5">
        <f>ABS('VArs-net'!O14)</f>
        <v>47880.764859776</v>
      </c>
      <c r="P51" s="5">
        <f>ABS('VArs-net'!P14)</f>
        <v>418202.571559599</v>
      </c>
      <c r="Q51" s="5">
        <f>ABS('VArs-net'!Q14)</f>
        <v>181783.334845818</v>
      </c>
      <c r="R51" s="5">
        <f>ABS('VArs-net'!R14)</f>
        <v>748618.13587313</v>
      </c>
      <c r="S51" s="5">
        <f>ABS('VArs-net'!S14)</f>
        <v>250428.128813489</v>
      </c>
      <c r="T51" s="5">
        <f>ABS('VArs-net'!T14)</f>
        <v>386939.406240643</v>
      </c>
      <c r="U51" s="5">
        <f>ABS('VArs-net'!U14)</f>
        <v>7526.17717453701</v>
      </c>
      <c r="V51" s="5">
        <f>ABS('VArs-net'!V14)</f>
        <v>325813.920889575</v>
      </c>
      <c r="W51" s="5">
        <f>ABS('VArs-net'!W14)</f>
        <v>353526.700142778</v>
      </c>
      <c r="X51" s="5">
        <f>ABS('VArs-net'!X14)</f>
        <v>47585.936075441</v>
      </c>
      <c r="Y51" s="5">
        <f>ABS('VArs-net'!Y14)</f>
        <v>37127.866105173</v>
      </c>
      <c r="Z51" s="5">
        <f>ABS('VArs-net'!Z14)</f>
        <v>40066.94683003</v>
      </c>
      <c r="AA51" s="5">
        <f>ABS('VArs-net'!AA14)</f>
        <v>4571.25182696138</v>
      </c>
      <c r="AB51" s="5">
        <f>ABS('VArs-net'!AB14)</f>
        <v>21464.371086612</v>
      </c>
      <c r="AC51" s="5">
        <f>ABS('VArs-net'!AC14)</f>
        <v>91189.3818134826</v>
      </c>
      <c r="AD51" s="5">
        <f>ABS('VArs-net'!AD14)</f>
        <v>8334.0654105754</v>
      </c>
      <c r="AE51" s="5">
        <f>ABS('VArs-net'!AE14)</f>
        <v>66650.6473223029</v>
      </c>
      <c r="AF51" s="5">
        <f>ABS('VArs-net'!AF14)</f>
        <v>76259.936023138</v>
      </c>
    </row>
    <row r="52" spans="1:32">
      <c r="A52" s="4"/>
      <c r="B52" s="5">
        <f>ABS('VArs-net'!B15)</f>
        <v>68897.562782121</v>
      </c>
      <c r="C52" s="5">
        <f>ABS('VArs-net'!C15)</f>
        <v>62292.109945119</v>
      </c>
      <c r="D52" s="5">
        <f>ABS('VArs-net'!D15)</f>
        <v>66860.969453394</v>
      </c>
      <c r="E52" s="5">
        <f>ABS('VArs-net'!E15)</f>
        <v>27274.972049543</v>
      </c>
      <c r="F52" s="5">
        <f>ABS('VArs-net'!F15)</f>
        <v>272371.426346867</v>
      </c>
      <c r="G52" s="5">
        <f>ABS('VArs-net'!G15)</f>
        <v>487542.49430213</v>
      </c>
      <c r="H52" s="5">
        <f>ABS('VArs-net'!H15)</f>
        <v>91969.187293774</v>
      </c>
      <c r="I52" s="5">
        <f>ABS('VArs-net'!I15)</f>
        <v>46011.029517794</v>
      </c>
      <c r="J52" s="5">
        <f>ABS('VArs-net'!J15)</f>
        <v>20132.765801325</v>
      </c>
      <c r="K52" s="5">
        <f>ABS('VArs-net'!K15)</f>
        <v>235988.743994682</v>
      </c>
      <c r="L52" s="5">
        <f>ABS('VArs-net'!L15)</f>
        <v>937293.190356062</v>
      </c>
      <c r="M52" s="5">
        <f>ABS('VArs-net'!M15)</f>
        <v>12993.5630766881</v>
      </c>
      <c r="N52" s="5">
        <f>ABS('VArs-net'!N15)</f>
        <v>47880.764859776</v>
      </c>
      <c r="O52" s="5">
        <f>ABS('VArs-net'!O15)</f>
        <v>0</v>
      </c>
      <c r="P52" s="5">
        <f>ABS('VArs-net'!P15)</f>
        <v>157430.838967245</v>
      </c>
      <c r="Q52" s="5">
        <f>ABS('VArs-net'!Q15)</f>
        <v>1084614.80865152</v>
      </c>
      <c r="R52" s="5">
        <f>ABS('VArs-net'!R15)</f>
        <v>139627.256940603</v>
      </c>
      <c r="S52" s="5">
        <f>ABS('VArs-net'!S15)</f>
        <v>484015.994140606</v>
      </c>
      <c r="T52" s="5">
        <f>ABS('VArs-net'!T15)</f>
        <v>891515.83682358</v>
      </c>
      <c r="U52" s="5">
        <f>ABS('VArs-net'!U15)</f>
        <v>63896.866305128</v>
      </c>
      <c r="V52" s="5">
        <f>ABS('VArs-net'!V15)</f>
        <v>184421.311456038</v>
      </c>
      <c r="W52" s="5">
        <f>ABS('VArs-net'!W15)</f>
        <v>571083.476998272</v>
      </c>
      <c r="X52" s="5">
        <f>ABS('VArs-net'!X15)</f>
        <v>1357318.74893665</v>
      </c>
      <c r="Y52" s="5">
        <f>ABS('VArs-net'!Y15)</f>
        <v>100668.461928317</v>
      </c>
      <c r="Z52" s="5">
        <f>ABS('VArs-net'!Z15)</f>
        <v>139875.049487031</v>
      </c>
      <c r="AA52" s="5">
        <f>ABS('VArs-net'!AA15)</f>
        <v>39007.2077539477</v>
      </c>
      <c r="AB52" s="5">
        <f>ABS('VArs-net'!AB15)</f>
        <v>133219.326468475</v>
      </c>
      <c r="AC52" s="5">
        <f>ABS('VArs-net'!AC15)</f>
        <v>15118.051684095</v>
      </c>
      <c r="AD52" s="5">
        <f>ABS('VArs-net'!AD15)</f>
        <v>175375.52739219</v>
      </c>
      <c r="AE52" s="5">
        <f>ABS('VArs-net'!AE15)</f>
        <v>127893.169184256</v>
      </c>
      <c r="AF52" s="5">
        <f>ABS('VArs-net'!AF15)</f>
        <v>1963588.52021572</v>
      </c>
    </row>
    <row r="53" spans="1:32">
      <c r="A53" s="4"/>
      <c r="B53" s="5">
        <f>ABS('VArs-net'!B16)</f>
        <v>1437419.21964718</v>
      </c>
      <c r="C53" s="5">
        <f>ABS('VArs-net'!C16)</f>
        <v>309923.218959631</v>
      </c>
      <c r="D53" s="5">
        <f>ABS('VArs-net'!D16)</f>
        <v>602258.222796802</v>
      </c>
      <c r="E53" s="5">
        <f>ABS('VArs-net'!E16)</f>
        <v>139832.932058688</v>
      </c>
      <c r="F53" s="5">
        <f>ABS('VArs-net'!F16)</f>
        <v>95453.085365924</v>
      </c>
      <c r="G53" s="5">
        <f>ABS('VArs-net'!G16)</f>
        <v>359577.724967415</v>
      </c>
      <c r="H53" s="5">
        <f>ABS('VArs-net'!H16)</f>
        <v>1079657.53354755</v>
      </c>
      <c r="I53" s="5">
        <f>ABS('VArs-net'!I16)</f>
        <v>486949.276025905</v>
      </c>
      <c r="J53" s="5">
        <f>ABS('VArs-net'!J16)</f>
        <v>956737.038225105</v>
      </c>
      <c r="K53" s="5">
        <f>ABS('VArs-net'!K16)</f>
        <v>205355.038662368</v>
      </c>
      <c r="L53" s="5">
        <f>ABS('VArs-net'!L16)</f>
        <v>362707.260989195</v>
      </c>
      <c r="M53" s="5">
        <f>ABS('VArs-net'!M16)</f>
        <v>114740.925330642</v>
      </c>
      <c r="N53" s="5">
        <f>ABS('VArs-net'!N16)</f>
        <v>418202.571559599</v>
      </c>
      <c r="O53" s="5">
        <f>ABS('VArs-net'!O16)</f>
        <v>157430.838967245</v>
      </c>
      <c r="P53" s="5">
        <f>ABS('VArs-net'!P16)</f>
        <v>0</v>
      </c>
      <c r="Q53" s="5">
        <f>ABS('VArs-net'!Q16)</f>
        <v>432068.756081384</v>
      </c>
      <c r="R53" s="5">
        <f>ABS('VArs-net'!R16)</f>
        <v>632068.773372808</v>
      </c>
      <c r="S53" s="5">
        <f>ABS('VArs-net'!S16)</f>
        <v>193534.980972182</v>
      </c>
      <c r="T53" s="5">
        <f>ABS('VArs-net'!T16)</f>
        <v>2433301.38152417</v>
      </c>
      <c r="U53" s="5">
        <f>ABS('VArs-net'!U16)</f>
        <v>207185.134642548</v>
      </c>
      <c r="V53" s="5">
        <f>ABS('VArs-net'!V16)</f>
        <v>53007.2425211252</v>
      </c>
      <c r="W53" s="5">
        <f>ABS('VArs-net'!W16)</f>
        <v>145532.546630714</v>
      </c>
      <c r="X53" s="5">
        <f>ABS('VArs-net'!X16)</f>
        <v>686124.20955792</v>
      </c>
      <c r="Y53" s="5">
        <f>ABS('VArs-net'!Y16)</f>
        <v>2178967.35253625</v>
      </c>
      <c r="Z53" s="5">
        <f>ABS('VArs-net'!Z16)</f>
        <v>40259.823709163</v>
      </c>
      <c r="AA53" s="5">
        <f>ABS('VArs-net'!AA16)</f>
        <v>4736.6030881867</v>
      </c>
      <c r="AB53" s="5">
        <f>ABS('VArs-net'!AB16)</f>
        <v>6176774.53456826</v>
      </c>
      <c r="AC53" s="5">
        <f>ABS('VArs-net'!AC16)</f>
        <v>97580.3325062108</v>
      </c>
      <c r="AD53" s="5">
        <f>ABS('VArs-net'!AD16)</f>
        <v>22397.2327533143</v>
      </c>
      <c r="AE53" s="5">
        <f>ABS('VArs-net'!AE16)</f>
        <v>106373.903336317</v>
      </c>
      <c r="AF53" s="5">
        <f>ABS('VArs-net'!AF16)</f>
        <v>20868.663345078</v>
      </c>
    </row>
    <row r="54" spans="1:32">
      <c r="A54" s="4"/>
      <c r="B54" s="5">
        <f>ABS('VArs-net'!B17)</f>
        <v>745637.43929211</v>
      </c>
      <c r="C54" s="5">
        <f>ABS('VArs-net'!C17)</f>
        <v>741339.554952058</v>
      </c>
      <c r="D54" s="5">
        <f>ABS('VArs-net'!D17)</f>
        <v>408742.13428602</v>
      </c>
      <c r="E54" s="5">
        <f>ABS('VArs-net'!E17)</f>
        <v>751975.258631318</v>
      </c>
      <c r="F54" s="5">
        <f>ABS('VArs-net'!F17)</f>
        <v>120349.788025253</v>
      </c>
      <c r="G54" s="5">
        <f>ABS('VArs-net'!G17)</f>
        <v>3522520.15009771</v>
      </c>
      <c r="H54" s="5">
        <f>ABS('VArs-net'!H17)</f>
        <v>489970.95116481</v>
      </c>
      <c r="I54" s="5">
        <f>ABS('VArs-net'!I17)</f>
        <v>271062.19093911</v>
      </c>
      <c r="J54" s="5">
        <f>ABS('VArs-net'!J17)</f>
        <v>1342733.39052515</v>
      </c>
      <c r="K54" s="5">
        <f>ABS('VArs-net'!K17)</f>
        <v>1027861.61848882</v>
      </c>
      <c r="L54" s="5">
        <f>ABS('VArs-net'!L17)</f>
        <v>11030689.2898423</v>
      </c>
      <c r="M54" s="5">
        <f>ABS('VArs-net'!M17)</f>
        <v>23065.525136797</v>
      </c>
      <c r="N54" s="5">
        <f>ABS('VArs-net'!N17)</f>
        <v>181783.334845818</v>
      </c>
      <c r="O54" s="5">
        <f>ABS('VArs-net'!O17)</f>
        <v>1084614.80865152</v>
      </c>
      <c r="P54" s="5">
        <f>ABS('VArs-net'!P17)</f>
        <v>432068.756081384</v>
      </c>
      <c r="Q54" s="5">
        <f>ABS('VArs-net'!Q17)</f>
        <v>0</v>
      </c>
      <c r="R54" s="5">
        <f>ABS('VArs-net'!R17)</f>
        <v>53327.095041906</v>
      </c>
      <c r="S54" s="5">
        <f>ABS('VArs-net'!S17)</f>
        <v>818435.75597676</v>
      </c>
      <c r="T54" s="5">
        <f>ABS('VArs-net'!T17)</f>
        <v>4666605.31871157</v>
      </c>
      <c r="U54" s="5">
        <f>ABS('VArs-net'!U17)</f>
        <v>86523.853793038</v>
      </c>
      <c r="V54" s="5">
        <f>ABS('VArs-net'!V17)</f>
        <v>311053.891488938</v>
      </c>
      <c r="W54" s="5">
        <f>ABS('VArs-net'!W17)</f>
        <v>369424.97175473</v>
      </c>
      <c r="X54" s="5">
        <f>ABS('VArs-net'!X17)</f>
        <v>420342.370164893</v>
      </c>
      <c r="Y54" s="5">
        <f>ABS('VArs-net'!Y17)</f>
        <v>100757.65393618</v>
      </c>
      <c r="Z54" s="5">
        <f>ABS('VArs-net'!Z17)</f>
        <v>360567.101103413</v>
      </c>
      <c r="AA54" s="5">
        <f>ABS('VArs-net'!AA17)</f>
        <v>38020.1131917318</v>
      </c>
      <c r="AB54" s="5">
        <f>ABS('VArs-net'!AB17)</f>
        <v>1484153.97317294</v>
      </c>
      <c r="AC54" s="5">
        <f>ABS('VArs-net'!AC17)</f>
        <v>162797.140172206</v>
      </c>
      <c r="AD54" s="5">
        <f>ABS('VArs-net'!AD17)</f>
        <v>159552.046235961</v>
      </c>
      <c r="AE54" s="5">
        <f>ABS('VArs-net'!AE17)</f>
        <v>331352.196817242</v>
      </c>
      <c r="AF54" s="5">
        <f>ABS('VArs-net'!AF17)</f>
        <v>674078.008210807</v>
      </c>
    </row>
    <row r="55" spans="1:32">
      <c r="A55" s="4"/>
      <c r="B55" s="5">
        <f>ABS('VArs-net'!B18)</f>
        <v>618688.185479657</v>
      </c>
      <c r="C55" s="5">
        <f>ABS('VArs-net'!C18)</f>
        <v>149538.150506092</v>
      </c>
      <c r="D55" s="5">
        <f>ABS('VArs-net'!D18)</f>
        <v>103407.653099205</v>
      </c>
      <c r="E55" s="5">
        <f>ABS('VArs-net'!E18)</f>
        <v>57707.5433755536</v>
      </c>
      <c r="F55" s="5">
        <f>ABS('VArs-net'!F18)</f>
        <v>818816.569246762</v>
      </c>
      <c r="G55" s="5">
        <f>ABS('VArs-net'!G18)</f>
        <v>60596.604865758</v>
      </c>
      <c r="H55" s="5">
        <f>ABS('VArs-net'!H18)</f>
        <v>1155128.11574741</v>
      </c>
      <c r="I55" s="5">
        <f>ABS('VArs-net'!I18)</f>
        <v>9367.828208212</v>
      </c>
      <c r="J55" s="5">
        <f>ABS('VArs-net'!J18)</f>
        <v>311502.787531017</v>
      </c>
      <c r="K55" s="5">
        <f>ABS('VArs-net'!K18)</f>
        <v>432315.069616867</v>
      </c>
      <c r="L55" s="5">
        <f>ABS('VArs-net'!L18)</f>
        <v>244316.003536793</v>
      </c>
      <c r="M55" s="5">
        <f>ABS('VArs-net'!M18)</f>
        <v>433841.553495602</v>
      </c>
      <c r="N55" s="5">
        <f>ABS('VArs-net'!N18)</f>
        <v>748618.13587313</v>
      </c>
      <c r="O55" s="5">
        <f>ABS('VArs-net'!O18)</f>
        <v>139627.256940603</v>
      </c>
      <c r="P55" s="5">
        <f>ABS('VArs-net'!P18)</f>
        <v>632068.773372808</v>
      </c>
      <c r="Q55" s="5">
        <f>ABS('VArs-net'!Q18)</f>
        <v>53327.095041906</v>
      </c>
      <c r="R55" s="5">
        <f>ABS('VArs-net'!R18)</f>
        <v>0</v>
      </c>
      <c r="S55" s="5">
        <f>ABS('VArs-net'!S18)</f>
        <v>589947.208988585</v>
      </c>
      <c r="T55" s="5">
        <f>ABS('VArs-net'!T18)</f>
        <v>662010.416843083</v>
      </c>
      <c r="U55" s="5">
        <f>ABS('VArs-net'!U18)</f>
        <v>77637.4072502034</v>
      </c>
      <c r="V55" s="5">
        <f>ABS('VArs-net'!V18)</f>
        <v>414695.49138232</v>
      </c>
      <c r="W55" s="5">
        <f>ABS('VArs-net'!W18)</f>
        <v>757686.193642893</v>
      </c>
      <c r="X55" s="5">
        <f>ABS('VArs-net'!X18)</f>
        <v>38657.5359272723</v>
      </c>
      <c r="Y55" s="5">
        <f>ABS('VArs-net'!Y18)</f>
        <v>30729.071419632</v>
      </c>
      <c r="Z55" s="5">
        <f>ABS('VArs-net'!Z18)</f>
        <v>59070.520906983</v>
      </c>
      <c r="AA55" s="5">
        <f>ABS('VArs-net'!AA18)</f>
        <v>5329.85144701919</v>
      </c>
      <c r="AB55" s="5">
        <f>ABS('VArs-net'!AB18)</f>
        <v>156834.619527967</v>
      </c>
      <c r="AC55" s="5">
        <f>ABS('VArs-net'!AC18)</f>
        <v>20180.0094670229</v>
      </c>
      <c r="AD55" s="5">
        <f>ABS('VArs-net'!AD18)</f>
        <v>7844.1002876328</v>
      </c>
      <c r="AE55" s="5">
        <f>ABS('VArs-net'!AE18)</f>
        <v>38355.1866859081</v>
      </c>
      <c r="AF55" s="5">
        <f>ABS('VArs-net'!AF18)</f>
        <v>49787.388618444</v>
      </c>
    </row>
    <row r="56" spans="1:32">
      <c r="A56" s="4"/>
      <c r="B56" s="5">
        <f>ABS('VArs-net'!B19)</f>
        <v>3683896.09683053</v>
      </c>
      <c r="C56" s="5">
        <f>ABS('VArs-net'!C19)</f>
        <v>14618.072049022</v>
      </c>
      <c r="D56" s="5">
        <f>ABS('VArs-net'!D19)</f>
        <v>173738.431572158</v>
      </c>
      <c r="E56" s="5">
        <f>ABS('VArs-net'!E19)</f>
        <v>216810.222484351</v>
      </c>
      <c r="F56" s="5">
        <f>ABS('VArs-net'!F19)</f>
        <v>222201.354774542</v>
      </c>
      <c r="G56" s="5">
        <f>ABS('VArs-net'!G19)</f>
        <v>1301091.67652974</v>
      </c>
      <c r="H56" s="5">
        <f>ABS('VArs-net'!H19)</f>
        <v>558245.832425276</v>
      </c>
      <c r="I56" s="5">
        <f>ABS('VArs-net'!I19)</f>
        <v>585282.747103786</v>
      </c>
      <c r="J56" s="5">
        <f>ABS('VArs-net'!J19)</f>
        <v>269314.59187897</v>
      </c>
      <c r="K56" s="5">
        <f>ABS('VArs-net'!K19)</f>
        <v>4346.20414656494</v>
      </c>
      <c r="L56" s="5">
        <f>ABS('VArs-net'!L19)</f>
        <v>1649470.66092285</v>
      </c>
      <c r="M56" s="5">
        <f>ABS('VArs-net'!M19)</f>
        <v>438108.549194003</v>
      </c>
      <c r="N56" s="5">
        <f>ABS('VArs-net'!N19)</f>
        <v>250428.128813489</v>
      </c>
      <c r="O56" s="5">
        <f>ABS('VArs-net'!O19)</f>
        <v>484015.994140606</v>
      </c>
      <c r="P56" s="5">
        <f>ABS('VArs-net'!P19)</f>
        <v>193534.980972182</v>
      </c>
      <c r="Q56" s="5">
        <f>ABS('VArs-net'!Q19)</f>
        <v>818435.75597676</v>
      </c>
      <c r="R56" s="5">
        <f>ABS('VArs-net'!R19)</f>
        <v>589947.208988585</v>
      </c>
      <c r="S56" s="5">
        <f>ABS('VArs-net'!S19)</f>
        <v>0</v>
      </c>
      <c r="T56" s="5">
        <f>ABS('VArs-net'!T19)</f>
        <v>426766.32910357</v>
      </c>
      <c r="U56" s="5">
        <f>ABS('VArs-net'!U19)</f>
        <v>781083.023653347</v>
      </c>
      <c r="V56" s="5">
        <f>ABS('VArs-net'!V19)</f>
        <v>160925.776428477</v>
      </c>
      <c r="W56" s="5">
        <f>ABS('VArs-net'!W19)</f>
        <v>455371.756039412</v>
      </c>
      <c r="X56" s="5">
        <f>ABS('VArs-net'!X19)</f>
        <v>24326.936708733</v>
      </c>
      <c r="Y56" s="5">
        <f>ABS('VArs-net'!Y19)</f>
        <v>476403.024874368</v>
      </c>
      <c r="Z56" s="5">
        <f>ABS('VArs-net'!Z19)</f>
        <v>742013.018861477</v>
      </c>
      <c r="AA56" s="5">
        <f>ABS('VArs-net'!AA19)</f>
        <v>24516.051329938</v>
      </c>
      <c r="AB56" s="5">
        <f>ABS('VArs-net'!AB19)</f>
        <v>290981.044481042</v>
      </c>
      <c r="AC56" s="5">
        <f>ABS('VArs-net'!AC19)</f>
        <v>280206.591259235</v>
      </c>
      <c r="AD56" s="5">
        <f>ABS('VArs-net'!AD19)</f>
        <v>276537.806609309</v>
      </c>
      <c r="AE56" s="5">
        <f>ABS('VArs-net'!AE19)</f>
        <v>279451.384638969</v>
      </c>
      <c r="AF56" s="5">
        <f>ABS('VArs-net'!AF19)</f>
        <v>346557.988489019</v>
      </c>
    </row>
    <row r="57" spans="1:32">
      <c r="A57" s="4"/>
      <c r="B57" s="5">
        <f>ABS('VArs-net'!B20)</f>
        <v>1777199.41936906</v>
      </c>
      <c r="C57" s="5">
        <f>ABS('VArs-net'!C20)</f>
        <v>3052045.16589923</v>
      </c>
      <c r="D57" s="5">
        <f>ABS('VArs-net'!D20)</f>
        <v>441259.606164041</v>
      </c>
      <c r="E57" s="5">
        <f>ABS('VArs-net'!E20)</f>
        <v>906596.282173123</v>
      </c>
      <c r="F57" s="5">
        <f>ABS('VArs-net'!F20)</f>
        <v>2708841.1035971</v>
      </c>
      <c r="G57" s="5">
        <f>ABS('VArs-net'!G20)</f>
        <v>2587344.09645268</v>
      </c>
      <c r="H57" s="5">
        <f>ABS('VArs-net'!H20)</f>
        <v>37770.054296372</v>
      </c>
      <c r="I57" s="5">
        <f>ABS('VArs-net'!I20)</f>
        <v>1175787.78034624</v>
      </c>
      <c r="J57" s="5">
        <f>ABS('VArs-net'!J20)</f>
        <v>1051744.52312179</v>
      </c>
      <c r="K57" s="5">
        <f>ABS('VArs-net'!K20)</f>
        <v>3018850.99580102</v>
      </c>
      <c r="L57" s="5">
        <f>ABS('VArs-net'!L20)</f>
        <v>4901440.75246015</v>
      </c>
      <c r="M57" s="5">
        <f>ABS('VArs-net'!M20)</f>
        <v>4809832.47078955</v>
      </c>
      <c r="N57" s="5">
        <f>ABS('VArs-net'!N20)</f>
        <v>386939.406240643</v>
      </c>
      <c r="O57" s="5">
        <f>ABS('VArs-net'!O20)</f>
        <v>891515.83682358</v>
      </c>
      <c r="P57" s="5">
        <f>ABS('VArs-net'!P20)</f>
        <v>2433301.38152417</v>
      </c>
      <c r="Q57" s="5">
        <f>ABS('VArs-net'!Q20)</f>
        <v>4666605.31871157</v>
      </c>
      <c r="R57" s="5">
        <f>ABS('VArs-net'!R20)</f>
        <v>662010.416843083</v>
      </c>
      <c r="S57" s="5">
        <f>ABS('VArs-net'!S20)</f>
        <v>426766.32910357</v>
      </c>
      <c r="T57" s="5">
        <f>ABS('VArs-net'!T20)</f>
        <v>0</v>
      </c>
      <c r="U57" s="5">
        <f>ABS('VArs-net'!U20)</f>
        <v>6831488.91362072</v>
      </c>
      <c r="V57" s="5">
        <f>ABS('VArs-net'!V20)</f>
        <v>936174.73308717</v>
      </c>
      <c r="W57" s="5">
        <f>ABS('VArs-net'!W20)</f>
        <v>157478.38985811</v>
      </c>
      <c r="X57" s="5">
        <f>ABS('VArs-net'!X20)</f>
        <v>228904.622722274</v>
      </c>
      <c r="Y57" s="5">
        <f>ABS('VArs-net'!Y20)</f>
        <v>264004.06633848</v>
      </c>
      <c r="Z57" s="5">
        <f>ABS('VArs-net'!Z20)</f>
        <v>1674032.02647575</v>
      </c>
      <c r="AA57" s="5">
        <f>ABS('VArs-net'!AA20)</f>
        <v>602956.38809097</v>
      </c>
      <c r="AB57" s="5">
        <f>ABS('VArs-net'!AB20)</f>
        <v>590821.318365455</v>
      </c>
      <c r="AC57" s="5">
        <f>ABS('VArs-net'!AC20)</f>
        <v>428388.094706776</v>
      </c>
      <c r="AD57" s="5">
        <f>ABS('VArs-net'!AD20)</f>
        <v>116243.476058418</v>
      </c>
      <c r="AE57" s="5">
        <f>ABS('VArs-net'!AE20)</f>
        <v>1004610.21970688</v>
      </c>
      <c r="AF57" s="5">
        <f>ABS('VArs-net'!AF20)</f>
        <v>1453623.7453227</v>
      </c>
    </row>
    <row r="58" spans="1:32">
      <c r="A58" s="4"/>
      <c r="B58" s="5">
        <f>ABS('VArs-net'!B21)</f>
        <v>725256.076253941</v>
      </c>
      <c r="C58" s="5">
        <f>ABS('VArs-net'!C21)</f>
        <v>139107.42168256</v>
      </c>
      <c r="D58" s="5">
        <f>ABS('VArs-net'!D21)</f>
        <v>103388.171995729</v>
      </c>
      <c r="E58" s="5">
        <f>ABS('VArs-net'!E21)</f>
        <v>110282.022101901</v>
      </c>
      <c r="F58" s="5">
        <f>ABS('VArs-net'!F21)</f>
        <v>385223.13733518</v>
      </c>
      <c r="G58" s="5">
        <f>ABS('VArs-net'!G21)</f>
        <v>28960.03607837</v>
      </c>
      <c r="H58" s="5">
        <f>ABS('VArs-net'!H21)</f>
        <v>396659.587778568</v>
      </c>
      <c r="I58" s="5">
        <f>ABS('VArs-net'!I21)</f>
        <v>155318.855839254</v>
      </c>
      <c r="J58" s="5">
        <f>ABS('VArs-net'!J21)</f>
        <v>739562.055079295</v>
      </c>
      <c r="K58" s="5">
        <f>ABS('VArs-net'!K21)</f>
        <v>289161.96240039</v>
      </c>
      <c r="L58" s="5">
        <f>ABS('VArs-net'!L21)</f>
        <v>110782.903132464</v>
      </c>
      <c r="M58" s="5">
        <f>ABS('VArs-net'!M21)</f>
        <v>47280.402754746</v>
      </c>
      <c r="N58" s="5">
        <f>ABS('VArs-net'!N21)</f>
        <v>7526.17717453701</v>
      </c>
      <c r="O58" s="5">
        <f>ABS('VArs-net'!O21)</f>
        <v>63896.866305128</v>
      </c>
      <c r="P58" s="5">
        <f>ABS('VArs-net'!P21)</f>
        <v>207185.134642548</v>
      </c>
      <c r="Q58" s="5">
        <f>ABS('VArs-net'!Q21)</f>
        <v>86523.853793038</v>
      </c>
      <c r="R58" s="5">
        <f>ABS('VArs-net'!R21)</f>
        <v>77637.4072502034</v>
      </c>
      <c r="S58" s="5">
        <f>ABS('VArs-net'!S21)</f>
        <v>781083.023653347</v>
      </c>
      <c r="T58" s="5">
        <f>ABS('VArs-net'!T21)</f>
        <v>6831488.91362072</v>
      </c>
      <c r="U58" s="5">
        <f>ABS('VArs-net'!U21)</f>
        <v>0</v>
      </c>
      <c r="V58" s="5">
        <f>ABS('VArs-net'!V21)</f>
        <v>412077.56883301</v>
      </c>
      <c r="W58" s="5">
        <f>ABS('VArs-net'!W21)</f>
        <v>2976779.53058413</v>
      </c>
      <c r="X58" s="5">
        <f>ABS('VArs-net'!X21)</f>
        <v>607316.457968491</v>
      </c>
      <c r="Y58" s="5">
        <f>ABS('VArs-net'!Y21)</f>
        <v>225311.808551361</v>
      </c>
      <c r="Z58" s="5">
        <f>ABS('VArs-net'!Z21)</f>
        <v>205299.782073793</v>
      </c>
      <c r="AA58" s="5">
        <f>ABS('VArs-net'!AA21)</f>
        <v>15452.1669684234</v>
      </c>
      <c r="AB58" s="5">
        <f>ABS('VArs-net'!AB21)</f>
        <v>130205.097389777</v>
      </c>
      <c r="AC58" s="5">
        <f>ABS('VArs-net'!AC21)</f>
        <v>58199.7960248931</v>
      </c>
      <c r="AD58" s="5">
        <f>ABS('VArs-net'!AD21)</f>
        <v>29032.2904782265</v>
      </c>
      <c r="AE58" s="5">
        <f>ABS('VArs-net'!AE21)</f>
        <v>72654.4979650243</v>
      </c>
      <c r="AF58" s="5">
        <f>ABS('VArs-net'!AF21)</f>
        <v>237361.389627337</v>
      </c>
    </row>
    <row r="59" spans="1:32">
      <c r="A59" s="4"/>
      <c r="B59" s="5">
        <f>ABS('VArs-net'!B22)</f>
        <v>219765.724248143</v>
      </c>
      <c r="C59" s="5">
        <f>ABS('VArs-net'!C22)</f>
        <v>35199.595463725</v>
      </c>
      <c r="D59" s="5">
        <f>ABS('VArs-net'!D22)</f>
        <v>279009.903582018</v>
      </c>
      <c r="E59" s="5">
        <f>ABS('VArs-net'!E22)</f>
        <v>181923.482660168</v>
      </c>
      <c r="F59" s="5">
        <f>ABS('VArs-net'!F22)</f>
        <v>8538.7420717176</v>
      </c>
      <c r="G59" s="5">
        <f>ABS('VArs-net'!G22)</f>
        <v>187376.428349531</v>
      </c>
      <c r="H59" s="5">
        <f>ABS('VArs-net'!H22)</f>
        <v>544784.46841926</v>
      </c>
      <c r="I59" s="5">
        <f>ABS('VArs-net'!I22)</f>
        <v>314874.537658344</v>
      </c>
      <c r="J59" s="5">
        <f>ABS('VArs-net'!J22)</f>
        <v>186752.759025609</v>
      </c>
      <c r="K59" s="5">
        <f>ABS('VArs-net'!K22)</f>
        <v>146062.655028596</v>
      </c>
      <c r="L59" s="5">
        <f>ABS('VArs-net'!L22)</f>
        <v>135389.693227768</v>
      </c>
      <c r="M59" s="5">
        <f>ABS('VArs-net'!M22)</f>
        <v>56417.890862492</v>
      </c>
      <c r="N59" s="5">
        <f>ABS('VArs-net'!N22)</f>
        <v>325813.920889575</v>
      </c>
      <c r="O59" s="5">
        <f>ABS('VArs-net'!O22)</f>
        <v>184421.311456038</v>
      </c>
      <c r="P59" s="5">
        <f>ABS('VArs-net'!P22)</f>
        <v>53007.2425211252</v>
      </c>
      <c r="Q59" s="5">
        <f>ABS('VArs-net'!Q22)</f>
        <v>311053.891488938</v>
      </c>
      <c r="R59" s="5">
        <f>ABS('VArs-net'!R22)</f>
        <v>414695.49138232</v>
      </c>
      <c r="S59" s="5">
        <f>ABS('VArs-net'!S22)</f>
        <v>160925.776428477</v>
      </c>
      <c r="T59" s="5">
        <f>ABS('VArs-net'!T22)</f>
        <v>936174.73308717</v>
      </c>
      <c r="U59" s="5">
        <f>ABS('VArs-net'!U22)</f>
        <v>412077.56883301</v>
      </c>
      <c r="V59" s="5">
        <f>ABS('VArs-net'!V22)</f>
        <v>0</v>
      </c>
      <c r="W59" s="5">
        <f>ABS('VArs-net'!W22)</f>
        <v>464447.620316736</v>
      </c>
      <c r="X59" s="5">
        <f>ABS('VArs-net'!X22)</f>
        <v>612670.171652111</v>
      </c>
      <c r="Y59" s="5">
        <f>ABS('VArs-net'!Y22)</f>
        <v>67480.8860195506</v>
      </c>
      <c r="Z59" s="5">
        <f>ABS('VArs-net'!Z22)</f>
        <v>33215.646586464</v>
      </c>
      <c r="AA59" s="5">
        <f>ABS('VArs-net'!AA22)</f>
        <v>7.63052027609956</v>
      </c>
      <c r="AB59" s="5">
        <f>ABS('VArs-net'!AB22)</f>
        <v>3255933.09299331</v>
      </c>
      <c r="AC59" s="5">
        <f>ABS('VArs-net'!AC22)</f>
        <v>104006.811000164</v>
      </c>
      <c r="AD59" s="5">
        <f>ABS('VArs-net'!AD22)</f>
        <v>5836.50907474698</v>
      </c>
      <c r="AE59" s="5">
        <f>ABS('VArs-net'!AE22)</f>
        <v>36514.5307142727</v>
      </c>
      <c r="AF59" s="5">
        <f>ABS('VArs-net'!AF22)</f>
        <v>152581.923795415</v>
      </c>
    </row>
    <row r="60" spans="1:32">
      <c r="A60" s="4"/>
      <c r="B60" s="5">
        <f>ABS('VArs-net'!B23)</f>
        <v>232227.669784501</v>
      </c>
      <c r="C60" s="5">
        <f>ABS('VArs-net'!C23)</f>
        <v>230703.969844055</v>
      </c>
      <c r="D60" s="5">
        <f>ABS('VArs-net'!D23)</f>
        <v>84858.425939381</v>
      </c>
      <c r="E60" s="5">
        <f>ABS('VArs-net'!E23)</f>
        <v>195701.686424641</v>
      </c>
      <c r="F60" s="5">
        <f>ABS('VArs-net'!F23)</f>
        <v>1628995.49906424</v>
      </c>
      <c r="G60" s="5">
        <f>ABS('VArs-net'!G23)</f>
        <v>611913.631177872</v>
      </c>
      <c r="H60" s="5">
        <f>ABS('VArs-net'!H23)</f>
        <v>445968.595283979</v>
      </c>
      <c r="I60" s="5">
        <f>ABS('VArs-net'!I23)</f>
        <v>670164.914206441</v>
      </c>
      <c r="J60" s="5">
        <f>ABS('VArs-net'!J23)</f>
        <v>505449.292350562</v>
      </c>
      <c r="K60" s="5">
        <f>ABS('VArs-net'!K23)</f>
        <v>327784.20200644</v>
      </c>
      <c r="L60" s="5">
        <f>ABS('VArs-net'!L23)</f>
        <v>333470.888792759</v>
      </c>
      <c r="M60" s="5">
        <f>ABS('VArs-net'!M23)</f>
        <v>204660.511892026</v>
      </c>
      <c r="N60" s="5">
        <f>ABS('VArs-net'!N23)</f>
        <v>353526.700142778</v>
      </c>
      <c r="O60" s="5">
        <f>ABS('VArs-net'!O23)</f>
        <v>571083.476998272</v>
      </c>
      <c r="P60" s="5">
        <f>ABS('VArs-net'!P23)</f>
        <v>145532.546630714</v>
      </c>
      <c r="Q60" s="5">
        <f>ABS('VArs-net'!Q23)</f>
        <v>369424.97175473</v>
      </c>
      <c r="R60" s="5">
        <f>ABS('VArs-net'!R23)</f>
        <v>757686.193642893</v>
      </c>
      <c r="S60" s="5">
        <f>ABS('VArs-net'!S23)</f>
        <v>455371.756039412</v>
      </c>
      <c r="T60" s="5">
        <f>ABS('VArs-net'!T23)</f>
        <v>157478.38985811</v>
      </c>
      <c r="U60" s="5">
        <f>ABS('VArs-net'!U23)</f>
        <v>2976779.53058413</v>
      </c>
      <c r="V60" s="5">
        <f>ABS('VArs-net'!V23)</f>
        <v>464447.620316736</v>
      </c>
      <c r="W60" s="5">
        <f>ABS('VArs-net'!W23)</f>
        <v>0</v>
      </c>
      <c r="X60" s="5">
        <f>ABS('VArs-net'!X23)</f>
        <v>324315.583865797</v>
      </c>
      <c r="Y60" s="5">
        <f>ABS('VArs-net'!Y23)</f>
        <v>301863.603326681</v>
      </c>
      <c r="Z60" s="5">
        <f>ABS('VArs-net'!Z23)</f>
        <v>343590.487691708</v>
      </c>
      <c r="AA60" s="5">
        <f>ABS('VArs-net'!AA23)</f>
        <v>41136.3603546572</v>
      </c>
      <c r="AB60" s="5">
        <f>ABS('VArs-net'!AB23)</f>
        <v>31088.765154441</v>
      </c>
      <c r="AC60" s="5">
        <f>ABS('VArs-net'!AC23)</f>
        <v>1509728.80410303</v>
      </c>
      <c r="AD60" s="5">
        <f>ABS('VArs-net'!AD23)</f>
        <v>39834.6405101236</v>
      </c>
      <c r="AE60" s="5">
        <f>ABS('VArs-net'!AE23)</f>
        <v>248583.607671705</v>
      </c>
      <c r="AF60" s="5">
        <f>ABS('VArs-net'!AF23)</f>
        <v>2558435.56635456</v>
      </c>
    </row>
    <row r="61" spans="1:32">
      <c r="A61" s="4"/>
      <c r="B61" s="5">
        <f>ABS('VArs-net'!B24)</f>
        <v>76702.883777492</v>
      </c>
      <c r="C61" s="5">
        <f>ABS('VArs-net'!C24)</f>
        <v>7233.95133990198</v>
      </c>
      <c r="D61" s="5">
        <f>ABS('VArs-net'!D24)</f>
        <v>70441.400924352</v>
      </c>
      <c r="E61" s="5">
        <f>ABS('VArs-net'!E24)</f>
        <v>179096.295954235</v>
      </c>
      <c r="F61" s="5">
        <f>ABS('VArs-net'!F24)</f>
        <v>764801.338258757</v>
      </c>
      <c r="G61" s="5">
        <f>ABS('VArs-net'!G24)</f>
        <v>979663.117410235</v>
      </c>
      <c r="H61" s="5">
        <f>ABS('VArs-net'!H24)</f>
        <v>324422.808102429</v>
      </c>
      <c r="I61" s="5">
        <f>ABS('VArs-net'!I24)</f>
        <v>186294.726028219</v>
      </c>
      <c r="J61" s="5">
        <f>ABS('VArs-net'!J24)</f>
        <v>405280.15895208</v>
      </c>
      <c r="K61" s="5">
        <f>ABS('VArs-net'!K24)</f>
        <v>609086.129510485</v>
      </c>
      <c r="L61" s="5">
        <f>ABS('VArs-net'!L24)</f>
        <v>985328.934746574</v>
      </c>
      <c r="M61" s="5">
        <f>ABS('VArs-net'!M24)</f>
        <v>255800.178570966</v>
      </c>
      <c r="N61" s="5">
        <f>ABS('VArs-net'!N24)</f>
        <v>47585.936075441</v>
      </c>
      <c r="O61" s="5">
        <f>ABS('VArs-net'!O24)</f>
        <v>1357318.74893665</v>
      </c>
      <c r="P61" s="5">
        <f>ABS('VArs-net'!P24)</f>
        <v>686124.20955792</v>
      </c>
      <c r="Q61" s="5">
        <f>ABS('VArs-net'!Q24)</f>
        <v>420342.370164893</v>
      </c>
      <c r="R61" s="5">
        <f>ABS('VArs-net'!R24)</f>
        <v>38657.5359272723</v>
      </c>
      <c r="S61" s="5">
        <f>ABS('VArs-net'!S24)</f>
        <v>24326.936708733</v>
      </c>
      <c r="T61" s="5">
        <f>ABS('VArs-net'!T24)</f>
        <v>228904.622722274</v>
      </c>
      <c r="U61" s="5">
        <f>ABS('VArs-net'!U24)</f>
        <v>607316.457968491</v>
      </c>
      <c r="V61" s="5">
        <f>ABS('VArs-net'!V24)</f>
        <v>612670.171652111</v>
      </c>
      <c r="W61" s="5">
        <f>ABS('VArs-net'!W24)</f>
        <v>324315.583865797</v>
      </c>
      <c r="X61" s="5">
        <f>ABS('VArs-net'!X24)</f>
        <v>0</v>
      </c>
      <c r="Y61" s="5">
        <f>ABS('VArs-net'!Y24)</f>
        <v>1720.305565716</v>
      </c>
      <c r="Z61" s="5">
        <f>ABS('VArs-net'!Z24)</f>
        <v>256622.643775284</v>
      </c>
      <c r="AA61" s="5">
        <f>ABS('VArs-net'!AA24)</f>
        <v>20717.20030842</v>
      </c>
      <c r="AB61" s="5">
        <f>ABS('VArs-net'!AB24)</f>
        <v>3197736.10654952</v>
      </c>
      <c r="AC61" s="5">
        <f>ABS('VArs-net'!AC24)</f>
        <v>128876.078135249</v>
      </c>
      <c r="AD61" s="5">
        <f>ABS('VArs-net'!AD24)</f>
        <v>77914.7941750768</v>
      </c>
      <c r="AE61" s="5">
        <f>ABS('VArs-net'!AE24)</f>
        <v>114410.855666</v>
      </c>
      <c r="AF61" s="5">
        <f>ABS('VArs-net'!AF24)</f>
        <v>27006.709113247</v>
      </c>
    </row>
    <row r="62" spans="1:32">
      <c r="A62" s="4"/>
      <c r="B62" s="5">
        <f>ABS('VArs-net'!B25)</f>
        <v>5585.987292709</v>
      </c>
      <c r="C62" s="5">
        <f>ABS('VArs-net'!C25)</f>
        <v>136712.205721958</v>
      </c>
      <c r="D62" s="5">
        <f>ABS('VArs-net'!D25)</f>
        <v>246579.129103418</v>
      </c>
      <c r="E62" s="5">
        <f>ABS('VArs-net'!E25)</f>
        <v>134975.036536742</v>
      </c>
      <c r="F62" s="5">
        <f>ABS('VArs-net'!F25)</f>
        <v>1533231.16127212</v>
      </c>
      <c r="G62" s="5">
        <f>ABS('VArs-net'!G25)</f>
        <v>171729.902175161</v>
      </c>
      <c r="H62" s="5">
        <f>ABS('VArs-net'!H25)</f>
        <v>288906.057703017</v>
      </c>
      <c r="I62" s="5">
        <f>ABS('VArs-net'!I25)</f>
        <v>129447.485108235</v>
      </c>
      <c r="J62" s="5">
        <f>ABS('VArs-net'!J25)</f>
        <v>716604.725864057</v>
      </c>
      <c r="K62" s="5">
        <f>ABS('VArs-net'!K25)</f>
        <v>477244.955049031</v>
      </c>
      <c r="L62" s="5">
        <f>ABS('VArs-net'!L25)</f>
        <v>185832.123033265</v>
      </c>
      <c r="M62" s="5">
        <f>ABS('VArs-net'!M25)</f>
        <v>89313.808663981</v>
      </c>
      <c r="N62" s="5">
        <f>ABS('VArs-net'!N25)</f>
        <v>37127.866105173</v>
      </c>
      <c r="O62" s="5">
        <f>ABS('VArs-net'!O25)</f>
        <v>100668.461928317</v>
      </c>
      <c r="P62" s="5">
        <f>ABS('VArs-net'!P25)</f>
        <v>2178967.35253625</v>
      </c>
      <c r="Q62" s="5">
        <f>ABS('VArs-net'!Q25)</f>
        <v>100757.65393618</v>
      </c>
      <c r="R62" s="5">
        <f>ABS('VArs-net'!R25)</f>
        <v>30729.071419632</v>
      </c>
      <c r="S62" s="5">
        <f>ABS('VArs-net'!S25)</f>
        <v>476403.024874368</v>
      </c>
      <c r="T62" s="5">
        <f>ABS('VArs-net'!T25)</f>
        <v>264004.06633848</v>
      </c>
      <c r="U62" s="5">
        <f>ABS('VArs-net'!U25)</f>
        <v>225311.808551361</v>
      </c>
      <c r="V62" s="5">
        <f>ABS('VArs-net'!V25)</f>
        <v>67480.8860195506</v>
      </c>
      <c r="W62" s="5">
        <f>ABS('VArs-net'!W25)</f>
        <v>301863.603326681</v>
      </c>
      <c r="X62" s="5">
        <f>ABS('VArs-net'!X25)</f>
        <v>1720.305565716</v>
      </c>
      <c r="Y62" s="5">
        <f>ABS('VArs-net'!Y25)</f>
        <v>0</v>
      </c>
      <c r="Z62" s="5">
        <f>ABS('VArs-net'!Z25)</f>
        <v>1131703.85060411</v>
      </c>
      <c r="AA62" s="5">
        <f>ABS('VArs-net'!AA25)</f>
        <v>34285.888357754</v>
      </c>
      <c r="AB62" s="5">
        <f>ABS('VArs-net'!AB25)</f>
        <v>156587.540900393</v>
      </c>
      <c r="AC62" s="5">
        <f>ABS('VArs-net'!AC25)</f>
        <v>49340.800070916</v>
      </c>
      <c r="AD62" s="5">
        <f>ABS('VArs-net'!AD25)</f>
        <v>32032.3542929211</v>
      </c>
      <c r="AE62" s="5">
        <f>ABS('VArs-net'!AE25)</f>
        <v>81904.4410458413</v>
      </c>
      <c r="AF62" s="5">
        <f>ABS('VArs-net'!AF25)</f>
        <v>2372205.80710754</v>
      </c>
    </row>
    <row r="63" spans="1:32">
      <c r="A63" s="4"/>
      <c r="B63" s="5">
        <f>ABS('VArs-net'!B26)</f>
        <v>864428.714281462</v>
      </c>
      <c r="C63" s="5">
        <f>ABS('VArs-net'!C26)</f>
        <v>175327.373000808</v>
      </c>
      <c r="D63" s="5">
        <f>ABS('VArs-net'!D26)</f>
        <v>191258.610556895</v>
      </c>
      <c r="E63" s="5">
        <f>ABS('VArs-net'!E26)</f>
        <v>135309.014232368</v>
      </c>
      <c r="F63" s="5">
        <f>ABS('VArs-net'!F26)</f>
        <v>296801.281815917</v>
      </c>
      <c r="G63" s="5">
        <f>ABS('VArs-net'!G26)</f>
        <v>1284607.50464501</v>
      </c>
      <c r="H63" s="5">
        <f>ABS('VArs-net'!H26)</f>
        <v>637559.846093775</v>
      </c>
      <c r="I63" s="5">
        <f>ABS('VArs-net'!I26)</f>
        <v>355085.111414738</v>
      </c>
      <c r="J63" s="5">
        <f>ABS('VArs-net'!J26)</f>
        <v>826166.785726171</v>
      </c>
      <c r="K63" s="5">
        <f>ABS('VArs-net'!K26)</f>
        <v>776043.121151373</v>
      </c>
      <c r="L63" s="5">
        <f>ABS('VArs-net'!L26)</f>
        <v>51659.158963981</v>
      </c>
      <c r="M63" s="5">
        <f>ABS('VArs-net'!M26)</f>
        <v>208434.861182438</v>
      </c>
      <c r="N63" s="5">
        <f>ABS('VArs-net'!N26)</f>
        <v>40066.94683003</v>
      </c>
      <c r="O63" s="5">
        <f>ABS('VArs-net'!O26)</f>
        <v>139875.049487031</v>
      </c>
      <c r="P63" s="5">
        <f>ABS('VArs-net'!P26)</f>
        <v>40259.823709163</v>
      </c>
      <c r="Q63" s="5">
        <f>ABS('VArs-net'!Q26)</f>
        <v>360567.101103413</v>
      </c>
      <c r="R63" s="5">
        <f>ABS('VArs-net'!R26)</f>
        <v>59070.520906983</v>
      </c>
      <c r="S63" s="5">
        <f>ABS('VArs-net'!S26)</f>
        <v>742013.018861477</v>
      </c>
      <c r="T63" s="5">
        <f>ABS('VArs-net'!T26)</f>
        <v>1674032.02647575</v>
      </c>
      <c r="U63" s="5">
        <f>ABS('VArs-net'!U26)</f>
        <v>205299.782073793</v>
      </c>
      <c r="V63" s="5">
        <f>ABS('VArs-net'!V26)</f>
        <v>33215.646586464</v>
      </c>
      <c r="W63" s="5">
        <f>ABS('VArs-net'!W26)</f>
        <v>343590.487691708</v>
      </c>
      <c r="X63" s="5">
        <f>ABS('VArs-net'!X26)</f>
        <v>256622.643775284</v>
      </c>
      <c r="Y63" s="5">
        <f>ABS('VArs-net'!Y26)</f>
        <v>1131703.85060411</v>
      </c>
      <c r="Z63" s="5">
        <f>ABS('VArs-net'!Z26)</f>
        <v>0</v>
      </c>
      <c r="AA63" s="5">
        <f>ABS('VArs-net'!AA26)</f>
        <v>19582.7805592779</v>
      </c>
      <c r="AB63" s="5">
        <f>ABS('VArs-net'!AB26)</f>
        <v>260785.277854005</v>
      </c>
      <c r="AC63" s="5">
        <f>ABS('VArs-net'!AC26)</f>
        <v>34988.5668024555</v>
      </c>
      <c r="AD63" s="5">
        <f>ABS('VArs-net'!AD26)</f>
        <v>22922.3086657972</v>
      </c>
      <c r="AE63" s="5">
        <f>ABS('VArs-net'!AE26)</f>
        <v>19897.7311599189</v>
      </c>
      <c r="AF63" s="5">
        <f>ABS('VArs-net'!AF26)</f>
        <v>60087.991224471</v>
      </c>
    </row>
    <row r="64" spans="1:32">
      <c r="A64" s="4"/>
      <c r="B64" s="5">
        <f>ABS('VArs-net'!B27)</f>
        <v>76784.8292684587</v>
      </c>
      <c r="C64" s="5">
        <f>ABS('VArs-net'!C27)</f>
        <v>22014.4835326565</v>
      </c>
      <c r="D64" s="5">
        <f>ABS('VArs-net'!D27)</f>
        <v>22835.1613277777</v>
      </c>
      <c r="E64" s="5">
        <f>ABS('VArs-net'!E27)</f>
        <v>6999.52005781454</v>
      </c>
      <c r="F64" s="5">
        <f>ABS('VArs-net'!F27)</f>
        <v>18181.863633866</v>
      </c>
      <c r="G64" s="5">
        <f>ABS('VArs-net'!G27)</f>
        <v>3527.4029955786</v>
      </c>
      <c r="H64" s="5">
        <f>ABS('VArs-net'!H27)</f>
        <v>37713.198658819</v>
      </c>
      <c r="I64" s="5">
        <f>ABS('VArs-net'!I27)</f>
        <v>44117.4916583595</v>
      </c>
      <c r="J64" s="5">
        <f>ABS('VArs-net'!J27)</f>
        <v>45879.2582449337</v>
      </c>
      <c r="K64" s="5">
        <f>ABS('VArs-net'!K27)</f>
        <v>16545.8304325416</v>
      </c>
      <c r="L64" s="5">
        <f>ABS('VArs-net'!L27)</f>
        <v>7986.6304533519</v>
      </c>
      <c r="M64" s="5">
        <f>ABS('VArs-net'!M27)</f>
        <v>4503.8197657222</v>
      </c>
      <c r="N64" s="5">
        <f>ABS('VArs-net'!N27)</f>
        <v>4571.25182696138</v>
      </c>
      <c r="O64" s="5">
        <f>ABS('VArs-net'!O27)</f>
        <v>39007.2077539477</v>
      </c>
      <c r="P64" s="5">
        <f>ABS('VArs-net'!P27)</f>
        <v>4736.6030881867</v>
      </c>
      <c r="Q64" s="5">
        <f>ABS('VArs-net'!Q27)</f>
        <v>38020.1131917318</v>
      </c>
      <c r="R64" s="5">
        <f>ABS('VArs-net'!R27)</f>
        <v>5329.85144701919</v>
      </c>
      <c r="S64" s="5">
        <f>ABS('VArs-net'!S27)</f>
        <v>24516.051329938</v>
      </c>
      <c r="T64" s="5">
        <f>ABS('VArs-net'!T27)</f>
        <v>602956.38809097</v>
      </c>
      <c r="U64" s="5">
        <f>ABS('VArs-net'!U27)</f>
        <v>15452.1669684234</v>
      </c>
      <c r="V64" s="5">
        <f>ABS('VArs-net'!V27)</f>
        <v>7.63052027609956</v>
      </c>
      <c r="W64" s="5">
        <f>ABS('VArs-net'!W27)</f>
        <v>41136.3603546572</v>
      </c>
      <c r="X64" s="5">
        <f>ABS('VArs-net'!X27)</f>
        <v>20717.20030842</v>
      </c>
      <c r="Y64" s="5">
        <f>ABS('VArs-net'!Y27)</f>
        <v>34285.888357754</v>
      </c>
      <c r="Z64" s="5">
        <f>ABS('VArs-net'!Z27)</f>
        <v>19582.7805592779</v>
      </c>
      <c r="AA64" s="5">
        <f>ABS('VArs-net'!AA27)</f>
        <v>0</v>
      </c>
      <c r="AB64" s="5">
        <f>ABS('VArs-net'!AB27)</f>
        <v>21673.1593244959</v>
      </c>
      <c r="AC64" s="5">
        <f>ABS('VArs-net'!AC27)</f>
        <v>1598.8293273866</v>
      </c>
      <c r="AD64" s="5">
        <f>ABS('VArs-net'!AD27)</f>
        <v>602.732647135108</v>
      </c>
      <c r="AE64" s="5">
        <f>ABS('VArs-net'!AE27)</f>
        <v>1915.43184016638</v>
      </c>
      <c r="AF64" s="5">
        <f>ABS('VArs-net'!AF27)</f>
        <v>30809.9866387659</v>
      </c>
    </row>
    <row r="65" spans="1:32">
      <c r="A65" s="4"/>
      <c r="B65" s="5">
        <f>ABS('VArs-net'!B28)</f>
        <v>708890.220558504</v>
      </c>
      <c r="C65" s="5">
        <f>ABS('VArs-net'!C28)</f>
        <v>78680.940672578</v>
      </c>
      <c r="D65" s="5">
        <f>ABS('VArs-net'!D28)</f>
        <v>109539.064245284</v>
      </c>
      <c r="E65" s="5">
        <f>ABS('VArs-net'!E28)</f>
        <v>322984.553397013</v>
      </c>
      <c r="F65" s="5">
        <f>ABS('VArs-net'!F28)</f>
        <v>238667.256121237</v>
      </c>
      <c r="G65" s="5">
        <f>ABS('VArs-net'!G28)</f>
        <v>366021.641436077</v>
      </c>
      <c r="H65" s="5">
        <f>ABS('VArs-net'!H28)</f>
        <v>916346.748871316</v>
      </c>
      <c r="I65" s="5">
        <f>ABS('VArs-net'!I28)</f>
        <v>269984.31291075</v>
      </c>
      <c r="J65" s="5">
        <f>ABS('VArs-net'!J28)</f>
        <v>648902.096501616</v>
      </c>
      <c r="K65" s="5">
        <f>ABS('VArs-net'!K28)</f>
        <v>697881.181027217</v>
      </c>
      <c r="L65" s="5">
        <f>ABS('VArs-net'!L28)</f>
        <v>311525.334054974</v>
      </c>
      <c r="M65" s="5">
        <f>ABS('VArs-net'!M28)</f>
        <v>1101128.34439776</v>
      </c>
      <c r="N65" s="5">
        <f>ABS('VArs-net'!N28)</f>
        <v>21464.371086612</v>
      </c>
      <c r="O65" s="5">
        <f>ABS('VArs-net'!O28)</f>
        <v>133219.326468475</v>
      </c>
      <c r="P65" s="5">
        <f>ABS('VArs-net'!P28)</f>
        <v>6176774.53456826</v>
      </c>
      <c r="Q65" s="5">
        <f>ABS('VArs-net'!Q28)</f>
        <v>1484153.97317294</v>
      </c>
      <c r="R65" s="5">
        <f>ABS('VArs-net'!R28)</f>
        <v>156834.619527967</v>
      </c>
      <c r="S65" s="5">
        <f>ABS('VArs-net'!S28)</f>
        <v>290981.044481042</v>
      </c>
      <c r="T65" s="5">
        <f>ABS('VArs-net'!T28)</f>
        <v>590821.318365455</v>
      </c>
      <c r="U65" s="5">
        <f>ABS('VArs-net'!U28)</f>
        <v>130205.097389777</v>
      </c>
      <c r="V65" s="5">
        <f>ABS('VArs-net'!V28)</f>
        <v>3255933.09299331</v>
      </c>
      <c r="W65" s="5">
        <f>ABS('VArs-net'!W28)</f>
        <v>31088.765154441</v>
      </c>
      <c r="X65" s="5">
        <f>ABS('VArs-net'!X28)</f>
        <v>3197736.10654952</v>
      </c>
      <c r="Y65" s="5">
        <f>ABS('VArs-net'!Y28)</f>
        <v>156587.540900393</v>
      </c>
      <c r="Z65" s="5">
        <f>ABS('VArs-net'!Z28)</f>
        <v>260785.277854005</v>
      </c>
      <c r="AA65" s="5">
        <f>ABS('VArs-net'!AA28)</f>
        <v>21673.1593244959</v>
      </c>
      <c r="AB65" s="5">
        <f>ABS('VArs-net'!AB28)</f>
        <v>0</v>
      </c>
      <c r="AC65" s="5">
        <f>ABS('VArs-net'!AC28)</f>
        <v>416666.199750335</v>
      </c>
      <c r="AD65" s="5">
        <f>ABS('VArs-net'!AD28)</f>
        <v>21800.7298876583</v>
      </c>
      <c r="AE65" s="5">
        <f>ABS('VArs-net'!AE28)</f>
        <v>482834.206853352</v>
      </c>
      <c r="AF65" s="5">
        <f>ABS('VArs-net'!AF28)</f>
        <v>266570.416687969</v>
      </c>
    </row>
    <row r="66" spans="1:32">
      <c r="A66" s="4"/>
      <c r="B66" s="5">
        <f>ABS('VArs-net'!B29)</f>
        <v>158204.13062862</v>
      </c>
      <c r="C66" s="5">
        <f>ABS('VArs-net'!C29)</f>
        <v>41760.7929161561</v>
      </c>
      <c r="D66" s="5">
        <f>ABS('VArs-net'!D29)</f>
        <v>49942.3484171263</v>
      </c>
      <c r="E66" s="5">
        <f>ABS('VArs-net'!E29)</f>
        <v>64379.8110823938</v>
      </c>
      <c r="F66" s="5">
        <f>ABS('VArs-net'!F29)</f>
        <v>150961.950606513</v>
      </c>
      <c r="G66" s="5">
        <f>ABS('VArs-net'!G29)</f>
        <v>72446.4846700088</v>
      </c>
      <c r="H66" s="5">
        <f>ABS('VArs-net'!H29)</f>
        <v>743470.29584557</v>
      </c>
      <c r="I66" s="5">
        <f>ABS('VArs-net'!I29)</f>
        <v>360366.976089608</v>
      </c>
      <c r="J66" s="5">
        <f>ABS('VArs-net'!J29)</f>
        <v>38566.559059666</v>
      </c>
      <c r="K66" s="5">
        <f>ABS('VArs-net'!K29)</f>
        <v>44832.191256029</v>
      </c>
      <c r="L66" s="5">
        <f>ABS('VArs-net'!L29)</f>
        <v>136609.467535164</v>
      </c>
      <c r="M66" s="5">
        <f>ABS('VArs-net'!M29)</f>
        <v>30609.8145912116</v>
      </c>
      <c r="N66" s="5">
        <f>ABS('VArs-net'!N29)</f>
        <v>91189.3818134826</v>
      </c>
      <c r="O66" s="5">
        <f>ABS('VArs-net'!O29)</f>
        <v>15118.051684095</v>
      </c>
      <c r="P66" s="5">
        <f>ABS('VArs-net'!P29)</f>
        <v>97580.3325062108</v>
      </c>
      <c r="Q66" s="5">
        <f>ABS('VArs-net'!Q29)</f>
        <v>162797.140172206</v>
      </c>
      <c r="R66" s="5">
        <f>ABS('VArs-net'!R29)</f>
        <v>20180.0094670229</v>
      </c>
      <c r="S66" s="5">
        <f>ABS('VArs-net'!S29)</f>
        <v>280206.591259235</v>
      </c>
      <c r="T66" s="5">
        <f>ABS('VArs-net'!T29)</f>
        <v>428388.094706776</v>
      </c>
      <c r="U66" s="5">
        <f>ABS('VArs-net'!U29)</f>
        <v>58199.7960248931</v>
      </c>
      <c r="V66" s="5">
        <f>ABS('VArs-net'!V29)</f>
        <v>104006.811000164</v>
      </c>
      <c r="W66" s="5">
        <f>ABS('VArs-net'!W29)</f>
        <v>1509728.80410303</v>
      </c>
      <c r="X66" s="5">
        <f>ABS('VArs-net'!X29)</f>
        <v>128876.078135249</v>
      </c>
      <c r="Y66" s="5">
        <f>ABS('VArs-net'!Y29)</f>
        <v>49340.800070916</v>
      </c>
      <c r="Z66" s="5">
        <f>ABS('VArs-net'!Z29)</f>
        <v>34988.5668024555</v>
      </c>
      <c r="AA66" s="5">
        <f>ABS('VArs-net'!AA29)</f>
        <v>1598.8293273866</v>
      </c>
      <c r="AB66" s="5">
        <f>ABS('VArs-net'!AB29)</f>
        <v>416666.199750335</v>
      </c>
      <c r="AC66" s="5">
        <f>ABS('VArs-net'!AC29)</f>
        <v>0</v>
      </c>
      <c r="AD66" s="5">
        <f>ABS('VArs-net'!AD29)</f>
        <v>7984.57797543819</v>
      </c>
      <c r="AE66" s="5">
        <f>ABS('VArs-net'!AE29)</f>
        <v>18889.7346074993</v>
      </c>
      <c r="AF66" s="5">
        <f>ABS('VArs-net'!AF29)</f>
        <v>41831.6311087725</v>
      </c>
    </row>
    <row r="67" spans="1:32">
      <c r="A67" s="4"/>
      <c r="B67" s="5">
        <f>ABS('VArs-net'!B30)</f>
        <v>206396.331315592</v>
      </c>
      <c r="C67" s="5">
        <f>ABS('VArs-net'!C30)</f>
        <v>46211.8872759142</v>
      </c>
      <c r="D67" s="5">
        <f>ABS('VArs-net'!D30)</f>
        <v>12403.9803120298</v>
      </c>
      <c r="E67" s="5">
        <f>ABS('VArs-net'!E30)</f>
        <v>1545.14364761618</v>
      </c>
      <c r="F67" s="5">
        <f>ABS('VArs-net'!F30)</f>
        <v>255372.046876518</v>
      </c>
      <c r="G67" s="5">
        <f>ABS('VArs-net'!G30)</f>
        <v>11071.8504933504</v>
      </c>
      <c r="H67" s="5">
        <f>ABS('VArs-net'!H30)</f>
        <v>164410.883610479</v>
      </c>
      <c r="I67" s="5">
        <f>ABS('VArs-net'!I30)</f>
        <v>49524.1877353832</v>
      </c>
      <c r="J67" s="5">
        <f>ABS('VArs-net'!J30)</f>
        <v>349471.68349459</v>
      </c>
      <c r="K67" s="5">
        <f>ABS('VArs-net'!K30)</f>
        <v>104227.915392899</v>
      </c>
      <c r="L67" s="5">
        <f>ABS('VArs-net'!L30)</f>
        <v>42170.9834454527</v>
      </c>
      <c r="M67" s="5">
        <f>ABS('VArs-net'!M30)</f>
        <v>135990.952786169</v>
      </c>
      <c r="N67" s="5">
        <f>ABS('VArs-net'!N30)</f>
        <v>8334.0654105754</v>
      </c>
      <c r="O67" s="5">
        <f>ABS('VArs-net'!O30)</f>
        <v>175375.52739219</v>
      </c>
      <c r="P67" s="5">
        <f>ABS('VArs-net'!P30)</f>
        <v>22397.2327533143</v>
      </c>
      <c r="Q67" s="5">
        <f>ABS('VArs-net'!Q30)</f>
        <v>159552.046235961</v>
      </c>
      <c r="R67" s="5">
        <f>ABS('VArs-net'!R30)</f>
        <v>7844.1002876328</v>
      </c>
      <c r="S67" s="5">
        <f>ABS('VArs-net'!S30)</f>
        <v>276537.806609309</v>
      </c>
      <c r="T67" s="5">
        <f>ABS('VArs-net'!T30)</f>
        <v>116243.476058418</v>
      </c>
      <c r="U67" s="5">
        <f>ABS('VArs-net'!U30)</f>
        <v>29032.2904782265</v>
      </c>
      <c r="V67" s="5">
        <f>ABS('VArs-net'!V30)</f>
        <v>5836.50907474698</v>
      </c>
      <c r="W67" s="5">
        <f>ABS('VArs-net'!W30)</f>
        <v>39834.6405101236</v>
      </c>
      <c r="X67" s="5">
        <f>ABS('VArs-net'!X30)</f>
        <v>77914.7941750768</v>
      </c>
      <c r="Y67" s="5">
        <f>ABS('VArs-net'!Y30)</f>
        <v>32032.3542929211</v>
      </c>
      <c r="Z67" s="5">
        <f>ABS('VArs-net'!Z30)</f>
        <v>22922.3086657972</v>
      </c>
      <c r="AA67" s="5">
        <f>ABS('VArs-net'!AA30)</f>
        <v>602.732647135108</v>
      </c>
      <c r="AB67" s="5">
        <f>ABS('VArs-net'!AB30)</f>
        <v>21800.7298876583</v>
      </c>
      <c r="AC67" s="5">
        <f>ABS('VArs-net'!AC30)</f>
        <v>7984.57797543819</v>
      </c>
      <c r="AD67" s="5">
        <f>ABS('VArs-net'!AD30)</f>
        <v>0</v>
      </c>
      <c r="AE67" s="5">
        <f>ABS('VArs-net'!AE30)</f>
        <v>1570.36831963295</v>
      </c>
      <c r="AF67" s="5">
        <f>ABS('VArs-net'!AF30)</f>
        <v>5688.87101756889</v>
      </c>
    </row>
    <row r="68" spans="1:32">
      <c r="A68" s="4"/>
      <c r="B68" s="5">
        <f>ABS('VArs-net'!B31)</f>
        <v>424885.006599293</v>
      </c>
      <c r="C68" s="5">
        <f>ABS('VArs-net'!C31)</f>
        <v>171558.046990811</v>
      </c>
      <c r="D68" s="5">
        <f>ABS('VArs-net'!D31)</f>
        <v>1031179.55688784</v>
      </c>
      <c r="E68" s="5">
        <f>ABS('VArs-net'!E31)</f>
        <v>34529.4582792995</v>
      </c>
      <c r="F68" s="5">
        <f>ABS('VArs-net'!F31)</f>
        <v>60271.9064757243</v>
      </c>
      <c r="G68" s="5">
        <f>ABS('VArs-net'!G31)</f>
        <v>211898.163459647</v>
      </c>
      <c r="H68" s="5">
        <f>ABS('VArs-net'!H31)</f>
        <v>331614.307488661</v>
      </c>
      <c r="I68" s="5">
        <f>ABS('VArs-net'!I31)</f>
        <v>135002.879830976</v>
      </c>
      <c r="J68" s="5">
        <f>ABS('VArs-net'!J31)</f>
        <v>528694.149126037</v>
      </c>
      <c r="K68" s="5">
        <f>ABS('VArs-net'!K31)</f>
        <v>637650.667196428</v>
      </c>
      <c r="L68" s="5">
        <f>ABS('VArs-net'!L31)</f>
        <v>338137.18524847</v>
      </c>
      <c r="M68" s="5">
        <f>ABS('VArs-net'!M31)</f>
        <v>499885.322887133</v>
      </c>
      <c r="N68" s="5">
        <f>ABS('VArs-net'!N31)</f>
        <v>66650.6473223029</v>
      </c>
      <c r="O68" s="5">
        <f>ABS('VArs-net'!O31)</f>
        <v>127893.169184256</v>
      </c>
      <c r="P68" s="5">
        <f>ABS('VArs-net'!P31)</f>
        <v>106373.903336317</v>
      </c>
      <c r="Q68" s="5">
        <f>ABS('VArs-net'!Q31)</f>
        <v>331352.196817242</v>
      </c>
      <c r="R68" s="5">
        <f>ABS('VArs-net'!R31)</f>
        <v>38355.1866859081</v>
      </c>
      <c r="S68" s="5">
        <f>ABS('VArs-net'!S31)</f>
        <v>279451.384638969</v>
      </c>
      <c r="T68" s="5">
        <f>ABS('VArs-net'!T31)</f>
        <v>1004610.21970688</v>
      </c>
      <c r="U68" s="5">
        <f>ABS('VArs-net'!U31)</f>
        <v>72654.4979650243</v>
      </c>
      <c r="V68" s="5">
        <f>ABS('VArs-net'!V31)</f>
        <v>36514.5307142727</v>
      </c>
      <c r="W68" s="5">
        <f>ABS('VArs-net'!W31)</f>
        <v>248583.607671705</v>
      </c>
      <c r="X68" s="5">
        <f>ABS('VArs-net'!X31)</f>
        <v>114410.855666</v>
      </c>
      <c r="Y68" s="5">
        <f>ABS('VArs-net'!Y31)</f>
        <v>81904.4410458413</v>
      </c>
      <c r="Z68" s="5">
        <f>ABS('VArs-net'!Z31)</f>
        <v>19897.7311599189</v>
      </c>
      <c r="AA68" s="5">
        <f>ABS('VArs-net'!AA31)</f>
        <v>1915.43184016638</v>
      </c>
      <c r="AB68" s="5">
        <f>ABS('VArs-net'!AB31)</f>
        <v>482834.206853352</v>
      </c>
      <c r="AC68" s="5">
        <f>ABS('VArs-net'!AC31)</f>
        <v>18889.7346074993</v>
      </c>
      <c r="AD68" s="5">
        <f>ABS('VArs-net'!AD31)</f>
        <v>1570.36831963295</v>
      </c>
      <c r="AE68" s="5">
        <f>ABS('VArs-net'!AE31)</f>
        <v>0</v>
      </c>
      <c r="AF68" s="5">
        <f>ABS('VArs-net'!AF31)</f>
        <v>53808.2854740696</v>
      </c>
    </row>
    <row r="69" spans="1:32">
      <c r="A69" s="4"/>
      <c r="B69" s="5">
        <f>ABS('VArs-net'!B32)</f>
        <v>519753.151977302</v>
      </c>
      <c r="C69" s="5">
        <f>ABS('VArs-net'!C32)</f>
        <v>947286.347181932</v>
      </c>
      <c r="D69" s="5">
        <f>ABS('VArs-net'!D32)</f>
        <v>404713.817321026</v>
      </c>
      <c r="E69" s="5">
        <f>ABS('VArs-net'!E32)</f>
        <v>31242.4050846696</v>
      </c>
      <c r="F69" s="5">
        <f>ABS('VArs-net'!F32)</f>
        <v>252990.673686304</v>
      </c>
      <c r="G69" s="5">
        <f>ABS('VArs-net'!G32)</f>
        <v>153719.610179986</v>
      </c>
      <c r="H69" s="5">
        <f>ABS('VArs-net'!H32)</f>
        <v>465081.831050911</v>
      </c>
      <c r="I69" s="5">
        <f>ABS('VArs-net'!I32)</f>
        <v>440269.643746973</v>
      </c>
      <c r="J69" s="5">
        <f>ABS('VArs-net'!J32)</f>
        <v>614639.561209742</v>
      </c>
      <c r="K69" s="5">
        <f>ABS('VArs-net'!K32)</f>
        <v>998308.321377073</v>
      </c>
      <c r="L69" s="5">
        <f>ABS('VArs-net'!L32)</f>
        <v>330800.083359886</v>
      </c>
      <c r="M69" s="5">
        <f>ABS('VArs-net'!M32)</f>
        <v>147727.458943212</v>
      </c>
      <c r="N69" s="5">
        <f>ABS('VArs-net'!N32)</f>
        <v>76259.936023138</v>
      </c>
      <c r="O69" s="5">
        <f>ABS('VArs-net'!O32)</f>
        <v>1963588.52021572</v>
      </c>
      <c r="P69" s="5">
        <f>ABS('VArs-net'!P32)</f>
        <v>20868.663345078</v>
      </c>
      <c r="Q69" s="5">
        <f>ABS('VArs-net'!Q32)</f>
        <v>674078.008210807</v>
      </c>
      <c r="R69" s="5">
        <f>ABS('VArs-net'!R32)</f>
        <v>49787.388618444</v>
      </c>
      <c r="S69" s="5">
        <f>ABS('VArs-net'!S32)</f>
        <v>346557.988489019</v>
      </c>
      <c r="T69" s="5">
        <f>ABS('VArs-net'!T32)</f>
        <v>1453623.7453227</v>
      </c>
      <c r="U69" s="5">
        <f>ABS('VArs-net'!U32)</f>
        <v>237361.389627337</v>
      </c>
      <c r="V69" s="5">
        <f>ABS('VArs-net'!V32)</f>
        <v>152581.923795415</v>
      </c>
      <c r="W69" s="5">
        <f>ABS('VArs-net'!W32)</f>
        <v>2558435.56635456</v>
      </c>
      <c r="X69" s="5">
        <f>ABS('VArs-net'!X32)</f>
        <v>27006.709113247</v>
      </c>
      <c r="Y69" s="5">
        <f>ABS('VArs-net'!Y32)</f>
        <v>2372205.80710754</v>
      </c>
      <c r="Z69" s="5">
        <f>ABS('VArs-net'!Z32)</f>
        <v>60087.991224471</v>
      </c>
      <c r="AA69" s="5">
        <f>ABS('VArs-net'!AA32)</f>
        <v>30809.9866387659</v>
      </c>
      <c r="AB69" s="5">
        <f>ABS('VArs-net'!AB32)</f>
        <v>266570.416687969</v>
      </c>
      <c r="AC69" s="5">
        <f>ABS('VArs-net'!AC32)</f>
        <v>41831.6311087725</v>
      </c>
      <c r="AD69" s="5">
        <f>ABS('VArs-net'!AD32)</f>
        <v>5688.87101756889</v>
      </c>
      <c r="AE69" s="5">
        <f>ABS('VArs-net'!AE32)</f>
        <v>53808.2854740696</v>
      </c>
      <c r="AF69" s="5">
        <f>ABS('VArs-net'!AF32)</f>
        <v>0</v>
      </c>
    </row>
    <row r="70" spans="2:2">
      <c r="B70" s="5"/>
    </row>
    <row r="71" spans="1:32">
      <c r="A71" s="4" t="s">
        <v>43</v>
      </c>
      <c r="C71">
        <v>256771.492845089</v>
      </c>
      <c r="D71">
        <v>1250290.23314021</v>
      </c>
      <c r="E71">
        <v>323648.007232797</v>
      </c>
      <c r="F71">
        <v>439190.084332976</v>
      </c>
      <c r="G71">
        <v>1731295.07113961</v>
      </c>
      <c r="H71">
        <v>188144.335915731</v>
      </c>
      <c r="I71">
        <v>321555.923482728</v>
      </c>
      <c r="J71">
        <v>35486.2794563</v>
      </c>
      <c r="K71">
        <v>1135531.31909023</v>
      </c>
      <c r="L71">
        <v>404552.35134858</v>
      </c>
      <c r="M71">
        <v>174270.602886103</v>
      </c>
      <c r="N71">
        <v>252095.32899031</v>
      </c>
      <c r="O71">
        <v>68897.562782121</v>
      </c>
      <c r="P71">
        <v>1437419.21964718</v>
      </c>
      <c r="Q71">
        <v>745637.43929211</v>
      </c>
      <c r="R71">
        <v>618688.185479657</v>
      </c>
      <c r="S71">
        <v>3683896.09683053</v>
      </c>
      <c r="T71">
        <v>1777199.41936906</v>
      </c>
      <c r="U71">
        <v>725256.076253941</v>
      </c>
      <c r="V71">
        <v>219765.724248143</v>
      </c>
      <c r="W71">
        <v>232227.669784501</v>
      </c>
      <c r="X71">
        <v>76702.883777492</v>
      </c>
      <c r="Y71">
        <v>5585.987292709</v>
      </c>
      <c r="Z71">
        <v>864428.714281462</v>
      </c>
      <c r="AA71">
        <v>76784.8292684587</v>
      </c>
      <c r="AB71">
        <v>708890.220558504</v>
      </c>
      <c r="AC71">
        <v>158204.13062862</v>
      </c>
      <c r="AD71">
        <v>206396.331315592</v>
      </c>
      <c r="AE71">
        <v>424885.006599293</v>
      </c>
      <c r="AF71">
        <v>519753.151977302</v>
      </c>
    </row>
    <row r="72" spans="1:32">
      <c r="A72" s="4"/>
      <c r="B72">
        <v>256771.492845089</v>
      </c>
      <c r="D72">
        <v>621932.179894106</v>
      </c>
      <c r="E72">
        <v>189194.941736025</v>
      </c>
      <c r="F72">
        <v>43031.770463151</v>
      </c>
      <c r="G72">
        <v>394058.178670276</v>
      </c>
      <c r="H72">
        <v>11753.755784289</v>
      </c>
      <c r="I72">
        <v>5791.79528462799</v>
      </c>
      <c r="J72">
        <v>41322.291732015</v>
      </c>
      <c r="K72">
        <v>700279.032429367</v>
      </c>
      <c r="L72">
        <v>184474.862112863</v>
      </c>
      <c r="M72">
        <v>68530.406334816</v>
      </c>
      <c r="N72">
        <v>384218.483225646</v>
      </c>
      <c r="O72">
        <v>62292.109945119</v>
      </c>
      <c r="P72">
        <v>309923.218959631</v>
      </c>
      <c r="Q72">
        <v>741339.554952058</v>
      </c>
      <c r="R72">
        <v>149538.150506092</v>
      </c>
      <c r="S72">
        <v>14618.072049022</v>
      </c>
      <c r="T72">
        <v>3052045.16589923</v>
      </c>
      <c r="U72">
        <v>139107.42168256</v>
      </c>
      <c r="V72">
        <v>35199.595463725</v>
      </c>
      <c r="W72">
        <v>230703.969844055</v>
      </c>
      <c r="X72">
        <v>7233.95133990198</v>
      </c>
      <c r="Y72">
        <v>136712.205721958</v>
      </c>
      <c r="Z72">
        <v>175327.373000808</v>
      </c>
      <c r="AA72">
        <v>22014.4835326565</v>
      </c>
      <c r="AB72">
        <v>78680.940672578</v>
      </c>
      <c r="AC72">
        <v>41760.7929161561</v>
      </c>
      <c r="AD72">
        <v>46211.8872759142</v>
      </c>
      <c r="AE72">
        <v>171558.046990811</v>
      </c>
      <c r="AF72">
        <v>947286.347181932</v>
      </c>
    </row>
    <row r="73" spans="1:32">
      <c r="A73" s="4"/>
      <c r="B73">
        <v>1250290.23314021</v>
      </c>
      <c r="C73">
        <v>621932.179894106</v>
      </c>
      <c r="E73">
        <v>969153.532403881</v>
      </c>
      <c r="F73">
        <v>74623.220762969</v>
      </c>
      <c r="G73">
        <v>947844.88189005</v>
      </c>
      <c r="H73">
        <v>94688.158509452</v>
      </c>
      <c r="I73">
        <v>1389254.15065431</v>
      </c>
      <c r="J73">
        <v>1153510.06489455</v>
      </c>
      <c r="K73">
        <v>454684.606743627</v>
      </c>
      <c r="L73">
        <v>665000.083900183</v>
      </c>
      <c r="M73">
        <v>1523429.28939308</v>
      </c>
      <c r="N73">
        <v>198905.865733665</v>
      </c>
      <c r="O73">
        <v>66860.969453394</v>
      </c>
      <c r="P73">
        <v>602258.222796802</v>
      </c>
      <c r="Q73">
        <v>408742.13428602</v>
      </c>
      <c r="R73">
        <v>103407.653099205</v>
      </c>
      <c r="S73">
        <v>173738.431572158</v>
      </c>
      <c r="T73">
        <v>441259.606164041</v>
      </c>
      <c r="U73">
        <v>103388.171995729</v>
      </c>
      <c r="V73">
        <v>279009.903582018</v>
      </c>
      <c r="W73">
        <v>84858.425939381</v>
      </c>
      <c r="X73">
        <v>70441.400924352</v>
      </c>
      <c r="Y73">
        <v>246579.129103418</v>
      </c>
      <c r="Z73">
        <v>191258.610556895</v>
      </c>
      <c r="AA73">
        <v>22835.1613277777</v>
      </c>
      <c r="AB73">
        <v>109539.064245284</v>
      </c>
      <c r="AC73">
        <v>49942.3484171263</v>
      </c>
      <c r="AD73">
        <v>12403.9803120298</v>
      </c>
      <c r="AE73">
        <v>1031179.55688784</v>
      </c>
      <c r="AF73">
        <v>404713.817321026</v>
      </c>
    </row>
    <row r="74" spans="1:32">
      <c r="A74" s="4"/>
      <c r="B74">
        <v>323648.007232797</v>
      </c>
      <c r="C74">
        <v>189194.941736025</v>
      </c>
      <c r="D74">
        <v>969153.532403881</v>
      </c>
      <c r="F74">
        <v>939497.410512101</v>
      </c>
      <c r="G74">
        <v>93344.735488246</v>
      </c>
      <c r="H74">
        <v>606957.270073057</v>
      </c>
      <c r="I74">
        <v>1738712.71286822</v>
      </c>
      <c r="J74">
        <v>154629.967042794</v>
      </c>
      <c r="K74">
        <v>130649.172932372</v>
      </c>
      <c r="L74">
        <v>625013.973673453</v>
      </c>
      <c r="M74">
        <v>158307.777806131</v>
      </c>
      <c r="N74">
        <v>150405.922356914</v>
      </c>
      <c r="O74">
        <v>27274.972049543</v>
      </c>
      <c r="P74">
        <v>139832.932058688</v>
      </c>
      <c r="Q74">
        <v>751975.258631318</v>
      </c>
      <c r="R74">
        <v>57707.5433755536</v>
      </c>
      <c r="S74">
        <v>216810.222484351</v>
      </c>
      <c r="T74">
        <v>906596.282173123</v>
      </c>
      <c r="U74">
        <v>110282.022101901</v>
      </c>
      <c r="V74">
        <v>181923.482660168</v>
      </c>
      <c r="W74">
        <v>195701.686424641</v>
      </c>
      <c r="X74">
        <v>179096.295954235</v>
      </c>
      <c r="Y74">
        <v>134975.036536742</v>
      </c>
      <c r="Z74">
        <v>135309.014232368</v>
      </c>
      <c r="AA74">
        <v>6999.52005781454</v>
      </c>
      <c r="AB74">
        <v>322984.553397013</v>
      </c>
      <c r="AC74">
        <v>64379.8110823938</v>
      </c>
      <c r="AD74">
        <v>1545.14364761618</v>
      </c>
      <c r="AE74">
        <v>34529.4582792995</v>
      </c>
      <c r="AF74">
        <v>31242.4050846696</v>
      </c>
    </row>
    <row r="75" spans="1:32">
      <c r="A75" s="4"/>
      <c r="B75">
        <v>439190.084332976</v>
      </c>
      <c r="C75">
        <v>43031.770463151</v>
      </c>
      <c r="D75">
        <v>74623.220762969</v>
      </c>
      <c r="E75">
        <v>939497.410512101</v>
      </c>
      <c r="G75">
        <v>54941.837381943</v>
      </c>
      <c r="H75">
        <v>815476.322000526</v>
      </c>
      <c r="I75">
        <v>501696.829977305</v>
      </c>
      <c r="J75">
        <v>482757.92959525</v>
      </c>
      <c r="K75">
        <v>397230.949435109</v>
      </c>
      <c r="L75">
        <v>937513.493265854</v>
      </c>
      <c r="M75">
        <v>453313.645749972</v>
      </c>
      <c r="N75">
        <v>848131.782362494</v>
      </c>
      <c r="O75">
        <v>272371.426346867</v>
      </c>
      <c r="P75">
        <v>95453.085365924</v>
      </c>
      <c r="Q75">
        <v>120349.788025253</v>
      </c>
      <c r="R75">
        <v>818816.569246762</v>
      </c>
      <c r="S75">
        <v>222201.354774542</v>
      </c>
      <c r="T75">
        <v>2708841.1035971</v>
      </c>
      <c r="U75">
        <v>385223.13733518</v>
      </c>
      <c r="V75">
        <v>8538.7420717176</v>
      </c>
      <c r="W75">
        <v>1628995.49906424</v>
      </c>
      <c r="X75">
        <v>764801.338258757</v>
      </c>
      <c r="Y75">
        <v>1533231.16127212</v>
      </c>
      <c r="Z75">
        <v>296801.281815917</v>
      </c>
      <c r="AA75">
        <v>18181.863633866</v>
      </c>
      <c r="AB75">
        <v>238667.256121237</v>
      </c>
      <c r="AC75">
        <v>150961.950606513</v>
      </c>
      <c r="AD75">
        <v>255372.046876518</v>
      </c>
      <c r="AE75">
        <v>60271.9064757243</v>
      </c>
      <c r="AF75">
        <v>252990.673686304</v>
      </c>
    </row>
    <row r="76" spans="1:32">
      <c r="A76" s="4"/>
      <c r="B76">
        <v>1731295.07113961</v>
      </c>
      <c r="C76">
        <v>394058.178670276</v>
      </c>
      <c r="D76">
        <v>947844.88189005</v>
      </c>
      <c r="E76">
        <v>93344.735488246</v>
      </c>
      <c r="F76">
        <v>54941.837381943</v>
      </c>
      <c r="H76">
        <v>434555.441533484</v>
      </c>
      <c r="I76">
        <v>185492.401030694</v>
      </c>
      <c r="J76">
        <v>1479466.36755423</v>
      </c>
      <c r="K76">
        <v>1676742.85023961</v>
      </c>
      <c r="L76">
        <v>1246646.36584891</v>
      </c>
      <c r="M76">
        <v>1317477.20264462</v>
      </c>
      <c r="N76">
        <v>358636.977752297</v>
      </c>
      <c r="O76">
        <v>487542.49430213</v>
      </c>
      <c r="P76">
        <v>359577.724967415</v>
      </c>
      <c r="Q76">
        <v>3522520.15009771</v>
      </c>
      <c r="R76">
        <v>60596.604865758</v>
      </c>
      <c r="S76">
        <v>1301091.67652974</v>
      </c>
      <c r="T76">
        <v>2587344.09645268</v>
      </c>
      <c r="U76">
        <v>28960.03607837</v>
      </c>
      <c r="V76">
        <v>187376.428349531</v>
      </c>
      <c r="W76">
        <v>611913.631177872</v>
      </c>
      <c r="X76">
        <v>979663.117410235</v>
      </c>
      <c r="Y76">
        <v>171729.902175161</v>
      </c>
      <c r="Z76">
        <v>1284607.50464501</v>
      </c>
      <c r="AA76">
        <v>3527.4029955786</v>
      </c>
      <c r="AB76">
        <v>366021.641436077</v>
      </c>
      <c r="AC76">
        <v>72446.4846700088</v>
      </c>
      <c r="AD76">
        <v>11071.8504933504</v>
      </c>
      <c r="AE76">
        <v>211898.163459647</v>
      </c>
      <c r="AF76">
        <v>153719.610179986</v>
      </c>
    </row>
    <row r="77" spans="1:32">
      <c r="A77" s="4"/>
      <c r="B77">
        <v>188144.335915731</v>
      </c>
      <c r="C77">
        <v>11753.755784289</v>
      </c>
      <c r="D77">
        <v>94688.158509452</v>
      </c>
      <c r="E77">
        <v>606957.270073057</v>
      </c>
      <c r="F77">
        <v>815476.322000526</v>
      </c>
      <c r="G77">
        <v>434555.441533484</v>
      </c>
      <c r="I77">
        <v>285591.768010806</v>
      </c>
      <c r="J77">
        <v>44317.340288832</v>
      </c>
      <c r="K77">
        <v>123183.218834166</v>
      </c>
      <c r="L77">
        <v>1371062.079302</v>
      </c>
      <c r="M77">
        <v>174030.070738421</v>
      </c>
      <c r="N77">
        <v>5249302.94274029</v>
      </c>
      <c r="O77">
        <v>91969.187293774</v>
      </c>
      <c r="P77">
        <v>1079657.53354755</v>
      </c>
      <c r="Q77">
        <v>489970.95116481</v>
      </c>
      <c r="R77">
        <v>1155128.11574741</v>
      </c>
      <c r="S77">
        <v>558245.832425276</v>
      </c>
      <c r="T77">
        <v>37770.054296372</v>
      </c>
      <c r="U77">
        <v>396659.587778568</v>
      </c>
      <c r="V77">
        <v>544784.46841926</v>
      </c>
      <c r="W77">
        <v>445968.595283979</v>
      </c>
      <c r="X77">
        <v>324422.808102429</v>
      </c>
      <c r="Y77">
        <v>288906.057703017</v>
      </c>
      <c r="Z77">
        <v>637559.846093775</v>
      </c>
      <c r="AA77">
        <v>37713.198658819</v>
      </c>
      <c r="AB77">
        <v>916346.748871316</v>
      </c>
      <c r="AC77">
        <v>743470.29584557</v>
      </c>
      <c r="AD77">
        <v>164410.883610479</v>
      </c>
      <c r="AE77">
        <v>331614.307488661</v>
      </c>
      <c r="AF77">
        <v>465081.831050911</v>
      </c>
    </row>
    <row r="78" spans="1:32">
      <c r="A78" s="4"/>
      <c r="B78">
        <v>321555.923482728</v>
      </c>
      <c r="C78">
        <v>5791.79528462799</v>
      </c>
      <c r="D78">
        <v>1389254.15065431</v>
      </c>
      <c r="E78">
        <v>1738712.71286822</v>
      </c>
      <c r="F78">
        <v>501696.829977305</v>
      </c>
      <c r="G78">
        <v>185492.401030694</v>
      </c>
      <c r="H78">
        <v>285591.768010806</v>
      </c>
      <c r="J78">
        <v>2047689.38476519</v>
      </c>
      <c r="K78">
        <v>502471.80758112</v>
      </c>
      <c r="L78">
        <v>472368.804975747</v>
      </c>
      <c r="M78">
        <v>1526956.71734575</v>
      </c>
      <c r="N78">
        <v>205478.292307489</v>
      </c>
      <c r="O78">
        <v>46011.029517794</v>
      </c>
      <c r="P78">
        <v>486949.276025905</v>
      </c>
      <c r="Q78">
        <v>271062.19093911</v>
      </c>
      <c r="R78">
        <v>9367.828208212</v>
      </c>
      <c r="S78">
        <v>585282.747103786</v>
      </c>
      <c r="T78">
        <v>1175787.78034624</v>
      </c>
      <c r="U78">
        <v>155318.855839254</v>
      </c>
      <c r="V78">
        <v>314874.537658344</v>
      </c>
      <c r="W78">
        <v>670164.914206441</v>
      </c>
      <c r="X78">
        <v>186294.726028219</v>
      </c>
      <c r="Y78">
        <v>129447.485108235</v>
      </c>
      <c r="Z78">
        <v>355085.111414738</v>
      </c>
      <c r="AA78">
        <v>44117.4916583595</v>
      </c>
      <c r="AB78">
        <v>269984.31291075</v>
      </c>
      <c r="AC78">
        <v>360366.976089608</v>
      </c>
      <c r="AD78">
        <v>49524.1877353832</v>
      </c>
      <c r="AE78">
        <v>135002.879830976</v>
      </c>
      <c r="AF78">
        <v>440269.643746973</v>
      </c>
    </row>
    <row r="79" spans="1:32">
      <c r="A79" s="4"/>
      <c r="B79">
        <v>35486.2794563</v>
      </c>
      <c r="C79">
        <v>41322.291732015</v>
      </c>
      <c r="D79">
        <v>1153510.06489455</v>
      </c>
      <c r="E79">
        <v>154629.967042794</v>
      </c>
      <c r="F79">
        <v>482757.92959525</v>
      </c>
      <c r="G79">
        <v>1479466.36755423</v>
      </c>
      <c r="H79">
        <v>44317.340288832</v>
      </c>
      <c r="I79">
        <v>2047689.38476519</v>
      </c>
      <c r="K79">
        <v>734887.03817206</v>
      </c>
      <c r="L79">
        <v>1896853.43286607</v>
      </c>
      <c r="M79">
        <v>697861.252260892</v>
      </c>
      <c r="N79">
        <v>776835.027080962</v>
      </c>
      <c r="O79">
        <v>20132.765801325</v>
      </c>
      <c r="P79">
        <v>956737.038225105</v>
      </c>
      <c r="Q79">
        <v>1342733.39052515</v>
      </c>
      <c r="R79">
        <v>311502.787531017</v>
      </c>
      <c r="S79">
        <v>269314.59187897</v>
      </c>
      <c r="T79">
        <v>1051744.52312179</v>
      </c>
      <c r="U79">
        <v>739562.055079295</v>
      </c>
      <c r="V79">
        <v>186752.759025609</v>
      </c>
      <c r="W79">
        <v>505449.292350562</v>
      </c>
      <c r="X79">
        <v>405280.15895208</v>
      </c>
      <c r="Y79">
        <v>716604.725864057</v>
      </c>
      <c r="Z79">
        <v>826166.785726171</v>
      </c>
      <c r="AA79">
        <v>45879.2582449337</v>
      </c>
      <c r="AB79">
        <v>648902.096501616</v>
      </c>
      <c r="AC79">
        <v>38566.559059666</v>
      </c>
      <c r="AD79">
        <v>349471.68349459</v>
      </c>
      <c r="AE79">
        <v>528694.149126037</v>
      </c>
      <c r="AF79">
        <v>614639.561209742</v>
      </c>
    </row>
    <row r="80" spans="1:32">
      <c r="A80" s="4"/>
      <c r="B80">
        <v>1135531.31909023</v>
      </c>
      <c r="C80">
        <v>700279.032429367</v>
      </c>
      <c r="D80">
        <v>454684.606743627</v>
      </c>
      <c r="E80">
        <v>130649.172932372</v>
      </c>
      <c r="F80">
        <v>397230.949435109</v>
      </c>
      <c r="G80">
        <v>1676742.85023961</v>
      </c>
      <c r="H80">
        <v>123183.218834166</v>
      </c>
      <c r="I80">
        <v>502471.80758112</v>
      </c>
      <c r="J80">
        <v>734887.03817206</v>
      </c>
      <c r="L80">
        <v>3832818.83261646</v>
      </c>
      <c r="M80">
        <v>2383793.34176627</v>
      </c>
      <c r="N80">
        <v>238910.060361677</v>
      </c>
      <c r="O80">
        <v>235988.743994682</v>
      </c>
      <c r="P80">
        <v>205355.038662368</v>
      </c>
      <c r="Q80">
        <v>1027861.61848882</v>
      </c>
      <c r="R80">
        <v>432315.069616867</v>
      </c>
      <c r="S80">
        <v>4346.20414656494</v>
      </c>
      <c r="T80">
        <v>3018850.99580102</v>
      </c>
      <c r="U80">
        <v>289161.96240039</v>
      </c>
      <c r="V80">
        <v>146062.655028596</v>
      </c>
      <c r="W80">
        <v>327784.20200644</v>
      </c>
      <c r="X80">
        <v>609086.129510485</v>
      </c>
      <c r="Y80">
        <v>477244.955049031</v>
      </c>
      <c r="Z80">
        <v>776043.121151373</v>
      </c>
      <c r="AA80">
        <v>16545.8304325416</v>
      </c>
      <c r="AB80">
        <v>697881.181027217</v>
      </c>
      <c r="AC80">
        <v>44832.191256029</v>
      </c>
      <c r="AD80">
        <v>104227.915392899</v>
      </c>
      <c r="AE80">
        <v>637650.667196428</v>
      </c>
      <c r="AF80">
        <v>998308.321377073</v>
      </c>
    </row>
    <row r="81" spans="1:32">
      <c r="A81" s="4"/>
      <c r="B81">
        <v>404552.35134858</v>
      </c>
      <c r="C81">
        <v>184474.862112863</v>
      </c>
      <c r="D81">
        <v>665000.083900183</v>
      </c>
      <c r="E81">
        <v>625013.973673453</v>
      </c>
      <c r="F81">
        <v>937513.493265854</v>
      </c>
      <c r="G81">
        <v>1246646.36584891</v>
      </c>
      <c r="H81">
        <v>1371062.079302</v>
      </c>
      <c r="I81">
        <v>472368.804975747</v>
      </c>
      <c r="J81">
        <v>1896853.43286607</v>
      </c>
      <c r="K81">
        <v>3832818.83261646</v>
      </c>
      <c r="M81">
        <v>41950.9182721999</v>
      </c>
      <c r="N81">
        <v>203432.22285257</v>
      </c>
      <c r="O81">
        <v>937293.190356062</v>
      </c>
      <c r="P81">
        <v>362707.260989195</v>
      </c>
      <c r="Q81">
        <v>11030689.2898423</v>
      </c>
      <c r="R81">
        <v>244316.003536793</v>
      </c>
      <c r="S81">
        <v>1649470.66092285</v>
      </c>
      <c r="T81">
        <v>4901440.75246015</v>
      </c>
      <c r="U81">
        <v>110782.903132464</v>
      </c>
      <c r="V81">
        <v>135389.693227768</v>
      </c>
      <c r="W81">
        <v>333470.888792759</v>
      </c>
      <c r="X81">
        <v>985328.934746574</v>
      </c>
      <c r="Y81">
        <v>185832.123033265</v>
      </c>
      <c r="Z81">
        <v>51659.158963981</v>
      </c>
      <c r="AA81">
        <v>7986.6304533519</v>
      </c>
      <c r="AB81">
        <v>311525.334054974</v>
      </c>
      <c r="AC81">
        <v>136609.467535164</v>
      </c>
      <c r="AD81">
        <v>42170.9834454527</v>
      </c>
      <c r="AE81">
        <v>338137.18524847</v>
      </c>
      <c r="AF81">
        <v>330800.083359886</v>
      </c>
    </row>
    <row r="82" spans="1:32">
      <c r="A82" s="4"/>
      <c r="B82">
        <v>174270.602886103</v>
      </c>
      <c r="C82">
        <v>68530.406334816</v>
      </c>
      <c r="D82">
        <v>1523429.28939308</v>
      </c>
      <c r="E82">
        <v>158307.777806131</v>
      </c>
      <c r="F82">
        <v>453313.645749972</v>
      </c>
      <c r="G82">
        <v>1317477.20264462</v>
      </c>
      <c r="H82">
        <v>174030.070738421</v>
      </c>
      <c r="I82">
        <v>1526956.71734575</v>
      </c>
      <c r="J82">
        <v>697861.252260892</v>
      </c>
      <c r="K82">
        <v>2383793.34176627</v>
      </c>
      <c r="L82">
        <v>41950.9182721999</v>
      </c>
      <c r="N82">
        <v>49881.132580763</v>
      </c>
      <c r="O82">
        <v>12993.5630766881</v>
      </c>
      <c r="P82">
        <v>114740.925330642</v>
      </c>
      <c r="Q82">
        <v>23065.525136797</v>
      </c>
      <c r="R82">
        <v>433841.553495602</v>
      </c>
      <c r="S82">
        <v>438108.549194003</v>
      </c>
      <c r="T82">
        <v>4809832.47078955</v>
      </c>
      <c r="U82">
        <v>47280.402754746</v>
      </c>
      <c r="V82">
        <v>56417.890862492</v>
      </c>
      <c r="W82">
        <v>204660.511892026</v>
      </c>
      <c r="X82">
        <v>255800.178570966</v>
      </c>
      <c r="Y82">
        <v>89313.808663981</v>
      </c>
      <c r="Z82">
        <v>208434.861182438</v>
      </c>
      <c r="AA82">
        <v>4503.8197657222</v>
      </c>
      <c r="AB82">
        <v>1101128.34439776</v>
      </c>
      <c r="AC82">
        <v>30609.8145912116</v>
      </c>
      <c r="AD82">
        <v>135990.952786169</v>
      </c>
      <c r="AE82">
        <v>499885.322887133</v>
      </c>
      <c r="AF82">
        <v>147727.458943212</v>
      </c>
    </row>
    <row r="83" spans="1:32">
      <c r="A83" s="4"/>
      <c r="B83">
        <v>252095.32899031</v>
      </c>
      <c r="C83">
        <v>384218.483225646</v>
      </c>
      <c r="D83">
        <v>198905.865733665</v>
      </c>
      <c r="E83">
        <v>150405.922356914</v>
      </c>
      <c r="F83">
        <v>848131.782362494</v>
      </c>
      <c r="G83">
        <v>358636.977752297</v>
      </c>
      <c r="H83">
        <v>5249302.94274029</v>
      </c>
      <c r="I83">
        <v>205478.292307489</v>
      </c>
      <c r="J83">
        <v>776835.027080962</v>
      </c>
      <c r="K83">
        <v>238910.060361677</v>
      </c>
      <c r="L83">
        <v>203432.22285257</v>
      </c>
      <c r="M83">
        <v>49881.132580763</v>
      </c>
      <c r="O83">
        <v>47880.764859776</v>
      </c>
      <c r="P83">
        <v>418202.571559599</v>
      </c>
      <c r="Q83">
        <v>181783.334845818</v>
      </c>
      <c r="R83">
        <v>748618.13587313</v>
      </c>
      <c r="S83">
        <v>250428.128813489</v>
      </c>
      <c r="T83">
        <v>386939.406240643</v>
      </c>
      <c r="U83">
        <v>7526.17717453701</v>
      </c>
      <c r="V83">
        <v>325813.920889575</v>
      </c>
      <c r="W83">
        <v>353526.700142778</v>
      </c>
      <c r="X83">
        <v>47585.936075441</v>
      </c>
      <c r="Y83">
        <v>37127.866105173</v>
      </c>
      <c r="Z83">
        <v>40066.94683003</v>
      </c>
      <c r="AA83">
        <v>4571.25182696138</v>
      </c>
      <c r="AB83">
        <v>21464.371086612</v>
      </c>
      <c r="AC83">
        <v>91189.3818134826</v>
      </c>
      <c r="AD83">
        <v>8334.0654105754</v>
      </c>
      <c r="AE83">
        <v>66650.6473223029</v>
      </c>
      <c r="AF83">
        <v>76259.936023138</v>
      </c>
    </row>
    <row r="84" spans="1:32">
      <c r="A84" s="4"/>
      <c r="B84">
        <v>68897.562782121</v>
      </c>
      <c r="C84">
        <v>62292.109945119</v>
      </c>
      <c r="D84">
        <v>66860.969453394</v>
      </c>
      <c r="E84">
        <v>27274.972049543</v>
      </c>
      <c r="F84">
        <v>272371.426346867</v>
      </c>
      <c r="G84">
        <v>487542.49430213</v>
      </c>
      <c r="H84">
        <v>91969.187293774</v>
      </c>
      <c r="I84">
        <v>46011.029517794</v>
      </c>
      <c r="J84">
        <v>20132.765801325</v>
      </c>
      <c r="K84">
        <v>235988.743994682</v>
      </c>
      <c r="L84">
        <v>937293.190356062</v>
      </c>
      <c r="M84">
        <v>12993.5630766881</v>
      </c>
      <c r="N84">
        <v>47880.764859776</v>
      </c>
      <c r="P84">
        <v>157430.838967245</v>
      </c>
      <c r="Q84">
        <v>1084614.80865152</v>
      </c>
      <c r="R84">
        <v>139627.256940603</v>
      </c>
      <c r="S84">
        <v>484015.994140606</v>
      </c>
      <c r="T84">
        <v>891515.83682358</v>
      </c>
      <c r="U84">
        <v>63896.866305128</v>
      </c>
      <c r="V84">
        <v>184421.311456038</v>
      </c>
      <c r="W84">
        <v>571083.476998272</v>
      </c>
      <c r="X84">
        <v>1357318.74893665</v>
      </c>
      <c r="Y84">
        <v>100668.461928317</v>
      </c>
      <c r="Z84">
        <v>139875.049487031</v>
      </c>
      <c r="AA84">
        <v>39007.2077539477</v>
      </c>
      <c r="AB84">
        <v>133219.326468475</v>
      </c>
      <c r="AC84">
        <v>15118.051684095</v>
      </c>
      <c r="AD84">
        <v>175375.52739219</v>
      </c>
      <c r="AE84">
        <v>127893.169184256</v>
      </c>
      <c r="AF84">
        <v>1963588.52021572</v>
      </c>
    </row>
    <row r="85" spans="1:32">
      <c r="A85" s="4"/>
      <c r="B85">
        <v>1437419.21964718</v>
      </c>
      <c r="C85">
        <v>309923.218959631</v>
      </c>
      <c r="D85">
        <v>602258.222796802</v>
      </c>
      <c r="E85">
        <v>139832.932058688</v>
      </c>
      <c r="F85">
        <v>95453.085365924</v>
      </c>
      <c r="G85">
        <v>359577.724967415</v>
      </c>
      <c r="H85">
        <v>1079657.53354755</v>
      </c>
      <c r="I85">
        <v>486949.276025905</v>
      </c>
      <c r="J85">
        <v>956737.038225105</v>
      </c>
      <c r="K85">
        <v>205355.038662368</v>
      </c>
      <c r="L85">
        <v>362707.260989195</v>
      </c>
      <c r="M85">
        <v>114740.925330642</v>
      </c>
      <c r="N85">
        <v>418202.571559599</v>
      </c>
      <c r="O85">
        <v>157430.838967245</v>
      </c>
      <c r="Q85">
        <v>432068.756081384</v>
      </c>
      <c r="R85">
        <v>632068.773372808</v>
      </c>
      <c r="S85">
        <v>193534.980972182</v>
      </c>
      <c r="T85">
        <v>2433301.38152417</v>
      </c>
      <c r="U85">
        <v>207185.134642548</v>
      </c>
      <c r="V85">
        <v>53007.2425211252</v>
      </c>
      <c r="W85">
        <v>145532.546630714</v>
      </c>
      <c r="X85">
        <v>686124.20955792</v>
      </c>
      <c r="Y85">
        <v>2178967.35253625</v>
      </c>
      <c r="Z85">
        <v>40259.823709163</v>
      </c>
      <c r="AA85">
        <v>4736.6030881867</v>
      </c>
      <c r="AB85">
        <v>6176774.53456826</v>
      </c>
      <c r="AC85">
        <v>97580.3325062108</v>
      </c>
      <c r="AD85">
        <v>22397.2327533143</v>
      </c>
      <c r="AE85">
        <v>106373.903336317</v>
      </c>
      <c r="AF85">
        <v>20868.663345078</v>
      </c>
    </row>
    <row r="86" spans="1:32">
      <c r="A86" s="4"/>
      <c r="B86">
        <v>745637.43929211</v>
      </c>
      <c r="C86">
        <v>741339.554952058</v>
      </c>
      <c r="D86">
        <v>408742.13428602</v>
      </c>
      <c r="E86">
        <v>751975.258631318</v>
      </c>
      <c r="F86">
        <v>120349.788025253</v>
      </c>
      <c r="G86">
        <v>3522520.15009771</v>
      </c>
      <c r="H86">
        <v>489970.95116481</v>
      </c>
      <c r="I86">
        <v>271062.19093911</v>
      </c>
      <c r="J86">
        <v>1342733.39052515</v>
      </c>
      <c r="K86">
        <v>1027861.61848882</v>
      </c>
      <c r="L86">
        <v>11030689.2898423</v>
      </c>
      <c r="M86">
        <v>23065.525136797</v>
      </c>
      <c r="N86">
        <v>181783.334845818</v>
      </c>
      <c r="O86">
        <v>1084614.80865152</v>
      </c>
      <c r="P86">
        <v>432068.756081384</v>
      </c>
      <c r="R86">
        <v>53327.095041906</v>
      </c>
      <c r="S86">
        <v>818435.75597676</v>
      </c>
      <c r="T86">
        <v>4666605.31871157</v>
      </c>
      <c r="U86">
        <v>86523.853793038</v>
      </c>
      <c r="V86">
        <v>311053.891488938</v>
      </c>
      <c r="W86">
        <v>369424.97175473</v>
      </c>
      <c r="X86">
        <v>420342.370164893</v>
      </c>
      <c r="Y86">
        <v>100757.65393618</v>
      </c>
      <c r="Z86">
        <v>360567.101103413</v>
      </c>
      <c r="AA86">
        <v>38020.1131917318</v>
      </c>
      <c r="AB86">
        <v>1484153.97317294</v>
      </c>
      <c r="AC86">
        <v>162797.140172206</v>
      </c>
      <c r="AD86">
        <v>159552.046235961</v>
      </c>
      <c r="AE86">
        <v>331352.196817242</v>
      </c>
      <c r="AF86">
        <v>674078.008210807</v>
      </c>
    </row>
    <row r="87" spans="1:32">
      <c r="A87" s="4"/>
      <c r="B87">
        <v>618688.185479657</v>
      </c>
      <c r="C87">
        <v>149538.150506092</v>
      </c>
      <c r="D87">
        <v>103407.653099205</v>
      </c>
      <c r="E87">
        <v>57707.5433755536</v>
      </c>
      <c r="F87">
        <v>818816.569246762</v>
      </c>
      <c r="G87">
        <v>60596.604865758</v>
      </c>
      <c r="H87">
        <v>1155128.11574741</v>
      </c>
      <c r="I87">
        <v>9367.828208212</v>
      </c>
      <c r="J87">
        <v>311502.787531017</v>
      </c>
      <c r="K87">
        <v>432315.069616867</v>
      </c>
      <c r="L87">
        <v>244316.003536793</v>
      </c>
      <c r="M87">
        <v>433841.553495602</v>
      </c>
      <c r="N87">
        <v>748618.13587313</v>
      </c>
      <c r="O87">
        <v>139627.256940603</v>
      </c>
      <c r="P87">
        <v>632068.773372808</v>
      </c>
      <c r="Q87">
        <v>53327.095041906</v>
      </c>
      <c r="S87">
        <v>589947.208988585</v>
      </c>
      <c r="T87">
        <v>662010.416843083</v>
      </c>
      <c r="U87">
        <v>77637.4072502034</v>
      </c>
      <c r="V87">
        <v>414695.49138232</v>
      </c>
      <c r="W87">
        <v>757686.193642893</v>
      </c>
      <c r="X87">
        <v>38657.5359272723</v>
      </c>
      <c r="Y87">
        <v>30729.071419632</v>
      </c>
      <c r="Z87">
        <v>59070.520906983</v>
      </c>
      <c r="AA87">
        <v>5329.85144701919</v>
      </c>
      <c r="AB87">
        <v>156834.619527967</v>
      </c>
      <c r="AC87">
        <v>20180.0094670229</v>
      </c>
      <c r="AD87">
        <v>7844.1002876328</v>
      </c>
      <c r="AE87">
        <v>38355.1866859081</v>
      </c>
      <c r="AF87">
        <v>49787.388618444</v>
      </c>
    </row>
    <row r="88" spans="1:32">
      <c r="A88" s="4"/>
      <c r="B88">
        <v>3683896.09683053</v>
      </c>
      <c r="C88">
        <v>14618.072049022</v>
      </c>
      <c r="D88">
        <v>173738.431572158</v>
      </c>
      <c r="E88">
        <v>216810.222484351</v>
      </c>
      <c r="F88">
        <v>222201.354774542</v>
      </c>
      <c r="G88">
        <v>1301091.67652974</v>
      </c>
      <c r="H88">
        <v>558245.832425276</v>
      </c>
      <c r="I88">
        <v>585282.747103786</v>
      </c>
      <c r="J88">
        <v>269314.59187897</v>
      </c>
      <c r="K88">
        <v>4346.20414656494</v>
      </c>
      <c r="L88">
        <v>1649470.66092285</v>
      </c>
      <c r="M88">
        <v>438108.549194003</v>
      </c>
      <c r="N88">
        <v>250428.128813489</v>
      </c>
      <c r="O88">
        <v>484015.994140606</v>
      </c>
      <c r="P88">
        <v>193534.980972182</v>
      </c>
      <c r="Q88">
        <v>818435.75597676</v>
      </c>
      <c r="R88">
        <v>589947.208988585</v>
      </c>
      <c r="T88">
        <v>426766.32910357</v>
      </c>
      <c r="U88">
        <v>781083.023653347</v>
      </c>
      <c r="V88">
        <v>160925.776428477</v>
      </c>
      <c r="W88">
        <v>455371.756039412</v>
      </c>
      <c r="X88">
        <v>24326.936708733</v>
      </c>
      <c r="Y88">
        <v>476403.024874368</v>
      </c>
      <c r="Z88">
        <v>742013.018861477</v>
      </c>
      <c r="AA88">
        <v>24516.051329938</v>
      </c>
      <c r="AB88">
        <v>290981.044481042</v>
      </c>
      <c r="AC88">
        <v>280206.591259235</v>
      </c>
      <c r="AD88">
        <v>276537.806609309</v>
      </c>
      <c r="AE88">
        <v>279451.384638969</v>
      </c>
      <c r="AF88">
        <v>346557.988489019</v>
      </c>
    </row>
    <row r="89" spans="1:32">
      <c r="A89" s="4"/>
      <c r="B89">
        <v>1777199.41936906</v>
      </c>
      <c r="C89">
        <v>3052045.16589923</v>
      </c>
      <c r="D89">
        <v>441259.606164041</v>
      </c>
      <c r="E89">
        <v>906596.282173123</v>
      </c>
      <c r="F89">
        <v>2708841.1035971</v>
      </c>
      <c r="G89">
        <v>2587344.09645268</v>
      </c>
      <c r="H89">
        <v>37770.054296372</v>
      </c>
      <c r="I89">
        <v>1175787.78034624</v>
      </c>
      <c r="J89">
        <v>1051744.52312179</v>
      </c>
      <c r="K89">
        <v>3018850.99580102</v>
      </c>
      <c r="L89">
        <v>4901440.75246015</v>
      </c>
      <c r="M89">
        <v>4809832.47078955</v>
      </c>
      <c r="N89">
        <v>386939.406240643</v>
      </c>
      <c r="O89">
        <v>891515.83682358</v>
      </c>
      <c r="P89">
        <v>2433301.38152417</v>
      </c>
      <c r="Q89">
        <v>4666605.31871157</v>
      </c>
      <c r="R89">
        <v>662010.416843083</v>
      </c>
      <c r="S89">
        <v>426766.32910357</v>
      </c>
      <c r="U89">
        <v>6831488.91362072</v>
      </c>
      <c r="V89">
        <v>936174.73308717</v>
      </c>
      <c r="W89">
        <v>157478.38985811</v>
      </c>
      <c r="X89">
        <v>228904.622722274</v>
      </c>
      <c r="Y89">
        <v>264004.06633848</v>
      </c>
      <c r="Z89">
        <v>1674032.02647575</v>
      </c>
      <c r="AA89">
        <v>602956.38809097</v>
      </c>
      <c r="AB89">
        <v>590821.318365455</v>
      </c>
      <c r="AC89">
        <v>428388.094706776</v>
      </c>
      <c r="AD89">
        <v>116243.476058418</v>
      </c>
      <c r="AE89">
        <v>1004610.21970688</v>
      </c>
      <c r="AF89">
        <v>1453623.7453227</v>
      </c>
    </row>
    <row r="90" spans="1:32">
      <c r="A90" s="4"/>
      <c r="B90">
        <v>725256.076253941</v>
      </c>
      <c r="C90">
        <v>139107.42168256</v>
      </c>
      <c r="D90">
        <v>103388.171995729</v>
      </c>
      <c r="E90">
        <v>110282.022101901</v>
      </c>
      <c r="F90">
        <v>385223.13733518</v>
      </c>
      <c r="G90">
        <v>28960.03607837</v>
      </c>
      <c r="H90">
        <v>396659.587778568</v>
      </c>
      <c r="I90">
        <v>155318.855839254</v>
      </c>
      <c r="J90">
        <v>739562.055079295</v>
      </c>
      <c r="K90">
        <v>289161.96240039</v>
      </c>
      <c r="L90">
        <v>110782.903132464</v>
      </c>
      <c r="M90">
        <v>47280.402754746</v>
      </c>
      <c r="N90">
        <v>7526.17717453701</v>
      </c>
      <c r="O90">
        <v>63896.866305128</v>
      </c>
      <c r="P90">
        <v>207185.134642548</v>
      </c>
      <c r="Q90">
        <v>86523.853793038</v>
      </c>
      <c r="R90">
        <v>77637.4072502034</v>
      </c>
      <c r="S90">
        <v>781083.023653347</v>
      </c>
      <c r="T90">
        <v>6831488.91362072</v>
      </c>
      <c r="V90">
        <v>412077.56883301</v>
      </c>
      <c r="W90">
        <v>2976779.53058413</v>
      </c>
      <c r="X90">
        <v>607316.457968491</v>
      </c>
      <c r="Y90">
        <v>225311.808551361</v>
      </c>
      <c r="Z90">
        <v>205299.782073793</v>
      </c>
      <c r="AA90">
        <v>15452.1669684234</v>
      </c>
      <c r="AB90">
        <v>130205.097389777</v>
      </c>
      <c r="AC90">
        <v>58199.7960248931</v>
      </c>
      <c r="AD90">
        <v>29032.2904782265</v>
      </c>
      <c r="AE90">
        <v>72654.4979650243</v>
      </c>
      <c r="AF90">
        <v>237361.389627337</v>
      </c>
    </row>
    <row r="91" spans="1:32">
      <c r="A91" s="4"/>
      <c r="B91">
        <v>219765.724248143</v>
      </c>
      <c r="C91">
        <v>35199.595463725</v>
      </c>
      <c r="D91">
        <v>279009.903582018</v>
      </c>
      <c r="E91">
        <v>181923.482660168</v>
      </c>
      <c r="F91">
        <v>8538.7420717176</v>
      </c>
      <c r="G91">
        <v>187376.428349531</v>
      </c>
      <c r="H91">
        <v>544784.46841926</v>
      </c>
      <c r="I91">
        <v>314874.537658344</v>
      </c>
      <c r="J91">
        <v>186752.759025609</v>
      </c>
      <c r="K91">
        <v>146062.655028596</v>
      </c>
      <c r="L91">
        <v>135389.693227768</v>
      </c>
      <c r="M91">
        <v>56417.890862492</v>
      </c>
      <c r="N91">
        <v>325813.920889575</v>
      </c>
      <c r="O91">
        <v>184421.311456038</v>
      </c>
      <c r="P91">
        <v>53007.2425211252</v>
      </c>
      <c r="Q91">
        <v>311053.891488938</v>
      </c>
      <c r="R91">
        <v>414695.49138232</v>
      </c>
      <c r="S91">
        <v>160925.776428477</v>
      </c>
      <c r="T91">
        <v>936174.73308717</v>
      </c>
      <c r="U91">
        <v>412077.56883301</v>
      </c>
      <c r="W91">
        <v>464447.620316736</v>
      </c>
      <c r="X91">
        <v>612670.171652111</v>
      </c>
      <c r="Y91">
        <v>67480.8860195506</v>
      </c>
      <c r="Z91">
        <v>33215.646586464</v>
      </c>
      <c r="AA91">
        <v>7.63052027609956</v>
      </c>
      <c r="AB91">
        <v>3255933.09299331</v>
      </c>
      <c r="AC91">
        <v>104006.811000164</v>
      </c>
      <c r="AD91">
        <v>5836.50907474698</v>
      </c>
      <c r="AE91">
        <v>36514.5307142727</v>
      </c>
      <c r="AF91">
        <v>152581.923795415</v>
      </c>
    </row>
    <row r="92" spans="1:32">
      <c r="A92" s="4"/>
      <c r="B92">
        <v>232227.669784501</v>
      </c>
      <c r="C92">
        <v>230703.969844055</v>
      </c>
      <c r="D92">
        <v>84858.425939381</v>
      </c>
      <c r="E92">
        <v>195701.686424641</v>
      </c>
      <c r="F92">
        <v>1628995.49906424</v>
      </c>
      <c r="G92">
        <v>611913.631177872</v>
      </c>
      <c r="H92">
        <v>445968.595283979</v>
      </c>
      <c r="I92">
        <v>670164.914206441</v>
      </c>
      <c r="J92">
        <v>505449.292350562</v>
      </c>
      <c r="K92">
        <v>327784.20200644</v>
      </c>
      <c r="L92">
        <v>333470.888792759</v>
      </c>
      <c r="M92">
        <v>204660.511892026</v>
      </c>
      <c r="N92">
        <v>353526.700142778</v>
      </c>
      <c r="O92">
        <v>571083.476998272</v>
      </c>
      <c r="P92">
        <v>145532.546630714</v>
      </c>
      <c r="Q92">
        <v>369424.97175473</v>
      </c>
      <c r="R92">
        <v>757686.193642893</v>
      </c>
      <c r="S92">
        <v>455371.756039412</v>
      </c>
      <c r="T92">
        <v>157478.38985811</v>
      </c>
      <c r="U92">
        <v>2976779.53058413</v>
      </c>
      <c r="V92">
        <v>464447.620316736</v>
      </c>
      <c r="X92">
        <v>324315.583865797</v>
      </c>
      <c r="Y92">
        <v>301863.603326681</v>
      </c>
      <c r="Z92">
        <v>343590.487691708</v>
      </c>
      <c r="AA92">
        <v>41136.3603546572</v>
      </c>
      <c r="AB92">
        <v>31088.765154441</v>
      </c>
      <c r="AC92">
        <v>1509728.80410303</v>
      </c>
      <c r="AD92">
        <v>39834.6405101236</v>
      </c>
      <c r="AE92">
        <v>248583.607671705</v>
      </c>
      <c r="AF92">
        <v>2558435.56635456</v>
      </c>
    </row>
    <row r="93" spans="1:32">
      <c r="A93" s="4"/>
      <c r="B93">
        <v>76702.883777492</v>
      </c>
      <c r="C93">
        <v>7233.95133990198</v>
      </c>
      <c r="D93">
        <v>70441.400924352</v>
      </c>
      <c r="E93">
        <v>179096.295954235</v>
      </c>
      <c r="F93">
        <v>764801.338258757</v>
      </c>
      <c r="G93">
        <v>979663.117410235</v>
      </c>
      <c r="H93">
        <v>324422.808102429</v>
      </c>
      <c r="I93">
        <v>186294.726028219</v>
      </c>
      <c r="J93">
        <v>405280.15895208</v>
      </c>
      <c r="K93">
        <v>609086.129510485</v>
      </c>
      <c r="L93">
        <v>985328.934746574</v>
      </c>
      <c r="M93">
        <v>255800.178570966</v>
      </c>
      <c r="N93">
        <v>47585.936075441</v>
      </c>
      <c r="O93">
        <v>1357318.74893665</v>
      </c>
      <c r="P93">
        <v>686124.20955792</v>
      </c>
      <c r="Q93">
        <v>420342.370164893</v>
      </c>
      <c r="R93">
        <v>38657.5359272723</v>
      </c>
      <c r="S93">
        <v>24326.936708733</v>
      </c>
      <c r="T93">
        <v>228904.622722274</v>
      </c>
      <c r="U93">
        <v>607316.457968491</v>
      </c>
      <c r="V93">
        <v>612670.171652111</v>
      </c>
      <c r="W93">
        <v>324315.583865797</v>
      </c>
      <c r="Y93">
        <v>1720.305565716</v>
      </c>
      <c r="Z93">
        <v>256622.643775284</v>
      </c>
      <c r="AA93">
        <v>20717.20030842</v>
      </c>
      <c r="AB93">
        <v>3197736.10654952</v>
      </c>
      <c r="AC93">
        <v>128876.078135249</v>
      </c>
      <c r="AD93">
        <v>77914.7941750768</v>
      </c>
      <c r="AE93">
        <v>114410.855666</v>
      </c>
      <c r="AF93">
        <v>27006.709113247</v>
      </c>
    </row>
    <row r="94" spans="1:32">
      <c r="A94" s="4"/>
      <c r="B94">
        <v>5585.987292709</v>
      </c>
      <c r="C94">
        <v>136712.205721958</v>
      </c>
      <c r="D94">
        <v>246579.129103418</v>
      </c>
      <c r="E94">
        <v>134975.036536742</v>
      </c>
      <c r="F94">
        <v>1533231.16127212</v>
      </c>
      <c r="G94">
        <v>171729.902175161</v>
      </c>
      <c r="H94">
        <v>288906.057703017</v>
      </c>
      <c r="I94">
        <v>129447.485108235</v>
      </c>
      <c r="J94">
        <v>716604.725864057</v>
      </c>
      <c r="K94">
        <v>477244.955049031</v>
      </c>
      <c r="L94">
        <v>185832.123033265</v>
      </c>
      <c r="M94">
        <v>89313.808663981</v>
      </c>
      <c r="N94">
        <v>37127.866105173</v>
      </c>
      <c r="O94">
        <v>100668.461928317</v>
      </c>
      <c r="P94">
        <v>2178967.35253625</v>
      </c>
      <c r="Q94">
        <v>100757.65393618</v>
      </c>
      <c r="R94">
        <v>30729.071419632</v>
      </c>
      <c r="S94">
        <v>476403.024874368</v>
      </c>
      <c r="T94">
        <v>264004.06633848</v>
      </c>
      <c r="U94">
        <v>225311.808551361</v>
      </c>
      <c r="V94">
        <v>67480.8860195506</v>
      </c>
      <c r="W94">
        <v>301863.603326681</v>
      </c>
      <c r="X94">
        <v>1720.305565716</v>
      </c>
      <c r="Z94">
        <v>1131703.85060411</v>
      </c>
      <c r="AA94">
        <v>34285.888357754</v>
      </c>
      <c r="AB94">
        <v>156587.540900393</v>
      </c>
      <c r="AC94">
        <v>49340.800070916</v>
      </c>
      <c r="AD94">
        <v>32032.3542929211</v>
      </c>
      <c r="AE94">
        <v>81904.4410458413</v>
      </c>
      <c r="AF94">
        <v>2372205.80710754</v>
      </c>
    </row>
    <row r="95" spans="1:32">
      <c r="A95" s="4"/>
      <c r="B95">
        <v>864428.714281462</v>
      </c>
      <c r="C95">
        <v>175327.373000808</v>
      </c>
      <c r="D95">
        <v>191258.610556895</v>
      </c>
      <c r="E95">
        <v>135309.014232368</v>
      </c>
      <c r="F95">
        <v>296801.281815917</v>
      </c>
      <c r="G95">
        <v>1284607.50464501</v>
      </c>
      <c r="H95">
        <v>637559.846093775</v>
      </c>
      <c r="I95">
        <v>355085.111414738</v>
      </c>
      <c r="J95">
        <v>826166.785726171</v>
      </c>
      <c r="K95">
        <v>776043.121151373</v>
      </c>
      <c r="L95">
        <v>51659.158963981</v>
      </c>
      <c r="M95">
        <v>208434.861182438</v>
      </c>
      <c r="N95">
        <v>40066.94683003</v>
      </c>
      <c r="O95">
        <v>139875.049487031</v>
      </c>
      <c r="P95">
        <v>40259.823709163</v>
      </c>
      <c r="Q95">
        <v>360567.101103413</v>
      </c>
      <c r="R95">
        <v>59070.520906983</v>
      </c>
      <c r="S95">
        <v>742013.018861477</v>
      </c>
      <c r="T95">
        <v>1674032.02647575</v>
      </c>
      <c r="U95">
        <v>205299.782073793</v>
      </c>
      <c r="V95">
        <v>33215.646586464</v>
      </c>
      <c r="W95">
        <v>343590.487691708</v>
      </c>
      <c r="X95">
        <v>256622.643775284</v>
      </c>
      <c r="Y95">
        <v>1131703.85060411</v>
      </c>
      <c r="AA95">
        <v>19582.7805592779</v>
      </c>
      <c r="AB95">
        <v>260785.277854005</v>
      </c>
      <c r="AC95">
        <v>34988.5668024555</v>
      </c>
      <c r="AD95">
        <v>22922.3086657972</v>
      </c>
      <c r="AE95">
        <v>19897.7311599189</v>
      </c>
      <c r="AF95">
        <v>60087.991224471</v>
      </c>
    </row>
    <row r="96" spans="1:32">
      <c r="A96" s="4"/>
      <c r="B96">
        <v>76784.8292684587</v>
      </c>
      <c r="C96">
        <v>22014.4835326565</v>
      </c>
      <c r="D96">
        <v>22835.1613277777</v>
      </c>
      <c r="E96">
        <v>6999.52005781454</v>
      </c>
      <c r="F96">
        <v>18181.863633866</v>
      </c>
      <c r="G96">
        <v>3527.4029955786</v>
      </c>
      <c r="H96">
        <v>37713.198658819</v>
      </c>
      <c r="I96">
        <v>44117.4916583595</v>
      </c>
      <c r="J96">
        <v>45879.2582449337</v>
      </c>
      <c r="K96">
        <v>16545.8304325416</v>
      </c>
      <c r="L96">
        <v>7986.6304533519</v>
      </c>
      <c r="M96">
        <v>4503.8197657222</v>
      </c>
      <c r="N96">
        <v>4571.25182696138</v>
      </c>
      <c r="O96">
        <v>39007.2077539477</v>
      </c>
      <c r="P96">
        <v>4736.6030881867</v>
      </c>
      <c r="Q96">
        <v>38020.1131917318</v>
      </c>
      <c r="R96">
        <v>5329.85144701919</v>
      </c>
      <c r="S96">
        <v>24516.051329938</v>
      </c>
      <c r="T96">
        <v>602956.38809097</v>
      </c>
      <c r="U96">
        <v>15452.1669684234</v>
      </c>
      <c r="V96">
        <v>7.63052027609956</v>
      </c>
      <c r="W96">
        <v>41136.3603546572</v>
      </c>
      <c r="X96">
        <v>20717.20030842</v>
      </c>
      <c r="Y96">
        <v>34285.888357754</v>
      </c>
      <c r="Z96">
        <v>19582.7805592779</v>
      </c>
      <c r="AB96">
        <v>21673.1593244959</v>
      </c>
      <c r="AC96">
        <v>1598.8293273866</v>
      </c>
      <c r="AD96">
        <v>602.732647135108</v>
      </c>
      <c r="AE96">
        <v>1915.43184016638</v>
      </c>
      <c r="AF96">
        <v>30809.9866387659</v>
      </c>
    </row>
    <row r="97" spans="1:32">
      <c r="A97" s="4"/>
      <c r="B97">
        <v>708890.220558504</v>
      </c>
      <c r="C97">
        <v>78680.940672578</v>
      </c>
      <c r="D97">
        <v>109539.064245284</v>
      </c>
      <c r="E97">
        <v>322984.553397013</v>
      </c>
      <c r="F97">
        <v>238667.256121237</v>
      </c>
      <c r="G97">
        <v>366021.641436077</v>
      </c>
      <c r="H97">
        <v>916346.748871316</v>
      </c>
      <c r="I97">
        <v>269984.31291075</v>
      </c>
      <c r="J97">
        <v>648902.096501616</v>
      </c>
      <c r="K97">
        <v>697881.181027217</v>
      </c>
      <c r="L97">
        <v>311525.334054974</v>
      </c>
      <c r="M97">
        <v>1101128.34439776</v>
      </c>
      <c r="N97">
        <v>21464.371086612</v>
      </c>
      <c r="O97">
        <v>133219.326468475</v>
      </c>
      <c r="P97">
        <v>6176774.53456826</v>
      </c>
      <c r="Q97">
        <v>1484153.97317294</v>
      </c>
      <c r="R97">
        <v>156834.619527967</v>
      </c>
      <c r="S97">
        <v>290981.044481042</v>
      </c>
      <c r="T97">
        <v>590821.318365455</v>
      </c>
      <c r="U97">
        <v>130205.097389777</v>
      </c>
      <c r="V97">
        <v>3255933.09299331</v>
      </c>
      <c r="W97">
        <v>31088.765154441</v>
      </c>
      <c r="X97">
        <v>3197736.10654952</v>
      </c>
      <c r="Y97">
        <v>156587.540900393</v>
      </c>
      <c r="Z97">
        <v>260785.277854005</v>
      </c>
      <c r="AA97">
        <v>21673.1593244959</v>
      </c>
      <c r="AC97">
        <v>416666.199750335</v>
      </c>
      <c r="AD97">
        <v>21800.7298876583</v>
      </c>
      <c r="AE97">
        <v>482834.206853352</v>
      </c>
      <c r="AF97">
        <v>266570.416687969</v>
      </c>
    </row>
    <row r="98" spans="1:32">
      <c r="A98" s="4"/>
      <c r="B98">
        <v>158204.13062862</v>
      </c>
      <c r="C98">
        <v>41760.7929161561</v>
      </c>
      <c r="D98">
        <v>49942.3484171263</v>
      </c>
      <c r="E98">
        <v>64379.8110823938</v>
      </c>
      <c r="F98">
        <v>150961.950606513</v>
      </c>
      <c r="G98">
        <v>72446.4846700088</v>
      </c>
      <c r="H98">
        <v>743470.29584557</v>
      </c>
      <c r="I98">
        <v>360366.976089608</v>
      </c>
      <c r="J98">
        <v>38566.559059666</v>
      </c>
      <c r="K98">
        <v>44832.191256029</v>
      </c>
      <c r="L98">
        <v>136609.467535164</v>
      </c>
      <c r="M98">
        <v>30609.8145912116</v>
      </c>
      <c r="N98">
        <v>91189.3818134826</v>
      </c>
      <c r="O98">
        <v>15118.051684095</v>
      </c>
      <c r="P98">
        <v>97580.3325062108</v>
      </c>
      <c r="Q98">
        <v>162797.140172206</v>
      </c>
      <c r="R98">
        <v>20180.0094670229</v>
      </c>
      <c r="S98">
        <v>280206.591259235</v>
      </c>
      <c r="T98">
        <v>428388.094706776</v>
      </c>
      <c r="U98">
        <v>58199.7960248931</v>
      </c>
      <c r="V98">
        <v>104006.811000164</v>
      </c>
      <c r="W98">
        <v>1509728.80410303</v>
      </c>
      <c r="X98">
        <v>128876.078135249</v>
      </c>
      <c r="Y98">
        <v>49340.800070916</v>
      </c>
      <c r="Z98">
        <v>34988.5668024555</v>
      </c>
      <c r="AA98">
        <v>1598.8293273866</v>
      </c>
      <c r="AB98">
        <v>416666.199750335</v>
      </c>
      <c r="AD98">
        <v>7984.57797543819</v>
      </c>
      <c r="AE98">
        <v>18889.7346074993</v>
      </c>
      <c r="AF98">
        <v>41831.6311087725</v>
      </c>
    </row>
    <row r="99" spans="1:32">
      <c r="A99" s="4"/>
      <c r="B99">
        <v>206396.331315592</v>
      </c>
      <c r="C99">
        <v>46211.8872759142</v>
      </c>
      <c r="D99">
        <v>12403.9803120298</v>
      </c>
      <c r="E99">
        <v>1545.14364761618</v>
      </c>
      <c r="F99">
        <v>255372.046876518</v>
      </c>
      <c r="G99">
        <v>11071.8504933504</v>
      </c>
      <c r="H99">
        <v>164410.883610479</v>
      </c>
      <c r="I99">
        <v>49524.1877353832</v>
      </c>
      <c r="J99">
        <v>349471.68349459</v>
      </c>
      <c r="K99">
        <v>104227.915392899</v>
      </c>
      <c r="L99">
        <v>42170.9834454527</v>
      </c>
      <c r="M99">
        <v>135990.952786169</v>
      </c>
      <c r="N99">
        <v>8334.0654105754</v>
      </c>
      <c r="O99">
        <v>175375.52739219</v>
      </c>
      <c r="P99">
        <v>22397.2327533143</v>
      </c>
      <c r="Q99">
        <v>159552.046235961</v>
      </c>
      <c r="R99">
        <v>7844.1002876328</v>
      </c>
      <c r="S99">
        <v>276537.806609309</v>
      </c>
      <c r="T99">
        <v>116243.476058418</v>
      </c>
      <c r="U99">
        <v>29032.2904782265</v>
      </c>
      <c r="V99">
        <v>5836.50907474698</v>
      </c>
      <c r="W99">
        <v>39834.6405101236</v>
      </c>
      <c r="X99">
        <v>77914.7941750768</v>
      </c>
      <c r="Y99">
        <v>32032.3542929211</v>
      </c>
      <c r="Z99">
        <v>22922.3086657972</v>
      </c>
      <c r="AA99">
        <v>602.732647135108</v>
      </c>
      <c r="AB99">
        <v>21800.7298876583</v>
      </c>
      <c r="AC99">
        <v>7984.57797543819</v>
      </c>
      <c r="AE99">
        <v>1570.36831963295</v>
      </c>
      <c r="AF99">
        <v>5688.87101756889</v>
      </c>
    </row>
    <row r="100" spans="1:32">
      <c r="A100" s="4"/>
      <c r="B100">
        <v>424885.006599293</v>
      </c>
      <c r="C100">
        <v>171558.046990811</v>
      </c>
      <c r="D100">
        <v>1031179.55688784</v>
      </c>
      <c r="E100">
        <v>34529.4582792995</v>
      </c>
      <c r="F100">
        <v>60271.9064757243</v>
      </c>
      <c r="G100">
        <v>211898.163459647</v>
      </c>
      <c r="H100">
        <v>331614.307488661</v>
      </c>
      <c r="I100">
        <v>135002.879830976</v>
      </c>
      <c r="J100">
        <v>528694.149126037</v>
      </c>
      <c r="K100">
        <v>637650.667196428</v>
      </c>
      <c r="L100">
        <v>338137.18524847</v>
      </c>
      <c r="M100">
        <v>499885.322887133</v>
      </c>
      <c r="N100">
        <v>66650.6473223029</v>
      </c>
      <c r="O100">
        <v>127893.169184256</v>
      </c>
      <c r="P100">
        <v>106373.903336317</v>
      </c>
      <c r="Q100">
        <v>331352.196817242</v>
      </c>
      <c r="R100">
        <v>38355.1866859081</v>
      </c>
      <c r="S100">
        <v>279451.384638969</v>
      </c>
      <c r="T100">
        <v>1004610.21970688</v>
      </c>
      <c r="U100">
        <v>72654.4979650243</v>
      </c>
      <c r="V100">
        <v>36514.5307142727</v>
      </c>
      <c r="W100">
        <v>248583.607671705</v>
      </c>
      <c r="X100">
        <v>114410.855666</v>
      </c>
      <c r="Y100">
        <v>81904.4410458413</v>
      </c>
      <c r="Z100">
        <v>19897.7311599189</v>
      </c>
      <c r="AA100">
        <v>1915.43184016638</v>
      </c>
      <c r="AB100">
        <v>482834.206853352</v>
      </c>
      <c r="AC100">
        <v>18889.7346074993</v>
      </c>
      <c r="AD100">
        <v>1570.36831963295</v>
      </c>
      <c r="AF100">
        <v>53808.2854740696</v>
      </c>
    </row>
    <row r="101" spans="1:31">
      <c r="A101" s="4"/>
      <c r="B101">
        <v>519753.151977302</v>
      </c>
      <c r="C101">
        <v>947286.347181932</v>
      </c>
      <c r="D101">
        <v>404713.817321026</v>
      </c>
      <c r="E101">
        <v>31242.4050846696</v>
      </c>
      <c r="F101">
        <v>252990.673686304</v>
      </c>
      <c r="G101">
        <v>153719.610179986</v>
      </c>
      <c r="H101">
        <v>465081.831050911</v>
      </c>
      <c r="I101">
        <v>440269.643746973</v>
      </c>
      <c r="J101">
        <v>614639.561209742</v>
      </c>
      <c r="K101">
        <v>998308.321377073</v>
      </c>
      <c r="L101">
        <v>330800.083359886</v>
      </c>
      <c r="M101">
        <v>147727.458943212</v>
      </c>
      <c r="N101">
        <v>76259.936023138</v>
      </c>
      <c r="O101">
        <v>1963588.52021572</v>
      </c>
      <c r="P101">
        <v>20868.663345078</v>
      </c>
      <c r="Q101">
        <v>674078.008210807</v>
      </c>
      <c r="R101">
        <v>49787.388618444</v>
      </c>
      <c r="S101">
        <v>346557.988489019</v>
      </c>
      <c r="T101">
        <v>1453623.7453227</v>
      </c>
      <c r="U101">
        <v>237361.389627337</v>
      </c>
      <c r="V101">
        <v>152581.923795415</v>
      </c>
      <c r="W101">
        <v>2558435.56635456</v>
      </c>
      <c r="X101">
        <v>27006.709113247</v>
      </c>
      <c r="Y101">
        <v>2372205.80710754</v>
      </c>
      <c r="Z101">
        <v>60087.991224471</v>
      </c>
      <c r="AA101">
        <v>30809.9866387659</v>
      </c>
      <c r="AB101">
        <v>266570.416687969</v>
      </c>
      <c r="AC101">
        <v>41831.6311087725</v>
      </c>
      <c r="AD101">
        <v>5688.87101756889</v>
      </c>
      <c r="AE101">
        <v>53808.2854740696</v>
      </c>
    </row>
    <row r="102" spans="1:2">
      <c r="A102" s="1"/>
      <c r="B102" s="1"/>
    </row>
    <row r="103" spans="1:2">
      <c r="A103" s="1">
        <f>MIN(B71:AF101)</f>
        <v>7.63052027609956</v>
      </c>
      <c r="B103" s="1" t="s">
        <v>44</v>
      </c>
    </row>
    <row r="104" spans="1:2">
      <c r="A104" s="1">
        <f>MAX(B71:AF101)</f>
        <v>11030689.2898423</v>
      </c>
      <c r="B104" s="1" t="s">
        <v>45</v>
      </c>
    </row>
  </sheetData>
  <mergeCells count="2">
    <mergeCell ref="A39:A69"/>
    <mergeCell ref="A71:A10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AF45"/>
  <sheetViews>
    <sheetView zoomScale="115" zoomScaleNormal="115" workbookViewId="0">
      <pane xSplit="1" topLeftCell="B1" activePane="topRight" state="frozen"/>
      <selection/>
      <selection pane="topRight" activeCell="H47" sqref="H47"/>
    </sheetView>
  </sheetViews>
  <sheetFormatPr defaultColWidth="9" defaultRowHeight="13.5"/>
  <cols>
    <col min="1" max="2" width="13.75"/>
    <col min="3" max="32" width="12.625"/>
  </cols>
  <sheetData>
    <row r="1" spans="2:2">
      <c r="B1" t="s">
        <v>46</v>
      </c>
    </row>
    <row r="2" spans="1:2">
      <c r="A2" t="s">
        <v>47</v>
      </c>
      <c r="B2" t="s">
        <v>48</v>
      </c>
    </row>
    <row r="4" spans="1:1">
      <c r="A4" t="s">
        <v>49</v>
      </c>
    </row>
    <row r="5" spans="1:1">
      <c r="A5">
        <f>('排放量净转移Ers-net'!B3-'REI相关指数（初次计算）'!A36)/('REI相关指数（初次计算）'!A43-'REI相关指数（初次计算）'!A36)+('REI指数计算过程（初次计算）'!B40-'REI相关指数（初次计算）'!A38)/('REI相关指数（初次计算）'!A45-'REI相关指数（初次计算）'!A38)+1</f>
        <v>1.52577271910601</v>
      </c>
    </row>
    <row r="7" spans="1:5">
      <c r="A7" t="s">
        <v>31</v>
      </c>
      <c r="B7">
        <v>-1.51267637905825e-5</v>
      </c>
      <c r="D7" t="s">
        <v>50</v>
      </c>
      <c r="E7">
        <f>B10-B7</f>
        <v>4.11294283175344e-5</v>
      </c>
    </row>
    <row r="8" spans="1:5">
      <c r="A8" t="s">
        <v>34</v>
      </c>
      <c r="B8">
        <v>-0.697097417103696</v>
      </c>
      <c r="D8" t="s">
        <v>51</v>
      </c>
      <c r="E8">
        <f>B11-B8</f>
        <v>1.39419483420739</v>
      </c>
    </row>
    <row r="9" spans="1:5">
      <c r="A9" t="s">
        <v>35</v>
      </c>
      <c r="B9">
        <v>7.63052027609956</v>
      </c>
      <c r="D9" t="s">
        <v>52</v>
      </c>
      <c r="E9">
        <f>B12-B9</f>
        <v>11030681.659322</v>
      </c>
    </row>
    <row r="10" spans="1:2">
      <c r="A10" t="s">
        <v>36</v>
      </c>
      <c r="B10">
        <v>2.60026645269519e-5</v>
      </c>
    </row>
    <row r="11" spans="1:2">
      <c r="A11" t="s">
        <v>37</v>
      </c>
      <c r="B11">
        <v>0.697097417103696</v>
      </c>
    </row>
    <row r="12" spans="1:2">
      <c r="A12" t="s">
        <v>38</v>
      </c>
      <c r="B12">
        <v>11030689.2898423</v>
      </c>
    </row>
    <row r="13" s="1" customFormat="1" spans="1:6">
      <c r="A13" s="2" t="s">
        <v>53</v>
      </c>
      <c r="B13" s="2"/>
      <c r="C13" s="2"/>
      <c r="D13" s="2"/>
      <c r="E13" s="2"/>
      <c r="F13" s="2"/>
    </row>
    <row r="14" spans="2:3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  <row r="15" spans="1:25">
      <c r="A15" t="s">
        <v>0</v>
      </c>
      <c r="D15">
        <f>('排放量净转移Ers-net'!D2-$B$8)/$E$8+('|VArs-net|'!D2-$B$9)/$E$9+1</f>
        <v>1.56437102031686</v>
      </c>
      <c r="H15">
        <f>('排放量净转移Ers-net'!H2-$B$8)/$E$8+('|VArs-net|'!H2-$B$9)/$E$9+1</f>
        <v>1.40786987124709</v>
      </c>
      <c r="J15">
        <f>('排放量净转移Ers-net'!J2-$B$8)/$E$8+('|VArs-net|'!J2-$B$9)/$E$9+1</f>
        <v>1.48341915851004</v>
      </c>
      <c r="K15">
        <f>('排放量净转移Ers-net'!K2-$B$8)/$E$8+('|VArs-net|'!K2-$B$9)/$E$9+1</f>
        <v>1.58479597478386</v>
      </c>
      <c r="X15">
        <f>('排放量净转移Ers-net'!X2-$B$8)/$E$8+('|VArs-net|'!X2-$B$9)/$E$9+1</f>
        <v>1.49537161083044</v>
      </c>
      <c r="Y15">
        <f>('排放量净转移Ers-net'!Y2-$B$8)/$E$8+('|VArs-net|'!Y2-$B$9)/$E$9+1</f>
        <v>1.4095251680965</v>
      </c>
    </row>
    <row r="16" spans="1:28">
      <c r="A16" t="s">
        <v>1</v>
      </c>
      <c r="B16">
        <f>('排放量净转移Ers-net'!B3-$B$8)/$E$8+('|VArs-net|'!B3-$B$9)/$E$9+1</f>
        <v>1.52577271910601</v>
      </c>
      <c r="C16">
        <f>('排放量净转移Ers-net'!C3-$B$8)/$E$8+('|VArs-net|'!C3-$B$9)/$E$9+1</f>
        <v>1.49999930824581</v>
      </c>
      <c r="D16">
        <f>('排放量净转移Ers-net'!D3-$B$8)/$E$8+('|VArs-net|'!D3-$B$9)/$E$9+1</f>
        <v>1.54163771530181</v>
      </c>
      <c r="F16">
        <f>('排放量净转移Ers-net'!F3-$B$8)/$E$8+('|VArs-net|'!F3-$B$9)/$E$9+1</f>
        <v>1.38025654033353</v>
      </c>
      <c r="G16">
        <f>('排放量净转移Ers-net'!G3-$B$8)/$E$8+('|VArs-net|'!G3-$B$9)/$E$9+1</f>
        <v>1.52239301510061</v>
      </c>
      <c r="I16">
        <f>('排放量净转移Ers-net'!I3-$B$8)/$E$8+('|VArs-net|'!I3-$B$9)/$E$9+1</f>
        <v>1.4277206389242</v>
      </c>
      <c r="J16">
        <f>('排放量净转移Ers-net'!J3-$B$8)/$E$8+('|VArs-net|'!J3-$B$9)/$E$9+1</f>
        <v>1.50060154360696</v>
      </c>
      <c r="K16">
        <f>('排放量净转移Ers-net'!K3-$B$8)/$E$8+('|VArs-net|'!K3-$B$9)/$E$9+1</f>
        <v>1.56148000320949</v>
      </c>
      <c r="M16">
        <f>('排放量净转移Ers-net'!M3-$B$8)/$E$8+('|VArs-net|'!M3-$B$9)/$E$9+1</f>
        <v>1.50557474953129</v>
      </c>
      <c r="O16">
        <f>('排放量净转移Ers-net'!O3-$B$8)/$E$8+('|VArs-net|'!O3-$B$9)/$E$9+1</f>
        <v>1.50275616498021</v>
      </c>
      <c r="S16">
        <f>('排放量净转移Ers-net'!S3-$B$8)/$E$8+('|VArs-net|'!S3-$B$9)/$E$9+1</f>
        <v>1.49704649893397</v>
      </c>
      <c r="T16">
        <f>('排放量净转移Ers-net'!T3-$B$8)/$E$8+('|VArs-net|'!T3-$B$9)/$E$9+1</f>
        <v>1.77584116557179</v>
      </c>
      <c r="V16">
        <f>('排放量净转移Ers-net'!V3-$B$8)/$E$8+('|VArs-net|'!V3-$B$9)/$E$9+1</f>
        <v>1.50399338565573</v>
      </c>
      <c r="W16">
        <f>('排放量净转移Ers-net'!W3-$B$8)/$E$8+('|VArs-net|'!W3-$B$9)/$E$9+1</f>
        <v>1.51834196124834</v>
      </c>
      <c r="X16">
        <f>('排放量净转移Ers-net'!X3-$B$8)/$E$8+('|VArs-net|'!X3-$B$9)/$E$9+1</f>
        <v>1.49941895297351</v>
      </c>
      <c r="AB16">
        <f>('排放量净转移Ers-net'!AB3-$B$8)/$E$8+('|VArs-net|'!AB3-$B$9)/$E$9+1</f>
        <v>1.49820292400633</v>
      </c>
    </row>
    <row r="17" spans="1:28">
      <c r="A17" t="s">
        <v>2</v>
      </c>
      <c r="B17" s="1">
        <f>('排放量净转移Ers-net'!B4/'VArs-net'!B4-B7)/E7</f>
        <v>0.36911224291708</v>
      </c>
      <c r="D17">
        <f>('排放量净转移Ers-net'!D4-$B$8)/$E$8+('|VArs-net|'!D4-$B$9)/$E$9+1</f>
        <v>1.49999930824581</v>
      </c>
      <c r="H17">
        <f>('排放量净转移Ers-net'!H4-$B$8)/$E$8+('|VArs-net|'!H4-$B$9)/$E$9+1</f>
        <v>1.45598307639187</v>
      </c>
      <c r="J17">
        <f>('排放量净转移Ers-net'!J4-$B$8)/$E$8+('|VArs-net|'!J4-$B$9)/$E$9+1</f>
        <v>1.60853665705649</v>
      </c>
      <c r="M17">
        <f>('排放量净转移Ers-net'!M4-$B$8)/$E$8+('|VArs-net|'!M4-$B$9)/$E$9+1</f>
        <v>1.61812730289816</v>
      </c>
      <c r="S17">
        <f>('排放量净转移Ers-net'!S4-$B$8)/$E$8+('|VArs-net|'!S4-$B$9)/$E$9+1</f>
        <v>1.51140466092957</v>
      </c>
      <c r="T17">
        <f>('排放量净转移Ers-net'!T4-$B$8)/$E$8+('|VArs-net|'!T4-$B$9)/$E$9+1</f>
        <v>1.55288185797402</v>
      </c>
      <c r="U17">
        <f>('排放量净转移Ers-net'!U4-$B$8)/$E$8+('|VArs-net|'!U4-$B$9)/$E$9+1</f>
        <v>1.50346260095434</v>
      </c>
      <c r="X17">
        <f>('排放量净转移Ers-net'!X4-$B$8)/$E$8+('|VArs-net|'!X4-$B$9)/$E$9+1</f>
        <v>1.50677007043916</v>
      </c>
      <c r="AB17">
        <f>('排放量净转移Ers-net'!AB4-$B$8)/$E$8+('|VArs-net|'!AB4-$B$9)/$E$9+1</f>
        <v>1.4992636835653</v>
      </c>
    </row>
    <row r="18" spans="1:30">
      <c r="A18" t="s">
        <v>3</v>
      </c>
      <c r="B18">
        <f>('排放量净转移Ers-net'!B5-$B$8)/$E$8+('|VArs-net|'!B5-$B$9)/$E$9+1</f>
        <v>1.65462250094582</v>
      </c>
      <c r="C18">
        <f>('排放量净转移Ers-net'!C5-$B$8)/$E$8+('|VArs-net|'!C5-$B$9)/$E$9+1</f>
        <v>1.5411774341496</v>
      </c>
      <c r="D18">
        <f>('排放量净转移Ers-net'!D5-$B$8)/$E$8+('|VArs-net|'!D5-$B$9)/$E$9+1</f>
        <v>1.58326301644054</v>
      </c>
      <c r="E18">
        <f>('排放量净转移Ers-net'!E5-$B$8)/$E$8+('|VArs-net|'!E5-$B$9)/$E$9+1</f>
        <v>1.49999930824581</v>
      </c>
      <c r="F18">
        <f>('排放量净转移Ers-net'!F5-$B$8)/$E$8+('|VArs-net|'!F5-$B$9)/$E$9+1</f>
        <v>1.25326796308167</v>
      </c>
      <c r="G18">
        <f>('排放量净转移Ers-net'!G5-$B$8)/$E$8+('|VArs-net|'!G5-$B$9)/$E$9+1</f>
        <v>1.51852094108021</v>
      </c>
      <c r="H18">
        <f>('排放量净转移Ers-net'!H5-$B$8)/$E$8+('|VArs-net|'!H5-$B$9)/$E$9+1</f>
        <v>1.48844151420732</v>
      </c>
      <c r="J18">
        <f>('排放量净转移Ers-net'!J5-$B$8)/$E$8+('|VArs-net|'!J5-$B$9)/$E$9+1</f>
        <v>1.6036722310628</v>
      </c>
      <c r="K18">
        <f>('排放量净转移Ers-net'!K5-$B$8)/$E$8+('|VArs-net|'!K5-$B$9)/$E$9+1</f>
        <v>1.57522356933909</v>
      </c>
      <c r="L18">
        <f>('排放量净转移Ers-net'!L5-$B$8)/$E$8+('|VArs-net|'!L5-$B$9)/$E$9+1</f>
        <v>1.62729797290147</v>
      </c>
      <c r="M18">
        <f>('排放量净转移Ers-net'!M5-$B$8)/$E$8+('|VArs-net|'!M5-$B$9)/$E$9+1</f>
        <v>1.55546527337828</v>
      </c>
      <c r="N18">
        <f>('排放量净转移Ers-net'!N5-$B$8)/$E$8+('|VArs-net|'!N5-$B$9)/$E$9+1</f>
        <v>1.51299023369017</v>
      </c>
      <c r="Q18">
        <f>('排放量净转移Ers-net'!Q5-$B$8)/$E$8+('|VArs-net|'!Q5-$B$9)/$E$9+1</f>
        <v>1.60619703474628</v>
      </c>
      <c r="R18">
        <f>('排放量净转移Ers-net'!R5-$B$8)/$E$8+('|VArs-net|'!R5-$B$9)/$E$9+1</f>
        <v>1.50760954713543</v>
      </c>
      <c r="S18">
        <f>('排放量净转移Ers-net'!S5-$B$8)/$E$8+('|VArs-net|'!S5-$B$9)/$E$9+1</f>
        <v>1.57418661573534</v>
      </c>
      <c r="T18">
        <f>('排放量净转移Ers-net'!T5-$B$8)/$E$8+('|VArs-net|'!T5-$B$9)/$E$9+1</f>
        <v>1.6718552432703</v>
      </c>
      <c r="U18">
        <f>('排放量净转移Ers-net'!U5-$B$8)/$E$8+('|VArs-net|'!U5-$B$9)/$E$9+1</f>
        <v>1.48642932218467</v>
      </c>
      <c r="W18">
        <f>('排放量净转移Ers-net'!W5-$B$8)/$E$8+('|VArs-net|'!W5-$B$9)/$E$9+1</f>
        <v>1.57991482768513</v>
      </c>
      <c r="X18">
        <f>('排放量净转移Ers-net'!X5-$B$8)/$E$8+('|VArs-net|'!X5-$B$9)/$E$9+1</f>
        <v>1.53251880147669</v>
      </c>
      <c r="Y18">
        <f>('排放量净转移Ers-net'!Y5-$B$8)/$E$8+('|VArs-net|'!Y5-$B$9)/$E$9+1</f>
        <v>1.49698901630243</v>
      </c>
      <c r="Z18">
        <f>('排放量净转移Ers-net'!Z5-$B$8)/$E$8+('|VArs-net|'!Z5-$B$9)/$E$9+1</f>
        <v>1.60679933626034</v>
      </c>
      <c r="AB18">
        <f>('排放量净转移Ers-net'!AB5-$B$8)/$E$8+('|VArs-net|'!AB5-$B$9)/$E$9+1</f>
        <v>1.59014685089699</v>
      </c>
      <c r="AC18">
        <f>('排放量净转移Ers-net'!AC5-$B$8)/$E$8+('|VArs-net|'!AC5-$B$9)/$E$9+1</f>
        <v>1.50411162857747</v>
      </c>
      <c r="AD18">
        <f>('排放量净转移Ers-net'!AD5-$B$8)/$E$8+('|VArs-net|'!AD5-$B$9)/$E$9+1</f>
        <v>1.49642875302451</v>
      </c>
    </row>
    <row r="19" spans="1:32">
      <c r="A19" t="s">
        <v>4</v>
      </c>
      <c r="B19">
        <f>('排放量净转移Ers-net'!B6-$B$8)/$E$8+('|VArs-net|'!B6-$B$9)/$E$9+1</f>
        <v>1.6249603479106</v>
      </c>
      <c r="D19">
        <f>('排放量净转移Ers-net'!D6-$B$8)/$E$8+('|VArs-net|'!D6-$B$9)/$E$9+1</f>
        <v>1.70933830746055</v>
      </c>
      <c r="F19">
        <f>('排放量净转移Ers-net'!F6-$B$8)/$E$8+('|VArs-net|'!F6-$B$9)/$E$9+1</f>
        <v>1.49999930824581</v>
      </c>
      <c r="H19">
        <f>('排放量净转移Ers-net'!H6-$B$8)/$E$8+('|VArs-net|'!H6-$B$9)/$E$9+1</f>
        <v>1.52145386478829</v>
      </c>
      <c r="I19">
        <f>('排放量净转移Ers-net'!I6-$B$8)/$E$8+('|VArs-net|'!I6-$B$9)/$E$9+1</f>
        <v>1.53792308662051</v>
      </c>
      <c r="K19">
        <f>('排放量净转移Ers-net'!K6-$B$8)/$E$8+('|VArs-net|'!K6-$B$9)/$E$9+1</f>
        <v>1.57752799131913</v>
      </c>
      <c r="M19">
        <f>('排放量净转移Ers-net'!M6-$B$8)/$E$8+('|VArs-net|'!M6-$B$9)/$E$9+1</f>
        <v>1.59052808807695</v>
      </c>
      <c r="N19">
        <f>('排放量净转移Ers-net'!N6-$B$8)/$E$8+('|VArs-net|'!N6-$B$9)/$E$9+1</f>
        <v>1.58445882294433</v>
      </c>
      <c r="O19">
        <f>('排放量净转移Ers-net'!O6-$B$8)/$E$8+('|VArs-net|'!O6-$B$9)/$E$9+1</f>
        <v>1.54960529003847</v>
      </c>
      <c r="P19">
        <f>('排放量净转移Ers-net'!P6-$B$8)/$E$8+('|VArs-net|'!P6-$B$9)/$E$9+1</f>
        <v>1.51602115580063</v>
      </c>
      <c r="R19">
        <f>('排放量净转移Ers-net'!R6-$B$8)/$E$8+('|VArs-net|'!R6-$B$9)/$E$9+1</f>
        <v>1.57205662969968</v>
      </c>
      <c r="S19">
        <f>('排放量净转移Ers-net'!S6-$B$8)/$E$8+('|VArs-net|'!S6-$B$9)/$E$9+1</f>
        <v>1.57153890986524</v>
      </c>
      <c r="T19">
        <f>('排放量净转移Ers-net'!T6-$B$8)/$E$8+('|VArs-net|'!T6-$B$9)/$E$9+1</f>
        <v>1.94111767400403</v>
      </c>
      <c r="U19">
        <f>('排放量净转移Ers-net'!U6-$B$8)/$E$8+('|VArs-net|'!U6-$B$9)/$E$9+1</f>
        <v>1.54758862772018</v>
      </c>
      <c r="W19">
        <f>('排放量净转移Ers-net'!W6-$B$8)/$E$8+('|VArs-net|'!W6-$B$9)/$E$9+1</f>
        <v>1.67869009174145</v>
      </c>
      <c r="X19">
        <f>('排放量净转移Ers-net'!X6-$B$8)/$E$8+('|VArs-net|'!X6-$B$9)/$E$9+1</f>
        <v>1.60229122484587</v>
      </c>
      <c r="AA19">
        <f>('排放量净转移Ers-net'!AA6-$B$8)/$E$8+('|VArs-net|'!AA6-$B$9)/$E$9+1</f>
        <v>1.50483553575282</v>
      </c>
      <c r="AB19">
        <f>('排放量净转移Ers-net'!AB6-$B$8)/$E$8+('|VArs-net|'!AB6-$B$9)/$E$9+1</f>
        <v>1.60975802332407</v>
      </c>
      <c r="AF19">
        <f>('排放量净转移Ers-net'!AF6-$B$8)/$E$8+('|VArs-net|'!AF6-$B$9)/$E$9+1</f>
        <v>1.52245644943397</v>
      </c>
    </row>
    <row r="20" spans="1:29">
      <c r="A20" t="s">
        <v>5</v>
      </c>
      <c r="B20">
        <f>('排放量净转移Ers-net'!B7-$B$8)/$E$8+('|VArs-net|'!B7-$B$9)/$E$9+1</f>
        <v>1.68285515721007</v>
      </c>
      <c r="D20">
        <f>('排放量净转移Ers-net'!D7-$B$8)/$E$8+('|VArs-net|'!D7-$B$9)/$E$9+1</f>
        <v>1.58006825547249</v>
      </c>
      <c r="F20">
        <f>('排放量净转移Ers-net'!F7-$B$8)/$E$8+('|VArs-net|'!F7-$B$9)/$E$9+1</f>
        <v>1.47162987085071</v>
      </c>
      <c r="G20">
        <f>('排放量净转移Ers-net'!G7-$B$8)/$E$8+('|VArs-net|'!G7-$B$9)/$E$9+1</f>
        <v>1.49999930824581</v>
      </c>
      <c r="H20">
        <f>('排放量净转移Ers-net'!H7-$B$8)/$E$8+('|VArs-net|'!H7-$B$9)/$E$9+1</f>
        <v>1.41634124152409</v>
      </c>
      <c r="J20">
        <f>('排放量净转移Ers-net'!J7-$B$8)/$E$8+('|VArs-net|'!J7-$B$9)/$E$9+1</f>
        <v>1.62519185673427</v>
      </c>
      <c r="K20">
        <f>('排放量净转移Ers-net'!K7-$B$8)/$E$8+('|VArs-net|'!K7-$B$9)/$E$9+1</f>
        <v>1.64681588265431</v>
      </c>
      <c r="L20">
        <f>('排放量净转移Ers-net'!L7-$B$8)/$E$8+('|VArs-net|'!L7-$B$9)/$E$9+1</f>
        <v>1.63517978348407</v>
      </c>
      <c r="M20">
        <f>('排放量净转移Ers-net'!M7-$B$8)/$E$8+('|VArs-net|'!M7-$B$9)/$E$9+1</f>
        <v>1.61813382814806</v>
      </c>
      <c r="N20">
        <f>('排放量净转移Ers-net'!N7-$B$8)/$E$8+('|VArs-net|'!N7-$B$9)/$E$9+1</f>
        <v>1.53026013037286</v>
      </c>
      <c r="O20">
        <f>('排放量净转移Ers-net'!O7-$B$8)/$E$8+('|VArs-net|'!O7-$B$9)/$E$9+1</f>
        <v>1.53246121379509</v>
      </c>
      <c r="R20">
        <f>('排放量净转移Ers-net'!R7-$B$8)/$E$8+('|VArs-net|'!R7-$B$9)/$E$9+1</f>
        <v>1.50310912766849</v>
      </c>
      <c r="U20">
        <f>('排放量净转移Ers-net'!U7-$B$8)/$E$8+('|VArs-net|'!U7-$B$9)/$E$9+1</f>
        <v>1.48929457710089</v>
      </c>
      <c r="W20">
        <f>('排放量净转移Ers-net'!W7-$B$8)/$E$8+('|VArs-net|'!W7-$B$9)/$E$9+1</f>
        <v>1.54760889589854</v>
      </c>
      <c r="X20">
        <f>('排放量净转移Ers-net'!X7-$B$8)/$E$8+('|VArs-net|'!X7-$B$9)/$E$9+1</f>
        <v>1.57658371161677</v>
      </c>
      <c r="Y20">
        <f>('排放量净转移Ers-net'!Y7-$B$8)/$E$8+('|VArs-net|'!Y7-$B$9)/$E$9+1</f>
        <v>1.48606733172317</v>
      </c>
      <c r="AB20">
        <f>('排放量净转移Ers-net'!AB7-$B$8)/$E$8+('|VArs-net|'!AB7-$B$9)/$E$9+1</f>
        <v>1.54105724886966</v>
      </c>
      <c r="AC20">
        <f>('排放量净转移Ers-net'!AC7-$B$8)/$E$8+('|VArs-net|'!AC7-$B$9)/$E$9+1</f>
        <v>1.50493460669268</v>
      </c>
    </row>
    <row r="21" spans="1:29">
      <c r="A21" t="s">
        <v>6</v>
      </c>
      <c r="B21" s="3"/>
      <c r="C21">
        <f>('排放量净转移Ers-net'!C8-$B$8)/$E$8+('|VArs-net|'!C8-$B$9)/$E$9+1</f>
        <v>1.53128804744624</v>
      </c>
      <c r="H21">
        <f>('排放量净转移Ers-net'!H8-$B$8)/$E$8+('|VArs-net|'!H8-$B$9)/$E$9+1</f>
        <v>1.49999930824581</v>
      </c>
      <c r="I21">
        <f>('排放量净转移Ers-net'!I8-$B$8)/$E$8+('|VArs-net|'!I8-$B$9)/$E$9+1</f>
        <v>1.50264974149271</v>
      </c>
      <c r="K21">
        <f>('排放量净转移Ers-net'!K8-$B$8)/$E$8+('|VArs-net|'!K8-$B$9)/$E$9+1</f>
        <v>1.62100555699442</v>
      </c>
      <c r="N21">
        <f>('排放量净转移Ers-net'!N8-$B$8)/$E$8+('|VArs-net|'!N8-$B$9)/$E$9+1</f>
        <v>1.9975137344636</v>
      </c>
      <c r="W21">
        <f>('排放量净转移Ers-net'!W8-$B$8)/$E$8+('|VArs-net|'!W8-$B$9)/$E$9+1</f>
        <v>1.61369667448825</v>
      </c>
      <c r="AC21">
        <f>('排放量净转移Ers-net'!AC8-$B$8)/$E$8+('|VArs-net|'!AC8-$B$9)/$E$9+1</f>
        <v>1.56895410068715</v>
      </c>
    </row>
    <row r="22" spans="1:29">
      <c r="A22" t="s">
        <v>7</v>
      </c>
      <c r="B22">
        <f>('排放量净转移Ers-net'!B9-$B$8)/$E$8+('|VArs-net|'!B9-$B$9)/$E$9+1</f>
        <v>1.67580237505428</v>
      </c>
      <c r="D22">
        <f>('排放量净转移Ers-net'!D9-$B$8)/$E$8+('|VArs-net|'!D9-$B$9)/$E$9+1</f>
        <v>1.69432481686274</v>
      </c>
      <c r="E22">
        <f>('排放量净转移Ers-net'!E9-$B$8)/$E$8+('|VArs-net|'!E9-$B$9)/$E$9+1</f>
        <v>1.65214476531966</v>
      </c>
      <c r="G22">
        <f>('排放量净转移Ers-net'!G9-$B$8)/$E$8+('|VArs-net|'!G9-$B$9)/$E$9+1</f>
        <v>1.5919754643276</v>
      </c>
      <c r="I22">
        <f>('排放量净转移Ers-net'!I9-$B$8)/$E$8+('|VArs-net|'!I9-$B$9)/$E$9+1</f>
        <v>1.49999930824581</v>
      </c>
      <c r="J22">
        <f>('排放量净转移Ers-net'!J9-$B$8)/$E$8+('|VArs-net|'!J9-$B$9)/$E$9+1</f>
        <v>1.74291172815934</v>
      </c>
      <c r="K22">
        <f>('排放量净转移Ers-net'!K9-$B$8)/$E$8+('|VArs-net|'!K9-$B$9)/$E$9+1</f>
        <v>1.74402974267495</v>
      </c>
      <c r="M22">
        <f>('排放量净转移Ers-net'!M9-$B$8)/$E$8+('|VArs-net|'!M9-$B$9)/$E$9+1</f>
        <v>1.69472446408893</v>
      </c>
      <c r="Q22">
        <f>('排放量净转移Ers-net'!Q9-$B$8)/$E$8+('|VArs-net|'!Q9-$B$9)/$E$9+1</f>
        <v>1.90203090771346</v>
      </c>
      <c r="S22">
        <f>('排放量净转移Ers-net'!S9-$B$8)/$E$8+('|VArs-net|'!S9-$B$9)/$E$9+1</f>
        <v>1.58302178464209</v>
      </c>
      <c r="T22">
        <f>('排放量净转移Ers-net'!T9-$B$8)/$E$8+('|VArs-net|'!T9-$B$9)/$E$9+1</f>
        <v>1.81888059815859</v>
      </c>
      <c r="X22">
        <f>('排放量净转移Ers-net'!X9-$B$8)/$E$8+('|VArs-net|'!X9-$B$9)/$E$9+1</f>
        <v>1.53988491452756</v>
      </c>
      <c r="Z22">
        <f>('排放量净转移Ers-net'!Z9-$B$8)/$E$8+('|VArs-net|'!Z9-$B$9)/$E$9+1</f>
        <v>1.59405721502552</v>
      </c>
      <c r="AB22">
        <f>('排放量净转移Ers-net'!AB9-$B$8)/$E$8+('|VArs-net|'!AB9-$B$9)/$E$9+1</f>
        <v>1.58099242959698</v>
      </c>
      <c r="AC22">
        <f>('排放量净转移Ers-net'!AC9-$B$8)/$E$8+('|VArs-net|'!AC9-$B$9)/$E$9+1</f>
        <v>1.5483027544049</v>
      </c>
    </row>
    <row r="23" spans="1:20">
      <c r="A23" t="s">
        <v>8</v>
      </c>
      <c r="F23">
        <f>('排放量净转移Ers-net'!F10-$B$8)/$E$8+('|VArs-net|'!F10-$B$9)/$E$9+1</f>
        <v>1.46712885112975</v>
      </c>
      <c r="H23">
        <f>('排放量净转移Ers-net'!H10-$B$8)/$E$8+('|VArs-net|'!H10-$B$9)/$E$9+1</f>
        <v>1.45987151790019</v>
      </c>
      <c r="J23">
        <f>('排放量净转移Ers-net'!J10-$B$8)/$E$8+('|VArs-net|'!J10-$B$9)/$E$9+1</f>
        <v>1.49999930824581</v>
      </c>
      <c r="N23">
        <f>('排放量净转移Ers-net'!N10-$B$8)/$E$8+('|VArs-net|'!N10-$B$9)/$E$9+1</f>
        <v>1.56943204068117</v>
      </c>
      <c r="O23">
        <f>('排放量净转移Ers-net'!O10-$B$8)/$E$8+('|VArs-net|'!O10-$B$9)/$E$9+1</f>
        <v>1.49843572539503</v>
      </c>
      <c r="S23">
        <f>('排放量净转移Ers-net'!S10-$B$8)/$E$8+('|VArs-net|'!S10-$B$9)/$E$9+1</f>
        <v>1.50662455954399</v>
      </c>
      <c r="T23">
        <f>('排放量净转移Ers-net'!T10-$B$8)/$E$8+('|VArs-net|'!T10-$B$9)/$E$9+1</f>
        <v>1.61390323709795</v>
      </c>
    </row>
    <row r="24" spans="1:29">
      <c r="A24" t="s">
        <v>9</v>
      </c>
      <c r="D24">
        <f>('排放量净转移Ers-net'!D11-$B$8)/$E$8+('|VArs-net|'!D11-$B$9)/$E$9+1</f>
        <v>1.52655771017668</v>
      </c>
      <c r="J24">
        <f>('排放量净转移Ers-net'!J11-$B$8)/$E$8+('|VArs-net|'!J11-$B$9)/$E$9+1</f>
        <v>1.56292017235304</v>
      </c>
      <c r="K24">
        <f>('排放量净转移Ers-net'!K11-$B$8)/$E$8+('|VArs-net|'!K11-$B$9)/$E$9+1</f>
        <v>1.49999930824581</v>
      </c>
      <c r="M24">
        <f>('排放量净转移Ers-net'!M11-$B$8)/$E$8+('|VArs-net|'!M11-$B$9)/$E$9+1</f>
        <v>1.64235253898725</v>
      </c>
      <c r="O24">
        <f>('排放量净转移Ers-net'!O11-$B$8)/$E$8+('|VArs-net|'!O11-$B$9)/$E$9+1</f>
        <v>1.51758173896909</v>
      </c>
      <c r="R24">
        <f>('排放量净转移Ers-net'!R11-$B$8)/$E$8+('|VArs-net|'!R11-$B$9)/$E$9+1</f>
        <v>1.51389189128279</v>
      </c>
      <c r="T24">
        <f>('排放量净转移Ers-net'!T11-$B$8)/$E$8+('|VArs-net|'!T11-$B$9)/$E$9+1</f>
        <v>1.7882017609797</v>
      </c>
      <c r="U24">
        <f>('排放量净转移Ers-net'!U11-$B$8)/$E$8+('|VArs-net|'!U11-$B$9)/$E$9+1</f>
        <v>1.51590100502454</v>
      </c>
      <c r="W24">
        <f>('排放量净转移Ers-net'!W11-$B$8)/$E$8+('|VArs-net|'!W11-$B$9)/$E$9+1</f>
        <v>1.52670836264295</v>
      </c>
      <c r="X24">
        <f>('排放量净转移Ers-net'!X11-$B$8)/$E$8+('|VArs-net|'!X11-$B$9)/$E$9+1</f>
        <v>1.55639857631027</v>
      </c>
      <c r="AC24">
        <f>('排放量净转移Ers-net'!AC11-$B$8)/$E$8+('|VArs-net|'!AC11-$B$9)/$E$9+1</f>
        <v>1.50318723762787</v>
      </c>
    </row>
    <row r="25" spans="1:29">
      <c r="A25" t="s">
        <v>10</v>
      </c>
      <c r="B25">
        <f>('排放量净转移Ers-net'!B12-$B$8)/$E$8+('|VArs-net|'!B12-$B$9)/$E$9+1</f>
        <v>1.54572205607276</v>
      </c>
      <c r="C25">
        <f>('排放量净转移Ers-net'!C12-$B$8)/$E$8+('|VArs-net|'!C12-$B$9)/$E$9+1</f>
        <v>1.50396891453642</v>
      </c>
      <c r="D25">
        <f>('排放量净转移Ers-net'!D12-$B$8)/$E$8+('|VArs-net|'!D12-$B$9)/$E$9+1</f>
        <v>1.50713764550172</v>
      </c>
      <c r="F25">
        <f>('排放量净转移Ers-net'!F12-$B$8)/$E$8+('|VArs-net|'!F12-$B$9)/$E$9+1</f>
        <v>1.39133041901961</v>
      </c>
      <c r="H25">
        <f>('排放量净转移Ers-net'!H12-$B$8)/$E$8+('|VArs-net|'!H12-$B$9)/$E$9+1</f>
        <v>1.37812300866468</v>
      </c>
      <c r="I25">
        <f>('排放量净转移Ers-net'!I12-$B$8)/$E$8+('|VArs-net|'!I12-$B$9)/$E$9+1</f>
        <v>1.31990020387088</v>
      </c>
      <c r="J25">
        <f>('排放量净转移Ers-net'!J12-$B$8)/$E$8+('|VArs-net|'!J12-$B$9)/$E$9+1</f>
        <v>1.59687901701985</v>
      </c>
      <c r="K25">
        <f>('排放量净转移Ers-net'!K12-$B$8)/$E$8+('|VArs-net|'!K12-$B$9)/$E$9+1</f>
        <v>1.78826707882239</v>
      </c>
      <c r="L25">
        <f>('排放量净转移Ers-net'!L12-$B$8)/$E$8+('|VArs-net|'!L12-$B$9)/$E$9+1</f>
        <v>1.49999930824581</v>
      </c>
      <c r="M25">
        <f>('排放量净转移Ers-net'!M12-$B$8)/$E$8+('|VArs-net|'!M12-$B$9)/$E$9+1</f>
        <v>1.49181345531684</v>
      </c>
      <c r="O25">
        <f>('排放量净转移Ers-net'!O12-$B$8)/$E$8+('|VArs-net|'!O12-$B$9)/$E$9+1</f>
        <v>1.54364995268469</v>
      </c>
      <c r="P25">
        <f>('排放量净转移Ers-net'!P12-$B$8)/$E$8+('|VArs-net|'!P12-$B$9)/$E$9+1</f>
        <v>1.50108822419332</v>
      </c>
      <c r="R25">
        <f>('排放量净转移Ers-net'!R12-$B$8)/$E$8+('|VArs-net|'!R12-$B$9)/$E$9+1</f>
        <v>1.50149123221443</v>
      </c>
      <c r="S25">
        <f>('排放量净转移Ers-net'!S12-$B$8)/$E$8+('|VArs-net|'!S12-$B$9)/$E$9+1</f>
        <v>1.57114477706588</v>
      </c>
      <c r="T25">
        <f>('排放量净转移Ers-net'!T12-$B$8)/$E$8+('|VArs-net|'!T12-$B$9)/$E$9+1</f>
        <v>1.92673446481492</v>
      </c>
      <c r="U25">
        <f>('排放量净转移Ers-net'!U12-$B$8)/$E$8+('|VArs-net|'!U12-$B$9)/$E$9+1</f>
        <v>1.45719567317455</v>
      </c>
      <c r="W25">
        <f>('排放量净转移Ers-net'!W12-$B$8)/$E$8+('|VArs-net|'!W12-$B$9)/$E$9+1</f>
        <v>1.50450744834111</v>
      </c>
      <c r="X25">
        <f>('排放量净转移Ers-net'!X12-$B$8)/$E$8+('|VArs-net|'!X12-$B$9)/$E$9+1</f>
        <v>1.57418035117571</v>
      </c>
      <c r="Y25">
        <f>('排放量净转移Ers-net'!Y12-$B$8)/$E$8+('|VArs-net|'!Y12-$B$9)/$E$9+1</f>
        <v>1.43396457938375</v>
      </c>
      <c r="AA25">
        <f>('排放量净转移Ers-net'!AA12-$B$8)/$E$8+('|VArs-net|'!AA12-$B$9)/$E$9+1</f>
        <v>1.50130216014654</v>
      </c>
      <c r="AB25">
        <f>('排放量净转移Ers-net'!AB12-$B$8)/$E$8+('|VArs-net|'!AB12-$B$9)/$E$9+1</f>
        <v>1.49795196977608</v>
      </c>
      <c r="AC25">
        <f>('排放量净转移Ers-net'!AC12-$B$8)/$E$8+('|VArs-net|'!AC12-$B$9)/$E$9+1</f>
        <v>1.49593382352674</v>
      </c>
    </row>
    <row r="26" spans="1:27">
      <c r="A26" t="s">
        <v>11</v>
      </c>
      <c r="B26">
        <f>('排放量净转移Ers-net'!B13-$B$8)/$E$8+('|VArs-net|'!B13-$B$9)/$E$9+1</f>
        <v>1.52031565666483</v>
      </c>
      <c r="H26">
        <f>('排放量净转移Ers-net'!H13-$B$8)/$E$8+('|VArs-net|'!H13-$B$9)/$E$9+1</f>
        <v>1.48490132916855</v>
      </c>
      <c r="J26">
        <f>('排放量净转移Ers-net'!J13-$B$8)/$E$8+('|VArs-net|'!J13-$B$9)/$E$9+1</f>
        <v>1.55528778263284</v>
      </c>
      <c r="M26">
        <f>('排放量净转移Ers-net'!M13-$B$8)/$E$8+('|VArs-net|'!M13-$B$9)/$E$9+1</f>
        <v>1.49999930824581</v>
      </c>
      <c r="N26">
        <f>('排放量净转移Ers-net'!N13-$B$8)/$E$8+('|VArs-net|'!N13-$B$9)/$E$9+1</f>
        <v>1.50075994162098</v>
      </c>
      <c r="O26">
        <f>('排放量净转移Ers-net'!O13-$B$8)/$E$8+('|VArs-net|'!O13-$B$9)/$E$9+1</f>
        <v>1.50070412157492</v>
      </c>
      <c r="P26">
        <f>('排放量净转移Ers-net'!P13-$B$8)/$E$8+('|VArs-net|'!P13-$B$9)/$E$9+1</f>
        <v>1.49789534131512</v>
      </c>
      <c r="Q26">
        <f>('排放量净转移Ers-net'!Q13-$B$8)/$E$8+('|VArs-net|'!Q13-$B$9)/$E$9+1</f>
        <v>1.50517999836459</v>
      </c>
      <c r="S26">
        <f>('排放量净转移Ers-net'!S13-$B$8)/$E$8+('|VArs-net|'!S13-$B$9)/$E$9+1</f>
        <v>1.52576895093825</v>
      </c>
      <c r="T26">
        <f>('排放量净转移Ers-net'!T13-$B$8)/$E$8+('|VArs-net|'!T13-$B$9)/$E$9+1</f>
        <v>1.939093292652</v>
      </c>
      <c r="W26">
        <f>('排放量净转移Ers-net'!W13-$B$8)/$E$8+('|VArs-net|'!W13-$B$9)/$E$9+1</f>
        <v>1.51715980840549</v>
      </c>
      <c r="X26">
        <f>('排放量净转移Ers-net'!X13-$B$8)/$E$8+('|VArs-net|'!X13-$B$9)/$E$9+1</f>
        <v>1.51961187758206</v>
      </c>
      <c r="AA26">
        <f>('排放量净转移Ers-net'!AA13-$B$8)/$E$8+('|VArs-net|'!AA13-$B$9)/$E$9+1</f>
        <v>1.50073500017927</v>
      </c>
    </row>
    <row r="27" spans="1:32">
      <c r="A27" t="s">
        <v>12</v>
      </c>
      <c r="B27">
        <f>('排放量净转移Ers-net'!B14-$B$8)/$E$8+('|VArs-net|'!B14-$B$9)/$E$9+1</f>
        <v>1.53076924278136</v>
      </c>
      <c r="C27">
        <f>('排放量净转移Ers-net'!C14-$B$8)/$E$8+('|VArs-net|'!C14-$B$9)/$E$9+1</f>
        <v>1.53255317288583</v>
      </c>
      <c r="D27">
        <f>('排放量净转移Ers-net'!D14-$B$8)/$E$8+('|VArs-net|'!D14-$B$9)/$E$9+1</f>
        <v>1.52072646614889</v>
      </c>
      <c r="I27">
        <f>('排放量净转移Ers-net'!I14-$B$8)/$E$8+('|VArs-net|'!I14-$B$9)/$E$9+1</f>
        <v>1.43921725655106</v>
      </c>
      <c r="K27">
        <f>('排放量净转移Ers-net'!K14-$B$8)/$E$8+('|VArs-net|'!K14-$B$9)/$E$9+1</f>
        <v>1.52193981091326</v>
      </c>
      <c r="L27">
        <f>('排放量净转移Ers-net'!L14-$B$8)/$E$8+('|VArs-net|'!L14-$B$9)/$E$9+1</f>
        <v>1.53256421056707</v>
      </c>
      <c r="N27">
        <f>('排放量净转移Ers-net'!N14-$B$8)/$E$8+('|VArs-net|'!N14-$B$9)/$E$9+1</f>
        <v>1.49999930824581</v>
      </c>
      <c r="O27">
        <f>('排放量净转移Ers-net'!O14-$B$8)/$E$8+('|VArs-net|'!O14-$B$9)/$E$9+1</f>
        <v>1.50701114953729</v>
      </c>
      <c r="Q27">
        <f>('排放量净转移Ers-net'!Q14-$B$8)/$E$8+('|VArs-net|'!Q14-$B$9)/$E$9+1</f>
        <v>1.53003176131581</v>
      </c>
      <c r="S27">
        <f>('排放量净转移Ers-net'!S14-$B$8)/$E$8+('|VArs-net|'!S14-$B$9)/$E$9+1</f>
        <v>1.51921680564832</v>
      </c>
      <c r="T27">
        <f>('排放量净转移Ers-net'!T14-$B$8)/$E$8+('|VArs-net|'!T14-$B$9)/$E$9+1</f>
        <v>1.56524900901851</v>
      </c>
      <c r="W27">
        <f>('排放量净转移Ers-net'!W14-$B$8)/$E$8+('|VArs-net|'!W14-$B$9)/$E$9+1</f>
        <v>1.5312542433838</v>
      </c>
      <c r="X27">
        <f>('排放量净转移Ers-net'!X14-$B$8)/$E$8+('|VArs-net|'!X14-$B$9)/$E$9+1</f>
        <v>1.50256795047021</v>
      </c>
      <c r="Y27">
        <f>('排放量净转移Ers-net'!Y14-$B$8)/$E$8+('|VArs-net|'!Y14-$B$9)/$E$9+1</f>
        <v>1.47503507175956</v>
      </c>
      <c r="AB27">
        <f>('排放量净转移Ers-net'!AB14-$B$8)/$E$8+('|VArs-net|'!AB14-$B$9)/$E$9+1</f>
        <v>1.51974043510589</v>
      </c>
      <c r="AD27">
        <f>('排放量净转移Ers-net'!AD14-$B$8)/$E$8+('|VArs-net|'!AD14-$B$9)/$E$9+1</f>
        <v>1.5005176401444</v>
      </c>
      <c r="AF27">
        <f>('排放量净转移Ers-net'!AF14-$B$8)/$E$8+('|VArs-net|'!AF14-$B$9)/$E$9+1</f>
        <v>1.48376136205615</v>
      </c>
    </row>
    <row r="28" spans="1:24">
      <c r="A28" t="s">
        <v>13</v>
      </c>
      <c r="B28">
        <f>('排放量净转移Ers-net'!B15-$B$8)/$E$8+('|VArs-net|'!B15-$B$9)/$E$9+1</f>
        <v>1.51810529024867</v>
      </c>
      <c r="D28">
        <f>('排放量净转移Ers-net'!D15-$B$8)/$E$8+('|VArs-net|'!D15-$B$9)/$E$9+1</f>
        <v>1.5035313565359</v>
      </c>
      <c r="E28">
        <f>('排放量净转移Ers-net'!E15-$B$8)/$E$8+('|VArs-net|'!E15-$B$9)/$E$9+1</f>
        <v>1.4758143954486</v>
      </c>
      <c r="H28">
        <f>('排放量净转移Ers-net'!H15-$B$8)/$E$8+('|VArs-net|'!H15-$B$9)/$E$9+1</f>
        <v>1.46877497249064</v>
      </c>
      <c r="I28">
        <f>('排放量净转移Ers-net'!I15-$B$8)/$E$8+('|VArs-net|'!I15-$B$9)/$E$9+1</f>
        <v>1.43309217319743</v>
      </c>
      <c r="O28">
        <f>('排放量净转移Ers-net'!O15-$B$8)/$E$8+('|VArs-net|'!O15-$B$9)/$E$9+1</f>
        <v>1.49999930824581</v>
      </c>
      <c r="Q28">
        <f>('排放量净转移Ers-net'!Q15-$B$8)/$E$8+('|VArs-net|'!Q15-$B$9)/$E$9+1</f>
        <v>1.60005003852806</v>
      </c>
      <c r="R28">
        <f>('排放量净转移Ers-net'!R15-$B$8)/$E$8+('|VArs-net|'!R15-$B$9)/$E$9+1</f>
        <v>1.48517504906383</v>
      </c>
      <c r="S28">
        <f>('排放量净转移Ers-net'!S15-$B$8)/$E$8+('|VArs-net|'!S15-$B$9)/$E$9+1</f>
        <v>1.51045492495047</v>
      </c>
      <c r="T28">
        <f>('排放量净转移Ers-net'!T15-$B$8)/$E$8+('|VArs-net|'!T15-$B$9)/$E$9+1</f>
        <v>1.58999224690404</v>
      </c>
      <c r="W28">
        <f>('排放量净转移Ers-net'!W15-$B$8)/$E$8+('|VArs-net|'!W15-$B$9)/$E$9+1</f>
        <v>1.55285522032789</v>
      </c>
      <c r="X28">
        <f>('排放量净转移Ers-net'!X15-$B$8)/$E$8+('|VArs-net|'!X15-$B$9)/$E$9+1</f>
        <v>1.6194935589271</v>
      </c>
    </row>
    <row r="29" spans="1:32">
      <c r="A29" t="s">
        <v>14</v>
      </c>
      <c r="B29">
        <f>('排放量净转移Ers-net'!B16-$B$8)/$E$8+('|VArs-net|'!B16-$B$9)/$E$9+1</f>
        <v>1.65091573297585</v>
      </c>
      <c r="C29">
        <f>('排放量净转移Ers-net'!C16-$B$8)/$E$8+('|VArs-net|'!C16-$B$9)/$E$9+1</f>
        <v>1.53078480053907</v>
      </c>
      <c r="D29">
        <f>('排放量净转移Ers-net'!D16-$B$8)/$E$8+('|VArs-net|'!D16-$B$9)/$E$9+1</f>
        <v>1.56040219487639</v>
      </c>
      <c r="E29">
        <f>('排放量净转移Ers-net'!E16-$B$8)/$E$8+('|VArs-net|'!E16-$B$9)/$E$9+1</f>
        <v>1.50845523585534</v>
      </c>
      <c r="G29">
        <f>('排放量净转移Ers-net'!G16-$B$8)/$E$8+('|VArs-net|'!G16-$B$9)/$E$9+1</f>
        <v>1.53535695937376</v>
      </c>
      <c r="H29">
        <f>('排放量净转移Ers-net'!H16-$B$8)/$E$8+('|VArs-net|'!H16-$B$9)/$E$9+1</f>
        <v>1.53367074514003</v>
      </c>
      <c r="I29">
        <f>('排放量净转移Ers-net'!I16-$B$8)/$E$8+('|VArs-net|'!I16-$B$9)/$E$9+1</f>
        <v>1.45728699454679</v>
      </c>
      <c r="J29">
        <f>('排放量净转移Ers-net'!J16-$B$8)/$E$8+('|VArs-net|'!J16-$B$9)/$E$9+1</f>
        <v>1.59351539649367</v>
      </c>
      <c r="K29">
        <f>('排放量净转移Ers-net'!K16-$B$8)/$E$8+('|VArs-net|'!K16-$B$9)/$E$9+1</f>
        <v>1.54632616479279</v>
      </c>
      <c r="N29">
        <f>('排放量净转移Ers-net'!N16-$B$8)/$E$8+('|VArs-net|'!N16-$B$9)/$E$9+1</f>
        <v>1.53847461277547</v>
      </c>
      <c r="O29">
        <f>('排放量净转移Ers-net'!O16-$B$8)/$E$8+('|VArs-net|'!O16-$B$9)/$E$9+1</f>
        <v>1.52629394399992</v>
      </c>
      <c r="P29">
        <f>('排放量净转移Ers-net'!P16-$B$8)/$E$8+('|VArs-net|'!P16-$B$9)/$E$9+1</f>
        <v>1.49999930824581</v>
      </c>
      <c r="Q29">
        <f>('排放量净转移Ers-net'!Q16-$B$8)/$E$8+('|VArs-net|'!Q16-$B$9)/$E$9+1</f>
        <v>1.57149509668981</v>
      </c>
      <c r="S29">
        <f>('排放量净转移Ers-net'!S16-$B$8)/$E$8+('|VArs-net|'!S16-$B$9)/$E$9+1</f>
        <v>1.53605835218893</v>
      </c>
      <c r="T29">
        <f>('排放量净转移Ers-net'!T16-$B$8)/$E$8+('|VArs-net|'!T16-$B$9)/$E$9+1</f>
        <v>1.7622790729631</v>
      </c>
      <c r="U29">
        <f>('排放量净转移Ers-net'!U16-$B$8)/$E$8+('|VArs-net|'!U16-$B$9)/$E$9+1</f>
        <v>1.51915693846498</v>
      </c>
      <c r="W29">
        <f>('排放量净转移Ers-net'!W16-$B$8)/$E$8+('|VArs-net|'!W16-$B$9)/$E$9+1</f>
        <v>1.51935736970731</v>
      </c>
      <c r="X29">
        <f>('排放量净转移Ers-net'!X16-$B$8)/$E$8+('|VArs-net|'!X16-$B$9)/$E$9+1</f>
        <v>1.56199400841246</v>
      </c>
      <c r="Y29">
        <f>('排放量净转移Ers-net'!Y16-$B$8)/$E$8+('|VArs-net|'!Y16-$B$9)/$E$9+1</f>
        <v>1.63342731931441</v>
      </c>
      <c r="Z29">
        <f>('排放量净转移Ers-net'!Z16-$B$8)/$E$8+('|VArs-net|'!Z16-$B$9)/$E$9+1</f>
        <v>1.50627858725985</v>
      </c>
      <c r="AB29">
        <f>('排放量净转移Ers-net'!AB16-$B$8)/$E$8+('|VArs-net|'!AB16-$B$9)/$E$9+1</f>
        <v>2.04508084539739</v>
      </c>
      <c r="AC29">
        <f>('排放量净转移Ers-net'!AC16-$B$8)/$E$8+('|VArs-net|'!AC16-$B$9)/$E$9+1</f>
        <v>1.50999668826104</v>
      </c>
      <c r="AF29">
        <f>('排放量净转移Ers-net'!AF16-$B$8)/$E$8+('|VArs-net|'!AF16-$B$9)/$E$9+1</f>
        <v>1.4988749382752</v>
      </c>
    </row>
    <row r="30" spans="1:28">
      <c r="A30" t="s">
        <v>15</v>
      </c>
      <c r="B30">
        <f>('排放量净转移Ers-net'!B17-$B$8)/$E$8+('|VArs-net|'!B17-$B$9)/$E$9+1</f>
        <v>1.57440878816673</v>
      </c>
      <c r="C30">
        <f>('排放量净转移Ers-net'!C17-$B$8)/$E$8+('|VArs-net|'!C17-$B$9)/$E$9+1</f>
        <v>1.55831370465835</v>
      </c>
      <c r="D30">
        <f>('排放量净转移Ers-net'!D17-$B$8)/$E$8+('|VArs-net|'!D17-$B$9)/$E$9+1</f>
        <v>1.52387697043692</v>
      </c>
      <c r="F30">
        <f>('排放量净转移Ers-net'!F17-$B$8)/$E$8+('|VArs-net|'!F17-$B$9)/$E$9+1</f>
        <v>1.40441349499631</v>
      </c>
      <c r="G30">
        <f>('排放量净转移Ers-net'!G17-$B$8)/$E$8+('|VArs-net|'!G17-$B$9)/$E$9+1</f>
        <v>1.77766451232708</v>
      </c>
      <c r="H30">
        <f>('排放量净转移Ers-net'!H17-$B$8)/$E$8+('|VArs-net|'!H17-$B$9)/$E$9+1</f>
        <v>1.46850425262092</v>
      </c>
      <c r="J30">
        <f>('排放量净转移Ers-net'!J17-$B$8)/$E$8+('|VArs-net|'!J17-$B$9)/$E$9+1</f>
        <v>1.603817949304</v>
      </c>
      <c r="K30">
        <f>('排放量净转移Ers-net'!K17-$B$8)/$E$8+('|VArs-net|'!K17-$B$9)/$E$9+1</f>
        <v>1.60015759570944</v>
      </c>
      <c r="L30">
        <f>('排放量净转移Ers-net'!L17-$B$8)/$E$8+('|VArs-net|'!L17-$B$9)/$E$9+1</f>
        <v>2.47939578454955</v>
      </c>
      <c r="Q30">
        <f>('排放量净转移Ers-net'!Q17-$B$8)/$E$8+('|VArs-net|'!Q17-$B$9)/$E$9+1</f>
        <v>1.49999930824581</v>
      </c>
      <c r="S30">
        <f>('排放量净转移Ers-net'!S17-$B$8)/$E$8+('|VArs-net|'!S17-$B$9)/$E$9+1</f>
        <v>1.55275931054364</v>
      </c>
      <c r="T30">
        <f>('排放量净转移Ers-net'!T17-$B$8)/$E$8+('|VArs-net|'!T17-$B$9)/$E$9+1</f>
        <v>1.92298355622153</v>
      </c>
      <c r="X30">
        <f>('排放量净转移Ers-net'!X17-$B$8)/$E$8+('|VArs-net|'!X17-$B$9)/$E$9+1</f>
        <v>1.52588219865592</v>
      </c>
      <c r="AB30">
        <f>('排放量净转移Ers-net'!AB17-$B$8)/$E$8+('|VArs-net|'!AB17-$B$9)/$E$9+1</f>
        <v>1.59838196098841</v>
      </c>
    </row>
    <row r="31" spans="1:32">
      <c r="A31" t="s">
        <v>16</v>
      </c>
      <c r="B31">
        <f>('排放量净转移Ers-net'!B18-$B$8)/$E$8+('|VArs-net|'!B18-$B$9)/$E$9+1</f>
        <v>1.57294663046191</v>
      </c>
      <c r="C31">
        <f>('排放量净转移Ers-net'!C18-$B$8)/$E$8+('|VArs-net|'!C18-$B$9)/$E$9+1</f>
        <v>1.5158223739412</v>
      </c>
      <c r="D31">
        <f>('排放量净转移Ers-net'!D18-$B$8)/$E$8+('|VArs-net|'!D18-$B$9)/$E$9+1</f>
        <v>1.51897949335965</v>
      </c>
      <c r="H31">
        <f>('排放量净转移Ers-net'!H18-$B$8)/$E$8+('|VArs-net|'!H18-$B$9)/$E$9+1</f>
        <v>1.52904390217332</v>
      </c>
      <c r="I31">
        <f>('排放量净转移Ers-net'!I18-$B$8)/$E$8+('|VArs-net|'!I18-$B$9)/$E$9+1</f>
        <v>1.48757420736183</v>
      </c>
      <c r="J31">
        <f>('排放量净转移Ers-net'!J18-$B$8)/$E$8+('|VArs-net|'!J18-$B$9)/$E$9+1</f>
        <v>1.53802750878128</v>
      </c>
      <c r="M31">
        <f>('排放量净转移Ers-net'!M18-$B$8)/$E$8+('|VArs-net|'!M18-$B$9)/$E$9+1</f>
        <v>1.54512997207018</v>
      </c>
      <c r="N31">
        <f>('排放量净转移Ers-net'!N18-$B$8)/$E$8+('|VArs-net|'!N18-$B$9)/$E$9+1</f>
        <v>1.56884155496363</v>
      </c>
      <c r="P31">
        <f>('排放量净转移Ers-net'!P18-$B$8)/$E$8+('|VArs-net|'!P18-$B$9)/$E$9+1</f>
        <v>1.55958510987618</v>
      </c>
      <c r="Q31">
        <f>('排放量净转移Ers-net'!Q18-$B$8)/$E$8+('|VArs-net|'!Q18-$B$9)/$E$9+1</f>
        <v>1.52494127396615</v>
      </c>
      <c r="R31">
        <f>('排放量净转移Ers-net'!R18-$B$8)/$E$8+('|VArs-net|'!R18-$B$9)/$E$9+1</f>
        <v>1.49999930824581</v>
      </c>
      <c r="S31">
        <f>('排放量净转移Ers-net'!S18-$B$8)/$E$8+('|VArs-net|'!S18-$B$9)/$E$9+1</f>
        <v>1.5371428912516</v>
      </c>
      <c r="T31">
        <f>('排放量净转移Ers-net'!T18-$B$8)/$E$8+('|VArs-net|'!T18-$B$9)/$E$9+1</f>
        <v>1.59467221215397</v>
      </c>
      <c r="U31">
        <f>('排放量净转移Ers-net'!U18-$B$8)/$E$8+('|VArs-net|'!U18-$B$9)/$E$9+1</f>
        <v>1.50456859693307</v>
      </c>
      <c r="W31">
        <f>('排放量净转移Ers-net'!W18-$B$8)/$E$8+('|VArs-net|'!W18-$B$9)/$E$9+1</f>
        <v>1.57045785329206</v>
      </c>
      <c r="X31">
        <f>('排放量净转移Ers-net'!X18-$B$8)/$E$8+('|VArs-net|'!X18-$B$9)/$E$9+1</f>
        <v>1.50277411593432</v>
      </c>
      <c r="Y31">
        <f>('排放量净转移Ers-net'!Y18-$B$8)/$E$8+('|VArs-net|'!Y18-$B$9)/$E$9+1</f>
        <v>1.49291728718016</v>
      </c>
      <c r="Z31">
        <f>('排放量净转移Ers-net'!Z18-$B$8)/$E$8+('|VArs-net|'!Z18-$B$9)/$E$9+1</f>
        <v>1.50014078529555</v>
      </c>
      <c r="AB31">
        <f>('排放量净转移Ers-net'!AB18-$B$8)/$E$8+('|VArs-net|'!AB18-$B$9)/$E$9+1</f>
        <v>1.53105775087941</v>
      </c>
      <c r="AD31">
        <f>('排放量净转移Ers-net'!AD18-$B$8)/$E$8+('|VArs-net|'!AD18-$B$9)/$E$9+1</f>
        <v>1.5009647331851</v>
      </c>
      <c r="AF31">
        <f>('排放量净转移Ers-net'!AF18-$B$8)/$E$8+('|VArs-net|'!AF18-$B$9)/$E$9+1</f>
        <v>1.49419369550319</v>
      </c>
    </row>
    <row r="32" spans="1:30">
      <c r="A32" t="s">
        <v>17</v>
      </c>
      <c r="B32">
        <f>('排放量净转移Ers-net'!B19-$B$8)/$E$8+('|VArs-net|'!B19-$B$9)/$E$9+1</f>
        <v>1.85114372964238</v>
      </c>
      <c r="G32">
        <f>('排放量净转移Ers-net'!G19-$B$8)/$E$8+('|VArs-net|'!G19-$B$9)/$E$9+1</f>
        <v>1.61325976737025</v>
      </c>
      <c r="H32">
        <f>('排放量净转移Ers-net'!H19-$B$8)/$E$8+('|VArs-net|'!H19-$B$9)/$E$9+1</f>
        <v>1.50061144407448</v>
      </c>
      <c r="K32">
        <f>('排放量净转移Ers-net'!K19-$B$8)/$E$8+('|VArs-net|'!K19-$B$9)/$E$9+1</f>
        <v>1.5266515150022</v>
      </c>
      <c r="S32">
        <f>('排放量净转移Ers-net'!S19-$B$8)/$E$8+('|VArs-net|'!S19-$B$9)/$E$9+1</f>
        <v>1.49999930824581</v>
      </c>
      <c r="T32">
        <f>('排放量净转移Ers-net'!T19-$B$8)/$E$8+('|VArs-net|'!T19-$B$9)/$E$9+1</f>
        <v>1.57074877077857</v>
      </c>
      <c r="X32">
        <f>('排放量净转移Ers-net'!X19-$B$8)/$E$8+('|VArs-net|'!X19-$B$9)/$E$9+1</f>
        <v>1.49713313467218</v>
      </c>
      <c r="AD32">
        <f>('排放量净转移Ers-net'!AD19-$B$8)/$E$8+('|VArs-net|'!AD19-$B$9)/$E$9+1</f>
        <v>1.53158817038525</v>
      </c>
    </row>
    <row r="33" spans="1:27">
      <c r="A33" t="s">
        <v>18</v>
      </c>
      <c r="B33">
        <f>('排放量净转移Ers-net'!B20-$B$8)/$E$8+('|VArs-net|'!B20-$B$9)/$E$9+1</f>
        <v>1.6645020347532</v>
      </c>
      <c r="G33">
        <f>('排放量净转移Ers-net'!G20-$B$8)/$E$8+('|VArs-net|'!G20-$B$9)/$E$9+1</f>
        <v>1.66226629452839</v>
      </c>
      <c r="H33">
        <f>('排放量净转移Ers-net'!H20-$B$8)/$E$8+('|VArs-net|'!H20-$B$9)/$E$9+1</f>
        <v>1.38789835689174</v>
      </c>
      <c r="T33">
        <f>('排放量净转移Ers-net'!T20-$B$8)/$E$8+('|VArs-net|'!T20-$B$9)/$E$9+1</f>
        <v>1.49999930824581</v>
      </c>
      <c r="U33">
        <f>('排放量净转移Ers-net'!U20-$B$8)/$E$8+('|VArs-net|'!U20-$B$9)/$E$9+1</f>
        <v>2.06054296897381</v>
      </c>
      <c r="Y33">
        <f>('排放量净转移Ers-net'!Y20-$B$8)/$E$8+('|VArs-net|'!Y20-$B$9)/$E$9+1</f>
        <v>1.32573146193351</v>
      </c>
      <c r="AA33">
        <f>('排放量净转移Ers-net'!AA20-$B$8)/$E$8+('|VArs-net|'!AA20-$B$9)/$E$9+1</f>
        <v>1.55561581497852</v>
      </c>
    </row>
    <row r="34" spans="1:28">
      <c r="A34" t="s">
        <v>19</v>
      </c>
      <c r="B34">
        <f>('排放量净转移Ers-net'!B21-$B$8)/$E$8+('|VArs-net|'!B21-$B$9)/$E$9+1</f>
        <v>1.58031855902267</v>
      </c>
      <c r="C34">
        <f>('排放量净转移Ers-net'!C21-$B$8)/$E$8+('|VArs-net|'!C21-$B$9)/$E$9+1</f>
        <v>1.51627933733653</v>
      </c>
      <c r="H34">
        <f>('排放量净转移Ers-net'!H21-$B$8)/$E$8+('|VArs-net|'!H21-$B$9)/$E$9+1</f>
        <v>1.49962271568124</v>
      </c>
      <c r="I34">
        <f>('排放量净转移Ers-net'!I21-$B$8)/$E$8+('|VArs-net|'!I21-$B$9)/$E$9+1</f>
        <v>1.44953840825527</v>
      </c>
      <c r="J34">
        <f>('排放量净转移Ers-net'!J21-$B$8)/$E$8+('|VArs-net|'!J21-$B$9)/$E$9+1</f>
        <v>1.56291029196725</v>
      </c>
      <c r="M34">
        <f>('排放量净转移Ers-net'!M21-$B$8)/$E$8+('|VArs-net|'!M21-$B$9)/$E$9+1</f>
        <v>1.50611626000817</v>
      </c>
      <c r="N34">
        <f>('排放量净转移Ers-net'!N21-$B$8)/$E$8+('|VArs-net|'!N21-$B$9)/$E$9+1</f>
        <v>1.50530217233478</v>
      </c>
      <c r="O34">
        <f>('排放量净转移Ers-net'!O21-$B$8)/$E$8+('|VArs-net|'!O21-$B$9)/$E$9+1</f>
        <v>1.5121845365328</v>
      </c>
      <c r="Q34">
        <f>('排放量净转移Ers-net'!Q21-$B$8)/$E$8+('|VArs-net|'!Q21-$B$9)/$E$9+1</f>
        <v>1.51906180944239</v>
      </c>
      <c r="S34">
        <f>('排放量净转移Ers-net'!S21-$B$8)/$E$8+('|VArs-net|'!S21-$B$9)/$E$9+1</f>
        <v>1.55748097818888</v>
      </c>
      <c r="U34">
        <f>('排放量净转移Ers-net'!U21-$B$8)/$E$8+('|VArs-net|'!U21-$B$9)/$E$9+1</f>
        <v>1.49999930824581</v>
      </c>
      <c r="V34">
        <f>('排放量净转移Ers-net'!V21-$B$8)/$E$8+('|VArs-net|'!V21-$B$9)/$E$9+1</f>
        <v>1.53862169958719</v>
      </c>
      <c r="W34">
        <f>('排放量净转移Ers-net'!W21-$B$8)/$E$8+('|VArs-net|'!W21-$B$9)/$E$9+1</f>
        <v>1.75442005369182</v>
      </c>
      <c r="X34">
        <f>('排放量净转移Ers-net'!X21-$B$8)/$E$8+('|VArs-net|'!X21-$B$9)/$E$9+1</f>
        <v>1.55250663429441</v>
      </c>
      <c r="AB34">
        <f>('排放量净转移Ers-net'!AB21-$B$8)/$E$8+('|VArs-net|'!AB21-$B$9)/$E$9+1</f>
        <v>1.5213606302712</v>
      </c>
    </row>
    <row r="35" spans="1:32">
      <c r="A35" t="s">
        <v>20</v>
      </c>
      <c r="B35">
        <f>('排放量净转移Ers-net'!B22-$B$8)/$E$8+('|VArs-net|'!B22-$B$9)/$E$9+1</f>
        <v>1.52105546805338</v>
      </c>
      <c r="D35">
        <f>('排放量净转移Ers-net'!D22-$B$8)/$E$8+('|VArs-net|'!D22-$B$9)/$E$9+1</f>
        <v>1.52081326319701</v>
      </c>
      <c r="E35">
        <f>('排放量净转移Ers-net'!E22-$B$8)/$E$8+('|VArs-net|'!E22-$B$9)/$E$9+1</f>
        <v>1.50477605853165</v>
      </c>
      <c r="F35">
        <f>('排放量净转移Ers-net'!F22-$B$8)/$E$8+('|VArs-net|'!F22-$B$9)/$E$9+1</f>
        <v>1.49626787357411</v>
      </c>
      <c r="G35">
        <f>('排放量净转移Ers-net'!G22-$B$8)/$E$8+('|VArs-net|'!G22-$B$9)/$E$9+1</f>
        <v>1.51560137665375</v>
      </c>
      <c r="H35">
        <f>('排放量净转移Ers-net'!H22-$B$8)/$E$8+('|VArs-net|'!H22-$B$9)/$E$9+1</f>
        <v>1.51225897768785</v>
      </c>
      <c r="I35">
        <f>('排放量净转移Ers-net'!I22-$B$8)/$E$8+('|VArs-net|'!I22-$B$9)/$E$9+1</f>
        <v>1.47564812929903</v>
      </c>
      <c r="J35">
        <f>('排放量净转移Ers-net'!J22-$B$8)/$E$8+('|VArs-net|'!J22-$B$9)/$E$9+1</f>
        <v>1.51533653433645</v>
      </c>
      <c r="K35">
        <f>('排放量净转移Ers-net'!K22-$B$8)/$E$8+('|VArs-net|'!K22-$B$9)/$E$9+1</f>
        <v>1.51207335816525</v>
      </c>
      <c r="L35">
        <f>('排放量净转移Ers-net'!L22-$B$8)/$E$8+('|VArs-net|'!L22-$B$9)/$E$9+1</f>
        <v>1.51412162660363</v>
      </c>
      <c r="M35">
        <f>('排放量净转移Ers-net'!M22-$B$8)/$E$8+('|VArs-net|'!M22-$B$9)/$E$9+1</f>
        <v>1.50412859098553</v>
      </c>
      <c r="N35">
        <f>('排放量净转移Ers-net'!N22-$B$8)/$E$8+('|VArs-net|'!N22-$B$9)/$E$9+1</f>
        <v>1.52832766556066</v>
      </c>
      <c r="O35">
        <f>('排放量净转移Ers-net'!O22-$B$8)/$E$8+('|VArs-net|'!O22-$B$9)/$E$9+1</f>
        <v>1.51392150500745</v>
      </c>
      <c r="P35">
        <f>('排放量净转移Ers-net'!P22-$B$8)/$E$8+('|VArs-net|'!P22-$B$9)/$E$9+1</f>
        <v>1.50347424573224</v>
      </c>
      <c r="Q35">
        <f>('排放量净转移Ers-net'!Q22-$B$8)/$E$8+('|VArs-net|'!Q22-$B$9)/$E$9+1</f>
        <v>1.5267046939332</v>
      </c>
      <c r="R35">
        <f>('排放量净转移Ers-net'!R22-$B$8)/$E$8+('|VArs-net|'!R22-$B$9)/$E$9+1</f>
        <v>1.5290492780573</v>
      </c>
      <c r="S35">
        <f>('排放量净转移Ers-net'!S22-$B$8)/$E$8+('|VArs-net|'!S22-$B$9)/$E$9+1</f>
        <v>1.49922117944644</v>
      </c>
      <c r="T35">
        <f>('排放量净转移Ers-net'!T22-$B$8)/$E$8+('|VArs-net|'!T22-$B$9)/$E$9+1</f>
        <v>1.58878666074127</v>
      </c>
      <c r="V35">
        <f>('排放量净转移Ers-net'!V22-$B$8)/$E$8+('|VArs-net|'!V22-$B$9)/$E$9+1</f>
        <v>1.49999930824581</v>
      </c>
      <c r="W35">
        <f>('排放量净转移Ers-net'!W22-$B$8)/$E$8+('|VArs-net|'!W22-$B$9)/$E$9+1</f>
        <v>1.53931695863892</v>
      </c>
      <c r="X35">
        <f>('排放量净转移Ers-net'!X22-$B$8)/$E$8+('|VArs-net|'!X22-$B$9)/$E$9+1</f>
        <v>1.55335168108208</v>
      </c>
      <c r="Y35">
        <f>('排放量净转移Ers-net'!Y22-$B$8)/$E$8+('|VArs-net|'!Y22-$B$9)/$E$9+1</f>
        <v>1.48909047350252</v>
      </c>
      <c r="Z35">
        <f>('排放量净转移Ers-net'!Z22-$B$8)/$E$8+('|VArs-net|'!Z22-$B$9)/$E$9+1</f>
        <v>1.49729212874335</v>
      </c>
      <c r="AC35">
        <f>('排放量净转移Ers-net'!AC22-$B$8)/$E$8+('|VArs-net|'!AC22-$B$9)/$E$9+1</f>
        <v>1.50817352172604</v>
      </c>
      <c r="AF35">
        <f>('排放量净转移Ers-net'!AF22-$B$8)/$E$8+('|VArs-net|'!AF22-$B$9)/$E$9+1</f>
        <v>1.50122712375209</v>
      </c>
    </row>
    <row r="36" spans="1:28">
      <c r="A36" t="s">
        <v>21</v>
      </c>
      <c r="B36">
        <f>('排放量净转移Ers-net'!B23-$B$8)/$E$8+('|VArs-net|'!B23-$B$9)/$E$9+1</f>
        <v>1.53212546839847</v>
      </c>
      <c r="D36">
        <f>('排放量净转移Ers-net'!D23-$B$8)/$E$8+('|VArs-net|'!D23-$B$9)/$E$9+1</f>
        <v>1.49870288428116</v>
      </c>
      <c r="I36">
        <f>('排放量净转移Ers-net'!I23-$B$8)/$E$8+('|VArs-net|'!I23-$B$9)/$E$9+1</f>
        <v>1.36165459763627</v>
      </c>
      <c r="J36">
        <f>('排放量净转移Ers-net'!J23-$B$8)/$E$8+('|VArs-net|'!J23-$B$9)/$E$9+1</f>
        <v>1.53995019713539</v>
      </c>
      <c r="Q36">
        <f>('排放量净转移Ers-net'!Q23-$B$8)/$E$8+('|VArs-net|'!Q23-$B$9)/$E$9+1</f>
        <v>1.53502979916963</v>
      </c>
      <c r="S36">
        <f>('排放量净转移Ers-net'!S23-$B$8)/$E$8+('|VArs-net|'!S23-$B$9)/$E$9+1</f>
        <v>1.52257269416924</v>
      </c>
      <c r="T36">
        <f>('排放量净转移Ers-net'!T23-$B$8)/$E$8+('|VArs-net|'!T23-$B$9)/$E$9+1</f>
        <v>1.52183744689055</v>
      </c>
      <c r="W36">
        <f>('排放量净转移Ers-net'!W23-$B$8)/$E$8+('|VArs-net|'!W23-$B$9)/$E$9+1</f>
        <v>1.49999930824581</v>
      </c>
      <c r="AB36">
        <f>('排放量净转移Ers-net'!AB23-$B$8)/$E$8+('|VArs-net|'!AB23-$B$9)/$E$9+1</f>
        <v>1.46736447501521</v>
      </c>
    </row>
    <row r="37" spans="1:29">
      <c r="A37" t="s">
        <v>22</v>
      </c>
      <c r="H37">
        <f>('排放量净转移Ers-net'!H24-$B$8)/$E$8+('|VArs-net|'!H24-$B$9)/$E$9+1</f>
        <v>1.47575966862902</v>
      </c>
      <c r="J37">
        <f>('排放量净转移Ers-net'!J24-$B$8)/$E$8+('|VArs-net|'!J24-$B$9)/$E$9+1</f>
        <v>1.53148641034617</v>
      </c>
      <c r="T37">
        <f>('排放量净转移Ers-net'!T24-$B$8)/$E$8+('|VArs-net|'!T24-$B$9)/$E$9+1</f>
        <v>1.54108232033425</v>
      </c>
      <c r="W37">
        <f>('排放量净转移Ers-net'!W24-$B$8)/$E$8+('|VArs-net|'!W24-$B$9)/$E$9+1</f>
        <v>1.5254044378169</v>
      </c>
      <c r="X37">
        <f>('排放量净转移Ers-net'!X24-$B$8)/$E$8+('|VArs-net|'!X24-$B$9)/$E$9+1</f>
        <v>1.49999930824581</v>
      </c>
      <c r="AC37">
        <f>('排放量净转移Ers-net'!AC24-$B$8)/$E$8+('|VArs-net|'!AC24-$B$9)/$E$9+1</f>
        <v>1.50134091060206</v>
      </c>
    </row>
    <row r="38" spans="1:28">
      <c r="A38" t="s">
        <v>23</v>
      </c>
      <c r="C38">
        <f>('排放量净转移Ers-net'!C25-$B$8)/$E$8+('|VArs-net|'!C25-$B$9)/$E$9+1</f>
        <v>1.53671527726823</v>
      </c>
      <c r="D38">
        <f>('排放量净转移Ers-net'!D25-$B$8)/$E$8+('|VArs-net|'!D25-$B$9)/$E$9+1</f>
        <v>1.54122333818849</v>
      </c>
      <c r="F38">
        <f>('排放量净转移Ers-net'!F25-$B$8)/$E$8+('|VArs-net|'!F25-$B$9)/$E$9+1</f>
        <v>1.45408730796808</v>
      </c>
      <c r="H38">
        <f>('排放量净转移Ers-net'!H25-$B$8)/$E$8+('|VArs-net|'!H25-$B$9)/$E$9+1</f>
        <v>1.48538704534149</v>
      </c>
      <c r="I38">
        <f>('排放量净转移Ers-net'!I25-$B$8)/$E$8+('|VArs-net|'!I25-$B$9)/$E$9+1</f>
        <v>1.4941593018158</v>
      </c>
      <c r="J38">
        <f>('排放量净转移Ers-net'!J25-$B$8)/$E$8+('|VArs-net|'!J25-$B$9)/$E$9+1</f>
        <v>1.57779339242638</v>
      </c>
      <c r="K38">
        <f>('排放量净转移Ers-net'!K25-$B$8)/$E$8+('|VArs-net|'!K25-$B$9)/$E$9+1</f>
        <v>1.63630586425187</v>
      </c>
      <c r="M38">
        <f>('排放量净转移Ers-net'!M25-$B$8)/$E$8+('|VArs-net|'!M25-$B$9)/$E$9+1</f>
        <v>1.52928637141427</v>
      </c>
      <c r="O38">
        <f>('排放量净转移Ers-net'!O25-$B$8)/$E$8+('|VArs-net|'!O25-$B$9)/$E$9+1</f>
        <v>1.52528254440549</v>
      </c>
      <c r="Q38">
        <f>('排放量净转移Ers-net'!Q25-$B$8)/$E$8+('|VArs-net|'!Q25-$B$9)/$E$9+1</f>
        <v>1.61821679393995</v>
      </c>
      <c r="S38">
        <f>('排放量净转移Ers-net'!S25-$B$8)/$E$8+('|VArs-net|'!S25-$B$9)/$E$9+1</f>
        <v>1.54276259382406</v>
      </c>
      <c r="U38">
        <f>('排放量净转移Ers-net'!U25-$B$8)/$E$8+('|VArs-net|'!U25-$B$9)/$E$9+1</f>
        <v>1.53769788572788</v>
      </c>
      <c r="W38">
        <f>('排放量净转移Ers-net'!W25-$B$8)/$E$8+('|VArs-net|'!W25-$B$9)/$E$9+1</f>
        <v>1.63968088769108</v>
      </c>
      <c r="X38">
        <f>('排放量净转移Ers-net'!X25-$B$8)/$E$8+('|VArs-net|'!X25-$B$9)/$E$9+1</f>
        <v>1.51882027137409</v>
      </c>
      <c r="Y38">
        <f>('排放量净转移Ers-net'!Y25-$B$8)/$E$8+('|VArs-net|'!Y25-$B$9)/$E$9+1</f>
        <v>1.49999930824581</v>
      </c>
      <c r="Z38">
        <f>('排放量净转移Ers-net'!Z25-$B$8)/$E$8+('|VArs-net|'!Z25-$B$9)/$E$9+1</f>
        <v>1.55670556652844</v>
      </c>
      <c r="AB38">
        <f>('排放量净转移Ers-net'!AB25-$B$8)/$E$8+('|VArs-net|'!AB25-$B$9)/$E$9+1</f>
        <v>1.54176401214582</v>
      </c>
    </row>
    <row r="39" spans="1:32">
      <c r="A39" t="s">
        <v>24</v>
      </c>
      <c r="B39">
        <f>('排放量净转移Ers-net'!B26-$B$8)/$E$8+('|VArs-net|'!B26-$B$9)/$E$9+1</f>
        <v>1.58926540667189</v>
      </c>
      <c r="C39">
        <f>('排放量净转移Ers-net'!C26-$B$8)/$E$8+('|VArs-net|'!C26-$B$9)/$E$9+1</f>
        <v>1.51613723635393</v>
      </c>
      <c r="D39">
        <f>('排放量净转移Ers-net'!D26-$B$8)/$E$8+('|VArs-net|'!D26-$B$9)/$E$9+1</f>
        <v>1.51160993015805</v>
      </c>
      <c r="F39">
        <f>('排放量净转移Ers-net'!F26-$B$8)/$E$8+('|VArs-net|'!F26-$B$9)/$E$9+1</f>
        <v>1.47802374216755</v>
      </c>
      <c r="G39">
        <f>('排放量净转移Ers-net'!G26-$B$8)/$E$8+('|VArs-net|'!G26-$B$9)/$E$9+1</f>
        <v>1.61039682311523</v>
      </c>
      <c r="H39">
        <f>('排放量净转移Ers-net'!H26-$B$8)/$E$8+('|VArs-net|'!H26-$B$9)/$E$9+1</f>
        <v>1.49365247527425</v>
      </c>
      <c r="J39">
        <f>('排放量净转移Ers-net'!J26-$B$8)/$E$8+('|VArs-net|'!J26-$B$9)/$E$9+1</f>
        <v>1.57052585355313</v>
      </c>
      <c r="K39">
        <f>('排放量净转移Ers-net'!K26-$B$8)/$E$8+('|VArs-net|'!K26-$B$9)/$E$9+1</f>
        <v>1.58727022654629</v>
      </c>
      <c r="L39">
        <f>('排放量净转移Ers-net'!L26-$B$8)/$E$8+('|VArs-net|'!L26-$B$9)/$E$9+1</f>
        <v>1.52477677914935</v>
      </c>
      <c r="M39">
        <f>('排放量净转移Ers-net'!M26-$B$8)/$E$8+('|VArs-net|'!M26-$B$9)/$E$9+1</f>
        <v>1.520694872311</v>
      </c>
      <c r="N39">
        <f>('排放量净转移Ers-net'!N26-$B$8)/$E$8+('|VArs-net|'!N26-$B$9)/$E$9+1</f>
        <v>1.51161948616355</v>
      </c>
      <c r="O39">
        <f>('排放量净转移Ers-net'!O26-$B$8)/$E$8+('|VArs-net|'!O26-$B$9)/$E$9+1</f>
        <v>1.51859342913186</v>
      </c>
      <c r="Q39">
        <f>('排放量净转移Ers-net'!Q26-$B$8)/$E$8+('|VArs-net|'!Q26-$B$9)/$E$9+1</f>
        <v>1.52772782078204</v>
      </c>
      <c r="S39">
        <f>('排放量净转移Ers-net'!S26-$B$8)/$E$8+('|VArs-net|'!S26-$B$9)/$E$9+1</f>
        <v>1.553419429915</v>
      </c>
      <c r="T39">
        <f>('排放量净转移Ers-net'!T26-$B$8)/$E$8+('|VArs-net|'!T26-$B$9)/$E$9+1</f>
        <v>1.649509507563</v>
      </c>
      <c r="U39">
        <f>('排放量净转移Ers-net'!U26-$B$8)/$E$8+('|VArs-net|'!U26-$B$9)/$E$9+1</f>
        <v>1.51252750811583</v>
      </c>
      <c r="W39">
        <f>('排放量净转移Ers-net'!W26-$B$8)/$E$8+('|VArs-net|'!W26-$B$9)/$E$9+1</f>
        <v>1.54201106591013</v>
      </c>
      <c r="X39">
        <f>('排放量净转移Ers-net'!X26-$B$8)/$E$8+('|VArs-net|'!X26-$B$9)/$E$9+1</f>
        <v>1.52567597743641</v>
      </c>
      <c r="Z39">
        <f>('排放量净转移Ers-net'!Z26-$B$8)/$E$8+('|VArs-net|'!Z26-$B$9)/$E$9+1</f>
        <v>1.49999930824581</v>
      </c>
      <c r="AB39">
        <f>('排放量净转移Ers-net'!AB26-$B$8)/$E$8+('|VArs-net|'!AB26-$B$9)/$E$9+1</f>
        <v>1.46989374423434</v>
      </c>
      <c r="AF39">
        <f>('排放量净转移Ers-net'!AF26-$B$8)/$E$8+('|VArs-net|'!AF26-$B$9)/$E$9+1</f>
        <v>1.44993994605511</v>
      </c>
    </row>
    <row r="40" spans="1:32">
      <c r="A40" t="s">
        <v>25</v>
      </c>
      <c r="B40">
        <f>('排放量净转移Ers-net'!B27-$B$8)/$E$8+('|VArs-net|'!B27-$B$9)/$E$9+1</f>
        <v>1.50662165776237</v>
      </c>
      <c r="C40">
        <f>('排放量净转移Ers-net'!C27-$B$8)/$E$8+('|VArs-net|'!C27-$B$9)/$E$9+1</f>
        <v>1.50172061257595</v>
      </c>
      <c r="D40">
        <f>('排放量净转移Ers-net'!D27-$B$8)/$E$8+('|VArs-net|'!D27-$B$9)/$E$9+1</f>
        <v>1.50124013096214</v>
      </c>
      <c r="E40">
        <f>('排放量净转移Ers-net'!E27-$B$8)/$E$8+('|VArs-net|'!E27-$B$9)/$E$9+1</f>
        <v>1.4986981726349</v>
      </c>
      <c r="G40">
        <f>('排放量净转移Ers-net'!G27-$B$8)/$E$8+('|VArs-net|'!G27-$B$9)/$E$9+1</f>
        <v>1.49951819620204</v>
      </c>
      <c r="H40">
        <f>('排放量净转移Ers-net'!H27-$B$8)/$E$8+('|VArs-net|'!H27-$B$9)/$E$9+1</f>
        <v>1.49772252597995</v>
      </c>
      <c r="I40">
        <f>('排放量净转移Ers-net'!I27-$B$8)/$E$8+('|VArs-net|'!I27-$B$9)/$E$9+1</f>
        <v>1.49516654406953</v>
      </c>
      <c r="J40">
        <f>('排放量净转移Ers-net'!J27-$B$8)/$E$8+('|VArs-net|'!J27-$B$9)/$E$9+1</f>
        <v>1.50295837660153</v>
      </c>
      <c r="K40">
        <f>('排放量净转移Ers-net'!K27-$B$8)/$E$8+('|VArs-net|'!K27-$B$9)/$E$9+1</f>
        <v>1.50058917400761</v>
      </c>
      <c r="N40">
        <f>('排放量净转移Ers-net'!N27-$B$8)/$E$8+('|VArs-net|'!N27-$B$9)/$E$9+1</f>
        <v>1.500062650418</v>
      </c>
      <c r="O40">
        <f>('排放量净转移Ers-net'!O27-$B$8)/$E$8+('|VArs-net|'!O27-$B$9)/$E$9+1</f>
        <v>1.50287644506895</v>
      </c>
      <c r="P40">
        <f>('排放量净转移Ers-net'!P27-$B$8)/$E$8+('|VArs-net|'!P27-$B$9)/$E$9+1</f>
        <v>1.49954807718338</v>
      </c>
      <c r="Q40">
        <f>('排放量净转移Ers-net'!Q27-$B$8)/$E$8+('|VArs-net|'!Q27-$B$9)/$E$9+1</f>
        <v>1.50224025288669</v>
      </c>
      <c r="R40">
        <f>('排放量净转移Ers-net'!R27-$B$8)/$E$8+('|VArs-net|'!R27-$B$9)/$E$9+1</f>
        <v>1.50002598171575</v>
      </c>
      <c r="S40">
        <f>('排放量净转移Ers-net'!S27-$B$8)/$E$8+('|VArs-net|'!S27-$B$9)/$E$9+1</f>
        <v>1.50115257387307</v>
      </c>
      <c r="U40">
        <f>('排放量净转移Ers-net'!U27-$B$8)/$E$8+('|VArs-net|'!U27-$B$9)/$E$9+1</f>
        <v>1.5005110134456</v>
      </c>
      <c r="V40">
        <f>('排放量净转移Ers-net'!V27-$B$8)/$E$8+('|VArs-net|'!V27-$B$9)/$E$9+1</f>
        <v>1.49985768570214</v>
      </c>
      <c r="W40">
        <f>('排放量净转移Ers-net'!W27-$B$8)/$E$8+('|VArs-net|'!W27-$B$9)/$E$9+1</f>
        <v>1.50311203539815</v>
      </c>
      <c r="X40">
        <f>('排放量净转移Ers-net'!X27-$B$8)/$E$8+('|VArs-net|'!X27-$B$9)/$E$9+1</f>
        <v>1.50130214410132</v>
      </c>
      <c r="Y40">
        <f>('排放量净转移Ers-net'!Y27-$B$8)/$E$8+('|VArs-net|'!Y27-$B$9)/$E$9+1</f>
        <v>1.50114978968362</v>
      </c>
      <c r="Z40">
        <f>('排放量净转移Ers-net'!Z27-$B$8)/$E$8+('|VArs-net|'!Z27-$B$9)/$E$9+1</f>
        <v>1.49981499338372</v>
      </c>
      <c r="AA40">
        <f>('排放量净转移Ers-net'!AA27-$B$8)/$E$8+('|VArs-net|'!AA27-$B$9)/$E$9+1</f>
        <v>1.49999930824581</v>
      </c>
      <c r="AC40">
        <f>('排放量净转移Ers-net'!AC27-$B$8)/$E$8+('|VArs-net|'!AC27-$B$9)/$E$9+1</f>
        <v>1.49981850388964</v>
      </c>
      <c r="AD40">
        <f>('排放量净转移Ers-net'!AD27-$B$8)/$E$8+('|VArs-net|'!AD27-$B$9)/$E$9+1</f>
        <v>1.50000943475501</v>
      </c>
      <c r="AE40">
        <f>('排放量净转移Ers-net'!AE27-$B$8)/$E$8+('|VArs-net|'!AE27-$B$9)/$E$9+1</f>
        <v>1.49907107893964</v>
      </c>
      <c r="AF40">
        <f>('排放量净转移Ers-net'!AF27-$B$8)/$E$8+('|VArs-net|'!AF27-$B$9)/$E$9+1</f>
        <v>1.49641563394716</v>
      </c>
    </row>
    <row r="41" spans="1:29">
      <c r="A41" t="s">
        <v>26</v>
      </c>
      <c r="B41">
        <f>('排放量净转移Ers-net'!B28-$B$8)/$E$8+('|VArs-net|'!B28-$B$9)/$E$9+1</f>
        <v>1.60496179189601</v>
      </c>
      <c r="H41">
        <f>('排放量净转移Ers-net'!H28-$B$8)/$E$8+('|VArs-net|'!H28-$B$9)/$E$9+1</f>
        <v>1.49479160333946</v>
      </c>
      <c r="J41">
        <f>('排放量净转移Ers-net'!J28-$B$8)/$E$8+('|VArs-net|'!J28-$B$9)/$E$9+1</f>
        <v>1.57223867922574</v>
      </c>
      <c r="K41">
        <f>('排放量净转移Ers-net'!K28-$B$8)/$E$8+('|VArs-net|'!K28-$B$9)/$E$9+1</f>
        <v>1.59474060126725</v>
      </c>
      <c r="M41">
        <f>('排放量净转移Ers-net'!M28-$B$8)/$E$8+('|VArs-net|'!M28-$B$9)/$E$9+1</f>
        <v>1.60448073123821</v>
      </c>
      <c r="O41">
        <f>('排放量净转移Ers-net'!O28-$B$8)/$E$8+('|VArs-net|'!O28-$B$9)/$E$9+1</f>
        <v>1.52338642397363</v>
      </c>
      <c r="S41">
        <f>('排放量净转移Ers-net'!S28-$B$8)/$E$8+('|VArs-net|'!S28-$B$9)/$E$9+1</f>
        <v>1.54714336915615</v>
      </c>
      <c r="T41">
        <f>('排放量净转移Ers-net'!T28-$B$8)/$E$8+('|VArs-net|'!T28-$B$9)/$E$9+1</f>
        <v>1.59750639710327</v>
      </c>
      <c r="V41">
        <f>('排放量净转移Ers-net'!V28-$B$8)/$E$8+('|VArs-net|'!V28-$B$9)/$E$9+1</f>
        <v>1.79268183205267</v>
      </c>
      <c r="X41">
        <f>('排放量净转移Ers-net'!X28-$B$8)/$E$8+('|VArs-net|'!X28-$B$9)/$E$9+1</f>
        <v>1.75032936842397</v>
      </c>
      <c r="AA41">
        <f>('排放量净转移Ers-net'!AA28-$B$8)/$E$8+('|VArs-net|'!AA28-$B$9)/$E$9+1</f>
        <v>1.50393530149765</v>
      </c>
      <c r="AB41">
        <f>('排放量净转移Ers-net'!AB28-$B$8)/$E$8+('|VArs-net|'!AB28-$B$9)/$E$9+1</f>
        <v>1.49999930824581</v>
      </c>
      <c r="AC41">
        <f>('排放量净转移Ers-net'!AC28-$B$8)/$E$8+('|VArs-net|'!AC28-$B$9)/$E$9+1</f>
        <v>1.51032821672647</v>
      </c>
    </row>
    <row r="42" spans="1:32">
      <c r="A42" t="s">
        <v>27</v>
      </c>
      <c r="B42">
        <f>('排放量净转移Ers-net'!B29-$B$8)/$E$8+('|VArs-net|'!B29-$B$9)/$E$9+1</f>
        <v>1.52115187344922</v>
      </c>
      <c r="C42">
        <f>('排放量净转移Ers-net'!C29-$B$8)/$E$8+('|VArs-net|'!C29-$B$9)/$E$9+1</f>
        <v>1.50428579776118</v>
      </c>
      <c r="D42">
        <f>('排放量净转移Ers-net'!D29-$B$8)/$E$8+('|VArs-net|'!D29-$B$9)/$E$9+1</f>
        <v>1.5050561954415</v>
      </c>
      <c r="F42">
        <f>('排放量净转移Ers-net'!F29-$B$8)/$E$8+('|VArs-net|'!F29-$B$9)/$E$9+1</f>
        <v>1.49799419037975</v>
      </c>
      <c r="J42">
        <f>('排放量净转移Ers-net'!J29-$B$8)/$E$8+('|VArs-net|'!J29-$B$9)/$E$9+1</f>
        <v>1.50508778176419</v>
      </c>
      <c r="M42">
        <f>('排放量净转移Ers-net'!M29-$B$8)/$E$8+('|VArs-net|'!M29-$B$9)/$E$9+1</f>
        <v>1.50457447488488</v>
      </c>
      <c r="N42">
        <f>('排放量净转移Ers-net'!N29-$B$8)/$E$8+('|VArs-net|'!N29-$B$9)/$E$9+1</f>
        <v>1.50783224373762</v>
      </c>
      <c r="O42">
        <f>('排放量净转移Ers-net'!O29-$B$8)/$E$8+('|VArs-net|'!O29-$B$9)/$E$9+1</f>
        <v>1.5021309360184</v>
      </c>
      <c r="Q42">
        <f>('排放量净转移Ers-net'!Q29-$B$8)/$E$8+('|VArs-net|'!Q29-$B$9)/$E$9+1</f>
        <v>1.51900375135068</v>
      </c>
      <c r="R42">
        <f>('排放量净转移Ers-net'!R29-$B$8)/$E$8+('|VArs-net|'!R29-$B$9)/$E$9+1</f>
        <v>1.50187829891442</v>
      </c>
      <c r="S42">
        <f>('排放量净转移Ers-net'!S29-$B$8)/$E$8+('|VArs-net|'!S29-$B$9)/$E$9+1</f>
        <v>1.52490465768748</v>
      </c>
      <c r="T42">
        <f>('排放量净转移Ers-net'!T29-$B$8)/$E$8+('|VArs-net|'!T29-$B$9)/$E$9+1</f>
        <v>1.54659659963549</v>
      </c>
      <c r="U42">
        <f>('排放量净转移Ers-net'!U29-$B$8)/$E$8+('|VArs-net|'!U29-$B$9)/$E$9+1</f>
        <v>1.49966909470313</v>
      </c>
      <c r="W42">
        <f>('排放量净转移Ers-net'!W29-$B$8)/$E$8+('|VArs-net|'!W29-$B$9)/$E$9+1</f>
        <v>1.62450466916085</v>
      </c>
      <c r="Y42">
        <f>('排放量净转移Ers-net'!Y29-$B$8)/$E$8+('|VArs-net|'!Y29-$B$9)/$E$9+1</f>
        <v>1.50184935540944</v>
      </c>
      <c r="Z42">
        <f>('排放量净转移Ers-net'!Z29-$B$8)/$E$8+('|VArs-net|'!Z29-$B$9)/$E$9+1</f>
        <v>1.50782842547902</v>
      </c>
      <c r="AC42">
        <f>('排放量净转移Ers-net'!AC29-$B$8)/$E$8+('|VArs-net|'!AC29-$B$9)/$E$9+1</f>
        <v>1.49999930824581</v>
      </c>
      <c r="AD42">
        <f>('排放量净转移Ers-net'!AD29-$B$8)/$E$8+('|VArs-net|'!AD29-$B$9)/$E$9+1</f>
        <v>1.50218669850683</v>
      </c>
      <c r="AF42">
        <f>('排放量净转移Ers-net'!AF29-$B$8)/$E$8+('|VArs-net|'!AF29-$B$9)/$E$9+1</f>
        <v>1.49748307763409</v>
      </c>
    </row>
    <row r="43" spans="1:30">
      <c r="A43" t="s">
        <v>28</v>
      </c>
      <c r="B43">
        <f>('排放量净转移Ers-net'!B30-$B$8)/$E$8+('|VArs-net|'!B30-$B$9)/$E$9+1</f>
        <v>1.51933727479326</v>
      </c>
      <c r="C43">
        <f>('排放量净转移Ers-net'!C30-$B$8)/$E$8+('|VArs-net|'!C30-$B$9)/$E$9+1</f>
        <v>1.50385574269095</v>
      </c>
      <c r="D43">
        <f>('排放量净转移Ers-net'!D30-$B$8)/$E$8+('|VArs-net|'!D30-$B$9)/$E$9+1</f>
        <v>1.50004847229931</v>
      </c>
      <c r="F43">
        <f>('排放量净转移Ers-net'!F30-$B$8)/$E$8+('|VArs-net|'!F30-$B$9)/$E$9+1</f>
        <v>1.51236554153539</v>
      </c>
      <c r="G43">
        <f>('排放量净转移Ers-net'!G30-$B$8)/$E$8+('|VArs-net|'!G30-$B$9)/$E$9+1</f>
        <v>1.50119253443572</v>
      </c>
      <c r="H43">
        <f>('排放量净转移Ers-net'!H30-$B$8)/$E$8+('|VArs-net|'!H30-$B$9)/$E$9+1</f>
        <v>1.50122555618317</v>
      </c>
      <c r="I43">
        <f>('排放量净转移Ers-net'!I30-$B$8)/$E$8+('|VArs-net|'!I30-$B$9)/$E$9+1</f>
        <v>1.49328329172524</v>
      </c>
      <c r="J43">
        <f>('排放量净转移Ers-net'!J30-$B$8)/$E$8+('|VArs-net|'!J30-$B$9)/$E$9+1</f>
        <v>1.52978023771874</v>
      </c>
      <c r="K43">
        <f>('排放量净转移Ers-net'!K30-$B$8)/$E$8+('|VArs-net|'!K30-$B$9)/$E$9+1</f>
        <v>1.50904607020472</v>
      </c>
      <c r="L43">
        <f>('排放量净转移Ers-net'!L30-$B$8)/$E$8+('|VArs-net|'!L30-$B$9)/$E$9+1</f>
        <v>1.5072382477363</v>
      </c>
      <c r="M43">
        <f>('排放量净转移Ers-net'!M30-$B$8)/$E$8+('|VArs-net|'!M30-$B$9)/$E$9+1</f>
        <v>1.51170246763154</v>
      </c>
      <c r="O43">
        <f>('排放量净转移Ers-net'!O30-$B$8)/$E$8+('|VArs-net|'!O30-$B$9)/$E$9+1</f>
        <v>1.51487272426149</v>
      </c>
      <c r="P43">
        <f>('排放量净转移Ers-net'!P30-$B$8)/$E$8+('|VArs-net|'!P30-$B$9)/$E$9+1</f>
        <v>1.50166498969274</v>
      </c>
      <c r="Q43">
        <f>('排放量净转移Ers-net'!Q30-$B$8)/$E$8+('|VArs-net|'!Q30-$B$9)/$E$9+1</f>
        <v>1.51423757880599</v>
      </c>
      <c r="S43">
        <f>('排放量净转移Ers-net'!S30-$B$8)/$E$8+('|VArs-net|'!S30-$B$9)/$E$9+1</f>
        <v>1.5185501954256</v>
      </c>
      <c r="T43">
        <f>('排放量净转移Ers-net'!T30-$B$8)/$E$8+('|VArs-net|'!T30-$B$9)/$E$9+1</f>
        <v>1.51028941752242</v>
      </c>
      <c r="U43">
        <f>('排放量净转移Ers-net'!U30-$B$8)/$E$8+('|VArs-net|'!U30-$B$9)/$E$9+1</f>
        <v>1.5009585765425</v>
      </c>
      <c r="V43">
        <f>('排放量净转移Ers-net'!V30-$B$8)/$E$8+('|VArs-net|'!V30-$B$9)/$E$9+1</f>
        <v>1.5005943012991</v>
      </c>
      <c r="W43">
        <f>('排放量净转移Ers-net'!W30-$B$8)/$E$8+('|VArs-net|'!W30-$B$9)/$E$9+1</f>
        <v>1.50363360182167</v>
      </c>
      <c r="X43">
        <f>('排放量净转移Ers-net'!X30-$B$8)/$E$8+('|VArs-net|'!X30-$B$9)/$E$9+1</f>
        <v>1.50686258583372</v>
      </c>
      <c r="Y43">
        <f>('排放量净转移Ers-net'!Y30-$B$8)/$E$8+('|VArs-net|'!Y30-$B$9)/$E$9+1</f>
        <v>1.4994632142496</v>
      </c>
      <c r="Z43">
        <f>('排放量净转移Ers-net'!Z30-$B$8)/$E$8+('|VArs-net|'!Z30-$B$9)/$E$9+1</f>
        <v>1.50193526347677</v>
      </c>
      <c r="AB43">
        <f>('排放量净转移Ers-net'!AB30-$B$8)/$E$8+('|VArs-net|'!AB30-$B$9)/$E$9+1</f>
        <v>1.50482312155279</v>
      </c>
      <c r="AD43">
        <f>('排放量净转移Ers-net'!AD30-$B$8)/$E$8+('|VArs-net|'!AD30-$B$9)/$E$9+1</f>
        <v>1.49999930824581</v>
      </c>
    </row>
    <row r="44" spans="1:32">
      <c r="A44" t="s">
        <v>29</v>
      </c>
      <c r="B44">
        <f>('排放量净转移Ers-net'!B31-$B$8)/$E$8+('|VArs-net|'!B31-$B$9)/$E$9+1</f>
        <v>1.56224506134071</v>
      </c>
      <c r="C44">
        <f>('排放量净转移Ers-net'!C31-$B$8)/$E$8+('|VArs-net|'!C31-$B$9)/$E$9+1</f>
        <v>1.51821638499798</v>
      </c>
      <c r="D44">
        <f>('排放量净转移Ers-net'!D31-$B$8)/$E$8+('|VArs-net|'!D31-$B$9)/$E$9+1</f>
        <v>1.60056733865091</v>
      </c>
      <c r="E44">
        <f>('排放量净转移Ers-net'!E31-$B$8)/$E$8+('|VArs-net|'!E31-$B$9)/$E$9+1</f>
        <v>1.47517196308029</v>
      </c>
      <c r="F44">
        <f>('排放量净转移Ers-net'!F31-$B$8)/$E$8+('|VArs-net|'!F31-$B$9)/$E$9+1</f>
        <v>1.48985939380231</v>
      </c>
      <c r="G44">
        <f>('排放量净转移Ers-net'!G31-$B$8)/$E$8+('|VArs-net|'!G31-$B$9)/$E$9+1</f>
        <v>1.52441716123121</v>
      </c>
      <c r="H44">
        <f>('排放量净转移Ers-net'!H31-$B$8)/$E$8+('|VArs-net|'!H31-$B$9)/$E$9+1</f>
        <v>1.5039927103925</v>
      </c>
      <c r="I44">
        <f>('排放量净转移Ers-net'!I31-$B$8)/$E$8+('|VArs-net|'!I31-$B$9)/$E$9+1</f>
        <v>1.50862253407036</v>
      </c>
      <c r="J44">
        <f>('排放量净转移Ers-net'!J31-$B$8)/$E$8+('|VArs-net|'!J31-$B$9)/$E$9+1</f>
        <v>1.5458445753197</v>
      </c>
      <c r="K44">
        <f>('排放量净转移Ers-net'!K31-$B$8)/$E$8+('|VArs-net|'!K31-$B$9)/$E$9+1</f>
        <v>1.57300253723913</v>
      </c>
      <c r="L44">
        <f>('排放量净转移Ers-net'!L31-$B$8)/$E$8+('|VArs-net|'!L31-$B$9)/$E$9+1</f>
        <v>1.57639067272747</v>
      </c>
      <c r="M44">
        <f>('排放量净转移Ers-net'!M31-$B$8)/$E$8+('|VArs-net|'!M31-$B$9)/$E$9+1</f>
        <v>1.5492224511551</v>
      </c>
      <c r="N44">
        <f>('排放量净转移Ers-net'!N31-$B$8)/$E$8+('|VArs-net|'!N31-$B$9)/$E$9+1</f>
        <v>1.50686483367503</v>
      </c>
      <c r="O44">
        <f>('排放量净转移Ers-net'!O31-$B$8)/$E$8+('|VArs-net|'!O31-$B$9)/$E$9+1</f>
        <v>1.51841069464163</v>
      </c>
      <c r="P44">
        <f>('排放量净转移Ers-net'!P31-$B$8)/$E$8+('|VArs-net|'!P31-$B$9)/$E$9+1</f>
        <v>1.50862969566728</v>
      </c>
      <c r="Q44">
        <f>('排放量净转移Ers-net'!Q31-$B$8)/$E$8+('|VArs-net|'!Q31-$B$9)/$E$9+1</f>
        <v>1.55055052712073</v>
      </c>
      <c r="R44">
        <f>('排放量净转移Ers-net'!R31-$B$8)/$E$8+('|VArs-net|'!R31-$B$9)/$E$9+1</f>
        <v>1.50692167653893</v>
      </c>
      <c r="S44">
        <f>('排放量净转移Ers-net'!S31-$B$8)/$E$8+('|VArs-net|'!S31-$B$9)/$E$9+1</f>
        <v>1.53750324449538</v>
      </c>
      <c r="T44">
        <f>('排放量净转移Ers-net'!T31-$B$8)/$E$8+('|VArs-net|'!T31-$B$9)/$E$9+1</f>
        <v>1.61753422909348</v>
      </c>
      <c r="U44">
        <f>('排放量净转移Ers-net'!U31-$B$8)/$E$8+('|VArs-net|'!U31-$B$9)/$E$9+1</f>
        <v>1.50981420143974</v>
      </c>
      <c r="V44">
        <f>('排放量净转移Ers-net'!V31-$B$8)/$E$8+('|VArs-net|'!V31-$B$9)/$E$9+1</f>
        <v>1.50525988733289</v>
      </c>
      <c r="W44">
        <f>('排放量净转移Ers-net'!W31-$B$8)/$E$8+('|VArs-net|'!W31-$B$9)/$E$9+1</f>
        <v>1.53013715883056</v>
      </c>
      <c r="X44">
        <f>('排放量净转移Ers-net'!X31-$B$8)/$E$8+('|VArs-net|'!X31-$B$9)/$E$9+1</f>
        <v>1.52118379429139</v>
      </c>
      <c r="Y44">
        <f>('排放量净转移Ers-net'!Y31-$B$8)/$E$8+('|VArs-net|'!Y31-$B$9)/$E$9+1</f>
        <v>1.48483137738019</v>
      </c>
      <c r="Z44">
        <f>('排放量净转移Ers-net'!Z31-$B$8)/$E$8+('|VArs-net|'!Z31-$B$9)/$E$9+1</f>
        <v>1.51593633791545</v>
      </c>
      <c r="AB44">
        <f>('排放量净转移Ers-net'!AB31-$B$8)/$E$8+('|VArs-net|'!AB31-$B$9)/$E$9+1</f>
        <v>1.56164332980754</v>
      </c>
      <c r="AC44">
        <f>('排放量净转移Ers-net'!AC31-$B$8)/$E$8+('|VArs-net|'!AC31-$B$9)/$E$9+1</f>
        <v>1.50467507289622</v>
      </c>
      <c r="AD44">
        <f>('排放量净转移Ers-net'!AD31-$B$8)/$E$8+('|VArs-net|'!AD31-$B$9)/$E$9+1</f>
        <v>1.50023100761956</v>
      </c>
      <c r="AE44">
        <f>('排放量净转移Ers-net'!AE31-$B$8)/$E$8+('|VArs-net|'!AE31-$B$9)/$E$9+1</f>
        <v>1.49999930824581</v>
      </c>
      <c r="AF44">
        <f>('排放量净转移Ers-net'!AF31-$B$8)/$E$8+('|VArs-net|'!AF31-$B$9)/$E$9+1</f>
        <v>1.49204863051304</v>
      </c>
    </row>
    <row r="45" spans="1:32">
      <c r="A45" t="s">
        <v>30</v>
      </c>
      <c r="B45">
        <f>('排放量净转移Ers-net'!B32-$B$8)/$E$8+('|VArs-net|'!B32-$B$9)/$E$9+1</f>
        <v>1.58720821077558</v>
      </c>
      <c r="C45">
        <f>('排放量净转移Ers-net'!C32-$B$8)/$E$8+('|VArs-net|'!C32-$B$9)/$E$9+1</f>
        <v>1.58470763570767</v>
      </c>
      <c r="D45">
        <f>('排放量净转移Ers-net'!D32-$B$8)/$E$8+('|VArs-net|'!D32-$B$9)/$E$9+1</f>
        <v>1.54670785522146</v>
      </c>
      <c r="E45">
        <f>('排放量净转移Ers-net'!E32-$B$8)/$E$8+('|VArs-net|'!E32-$B$9)/$E$9+1</f>
        <v>1.50667764898587</v>
      </c>
      <c r="G45">
        <f>('排放量净转移Ers-net'!G32-$B$8)/$E$8+('|VArs-net|'!G32-$B$9)/$E$9+1</f>
        <v>1.52332908698864</v>
      </c>
      <c r="H45">
        <f>('排放量净转移Ers-net'!H32-$B$8)/$E$8+('|VArs-net|'!H32-$B$9)/$E$9+1</f>
        <v>1.49117002966325</v>
      </c>
      <c r="I45">
        <f>('排放量净转移Ers-net'!I32-$B$8)/$E$8+('|VArs-net|'!I32-$B$9)/$E$9+1</f>
        <v>1.48637346000244</v>
      </c>
      <c r="J45">
        <f>('排放量净转移Ers-net'!J32-$B$8)/$E$8+('|VArs-net|'!J32-$B$9)/$E$9+1</f>
        <v>1.56484625131881</v>
      </c>
      <c r="K45">
        <f>('排放量净转移Ers-net'!K32-$B$8)/$E$8+('|VArs-net|'!K32-$B$9)/$E$9+1</f>
        <v>1.60755704806149</v>
      </c>
      <c r="L45">
        <f>('排放量净转移Ers-net'!L32-$B$8)/$E$8+('|VArs-net|'!L32-$B$9)/$E$9+1</f>
        <v>1.56916367872143</v>
      </c>
      <c r="M45">
        <f>('排放量净转移Ers-net'!M32-$B$8)/$E$8+('|VArs-net|'!M32-$B$9)/$E$9+1</f>
        <v>1.53196348202528</v>
      </c>
      <c r="O45">
        <f>('排放量净转移Ers-net'!O32-$B$8)/$E$8+('|VArs-net|'!O32-$B$9)/$E$9+1</f>
        <v>1.68158994023441</v>
      </c>
      <c r="Q45">
        <f>('排放量净转移Ers-net'!Q32-$B$8)/$E$8+('|VArs-net|'!Q32-$B$9)/$E$9+1</f>
        <v>1.5767503565506</v>
      </c>
      <c r="S45">
        <f>('排放量净转移Ers-net'!S32-$B$8)/$E$8+('|VArs-net|'!S32-$B$9)/$E$9+1</f>
        <v>1.54487970208234</v>
      </c>
      <c r="T45">
        <f>('排放量净转移Ers-net'!T32-$B$8)/$E$8+('|VArs-net|'!T32-$B$9)/$E$9+1</f>
        <v>1.66252229089662</v>
      </c>
      <c r="U45">
        <f>('排放量净转移Ers-net'!U32-$B$8)/$E$8+('|VArs-net|'!U32-$B$9)/$E$9+1</f>
        <v>1.51781350782906</v>
      </c>
      <c r="W45">
        <f>('排放量净转移Ers-net'!W32-$B$8)/$E$8+('|VArs-net|'!W32-$B$9)/$E$9+1</f>
        <v>1.75395990428426</v>
      </c>
      <c r="X45">
        <f>('排放量净转移Ers-net'!X32-$B$8)/$E$8+('|VArs-net|'!X32-$B$9)/$E$9+1</f>
        <v>1.52230264688133</v>
      </c>
      <c r="Y45">
        <f>('排放量净转移Ers-net'!Y32-$B$8)/$E$8+('|VArs-net|'!Y32-$B$9)/$E$9+1</f>
        <v>1.21505454058522</v>
      </c>
      <c r="AB45">
        <f>('排放量净转移Ers-net'!AB32-$B$8)/$E$8+('|VArs-net|'!AB32-$B$9)/$E$9+1</f>
        <v>1.55800096640076</v>
      </c>
      <c r="AD45">
        <f>('排放量净转移Ers-net'!AD32-$B$8)/$E$8+('|VArs-net|'!AD32-$B$9)/$E$9+1</f>
        <v>1.49998795125435</v>
      </c>
      <c r="AF45">
        <f>('排放量净转移Ers-net'!AF32-$B$8)/$E$8+('|VArs-net|'!AF32-$B$9)/$E$9+1</f>
        <v>1.49999930824581</v>
      </c>
    </row>
  </sheetData>
  <mergeCells count="1">
    <mergeCell ref="A13:F1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排放量净转移Ers-net</vt:lpstr>
      <vt:lpstr>Ersnet正值</vt:lpstr>
      <vt:lpstr>VArs-net</vt:lpstr>
      <vt:lpstr>|VArs-net|</vt:lpstr>
      <vt:lpstr>REI相关指数（初次计算）</vt:lpstr>
      <vt:lpstr>REI指数计算过程（初次计算）</vt:lpstr>
      <vt:lpstr>备注（初次计算有误）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ZPH</dc:creator>
  <cp:lastModifiedBy>Carry</cp:lastModifiedBy>
  <dcterms:created xsi:type="dcterms:W3CDTF">2022-04-12T07:07:00Z</dcterms:created>
  <dcterms:modified xsi:type="dcterms:W3CDTF">2022-04-17T02:22:34Z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5336C1ABB2C2488DA3FE23D2CC4E12D2</vt:lpwstr>
  </property>
  <property fmtid="{D5CDD505-2E9C-101B-9397-08002B2CF9AE}" pid="3" name="KSOProductBuildVer">
    <vt:lpwstr>2052-11.1.0.11365</vt:lpwstr>
  </property>
</Properties>
</file>