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PycharmProjects\Category Manager v3\INPUTS\Setup\"/>
    </mc:Choice>
  </mc:AlternateContent>
  <xr:revisionPtr revIDLastSave="0" documentId="13_ncr:1_{1852AB14-C6EA-4E0C-94E3-FB447130189F}" xr6:coauthVersionLast="47" xr6:coauthVersionMax="47" xr10:uidLastSave="{00000000-0000-0000-0000-000000000000}"/>
  <bookViews>
    <workbookView xWindow="-108" yWindow="-108" windowWidth="23256" windowHeight="12576" activeTab="2" xr2:uid="{3757A4B4-067E-4321-802A-F93CBF34C670}"/>
  </bookViews>
  <sheets>
    <sheet name="Dataset column list" sheetId="2" r:id="rId1"/>
    <sheet name="Dataset set-up" sheetId="1" r:id="rId2"/>
    <sheet name="Raw" sheetId="3" r:id="rId3"/>
    <sheet name="Datamatrix" sheetId="4" r:id="rId4"/>
    <sheet name="Report" sheetId="5" r:id="rId5"/>
    <sheet name="Sheet6" sheetId="6" r:id="rId6"/>
  </sheets>
  <externalReferences>
    <externalReference r:id="rId7"/>
  </externalReferences>
  <definedNames>
    <definedName name="_xlnm._FilterDatabase" localSheetId="0" hidden="1">'Dataset column list'!$A$1:$AF$1</definedName>
    <definedName name="_xlnm._FilterDatabase" localSheetId="1" hidden="1">'Dataset set-up'!$A$1:$O$1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J131" i="2" l="1"/>
  <c r="I131" i="2"/>
  <c r="H131" i="2"/>
  <c r="G131" i="2"/>
  <c r="F131" i="2"/>
  <c r="E131" i="2"/>
  <c r="D131" i="2"/>
  <c r="C131" i="2"/>
  <c r="J80" i="2"/>
  <c r="I80" i="2"/>
  <c r="H80" i="2"/>
  <c r="G80" i="2"/>
  <c r="F80" i="2"/>
  <c r="E80" i="2"/>
  <c r="D80" i="2"/>
  <c r="C80" i="2"/>
  <c r="J58" i="2"/>
  <c r="I58" i="2"/>
  <c r="H58" i="2"/>
  <c r="G58" i="2"/>
  <c r="F58" i="2"/>
  <c r="E58" i="2"/>
  <c r="D58" i="2"/>
  <c r="C58" i="2"/>
  <c r="N54" i="2"/>
  <c r="M54" i="2"/>
  <c r="L54" i="2"/>
  <c r="K54" i="2"/>
  <c r="J54" i="2"/>
  <c r="I54" i="2"/>
  <c r="H54" i="2"/>
  <c r="G54" i="2"/>
  <c r="F54" i="2"/>
  <c r="E54" i="2"/>
  <c r="D54" i="2"/>
  <c r="C54" i="2"/>
  <c r="N50" i="2"/>
  <c r="M50" i="2"/>
  <c r="L50" i="2"/>
  <c r="K50" i="2"/>
  <c r="J50" i="2"/>
  <c r="I50" i="2"/>
  <c r="H50" i="2"/>
  <c r="G50" i="2"/>
  <c r="F50" i="2"/>
  <c r="E50" i="2"/>
  <c r="D50" i="2"/>
  <c r="C50" i="2"/>
  <c r="I44" i="2"/>
  <c r="H44" i="2"/>
  <c r="G44" i="2"/>
  <c r="F44" i="2"/>
  <c r="E44" i="2"/>
  <c r="D44" i="2"/>
  <c r="C44" i="2"/>
  <c r="I40" i="2"/>
  <c r="H40" i="2"/>
  <c r="G40" i="2"/>
  <c r="F40" i="2"/>
  <c r="E40" i="2"/>
  <c r="D40" i="2"/>
  <c r="C40" i="2"/>
  <c r="I36" i="2"/>
  <c r="H36" i="2"/>
  <c r="G36" i="2"/>
  <c r="F36" i="2"/>
  <c r="E36" i="2"/>
  <c r="D36" i="2"/>
  <c r="C36" i="2"/>
  <c r="J32" i="2"/>
  <c r="I32" i="2"/>
  <c r="H32" i="2"/>
  <c r="G32" i="2"/>
  <c r="F32" i="2"/>
  <c r="E32" i="2"/>
  <c r="D32" i="2"/>
  <c r="C32" i="2"/>
  <c r="N8" i="2"/>
  <c r="M8" i="2"/>
  <c r="L8" i="2"/>
  <c r="K8" i="2"/>
  <c r="J8" i="2"/>
  <c r="I8" i="2"/>
  <c r="H8" i="2"/>
  <c r="G8" i="2"/>
  <c r="F8" i="2"/>
  <c r="E8" i="2"/>
  <c r="D8" i="2"/>
  <c r="C8" i="2"/>
  <c r="N4" i="2"/>
  <c r="M4" i="2"/>
  <c r="L4" i="2"/>
  <c r="K4" i="2"/>
  <c r="J4" i="2"/>
  <c r="I4" i="2"/>
  <c r="H4" i="2"/>
  <c r="G4" i="2"/>
  <c r="F4" i="2"/>
  <c r="E4" i="2"/>
  <c r="D4" i="2"/>
  <c r="C4" i="2"/>
  <c r="H198" i="1"/>
  <c r="G198" i="1"/>
  <c r="E198" i="1"/>
  <c r="G197" i="1"/>
  <c r="G196" i="1"/>
  <c r="G195" i="1"/>
  <c r="H194" i="1"/>
  <c r="G194" i="1"/>
  <c r="C194" i="1"/>
  <c r="H193" i="1"/>
  <c r="G193" i="1"/>
  <c r="C193" i="1"/>
  <c r="H192" i="1"/>
  <c r="G192" i="1"/>
  <c r="C192" i="1"/>
  <c r="H191" i="1"/>
  <c r="G191" i="1"/>
  <c r="C191" i="1"/>
  <c r="G190" i="1"/>
  <c r="G189" i="1"/>
  <c r="G188" i="1"/>
  <c r="H187" i="1"/>
  <c r="G187" i="1"/>
  <c r="C187" i="1"/>
  <c r="H186" i="1"/>
  <c r="G186" i="1"/>
  <c r="C186" i="1"/>
  <c r="H185" i="1"/>
  <c r="G185" i="1"/>
  <c r="C185" i="1"/>
  <c r="H184" i="1"/>
  <c r="G184" i="1"/>
  <c r="C184" i="1"/>
  <c r="H183" i="1"/>
  <c r="G183" i="1"/>
  <c r="C183" i="1"/>
  <c r="H182" i="1"/>
  <c r="G182" i="1"/>
  <c r="C182" i="1"/>
  <c r="G181" i="1"/>
  <c r="G180" i="1"/>
  <c r="G179" i="1"/>
  <c r="G178" i="1"/>
  <c r="G177" i="1"/>
  <c r="G176" i="1"/>
  <c r="H175" i="1"/>
  <c r="G175" i="1"/>
  <c r="C175" i="1"/>
  <c r="G174" i="1"/>
  <c r="G173" i="1"/>
  <c r="G172" i="1"/>
  <c r="H171" i="1"/>
  <c r="G171" i="1"/>
  <c r="C171" i="1"/>
  <c r="H170" i="1"/>
  <c r="G170" i="1"/>
  <c r="C170" i="1"/>
  <c r="G169" i="1"/>
  <c r="G168" i="1"/>
  <c r="G167" i="1"/>
  <c r="H166" i="1"/>
  <c r="G166" i="1"/>
  <c r="C166" i="1"/>
  <c r="H165" i="1"/>
  <c r="G165" i="1"/>
  <c r="C165" i="1"/>
  <c r="H164" i="1"/>
  <c r="G164" i="1"/>
  <c r="C164" i="1"/>
  <c r="H163" i="1"/>
  <c r="G163" i="1"/>
  <c r="C163" i="1"/>
  <c r="H162" i="1"/>
  <c r="G162" i="1"/>
  <c r="E162" i="1"/>
  <c r="C162" i="1"/>
  <c r="H161" i="1"/>
  <c r="G161" i="1"/>
  <c r="E161" i="1"/>
  <c r="C161" i="1"/>
  <c r="H160" i="1"/>
  <c r="G160" i="1"/>
  <c r="E160" i="1"/>
  <c r="C160" i="1"/>
  <c r="H159" i="1"/>
  <c r="G159" i="1"/>
  <c r="E159" i="1"/>
  <c r="C159" i="1"/>
  <c r="G158" i="1"/>
  <c r="G157" i="1"/>
  <c r="G156" i="1"/>
  <c r="G155" i="1"/>
  <c r="G154" i="1"/>
  <c r="G153" i="1"/>
  <c r="G152" i="1"/>
  <c r="G151" i="1"/>
  <c r="H149" i="1"/>
  <c r="G149" i="1"/>
  <c r="E149" i="1"/>
  <c r="H148" i="1"/>
  <c r="G148" i="1"/>
  <c r="G147" i="1"/>
  <c r="G146" i="1"/>
  <c r="G145" i="1"/>
  <c r="G144" i="1"/>
  <c r="G143" i="1"/>
  <c r="G142" i="1"/>
  <c r="E140" i="1"/>
  <c r="H139" i="1"/>
  <c r="C139" i="1"/>
  <c r="H138" i="1"/>
  <c r="G138" i="1"/>
  <c r="C138" i="1"/>
  <c r="H137" i="1"/>
  <c r="G137" i="1"/>
  <c r="C137" i="1"/>
  <c r="H136" i="1"/>
  <c r="G136" i="1"/>
  <c r="C136" i="1"/>
  <c r="H135" i="1"/>
  <c r="G135" i="1"/>
  <c r="C135" i="1"/>
  <c r="H134" i="1"/>
  <c r="G134" i="1"/>
  <c r="C134" i="1"/>
  <c r="H133" i="1"/>
  <c r="G133" i="1"/>
  <c r="C133" i="1"/>
  <c r="H132" i="1"/>
  <c r="G132" i="1"/>
  <c r="H131" i="1"/>
  <c r="G131" i="1"/>
  <c r="H130" i="1"/>
  <c r="G130" i="1"/>
  <c r="H129" i="1"/>
  <c r="G129" i="1"/>
  <c r="G128" i="1"/>
  <c r="G127" i="1"/>
  <c r="G126" i="1"/>
  <c r="H125" i="1"/>
  <c r="G125" i="1"/>
  <c r="H124" i="1"/>
  <c r="G124" i="1"/>
  <c r="H123" i="1"/>
  <c r="G123" i="1"/>
  <c r="H122" i="1"/>
  <c r="G122" i="1"/>
  <c r="G121" i="1"/>
  <c r="G120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C112" i="1"/>
  <c r="H111" i="1"/>
  <c r="G111" i="1"/>
  <c r="C111" i="1"/>
  <c r="H110" i="1"/>
  <c r="G110" i="1"/>
  <c r="H109" i="1"/>
  <c r="G109" i="1"/>
  <c r="H108" i="1"/>
  <c r="G108" i="1"/>
  <c r="C108" i="1"/>
  <c r="H107" i="1"/>
  <c r="G107" i="1"/>
  <c r="C107" i="1"/>
  <c r="H106" i="1"/>
  <c r="G106" i="1"/>
  <c r="C106" i="1"/>
  <c r="H105" i="1"/>
  <c r="G105" i="1"/>
  <c r="C105" i="1"/>
  <c r="H100" i="1"/>
  <c r="G100" i="1"/>
  <c r="C100" i="1"/>
  <c r="H99" i="1"/>
  <c r="G99" i="1"/>
  <c r="E99" i="1"/>
  <c r="H97" i="1"/>
  <c r="G97" i="1"/>
  <c r="C97" i="1"/>
  <c r="E96" i="1"/>
  <c r="H95" i="1"/>
  <c r="C95" i="1"/>
  <c r="H92" i="1"/>
  <c r="C92" i="1"/>
  <c r="G79" i="1"/>
  <c r="G78" i="1"/>
  <c r="E76" i="1"/>
  <c r="E70" i="1"/>
  <c r="E69" i="1"/>
  <c r="E59" i="1"/>
  <c r="E57" i="1"/>
  <c r="E55" i="1"/>
  <c r="E54" i="1"/>
  <c r="E53" i="1"/>
  <c r="E51" i="1"/>
  <c r="G48" i="1"/>
  <c r="H47" i="1"/>
  <c r="G47" i="1"/>
  <c r="C47" i="1"/>
  <c r="E41" i="1"/>
  <c r="E40" i="1"/>
  <c r="G37" i="1"/>
  <c r="E35" i="1"/>
  <c r="E32" i="1"/>
</calcChain>
</file>

<file path=xl/sharedStrings.xml><?xml version="1.0" encoding="utf-8"?>
<sst xmlns="http://schemas.openxmlformats.org/spreadsheetml/2006/main" count="4188" uniqueCount="928">
  <si>
    <t>Dataset name</t>
  </si>
  <si>
    <t>Key codes</t>
  </si>
  <si>
    <t>Input sheet</t>
  </si>
  <si>
    <t>Input skiprows</t>
  </si>
  <si>
    <t>Input usecols</t>
  </si>
  <si>
    <t>Input folder 1</t>
  </si>
  <si>
    <t>Input folder 2</t>
  </si>
  <si>
    <t>Input file</t>
  </si>
  <si>
    <t>Input format</t>
  </si>
  <si>
    <t>Input encoding</t>
  </si>
  <si>
    <t>Input index col</t>
  </si>
  <si>
    <t>Input decimal</t>
  </si>
  <si>
    <t>Output name</t>
  </si>
  <si>
    <t>Output format</t>
  </si>
  <si>
    <t>Dataset list</t>
  </si>
  <si>
    <t>mtx_allocations</t>
  </si>
  <si>
    <t>allocation_code_clmn</t>
  </si>
  <si>
    <t>MTX Allocations</t>
  </si>
  <si>
    <t>csv</t>
  </si>
  <si>
    <t>raw_volume_allocations raw_price_allocations</t>
  </si>
  <si>
    <t>mtx_allocations_last_cycle</t>
  </si>
  <si>
    <t>MTX Allocations Last Cycle</t>
  </si>
  <si>
    <t>mtx_allocations_per_period</t>
  </si>
  <si>
    <t xml:space="preserve">part_number_code_clmn location_l0_clmn fiscal_year_clmn period_clmn </t>
  </si>
  <si>
    <t>MTX Allocations per period</t>
  </si>
  <si>
    <t>mtx_allocations_per_period_last_cycle</t>
  </si>
  <si>
    <t>MTX Allocations per period Last Cycle</t>
  </si>
  <si>
    <t>mtx_aop</t>
  </si>
  <si>
    <t>part_number_code_clmn location_l0_clmn fiscal_year_clmn</t>
  </si>
  <si>
    <t>MTX AOP</t>
  </si>
  <si>
    <t>raw_aop_pnl raw_aop_bs</t>
  </si>
  <si>
    <t>mtx_aop_basis</t>
  </si>
  <si>
    <t>part_number_code_clmn location_l0_clmn</t>
  </si>
  <si>
    <t>Sheet1</t>
  </si>
  <si>
    <t>A:Z</t>
  </si>
  <si>
    <t>Inputs</t>
  </si>
  <si>
    <t>CONSTANT</t>
  </si>
  <si>
    <t>Basis AOP</t>
  </si>
  <si>
    <t>xlsx</t>
  </si>
  <si>
    <t>utf_8</t>
  </si>
  <si>
    <t>.</t>
  </si>
  <si>
    <t>MTX AOP Basis</t>
  </si>
  <si>
    <t>mtx_aop_basis_next_fiscal_year</t>
  </si>
  <si>
    <t>MTX AOP Basis Next FY</t>
  </si>
  <si>
    <t>mtx_aop_basis_str_next_fy</t>
  </si>
  <si>
    <t>part_number_code_clmn location_l0_clmn initial_period_clmn final_period_clmn</t>
  </si>
  <si>
    <t>MTX AOP Strategy Basis Next FY</t>
  </si>
  <si>
    <t>mtx_aop_next_fiscal_year</t>
  </si>
  <si>
    <t>part_number_code_clmn location_l0_clmn fiscal_year_clmn period_clmn</t>
  </si>
  <si>
    <t>MTX AOP Next FY</t>
  </si>
  <si>
    <t>mtx_aop_price_str_next_fy</t>
  </si>
  <si>
    <t>MTX AOP Price Forecast Strategy</t>
  </si>
  <si>
    <t>mtx_aop_project_savings</t>
  </si>
  <si>
    <t>project_code_clmn period_clmn</t>
  </si>
  <si>
    <t>MTX AOP Projects</t>
  </si>
  <si>
    <t>mtx_aop_repairs</t>
  </si>
  <si>
    <t>counterparty_clmn</t>
  </si>
  <si>
    <t>MTX AOP Repairs</t>
  </si>
  <si>
    <t>mtx_avg_basis</t>
  </si>
  <si>
    <t>MTX Avg Basis</t>
  </si>
  <si>
    <t>mtx_avg_sa_price</t>
  </si>
  <si>
    <t>MTX Avg SA price</t>
  </si>
  <si>
    <t>mtx_barrel_repairs_dumps</t>
  </si>
  <si>
    <t>fiscal_year_clmn period_clmn location_l0_clmn counterparty_clmn barrel_grade_clmn</t>
  </si>
  <si>
    <t>MTX Barrel Repairs Dumps</t>
  </si>
  <si>
    <t>mtx_barrel_repairs_dumps_last_cycle</t>
  </si>
  <si>
    <t>MTX Barrel Repairs Dumps Last Cycle</t>
  </si>
  <si>
    <t>mtx_barrel_repairs_forecast</t>
  </si>
  <si>
    <t>counterparty_clmn location_l0_clmn date_clmn fiscal_year_clmn period_clmn</t>
  </si>
  <si>
    <t>MTX Barrel Repairs Forecast</t>
  </si>
  <si>
    <t>mtx_barrel_repairs_forecast_last_cycle</t>
  </si>
  <si>
    <t>MTX Barrel Repairs Forecast Last Cycle</t>
  </si>
  <si>
    <t>mtx_barrel_repairs_historical</t>
  </si>
  <si>
    <t>counterparty_clmn location_l0_clmn date_clmn</t>
  </si>
  <si>
    <t>MTX Barrel Repairs Historical</t>
  </si>
  <si>
    <t>mtx_barrel_repairs_historical_last_cycle</t>
  </si>
  <si>
    <t>MTX Barrel Repairs Historical Last Cycle</t>
  </si>
  <si>
    <t>mtx_barrel_repairs_shipments</t>
  </si>
  <si>
    <t>fiscal_year_clmn period_clmn counterparty_clmn barrel_grade_clmn</t>
  </si>
  <si>
    <t>MTX Barrel Repairs Shipments</t>
  </si>
  <si>
    <t>mtx_barrel_repairs_shipments_last_cycle</t>
  </si>
  <si>
    <t>MTX Barrel Repairs Shipments Last Cycle</t>
  </si>
  <si>
    <t>mtx_barrels_reallocation</t>
  </si>
  <si>
    <t>MTX Barrel Reallocation</t>
  </si>
  <si>
    <t>mtx_basis_allocations</t>
  </si>
  <si>
    <t>MTX Basis Allocations</t>
  </si>
  <si>
    <t>mtx_basis_allocations_last_cycle</t>
  </si>
  <si>
    <t>MTX Basis Allocations Last Cycle</t>
  </si>
  <si>
    <t>mtx_basis_allocations_per_period</t>
  </si>
  <si>
    <t>MTX Basis Allocations per period</t>
  </si>
  <si>
    <t>mtx_basis_allocations_per_period_last_cycle</t>
  </si>
  <si>
    <t>MTX Basis Allocations per period Last Cycle</t>
  </si>
  <si>
    <t>mtx_basis_forecast</t>
  </si>
  <si>
    <t>MTX Basis Forecast</t>
  </si>
  <si>
    <t>mtx_basis_forecast_last_cycle</t>
  </si>
  <si>
    <t>MTX Basis Forecast Last Cycle</t>
  </si>
  <si>
    <t>mtx_cat_c_ratio</t>
  </si>
  <si>
    <t>location_l0_clmn</t>
  </si>
  <si>
    <t>Plant to cooperage (repairs)</t>
  </si>
  <si>
    <t>M:Z</t>
  </si>
  <si>
    <t>Set-up</t>
  </si>
  <si>
    <t>MTX Cat C ratio</t>
  </si>
  <si>
    <t>mtx_commodity</t>
  </si>
  <si>
    <t>commodity_code_clmn</t>
  </si>
  <si>
    <t>Commodity List</t>
  </si>
  <si>
    <t>MTX Commodity</t>
  </si>
  <si>
    <t>mtx_commodity_price_forecast</t>
  </si>
  <si>
    <t xml:space="preserve">commodity_code_clmn fiscal_year_clmn period_clmn </t>
  </si>
  <si>
    <t>MTX Commodity Price Forecast</t>
  </si>
  <si>
    <t>raw_canada_corn raw_us_corn</t>
  </si>
  <si>
    <t>mtx_commodity_volume</t>
  </si>
  <si>
    <t>commodity_code_clmn location_l0_clmn fiscal_year_clmn period_clmn</t>
  </si>
  <si>
    <t>MTX Commodity Volume</t>
  </si>
  <si>
    <t>mtx_conversion</t>
  </si>
  <si>
    <t xml:space="preserve">general_code_clmn old_uom_clmn new_uom_clmn </t>
  </si>
  <si>
    <t>Conversion</t>
  </si>
  <si>
    <t>MTX Conversion</t>
  </si>
  <si>
    <t>mtx_cprm_balance</t>
  </si>
  <si>
    <t>MTX CPRM Balance</t>
  </si>
  <si>
    <t>mtx_current_period</t>
  </si>
  <si>
    <t>mb51 P09</t>
  </si>
  <si>
    <t>MTX Current Period</t>
  </si>
  <si>
    <t>mtx_cy_baseline</t>
  </si>
  <si>
    <t>MTX CY Baseline</t>
  </si>
  <si>
    <t>mtx_derivatives</t>
  </si>
  <si>
    <t>commodity_code_clmn fiscal_year_clmn period_clmn location_l0_clmn</t>
  </si>
  <si>
    <t>MTX Derivatives</t>
  </si>
  <si>
    <t>mtx_distillery_to_cooperage</t>
  </si>
  <si>
    <t>counterparty_clmn location_l0_clmn</t>
  </si>
  <si>
    <t>MTX Distillery to Cooperage</t>
  </si>
  <si>
    <t>mtx_distillery_to_cooperage_last_cycle</t>
  </si>
  <si>
    <t>MTX Distillery to Cooperage Last Cycle</t>
  </si>
  <si>
    <t>mtx_draft</t>
  </si>
  <si>
    <t>MTX Draft</t>
  </si>
  <si>
    <t>mtx_enablon</t>
  </si>
  <si>
    <t>MTX Enablon</t>
  </si>
  <si>
    <t>mtx_error</t>
  </si>
  <si>
    <t>MTX Error</t>
  </si>
  <si>
    <t>mtx_gimli</t>
  </si>
  <si>
    <t>MTX Gimli</t>
  </si>
  <si>
    <t>raw_gimli_corn_cy raw_gimli_rye_cy raw_gimli_malt_cy raw_gimli_corn_ny raw_gimli_rye_ny raw_gimli_malt_ny</t>
  </si>
  <si>
    <t>mtx_hedging</t>
  </si>
  <si>
    <t>MTX Hedging</t>
  </si>
  <si>
    <t>mtx_historical</t>
  </si>
  <si>
    <t xml:space="preserve">part_number_code_clmn location_l0_clmn vendor_code_clmn  fiscal_year_clmn period_clmn </t>
  </si>
  <si>
    <t>MTX Historical</t>
  </si>
  <si>
    <t>mtx_last_fiscal_year</t>
  </si>
  <si>
    <t>mb51 F20</t>
  </si>
  <si>
    <t>MTX Last Fiscal Year</t>
  </si>
  <si>
    <t>mtx_lawrenceburg</t>
  </si>
  <si>
    <t>MTX Lawrenceburg</t>
  </si>
  <si>
    <t>mtx_lebanon</t>
  </si>
  <si>
    <t>MTX Lebanon</t>
  </si>
  <si>
    <t>raw_lebanon_cy raw_lebanon_ny</t>
  </si>
  <si>
    <t>mtx_location</t>
  </si>
  <si>
    <t>Location</t>
  </si>
  <si>
    <t>MTX Location</t>
  </si>
  <si>
    <t>mtx_manual_volume_next_fy</t>
  </si>
  <si>
    <t>MTX Manual Volume Next Fiscal Year</t>
  </si>
  <si>
    <t>mtx_nomenclature</t>
  </si>
  <si>
    <t>original_term_clmn</t>
  </si>
  <si>
    <t>Nomenclature</t>
  </si>
  <si>
    <t>MTX Nomenclature</t>
  </si>
  <si>
    <t>mtx_part_number</t>
  </si>
  <si>
    <t>part_number_code_clmn</t>
  </si>
  <si>
    <t>Part-Number List</t>
  </si>
  <si>
    <t>MTX Part-Number</t>
  </si>
  <si>
    <t>mtx_part_number_frc_as_hist</t>
  </si>
  <si>
    <t>PN List - historical as forecast</t>
  </si>
  <si>
    <t>MTX Part Number Frc as Hist</t>
  </si>
  <si>
    <t>mtx_part_number_to_commodity</t>
  </si>
  <si>
    <t>part_number_code_clmn commodity_code_clmn location_l0_clmn</t>
  </si>
  <si>
    <t>MTX Part-Number to Commodity</t>
  </si>
  <si>
    <t>raw_part_number_to_commodity</t>
  </si>
  <si>
    <t>mtx_part_number_to_proc_mgr</t>
  </si>
  <si>
    <t>MTX Part-Number to Proc. Mgr.</t>
  </si>
  <si>
    <t>mtx_part_number_to_project</t>
  </si>
  <si>
    <t>part_number_code_clmn location_l0_clmn period_clmn</t>
  </si>
  <si>
    <t>MTX Part Number to Project</t>
  </si>
  <si>
    <t>mtx_part_number_to_project_aop</t>
  </si>
  <si>
    <t>Part-Number to AOP project</t>
  </si>
  <si>
    <t>F23 AOP prices</t>
  </si>
  <si>
    <t>MTX Part Number to Project AOP</t>
  </si>
  <si>
    <t>mtx_ppv_savings_forecast</t>
  </si>
  <si>
    <t>MTX PPV Savings Forecast</t>
  </si>
  <si>
    <t>mtx_ppv_savings_historical</t>
  </si>
  <si>
    <t>MTX PPV Savings Historical</t>
  </si>
  <si>
    <t>mtx_price</t>
  </si>
  <si>
    <t>MTX Price</t>
  </si>
  <si>
    <t>mtx_price_current_period</t>
  </si>
  <si>
    <t>MTX Price Current Period</t>
  </si>
  <si>
    <t>mtx_price_forecast</t>
  </si>
  <si>
    <t>MTX Price Forecast</t>
  </si>
  <si>
    <t>mtx_price_forecast_strategy</t>
  </si>
  <si>
    <t>MTX Price Forecast Strategy</t>
  </si>
  <si>
    <t>raw_price_forecast_strategy</t>
  </si>
  <si>
    <t>mtx_price_historical</t>
  </si>
  <si>
    <t>MTX Price Historical</t>
  </si>
  <si>
    <t>mtx_price_last_cycle</t>
  </si>
  <si>
    <t>MTX Price Last Cycle</t>
  </si>
  <si>
    <t>mtx_price_last_fiscal_year</t>
  </si>
  <si>
    <t>MTX Price Last Fiscal Year</t>
  </si>
  <si>
    <t>mtx_project_l0</t>
  </si>
  <si>
    <t>project_code_l0_clmn</t>
  </si>
  <si>
    <t>Project L0 to L1</t>
  </si>
  <si>
    <t>MTX Project L0</t>
  </si>
  <si>
    <t>mtx_project_l1</t>
  </si>
  <si>
    <t>project_code_l1_clmn</t>
  </si>
  <si>
    <t>Project L1 List</t>
  </si>
  <si>
    <t>MTX Project L1</t>
  </si>
  <si>
    <t>mtx_project_likelihood_moves</t>
  </si>
  <si>
    <t>project_code_l0_clmn likelihood_clmn</t>
  </si>
  <si>
    <t>Project Likelihood Moves</t>
  </si>
  <si>
    <t>MTX Project Likelihood</t>
  </si>
  <si>
    <t>mtx_relay</t>
  </si>
  <si>
    <t>MTX Relay</t>
  </si>
  <si>
    <t>raw_relay_cy raw_relay_ny</t>
  </si>
  <si>
    <t>mtx_savings</t>
  </si>
  <si>
    <t>project_code_l0_clmn likelihood_clmn fiscal_year_clmn period_clmn</t>
  </si>
  <si>
    <t>MTX Savings</t>
  </si>
  <si>
    <t>mtx_shelbyville</t>
  </si>
  <si>
    <t>MTX Shelbyville</t>
  </si>
  <si>
    <t>raw_shelbyville_cy raw_shelbyville_ny</t>
  </si>
  <si>
    <t>mtx_stonex</t>
  </si>
  <si>
    <t>MTX Stone X</t>
  </si>
  <si>
    <t>mtx_supplier_share</t>
  </si>
  <si>
    <t>part_number_code_clmn location_l0_clmn sched_agr_code_clmn</t>
  </si>
  <si>
    <t>Supplier share forecast</t>
  </si>
  <si>
    <t>MTX Supplier Share</t>
  </si>
  <si>
    <t>mtx_time_frame</t>
  </si>
  <si>
    <t>fiscal_year_clmn period_clmn</t>
  </si>
  <si>
    <t>MTX Time Frame</t>
  </si>
  <si>
    <t>raw_schedule_agreement_vol</t>
  </si>
  <si>
    <t>A:O</t>
  </si>
  <si>
    <t>zm038</t>
  </si>
  <si>
    <t>raw_schedule_agreement_price</t>
  </si>
  <si>
    <t>A:M</t>
  </si>
  <si>
    <t>mtx_schedule_agreement</t>
  </si>
  <si>
    <t>sched_agr_code_clmn sched_agr_line_clmn part_number_code_clmn location_l0_clmn</t>
  </si>
  <si>
    <t>MTX Schedule Agreement</t>
  </si>
  <si>
    <t>mtx_sa_balance</t>
  </si>
  <si>
    <t>MTX SA Balance</t>
  </si>
  <si>
    <t>mtx_tullahoma</t>
  </si>
  <si>
    <t>MTX Tullahoma</t>
  </si>
  <si>
    <t>mtx_valleyfield</t>
  </si>
  <si>
    <t>MTX Valleyfield</t>
  </si>
  <si>
    <t>raw_valleyfield_cy raw_valleyfield_ny</t>
  </si>
  <si>
    <t>mtx_volume</t>
  </si>
  <si>
    <t>MTX Volume</t>
  </si>
  <si>
    <t>mtx_volume_current_period</t>
  </si>
  <si>
    <t>MTX Volume Current Period</t>
  </si>
  <si>
    <t>mtx_volume_forecast</t>
  </si>
  <si>
    <t>MTX Volume Forecast</t>
  </si>
  <si>
    <t>mtx_volume_frc_hist</t>
  </si>
  <si>
    <t>MTX Volume Forecast as Historical</t>
  </si>
  <si>
    <t>mtx_volume_historical</t>
  </si>
  <si>
    <t>MTX Volume Historical</t>
  </si>
  <si>
    <t>mtx_volume_last_cycle</t>
  </si>
  <si>
    <t>MTX Volume Last Cycle</t>
  </si>
  <si>
    <t>mtx_week_to_date</t>
  </si>
  <si>
    <t>week_clmn</t>
  </si>
  <si>
    <t>Week to Date</t>
  </si>
  <si>
    <t>F23 manual volume forecast</t>
  </si>
  <si>
    <t>MTX Week to Date</t>
  </si>
  <si>
    <t>raw_aop_barrels</t>
  </si>
  <si>
    <t>Barrels AOP</t>
  </si>
  <si>
    <t>raw_aop_basis_str_next_fy</t>
  </si>
  <si>
    <t>A:AZ</t>
  </si>
  <si>
    <t>raw_aop_bs</t>
  </si>
  <si>
    <t>Final Check</t>
  </si>
  <si>
    <t>C:Q</t>
  </si>
  <si>
    <t>Copy of Distillation Material F22 FINAL</t>
  </si>
  <si>
    <t>raw_aop_pnl</t>
  </si>
  <si>
    <t>F22 Procurement Inputs</t>
  </si>
  <si>
    <t>B:C,AY:BB</t>
  </si>
  <si>
    <t>FY22 Procurement Standards_Netto_off</t>
  </si>
  <si>
    <t>raw_aop_price_str_next_fy</t>
  </si>
  <si>
    <t>raw_aop_project_savings</t>
  </si>
  <si>
    <t>raw_barrel_repairs_forecast</t>
  </si>
  <si>
    <t>B:N</t>
  </si>
  <si>
    <t>raw_barrels_reallocation</t>
  </si>
  <si>
    <t>Barrel Reallocation</t>
  </si>
  <si>
    <t>raw_basis_allocations</t>
  </si>
  <si>
    <t>allocation_code_clmn part_number_code_clmn</t>
  </si>
  <si>
    <t>Physical positions (allocation)</t>
  </si>
  <si>
    <t>raw_canada_corn</t>
  </si>
  <si>
    <t>N:BO</t>
  </si>
  <si>
    <t>raw_cara_donna</t>
  </si>
  <si>
    <t>F23 Procurement Inputs</t>
  </si>
  <si>
    <t>B:D, I, O, AB:AE, BF</t>
  </si>
  <si>
    <t>Draft</t>
  </si>
  <si>
    <t>FY23 Procurement 1.0_Guan_V2</t>
  </si>
  <si>
    <t>raw_cara_manoel</t>
  </si>
  <si>
    <t>FY23 Procurement 1.0_Netto</t>
  </si>
  <si>
    <t>raw_cprm_balance_forecast</t>
  </si>
  <si>
    <t>raw_cprm_balance_historical</t>
  </si>
  <si>
    <t>CPRM YTD Balance</t>
  </si>
  <si>
    <t>raw_electricity_lebanon_cy</t>
  </si>
  <si>
    <t>A:N</t>
  </si>
  <si>
    <t>raw_electricity_lebanon_ny</t>
  </si>
  <si>
    <t>raw_enablon_electricity</t>
  </si>
  <si>
    <t>F:I</t>
  </si>
  <si>
    <t>raw_enablon_natural_gas</t>
  </si>
  <si>
    <t>raw_gimli_bactenix_cy</t>
  </si>
  <si>
    <t>Bactenix</t>
  </si>
  <si>
    <t>A:I</t>
  </si>
  <si>
    <t>raw_gimli_bactenix_ny</t>
  </si>
  <si>
    <t>raw_gimli_barrels_cy</t>
  </si>
  <si>
    <t>A:C</t>
  </si>
  <si>
    <t>raw_gimli_barrels_ny</t>
  </si>
  <si>
    <t>raw_gimli_corn_cy</t>
  </si>
  <si>
    <t>Corn 2022</t>
  </si>
  <si>
    <t>D:O</t>
  </si>
  <si>
    <t>raw_gimli_corn_ny</t>
  </si>
  <si>
    <t>Corn 2023</t>
  </si>
  <si>
    <t>raw_gimli_diazyme_cy</t>
  </si>
  <si>
    <t>Diazyme</t>
  </si>
  <si>
    <t>raw_gimli_diazyme_ny</t>
  </si>
  <si>
    <t>raw_gimli_distilavite_cy</t>
  </si>
  <si>
    <t>Distilavite</t>
  </si>
  <si>
    <t>raw_gimli_distilavite_ny</t>
  </si>
  <si>
    <t>raw_gimli_electricity_cy</t>
  </si>
  <si>
    <t xml:space="preserve">YoY - Gimli Power </t>
  </si>
  <si>
    <t>E:J</t>
  </si>
  <si>
    <t>YoY Diageo 2020-2022 GM EL</t>
  </si>
  <si>
    <t>raw_gimli_electricity_ly</t>
  </si>
  <si>
    <t>raw_gimli_electricity_ny</t>
  </si>
  <si>
    <t>raw_gimli_liquid_yeast_cy</t>
  </si>
  <si>
    <t>Liquid Yeast</t>
  </si>
  <si>
    <t>raw_gimli_liquid_yeast_ny</t>
  </si>
  <si>
    <t>raw_gimli_malt_cy</t>
  </si>
  <si>
    <t>Malt2022</t>
  </si>
  <si>
    <t>raw_gimli_malt_ny</t>
  </si>
  <si>
    <t>Malt2023</t>
  </si>
  <si>
    <t>raw_gimli_natural_gas_cy</t>
  </si>
  <si>
    <t xml:space="preserve">YoY - Gimli Natural Gas </t>
  </si>
  <si>
    <t>YoY Diageo 2020-2022 GM NG</t>
  </si>
  <si>
    <t>raw_gimli_natural_gas_ly</t>
  </si>
  <si>
    <t>raw_gimli_natural_gas_ny</t>
  </si>
  <si>
    <t>raw_gimli_rye_cy</t>
  </si>
  <si>
    <t>Rye 2022</t>
  </si>
  <si>
    <t>raw_gimli_rye_ny</t>
  </si>
  <si>
    <t>Rye 2023</t>
  </si>
  <si>
    <t>raw_gimli_spezyme_cy</t>
  </si>
  <si>
    <t>Spezyme</t>
  </si>
  <si>
    <t>raw_gimli_spezyme_ny</t>
  </si>
  <si>
    <t>raw_lawrenceburg_barrels_cy</t>
  </si>
  <si>
    <t>raw_lawrenceburg_barrels_ny</t>
  </si>
  <si>
    <t>raw_lawrenceburg_grain_cy</t>
  </si>
  <si>
    <t>A:DZ</t>
  </si>
  <si>
    <t>raw_lawrenceburg_grain_ny</t>
  </si>
  <si>
    <t>raw_lebanon_cy</t>
  </si>
  <si>
    <t>B:AZ</t>
  </si>
  <si>
    <t>raw_lebanon_ny</t>
  </si>
  <si>
    <t>raw_manual_volume_next_fy</t>
  </si>
  <si>
    <t>Part-Number to Commodity</t>
  </si>
  <si>
    <t>raw_part_number_to_project</t>
  </si>
  <si>
    <t>Part-Number to Project</t>
  </si>
  <si>
    <t>raw_plainfield_electricity_cy</t>
  </si>
  <si>
    <t xml:space="preserve">YoY - Plainfield Power </t>
  </si>
  <si>
    <t>YoY Diageo 2020-2022 PL EL</t>
  </si>
  <si>
    <t>raw_plainfield_electricity_ly</t>
  </si>
  <si>
    <t>raw_plainfield_electricity_ny</t>
  </si>
  <si>
    <t>raw_plainfield_natural_gas_cy</t>
  </si>
  <si>
    <t xml:space="preserve">YoY - Plainfield Natural Gas </t>
  </si>
  <si>
    <t>YoY Diageo 2020-2022 PL NG</t>
  </si>
  <si>
    <t>raw_plainfield_natural_gas_ly</t>
  </si>
  <si>
    <t>raw_plainfield_natural_gas_ny</t>
  </si>
  <si>
    <t>raw_ppv_savings_historical</t>
  </si>
  <si>
    <t>Transactional Detail</t>
  </si>
  <si>
    <t>A:AA</t>
  </si>
  <si>
    <t>raw_price_allocations</t>
  </si>
  <si>
    <t>Price forecast</t>
  </si>
  <si>
    <t>raw_relay_cy</t>
  </si>
  <si>
    <t>C:N</t>
  </si>
  <si>
    <t>Book2</t>
  </si>
  <si>
    <t>raw_relay_electricity_cy</t>
  </si>
  <si>
    <t xml:space="preserve">YoY - Relay Power </t>
  </si>
  <si>
    <t>YoY Diageo 2020-2022 RL EL</t>
  </si>
  <si>
    <t>raw_relay_electricity_ly</t>
  </si>
  <si>
    <t>raw_relay_electricity_ny</t>
  </si>
  <si>
    <t>raw_relay_natural_gas_cy</t>
  </si>
  <si>
    <t xml:space="preserve">YoY - Relay Natural Gas </t>
  </si>
  <si>
    <t>YoY Diageo 2020-2022 RL NG</t>
  </si>
  <si>
    <t>raw_relay_natural_gas_ly</t>
  </si>
  <si>
    <t>raw_relay_natural_gas_ny</t>
  </si>
  <si>
    <t>raw_relay_ny</t>
  </si>
  <si>
    <t>raw_repairs_kbb_north_received</t>
  </si>
  <si>
    <t>raw_repairs_kbb_north_shipped</t>
  </si>
  <si>
    <t>raw_repairs_kbb_south_received</t>
  </si>
  <si>
    <t>raw_repairs_kbb_south_shipped</t>
  </si>
  <si>
    <t>raw_repairs_speyside_received</t>
  </si>
  <si>
    <t>A:AD</t>
  </si>
  <si>
    <t>raw_repairs_speyside_shipped</t>
  </si>
  <si>
    <t>A:S</t>
  </si>
  <si>
    <t>raw_shelbyville_barrels_cy</t>
  </si>
  <si>
    <t>A:B</t>
  </si>
  <si>
    <t>raw_shelbyville_barrels_ny</t>
  </si>
  <si>
    <t>raw_shelbyville_electricity_cy</t>
  </si>
  <si>
    <t xml:space="preserve">YoY - Shelbyville ELEC </t>
  </si>
  <si>
    <t>YoY Diageo 2020-2022 SE EL</t>
  </si>
  <si>
    <t>raw_shelbyville_electricity_ly</t>
  </si>
  <si>
    <t>raw_shelbyville_electricity_ny</t>
  </si>
  <si>
    <t>raw_shelbyville_grain_cy</t>
  </si>
  <si>
    <t>A:J</t>
  </si>
  <si>
    <t>raw_shelbyville_grain_ny</t>
  </si>
  <si>
    <t>raw_shelbyville_natural_gas_cy</t>
  </si>
  <si>
    <t xml:space="preserve">YoY - Shelbyville NG </t>
  </si>
  <si>
    <t>YoY Diageo 2020-2022 SE NG</t>
  </si>
  <si>
    <t>raw_shelbyville_natural_gas_ly</t>
  </si>
  <si>
    <t>raw_shelbyville_natural_gas_ny</t>
  </si>
  <si>
    <t>raw_stitzel_weller_dumping</t>
  </si>
  <si>
    <t>D:AZ</t>
  </si>
  <si>
    <t>raw_stitzel_weller_electricity_cy</t>
  </si>
  <si>
    <t xml:space="preserve">YoY - Louisville Power </t>
  </si>
  <si>
    <t>YoY Diageo 2020-2022 SW EL</t>
  </si>
  <si>
    <t>raw_stitzel_weller_electricity_ly</t>
  </si>
  <si>
    <t>raw_stitzel_weller_electricity_ny</t>
  </si>
  <si>
    <t>raw_stitzel_weller_natural_gas_cy</t>
  </si>
  <si>
    <t xml:space="preserve">YoY - Louisville Gas </t>
  </si>
  <si>
    <t>YoY Diageo 2020-2022 SW NG</t>
  </si>
  <si>
    <t>raw_stitzel_weller_natural_gas_ly</t>
  </si>
  <si>
    <t>raw_stitzel_weller_natural_gas_ny</t>
  </si>
  <si>
    <t>raw_tullahoma_cy</t>
  </si>
  <si>
    <t>A:G</t>
  </si>
  <si>
    <t>raw_tullahoma_dumping</t>
  </si>
  <si>
    <t>A:BZ</t>
  </si>
  <si>
    <t>raw_tullahoma_ny</t>
  </si>
  <si>
    <t>raw_us_corn</t>
  </si>
  <si>
    <t>raw_valleyfield_barrels_cy</t>
  </si>
  <si>
    <t>B:J</t>
  </si>
  <si>
    <t>raw_valleyfield_barrels_ny</t>
  </si>
  <si>
    <t>raw_valleyfield_electricity_cy</t>
  </si>
  <si>
    <t xml:space="preserve">YoY - Valleyfield Electricity </t>
  </si>
  <si>
    <t>YoY Diageo 2020-2022 VF EL</t>
  </si>
  <si>
    <t>raw_valleyfield_electricity_ly</t>
  </si>
  <si>
    <t>raw_valleyfield_electricity_ny</t>
  </si>
  <si>
    <t>raw_valleyfield_enzymes_cy</t>
  </si>
  <si>
    <t>T:W</t>
  </si>
  <si>
    <t>raw_valleyfield_enzymes_ny</t>
  </si>
  <si>
    <t>raw_valleyfield_grain_cy</t>
  </si>
  <si>
    <t>L:O</t>
  </si>
  <si>
    <t>raw_valleyfield_grain_ny</t>
  </si>
  <si>
    <t>L:R</t>
  </si>
  <si>
    <t>raw_valleyfield_natural_gas_cy</t>
  </si>
  <si>
    <t xml:space="preserve">YoY - Valleyfield Natural Gas </t>
  </si>
  <si>
    <t>YoY Diageo 2020-2022 VF NG</t>
  </si>
  <si>
    <t>raw_valleyfield_natural_gas_ly</t>
  </si>
  <si>
    <t>raw_valleyfield_natural_gas_ny</t>
  </si>
  <si>
    <t>raw_volume_allocations</t>
  </si>
  <si>
    <t>rep_allocations</t>
  </si>
  <si>
    <t>REP Allocations</t>
  </si>
  <si>
    <t>rep_allocations_to_cprm</t>
  </si>
  <si>
    <t>part_number_code_clmn location_l0_clmn counterparty_clmn</t>
  </si>
  <si>
    <t>REP Allocations to CPRM</t>
  </si>
  <si>
    <t>rep_aop_avg_next_fiscal_year</t>
  </si>
  <si>
    <t>REP AOP Avg Next FY</t>
  </si>
  <si>
    <t>rep_aop_basis_next_fiscal_year</t>
  </si>
  <si>
    <t>REP AOP Basis Next FY</t>
  </si>
  <si>
    <t>rep_aop_next_fiscal_year</t>
  </si>
  <si>
    <t>REP AOP Next FY</t>
  </si>
  <si>
    <t>rep_avg_sa_price</t>
  </si>
  <si>
    <t>REP Avg SA price</t>
  </si>
  <si>
    <t>rep_barrel_repair_dumps</t>
  </si>
  <si>
    <t>location_l0_clmn counterparty_clmn barrel_grade_clmn fiscal_year_clmn period_clmn</t>
  </si>
  <si>
    <t>REP Barrel Repair Dumps</t>
  </si>
  <si>
    <t>rep_barrel_repair_shipments</t>
  </si>
  <si>
    <t>counterparty_clmn barrel_grade_clmn fiscal_year_clmn period_clmn</t>
  </si>
  <si>
    <t>REP Barrel Repair Shipments</t>
  </si>
  <si>
    <t>rep_basis</t>
  </si>
  <si>
    <t>REP Basis</t>
  </si>
  <si>
    <t>rep_commodity_volume</t>
  </si>
  <si>
    <t>Rep Commodity Volume</t>
  </si>
  <si>
    <t>rep_cprm_balance</t>
  </si>
  <si>
    <t xml:space="preserve">fiscal_year_clmn period_clmn </t>
  </si>
  <si>
    <t>REP CPRM Balance</t>
  </si>
  <si>
    <t>rep_ppv_savings_mtm_change</t>
  </si>
  <si>
    <t>REP PPV Savings MtM change</t>
  </si>
  <si>
    <t>rep_price</t>
  </si>
  <si>
    <t>REP Price</t>
  </si>
  <si>
    <t>rep_prompt_barrels</t>
  </si>
  <si>
    <t>barrel_prompt_budget_clmn part_number_code_clmn location_l0_clmn fiscal_year_clmn period_clmn</t>
  </si>
  <si>
    <t>REP Prompt Barrels</t>
  </si>
  <si>
    <t>rep_savings_l0</t>
  </si>
  <si>
    <t>project_code_l0_clmn likelihood_clmn period_clmn</t>
  </si>
  <si>
    <t>REP Savings L0</t>
  </si>
  <si>
    <t>rep_savings_l1</t>
  </si>
  <si>
    <t>project_code_l1_clmn likelihood_clmn period_clmn</t>
  </si>
  <si>
    <t>REP Savings L1</t>
  </si>
  <si>
    <t>rep_spend</t>
  </si>
  <si>
    <t>REP Spend</t>
  </si>
  <si>
    <t>rep_volume</t>
  </si>
  <si>
    <t>REP Volume</t>
  </si>
  <si>
    <t>rep_volume_canada_corn_to_suppliers</t>
  </si>
  <si>
    <t>REP Volume - Canada Corn</t>
  </si>
  <si>
    <t>rep_volume_gimli_corn_to_suppliers</t>
  </si>
  <si>
    <t>REP Volume - GM Corn</t>
  </si>
  <si>
    <t>rep_volume_kentucky_corn_to_suppliers</t>
  </si>
  <si>
    <t>REP Volume - KY Corn</t>
  </si>
  <si>
    <t>rep_volume_malt_to_suppliers</t>
  </si>
  <si>
    <t>REP Volume - Malt</t>
  </si>
  <si>
    <t>rep_volume_rye_to_suppliers</t>
  </si>
  <si>
    <t>REP Volume - Rye</t>
  </si>
  <si>
    <t>rep_volume_shelbyville_corn_to_suppliers</t>
  </si>
  <si>
    <t>REP Volume - SE Corn</t>
  </si>
  <si>
    <t>rep_volume_to_isc</t>
  </si>
  <si>
    <t>REP Volume to ISC</t>
  </si>
  <si>
    <t>rep_volume_to_speyside</t>
  </si>
  <si>
    <t>REP Volume to Speyside</t>
  </si>
  <si>
    <t>rep_volume_tullahoma_corn_to_suppliers</t>
  </si>
  <si>
    <t>REP Volume - TG Corn</t>
  </si>
  <si>
    <t>rep_volume_valleyfield_corn_to_suppliers</t>
  </si>
  <si>
    <t>REP Volume - VF Corn</t>
  </si>
  <si>
    <t>rep_volume_wheat_to_suppliers</t>
  </si>
  <si>
    <t>REP Volume - Wheat</t>
  </si>
  <si>
    <t>Is column list standard?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</si>
  <si>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</si>
  <si>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</si>
  <si>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</si>
  <si>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</si>
  <si>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</si>
  <si>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</si>
  <si>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</si>
  <si>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</si>
  <si>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</si>
  <si>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</si>
  <si>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</si>
  <si>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</si>
  <si>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</si>
  <si>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</si>
  <si>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</si>
  <si>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</si>
  <si>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</si>
  <si>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</si>
  <si>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</si>
  <si>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</si>
  <si>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</si>
  <si>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</si>
  <si>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</si>
  <si>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</si>
  <si>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</si>
  <si>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</si>
  <si>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</si>
  <si>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</si>
  <si>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Column 29</t>
  </si>
  <si>
    <t>Column 30</t>
  </si>
  <si>
    <t>YES</t>
  </si>
  <si>
    <t>initial_date_clmn</t>
  </si>
  <si>
    <t>final_date_clmn</t>
  </si>
  <si>
    <t>is_position_valid_clmn</t>
  </si>
  <si>
    <t>allocation_type_clmn</t>
  </si>
  <si>
    <t>uom_si_clmn</t>
  </si>
  <si>
    <t>volume_at_si_uom_clmn</t>
  </si>
  <si>
    <t>standard_currency_clmn</t>
  </si>
  <si>
    <t>price_at_standard_currency_and_si_uom_clmn</t>
  </si>
  <si>
    <t>sched_agr_code_clmn</t>
  </si>
  <si>
    <t>sched_agr_line_clmn</t>
  </si>
  <si>
    <t>NO</t>
  </si>
  <si>
    <t>fiscal_year_clmn</t>
  </si>
  <si>
    <t>period_clmn</t>
  </si>
  <si>
    <t>input_uom_clmn</t>
  </si>
  <si>
    <t>input_currency_clmn</t>
  </si>
  <si>
    <t>price_at_input_currency_and_uom_clmn</t>
  </si>
  <si>
    <t>Material</t>
  </si>
  <si>
    <t>Plant</t>
  </si>
  <si>
    <t>BUn</t>
  </si>
  <si>
    <t>Local Currency</t>
  </si>
  <si>
    <t>F22 AOP</t>
  </si>
  <si>
    <t>Project</t>
  </si>
  <si>
    <t>avg_price_at_standard_currency_and_si_uom_clmn</t>
  </si>
  <si>
    <t>savings_vs_avg_at_standard_currency_clmn</t>
  </si>
  <si>
    <t>spend_at_standard_currency_clmn</t>
  </si>
  <si>
    <t>price_forecast_strategy_clmn</t>
  </si>
  <si>
    <t>initial_period_clmn</t>
  </si>
  <si>
    <t>final_period_clmn</t>
  </si>
  <si>
    <t>baseline_price_at_standard_currency_and_si_uom_clmn</t>
  </si>
  <si>
    <t>savings_vs_bsl_at_standard_currency_clmn</t>
  </si>
  <si>
    <t>baseline_spend_at_standard_currency_clmn</t>
  </si>
  <si>
    <t>avg_price_next_fy_at_standard_currency_and_si_uom_clmn</t>
  </si>
  <si>
    <t>savings_at_input_currency_clmn</t>
  </si>
  <si>
    <t>barrel_grade_clmn</t>
  </si>
  <si>
    <t>is_forecast_clmn</t>
  </si>
  <si>
    <t>date_clmn</t>
  </si>
  <si>
    <t>is_shipped_clmn</t>
  </si>
  <si>
    <t>volume_at_input_uom_clmn</t>
  </si>
  <si>
    <t>ratio_clmn</t>
  </si>
  <si>
    <t>Origin</t>
  </si>
  <si>
    <t>Cat C ratio</t>
  </si>
  <si>
    <t>commodity_description_clmn</t>
  </si>
  <si>
    <t>uom_output_clmn</t>
  </si>
  <si>
    <t>Commodity code</t>
  </si>
  <si>
    <t>Commodity description</t>
  </si>
  <si>
    <t>Preferred UoM</t>
  </si>
  <si>
    <t>SI UoM</t>
  </si>
  <si>
    <t>PN</t>
  </si>
  <si>
    <t>From</t>
  </si>
  <si>
    <t>To</t>
  </si>
  <si>
    <t>Multiplier</t>
  </si>
  <si>
    <t>general_code_clmn</t>
  </si>
  <si>
    <t>old_uom_clmn</t>
  </si>
  <si>
    <t>new_uom_clmn</t>
  </si>
  <si>
    <t>multiplier_clmn</t>
  </si>
  <si>
    <t>savings_at_standard_currency_clmn</t>
  </si>
  <si>
    <t>spend_at_input_currency_clmn</t>
  </si>
  <si>
    <t>vendor_code_clmn</t>
  </si>
  <si>
    <t>Posting Date</t>
  </si>
  <si>
    <t>Qty in unit of entry</t>
  </si>
  <si>
    <t>Unit of Entry</t>
  </si>
  <si>
    <t>Amount</t>
  </si>
  <si>
    <t>Currency</t>
  </si>
  <si>
    <t>Vendor</t>
  </si>
  <si>
    <t>procurement_manager_clmn</t>
  </si>
  <si>
    <t>allocation_share_clmn</t>
  </si>
  <si>
    <t>processing_fee_at_input_currency_and_uom_clmn</t>
  </si>
  <si>
    <t>scotland_repair_fee_at_input_currency_and_uom_clmn</t>
  </si>
  <si>
    <t>repair_fee_at_input_currency_and_uom_clmn</t>
  </si>
  <si>
    <t>Distillery</t>
  </si>
  <si>
    <t>Cooperage</t>
  </si>
  <si>
    <t>%</t>
  </si>
  <si>
    <t>Shipment</t>
  </si>
  <si>
    <t>Cat C penalty</t>
  </si>
  <si>
    <t>Repair</t>
  </si>
  <si>
    <t>UoM</t>
  </si>
  <si>
    <t>dataset_name_clmn</t>
  </si>
  <si>
    <t>phase_error_clmn</t>
  </si>
  <si>
    <t>step_error_clmn</t>
  </si>
  <si>
    <t>Purchase order</t>
  </si>
  <si>
    <t>Item</t>
  </si>
  <si>
    <t>Location L0</t>
  </si>
  <si>
    <t>output_currency_clmn</t>
  </si>
  <si>
    <t>standard_term_clmn</t>
  </si>
  <si>
    <t>Part Number Code</t>
  </si>
  <si>
    <t>Part Number Description</t>
  </si>
  <si>
    <t>Category</t>
  </si>
  <si>
    <t>part_number_description_clmn</t>
  </si>
  <si>
    <t>category_l0_clmn</t>
  </si>
  <si>
    <t>Part Number</t>
  </si>
  <si>
    <t>commodity_factor_clmn</t>
  </si>
  <si>
    <t>Proc. Manager</t>
  </si>
  <si>
    <t>right_procurement_manager_clmn</t>
  </si>
  <si>
    <t>Part-number</t>
  </si>
  <si>
    <t>Project code</t>
  </si>
  <si>
    <t>currency_clmn</t>
  </si>
  <si>
    <t>project_description_l0_clmn</t>
  </si>
  <si>
    <t>savings_forecast_strategy_clmn</t>
  </si>
  <si>
    <t>Sub-project</t>
  </si>
  <si>
    <t>Sub-project description</t>
  </si>
  <si>
    <t>Strategy</t>
  </si>
  <si>
    <t>Value</t>
  </si>
  <si>
    <t>project_description_l1_clmn</t>
  </si>
  <si>
    <t>Project description</t>
  </si>
  <si>
    <t>New likelihood</t>
  </si>
  <si>
    <t>savings_likelihood_strategy_clmn</t>
  </si>
  <si>
    <t>likelihood_clmn</t>
  </si>
  <si>
    <t>#</t>
  </si>
  <si>
    <t>Weef of</t>
  </si>
  <si>
    <t>Min period</t>
  </si>
  <si>
    <t>Max period</t>
  </si>
  <si>
    <t>Basis</t>
  </si>
  <si>
    <t>Benchmark code</t>
  </si>
  <si>
    <t>ValA</t>
  </si>
  <si>
    <t>Crcy</t>
  </si>
  <si>
    <t>Future price F22 Standard</t>
  </si>
  <si>
    <t>uom_multiplier_clmn</t>
  </si>
  <si>
    <t>Code</t>
  </si>
  <si>
    <t>Price.4</t>
  </si>
  <si>
    <t>Standard Currency.1</t>
  </si>
  <si>
    <t>Un.3</t>
  </si>
  <si>
    <t>Price unit.3</t>
  </si>
  <si>
    <t>Full price</t>
  </si>
  <si>
    <t>p1_clmn</t>
  </si>
  <si>
    <t>p2_clmn</t>
  </si>
  <si>
    <t>p3_clmn</t>
  </si>
  <si>
    <t>p4_clmn</t>
  </si>
  <si>
    <t>p5_clmn</t>
  </si>
  <si>
    <t>p6_clmn</t>
  </si>
  <si>
    <t>p7_clmn</t>
  </si>
  <si>
    <t>p8_clmn</t>
  </si>
  <si>
    <t>p9_clmn</t>
  </si>
  <si>
    <t>p10_clmn</t>
  </si>
  <si>
    <t>p11_clmn</t>
  </si>
  <si>
    <t>p12_clmn</t>
  </si>
  <si>
    <t>AOP P1</t>
  </si>
  <si>
    <t>AOP P2</t>
  </si>
  <si>
    <t>AOP P3</t>
  </si>
  <si>
    <t>AOP P4</t>
  </si>
  <si>
    <t>AOP P5</t>
  </si>
  <si>
    <t>AOP P6</t>
  </si>
  <si>
    <t>AOP P7</t>
  </si>
  <si>
    <t>AOP P8</t>
  </si>
  <si>
    <t>AOP P9</t>
  </si>
  <si>
    <t>AOP P10</t>
  </si>
  <si>
    <t>AOP P11</t>
  </si>
  <si>
    <t>AOP P12</t>
  </si>
  <si>
    <t>FY</t>
  </si>
  <si>
    <t>Price UoM</t>
  </si>
  <si>
    <t>Basis currency</t>
  </si>
  <si>
    <t>Basis note</t>
  </si>
  <si>
    <t>Procurement Category Manager</t>
  </si>
  <si>
    <t>Vendor Number</t>
  </si>
  <si>
    <t>Price.2</t>
  </si>
  <si>
    <t>Procured Currency</t>
  </si>
  <si>
    <t>Un.2</t>
  </si>
  <si>
    <t>Price unit.2</t>
  </si>
  <si>
    <t>F23 Initial AOP</t>
  </si>
  <si>
    <t>Description</t>
  </si>
  <si>
    <t>raw_corn_derivatives</t>
  </si>
  <si>
    <t>hedged_price_at_standard_currency_and_si_uom_clmn</t>
  </si>
  <si>
    <t>Period</t>
  </si>
  <si>
    <t>period_as_string_clmn</t>
  </si>
  <si>
    <t>PERIOD</t>
  </si>
  <si>
    <t>TOTAL ENERGY USED PER WEEK (kWh)</t>
  </si>
  <si>
    <t>Unnamed: 5</t>
  </si>
  <si>
    <t>Reporting period</t>
  </si>
  <si>
    <t>Electricity - Imported from grid (Energy) [kWh]</t>
  </si>
  <si>
    <t>Natural Gas (Energy) [kWh]</t>
  </si>
  <si>
    <t>Receipt lbs</t>
  </si>
  <si>
    <t>month_clmn</t>
  </si>
  <si>
    <t>Gimli - F22 New Wood</t>
  </si>
  <si>
    <t>QTY</t>
  </si>
  <si>
    <t>Receipt kgs</t>
  </si>
  <si>
    <t>MONTH</t>
  </si>
  <si>
    <t>Purchase Decision</t>
  </si>
  <si>
    <t>2019-2020</t>
  </si>
  <si>
    <t>2020-2021</t>
  </si>
  <si>
    <t>2021-2022</t>
  </si>
  <si>
    <t>Receipt kg</t>
  </si>
  <si>
    <t>Diageo</t>
  </si>
  <si>
    <t>corn_clmn</t>
  </si>
  <si>
    <t>rye_clmn</t>
  </si>
  <si>
    <t>malt_clmn</t>
  </si>
  <si>
    <t>termamyl_clmn</t>
  </si>
  <si>
    <t>viscoferm_clmn</t>
  </si>
  <si>
    <t>saczyme_clmn</t>
  </si>
  <si>
    <t>y133_clmn</t>
  </si>
  <si>
    <t>y103_clmn</t>
  </si>
  <si>
    <t>barrels_clmn</t>
  </si>
  <si>
    <t>Bushels of Corn Required / Week</t>
  </si>
  <si>
    <t>Bushels of Rye Required / Week</t>
  </si>
  <si>
    <t>Bushels of Malt Required / Week</t>
  </si>
  <si>
    <t>Termamyl Required/Week (kg)</t>
  </si>
  <si>
    <t>Viscoferm Required/Week (kg)</t>
  </si>
  <si>
    <t>Saczyme Required/Week (kg)</t>
  </si>
  <si>
    <t>Y133 / Totes Yeast / Week</t>
  </si>
  <si>
    <t>Y103 / Totes Yeast / Week</t>
  </si>
  <si>
    <t>Projected Barrels Required / Week</t>
  </si>
  <si>
    <t>week_list_clmn</t>
  </si>
  <si>
    <t>Material code</t>
  </si>
  <si>
    <t>Site</t>
  </si>
  <si>
    <t>F23 New Barrels</t>
  </si>
  <si>
    <t>Shutdown</t>
  </si>
  <si>
    <t>location_list_clmn</t>
  </si>
  <si>
    <t>input_uom_denominator_clmn</t>
  </si>
  <si>
    <t>Commodity factor</t>
  </si>
  <si>
    <t>Commodity UoM</t>
  </si>
  <si>
    <t>PN UoM</t>
  </si>
  <si>
    <t>Saving</t>
  </si>
  <si>
    <t>Val.in rep.cur.</t>
  </si>
  <si>
    <t>Price</t>
  </si>
  <si>
    <t>load_date_clmn</t>
  </si>
  <si>
    <t>unload_date_clmn</t>
  </si>
  <si>
    <t>barrel_A_clmn</t>
  </si>
  <si>
    <t>barrel_B_clmn</t>
  </si>
  <si>
    <t>barrel_repair_C_clmn</t>
  </si>
  <si>
    <t>barrel_scrap_clmn</t>
  </si>
  <si>
    <t>DATE RECEIVED</t>
  </si>
  <si>
    <t>Date Unloaded</t>
  </si>
  <si>
    <t xml:space="preserve">DISTILLERY </t>
  </si>
  <si>
    <t>#1 SEL</t>
  </si>
  <si>
    <t xml:space="preserve">REG SEL </t>
  </si>
  <si>
    <t>Cull</t>
  </si>
  <si>
    <t xml:space="preserve">KBB SHIP DATE </t>
  </si>
  <si>
    <t>DESTINATION</t>
  </si>
  <si>
    <t xml:space="preserve">GRADE </t>
  </si>
  <si>
    <t>QUANITY</t>
  </si>
  <si>
    <t>DATE UNLOADED</t>
  </si>
  <si>
    <t>barrel_C_clmn</t>
  </si>
  <si>
    <t>SE3 Date</t>
  </si>
  <si>
    <t>Speyside 
A</t>
  </si>
  <si>
    <t>Speyside 
B</t>
  </si>
  <si>
    <t>Speyside 
C</t>
  </si>
  <si>
    <t>Date</t>
  </si>
  <si>
    <t>A's</t>
  </si>
  <si>
    <t>B's</t>
  </si>
  <si>
    <t>C's</t>
  </si>
  <si>
    <t>Repair
C</t>
  </si>
  <si>
    <t>Scrap</t>
  </si>
  <si>
    <t>date</t>
  </si>
  <si>
    <t>volume</t>
  </si>
  <si>
    <t>barley_clmn</t>
  </si>
  <si>
    <t>Month</t>
  </si>
  <si>
    <t>Corn (LBS)</t>
  </si>
  <si>
    <t>Rye (LBS)</t>
  </si>
  <si>
    <t>Malt (LBS)</t>
  </si>
  <si>
    <t>Single Malt (LBS)</t>
  </si>
  <si>
    <t>raw_steel_derivatives</t>
  </si>
  <si>
    <t>wheat_clmn</t>
  </si>
  <si>
    <t>Corn Bushels</t>
  </si>
  <si>
    <t>Rye Bushels</t>
  </si>
  <si>
    <t>Barley Malt Bushels</t>
  </si>
  <si>
    <t>Barley Bushels</t>
  </si>
  <si>
    <t>Wheat Bushels</t>
  </si>
  <si>
    <t>Barrels</t>
  </si>
  <si>
    <t>Distillers Malt</t>
  </si>
  <si>
    <t>Local Barley Malt</t>
  </si>
  <si>
    <t>DATE:</t>
  </si>
  <si>
    <t>barils à  recevoir</t>
  </si>
  <si>
    <t>spezyme_clmn</t>
  </si>
  <si>
    <t>diazyme_clmn</t>
  </si>
  <si>
    <t>liquaferm_clmn</t>
  </si>
  <si>
    <t>y2966_clmn</t>
  </si>
  <si>
    <t>Spezyme CL (alpha) (kg)</t>
  </si>
  <si>
    <t>Diazyme SSF2 (kg)</t>
  </si>
  <si>
    <t>Liquaferm (L)</t>
  </si>
  <si>
    <t>2966 (L)</t>
  </si>
  <si>
    <t>Corn</t>
  </si>
  <si>
    <t>Rye.1</t>
  </si>
  <si>
    <t>Wheat</t>
  </si>
  <si>
    <t>Rye (for bourbon)</t>
  </si>
  <si>
    <t>Rye (for rye)</t>
  </si>
  <si>
    <t>Distillers Malt (for bourbon)</t>
  </si>
  <si>
    <t>Distillers Malt (for rye)</t>
  </si>
  <si>
    <t>Distillers Malt (for wheat)</t>
  </si>
  <si>
    <t>Is position still valid?</t>
  </si>
  <si>
    <t>Counterparty</t>
  </si>
  <si>
    <t>Start date</t>
  </si>
  <si>
    <t>End date</t>
  </si>
  <si>
    <t>Basis or fixed price?</t>
  </si>
  <si>
    <t>Volume</t>
  </si>
  <si>
    <t>Volume UoM</t>
  </si>
  <si>
    <t>SA number</t>
  </si>
  <si>
    <t>Line item</t>
  </si>
  <si>
    <t>volume_at_output_uom_clmn</t>
  </si>
  <si>
    <t>allocation_volume_at_output_uom_clmn</t>
  </si>
  <si>
    <t>allocation_balance_at_output_uom_clmn</t>
  </si>
  <si>
    <t>allocation_accumulated_balance_at_output_uom_clmn</t>
  </si>
  <si>
    <t>price_at_output_currency_and_uom_clmn</t>
  </si>
  <si>
    <t>avg_price_at_output_currency_and_uom_clmn</t>
  </si>
  <si>
    <t>baseline_price_at_output_currency_and_uom_clmn</t>
  </si>
  <si>
    <t>avg_price_next_fy_at_output_currency_and_uom_clmn</t>
  </si>
  <si>
    <t>aop_price_at_output_currency_and_uom_clmn</t>
  </si>
  <si>
    <t>hedged_volume_at_output_uom_clmn</t>
  </si>
  <si>
    <t>hedged_price_at_output_currency_and_uom_clmn</t>
  </si>
  <si>
    <t>rep_hedging</t>
  </si>
  <si>
    <t>volume_lc_at_output_uom_clmn</t>
  </si>
  <si>
    <t>delta_volume_at_output_uom_clmn</t>
  </si>
  <si>
    <t>price_lc_at_output_currency_and_uom_clmn</t>
  </si>
  <si>
    <t>delta_price_at_output_currency_and_uom_clmn</t>
  </si>
  <si>
    <t>volume_component_clmn</t>
  </si>
  <si>
    <t>price_component_clmn</t>
  </si>
  <si>
    <t>combined_component_clmn</t>
  </si>
  <si>
    <t>barrel_prompt_budget_clmn</t>
  </si>
  <si>
    <t>quarter_clmn</t>
  </si>
  <si>
    <t>aop_savings_at_standard_currency_clmn</t>
  </si>
  <si>
    <t>SA</t>
  </si>
  <si>
    <t>Share</t>
  </si>
  <si>
    <t>Purchasing Document</t>
  </si>
  <si>
    <t>Document Date</t>
  </si>
  <si>
    <t>Net price</t>
  </si>
  <si>
    <t>Per Unit</t>
  </si>
  <si>
    <t>Order Quantity</t>
  </si>
  <si>
    <t>allocation_balance_at_si_clmn</t>
  </si>
  <si>
    <t>gimli_corn</t>
  </si>
  <si>
    <t>Input options</t>
  </si>
  <si>
    <t>Spreadsheet</t>
  </si>
  <si>
    <t>Fill with constant</t>
  </si>
  <si>
    <t>Fill with list</t>
  </si>
  <si>
    <t>Fill with list [1 - 12]</t>
  </si>
  <si>
    <t>standard column name</t>
  </si>
  <si>
    <t>Input</t>
  </si>
  <si>
    <t>Input strategy</t>
  </si>
  <si>
    <t>Gimli</t>
  </si>
  <si>
    <t>NA</t>
  </si>
  <si>
    <t>To buy</t>
  </si>
  <si>
    <t>MT</t>
  </si>
  <si>
    <t>Transpose?</t>
  </si>
  <si>
    <t>Skiprow before header</t>
  </si>
  <si>
    <t>Skiprow after header</t>
  </si>
  <si>
    <t>Based on position</t>
  </si>
  <si>
    <t>Sheet</t>
  </si>
  <si>
    <t>Usecols</t>
  </si>
  <si>
    <t>Folder</t>
  </si>
  <si>
    <t>File</t>
  </si>
  <si>
    <t>Format</t>
  </si>
  <si>
    <t>Encoding</t>
  </si>
  <si>
    <t>Decimal</t>
  </si>
  <si>
    <t>Index col</t>
  </si>
  <si>
    <t>Source name</t>
  </si>
  <si>
    <t>Gimli corn</t>
  </si>
  <si>
    <t>Source last update</t>
  </si>
  <si>
    <t>MTX</t>
  </si>
  <si>
    <t>RAW</t>
  </si>
  <si>
    <t>REP</t>
  </si>
  <si>
    <t>Name</t>
  </si>
  <si>
    <t>Column list</t>
  </si>
  <si>
    <t>Directory</t>
  </si>
  <si>
    <t>Dataframe</t>
  </si>
  <si>
    <t>Source</t>
  </si>
  <si>
    <t>Last update</t>
  </si>
  <si>
    <t>Timestamp</t>
  </si>
  <si>
    <t>myColumn list</t>
  </si>
  <si>
    <t>Key code list</t>
  </si>
  <si>
    <t>gim_rye</t>
  </si>
  <si>
    <t>clmn 1</t>
  </si>
  <si>
    <t>clmn 2</t>
  </si>
  <si>
    <t>clmn 3</t>
  </si>
  <si>
    <t>clmn 4</t>
  </si>
  <si>
    <t>clmn 5</t>
  </si>
  <si>
    <t>clmn 6</t>
  </si>
  <si>
    <t>clmn 7</t>
  </si>
  <si>
    <t>clmn 8</t>
  </si>
  <si>
    <t>clmn 9</t>
  </si>
  <si>
    <t>clmn 10</t>
  </si>
  <si>
    <t>clmn 11</t>
  </si>
  <si>
    <t>clmn 12</t>
  </si>
  <si>
    <t>clmn 13</t>
  </si>
  <si>
    <t>clmn 14</t>
  </si>
  <si>
    <t>clmn 15</t>
  </si>
  <si>
    <t>clmn 16</t>
  </si>
  <si>
    <t>clmn 17</t>
  </si>
  <si>
    <t>clmn 18</t>
  </si>
  <si>
    <t>clmn 19</t>
  </si>
  <si>
    <t>clmn 20</t>
  </si>
  <si>
    <t>volume_clmn</t>
  </si>
  <si>
    <t>uom_clmn</t>
  </si>
  <si>
    <t>manoel</t>
  </si>
  <si>
    <t>emily</t>
  </si>
  <si>
    <t>catarina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</si>
</sst>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5" borderId="0" xfId="0" applyFill="1"/>
    <xf numFmtId="0" fontId="3" fillId="6" borderId="0" xfId="0" applyFont="1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7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10" borderId="0" xfId="0" applyFill="1" applyAlignment="1">
      <alignment wrapText="1"/>
    </xf>
    <xf numFmtId="0" fontId="0" fillId="10" borderId="0" xfId="0" applyFill="1"/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vertical="top" wrapText="1"/>
    </xf>
    <xf numFmtId="0" fontId="0" fillId="11" borderId="0" xfId="0" applyFill="1" applyAlignment="1">
      <alignment wrapText="1"/>
    </xf>
    <xf numFmtId="0" fontId="0" fillId="11" borderId="0" xfId="0" applyFill="1"/>
    <xf numFmtId="0" fontId="4" fillId="0" borderId="0" xfId="0" applyFont="1"/>
    <xf numFmtId="14" fontId="0" fillId="0" borderId="0" xfId="0" applyNumberFormat="1" applyAlignment="1">
      <alignment wrapText="1"/>
    </xf>
    <xf numFmtId="14" fontId="0" fillId="0" borderId="0" xfId="0" applyNumberFormat="1"/>
    <xf numFmtId="0" fontId="5" fillId="0" borderId="0" xfId="0" applyFont="1" applyAlignment="1">
      <alignment horizontal="center"/>
    </xf>
    <xf numFmtId="0" fontId="0" fillId="12" borderId="0" xfId="0" applyFill="1" applyAlignment="1">
      <alignment wrapText="1"/>
    </xf>
    <xf numFmtId="0" fontId="0" fillId="12" borderId="0" xfId="0" applyFill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0" borderId="1" xfId="0" applyBorder="1"/>
    <xf numFmtId="0" fontId="8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14" fontId="0" fillId="9" borderId="23" xfId="0" applyNumberForma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" fillId="0" borderId="1" xfId="0" applyFont="1" applyBorder="1"/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iageo-my.sharepoint.com/personal/manoel_netto1_diageo_com/Documents/Category%20files/99.%20Python/Pycharm%20projects/Category%20Manager%20v2/Inputs/CONSTANT/Set-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-Number List 2"/>
      <sheetName val="Process manager"/>
      <sheetName val="Process manager P05"/>
      <sheetName val="Dataset set-up"/>
      <sheetName val="Standard columns"/>
      <sheetName val="Dataset column list"/>
      <sheetName val="Supplier share forecast"/>
      <sheetName val="Sheet1"/>
      <sheetName val="Input variables"/>
      <sheetName val="Input constants"/>
      <sheetName val="Project L0 to L1"/>
      <sheetName val="Project L1 List"/>
      <sheetName val="Part-Number to Project"/>
      <sheetName val="Commodity List"/>
      <sheetName val="Project Likelihood Moves"/>
      <sheetName val="Part-Number to Commodity"/>
      <sheetName val="Part-Number List"/>
      <sheetName val="Price forecast"/>
      <sheetName val="Barrel Reallocation"/>
      <sheetName val="ISC allocations"/>
      <sheetName val="Conversion"/>
      <sheetName val="Location"/>
      <sheetName val="Nomenclature"/>
      <sheetName val="CPRM YTD Balance"/>
      <sheetName val="Plant to cooperage (repairs)"/>
      <sheetName val="Nomenclature (old)"/>
    </sheetNames>
    <sheetDataSet>
      <sheetData sheetId="0"/>
      <sheetData sheetId="1">
        <row r="3">
          <cell r="C3" t="str">
            <v>F22 P10</v>
          </cell>
        </row>
        <row r="4">
          <cell r="C4" t="str">
            <v>F22 P10 YTD PPV Trans Detail 05-03-22 BS</v>
          </cell>
        </row>
        <row r="5">
          <cell r="C5" t="str">
            <v>Gimligrain2022</v>
          </cell>
          <cell r="G5" t="str">
            <v>Gimligrain2023</v>
          </cell>
        </row>
        <row r="6">
          <cell r="C6" t="str">
            <v>F22 New Wood Feb to June F22</v>
          </cell>
          <cell r="E6" t="str">
            <v>Sheet1</v>
          </cell>
        </row>
        <row r="7">
          <cell r="C7" t="str">
            <v>F22 revised grains forecasts Valleyfield</v>
          </cell>
          <cell r="E7" t="str">
            <v>Revised update 9-23-21</v>
          </cell>
          <cell r="F7" t="str">
            <v>F23 Forecast</v>
          </cell>
          <cell r="G7" t="str">
            <v>F23 grains forecasts</v>
          </cell>
        </row>
        <row r="8">
          <cell r="C8" t="str">
            <v>Enzymes and Yeasts Forecasts</v>
          </cell>
          <cell r="E8" t="str">
            <v>Feuil1</v>
          </cell>
        </row>
        <row r="9">
          <cell r="C9" t="str">
            <v>Copy of barils N nov 2019-20-21</v>
          </cell>
          <cell r="E9" t="str">
            <v>2020-21</v>
          </cell>
        </row>
        <row r="10">
          <cell r="C10" t="str">
            <v>F22 Distillation Schedule and Staffing Structure LE Mar 4</v>
          </cell>
          <cell r="E10" t="str">
            <v xml:space="preserve">F22 LE Mar 4 </v>
          </cell>
          <cell r="F10" t="str">
            <v>F23 AOP</v>
          </cell>
          <cell r="G10" t="str">
            <v>F23 AOP Lebanon Distillation Schedule V2</v>
          </cell>
        </row>
        <row r="11">
          <cell r="C11" t="str">
            <v>F22 Distillation Schedule and Staffing Structure LE Mar 4</v>
          </cell>
          <cell r="E11" t="str">
            <v>UTILITIES</v>
          </cell>
        </row>
        <row r="12">
          <cell r="C12" t="str">
            <v>Yearly Grain Calculation</v>
          </cell>
          <cell r="E12" t="str">
            <v>Sheet1</v>
          </cell>
          <cell r="F12" t="str">
            <v>Sheet1</v>
          </cell>
          <cell r="G12" t="str">
            <v>FY23 Grain Estimate</v>
          </cell>
        </row>
        <row r="13">
          <cell r="C13" t="str">
            <v>SE Barrels</v>
          </cell>
          <cell r="E13" t="str">
            <v>Sheet1</v>
          </cell>
        </row>
        <row r="14">
          <cell r="C14" t="str">
            <v>Diageo Rebate Summary 2021 - October</v>
          </cell>
          <cell r="E14" t="str">
            <v>Grain Purchase</v>
          </cell>
        </row>
        <row r="15">
          <cell r="C15" t="str">
            <v>F22 Distillery Production Planning Tracker Version 1-6 days per week</v>
          </cell>
          <cell r="E15" t="str">
            <v>Raw Materials By Period</v>
          </cell>
          <cell r="F15" t="str">
            <v>Raw Materials By Period</v>
          </cell>
          <cell r="G15" t="str">
            <v>F23 Distillation Plan Version 1</v>
          </cell>
        </row>
        <row r="16">
          <cell r="C16" t="str">
            <v>FY 21-22 Barrel Plan as of 1.31.2022</v>
          </cell>
          <cell r="E16" t="str">
            <v>Sheet1</v>
          </cell>
        </row>
        <row r="17">
          <cell r="C17" t="str">
            <v>02 05 NAM position report</v>
          </cell>
          <cell r="E17" t="str">
            <v>Corn</v>
          </cell>
        </row>
        <row r="18">
          <cell r="C18" t="str">
            <v>mb51 05-03-22</v>
          </cell>
          <cell r="E18" t="str">
            <v>Sheet1</v>
          </cell>
        </row>
        <row r="19">
          <cell r="C19" t="str">
            <v>SE3 BOX FILE</v>
          </cell>
          <cell r="E19" t="str">
            <v>Received MB51_FY21</v>
          </cell>
        </row>
        <row r="20">
          <cell r="C20" t="str">
            <v>SE3 BOX FILE</v>
          </cell>
          <cell r="E20" t="str">
            <v>Shipped 041_FY21</v>
          </cell>
        </row>
        <row r="21">
          <cell r="C21" t="str">
            <v>DIAGEO_SHIPMENT_REPORT_2021</v>
          </cell>
          <cell r="E21" t="str">
            <v>KBBN INBOUND</v>
          </cell>
        </row>
        <row r="22">
          <cell r="C22" t="str">
            <v>DIAGEO_SHIPMENT_REPORT_2021</v>
          </cell>
          <cell r="E22" t="str">
            <v>KBBN OUTBOUND</v>
          </cell>
        </row>
        <row r="23">
          <cell r="C23" t="str">
            <v>DIAGEO_SHIPMENT_REPORT_2021</v>
          </cell>
          <cell r="E23" t="str">
            <v xml:space="preserve">KBBS INBOUND </v>
          </cell>
        </row>
        <row r="24">
          <cell r="C24" t="str">
            <v>DIAGEO_SHIPMENT_REPORT_2021</v>
          </cell>
          <cell r="E24" t="str">
            <v xml:space="preserve">KBBS OUTBOUND </v>
          </cell>
        </row>
        <row r="25">
          <cell r="C25" t="str">
            <v>Monthly Barrel Dump tracker 020422-</v>
          </cell>
          <cell r="E25" t="str">
            <v>Empty Barrel Dumping Summary</v>
          </cell>
        </row>
        <row r="26">
          <cell r="E26" t="str">
            <v>Physical hedging</v>
          </cell>
        </row>
        <row r="27">
          <cell r="C27" t="str">
            <v>SWDumpSKUS</v>
          </cell>
          <cell r="E27" t="str">
            <v>Sheet1</v>
          </cell>
        </row>
        <row r="28">
          <cell r="C28" t="str">
            <v>TG1 F22 Bottling Schedules FY V8</v>
          </cell>
          <cell r="E28" t="str">
            <v>Final 11.29.2021 (2)</v>
          </cell>
        </row>
        <row r="31">
          <cell r="C31" t="str">
            <v>F23 manual volume forecast</v>
          </cell>
          <cell r="E31" t="str">
            <v>Volume assumptions</v>
          </cell>
        </row>
        <row r="32">
          <cell r="C32" t="str">
            <v>F23 AOP</v>
          </cell>
          <cell r="E32" t="str">
            <v>F23 AOP prices</v>
          </cell>
        </row>
        <row r="33">
          <cell r="C33" t="str">
            <v>Simple Indicator Analysis-02142022-6</v>
          </cell>
          <cell r="E33" t="str">
            <v>Simple Indicator Analysis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F4E9-7D86-418F-A627-1E5FFE4826BD}">
  <sheetPr>
    <tabColor theme="9" tint="-0.249977111117893"/>
  </sheetPr>
  <dimension ref="A1:AF458"/>
  <sheetViews>
    <sheetView zoomScale="80" zoomScaleNormal="80" workbookViewId="0">
      <selection activeCell="A2" sqref="A2"/>
    </sheetView>
  </sheetViews>
  <sheetFormatPr defaultRowHeight="14.4" x14ac:dyDescent="0.3"/>
  <cols>
    <col min="1" max="1" width="32.6640625" customWidth="1"/>
    <col min="2" max="2" width="13.109375" customWidth="1"/>
    <col min="3" max="5" width="12.6640625" style="11" customWidth="1"/>
    <col min="6" max="8" width="20.6640625" style="11" customWidth="1"/>
    <col min="9" max="9" width="12.6640625" style="11" customWidth="1"/>
    <col min="10" max="32" width="12.6640625" customWidth="1"/>
  </cols>
  <sheetData>
    <row r="1" spans="1:32" s="24" customFormat="1" ht="28.8" x14ac:dyDescent="0.3">
      <c r="A1" s="1" t="s">
        <v>0</v>
      </c>
      <c r="B1" s="1" t="s">
        <v>515</v>
      </c>
      <c r="C1" s="1" t="s">
        <v>516</v>
      </c>
      <c r="D1" s="1" t="s">
        <v>517</v>
      </c>
      <c r="E1" s="1" t="s">
        <v>518</v>
      </c>
      <c r="F1" s="1" t="s">
        <v>519</v>
      </c>
      <c r="G1" s="1" t="s">
        <v>520</v>
      </c>
      <c r="H1" s="1" t="s">
        <v>521</v>
      </c>
      <c r="I1" s="1" t="s">
        <v>522</v>
      </c>
      <c r="J1" s="23" t="s">
        <v>523</v>
      </c>
      <c r="K1" s="23" t="s">
        <v>524</v>
      </c>
      <c r="L1" s="23" t="s">
        <v>525</v>
      </c>
      <c r="M1" s="1" t="s">
        <v>526</v>
      </c>
      <c r="N1" s="1" t="s">
        <v>527</v>
      </c>
      <c r="O1" s="1" t="s">
        <v>528</v>
      </c>
      <c r="P1" s="1" t="s">
        <v>529</v>
      </c>
      <c r="Q1" s="1" t="s">
        <v>530</v>
      </c>
      <c r="R1" s="1" t="s">
        <v>531</v>
      </c>
      <c r="S1" s="1" t="s">
        <v>532</v>
      </c>
      <c r="T1" s="1" t="s">
        <v>533</v>
      </c>
      <c r="U1" s="1" t="s">
        <v>534</v>
      </c>
      <c r="V1" s="1" t="s">
        <v>535</v>
      </c>
      <c r="W1" s="1" t="s">
        <v>536</v>
      </c>
      <c r="X1" s="1" t="s">
        <v>537</v>
      </c>
      <c r="Y1" s="1" t="s">
        <v>538</v>
      </c>
      <c r="Z1" s="1" t="s">
        <v>539</v>
      </c>
      <c r="AA1" s="1" t="s">
        <v>540</v>
      </c>
      <c r="AB1" s="1" t="s">
        <v>541</v>
      </c>
      <c r="AC1" s="1" t="s">
        <v>542</v>
      </c>
      <c r="AD1" s="1" t="s">
        <v>543</v>
      </c>
      <c r="AE1" s="1" t="s">
        <v>544</v>
      </c>
      <c r="AF1" s="1" t="s">
        <v>545</v>
      </c>
    </row>
    <row r="2" spans="1:32" ht="57.6" x14ac:dyDescent="0.3">
      <c r="A2" t="s">
        <v>15</v>
      </c>
      <c r="B2" t="s">
        <v>546</v>
      </c>
      <c r="C2" s="11" t="s">
        <v>16</v>
      </c>
      <c r="D2" s="11" t="s">
        <v>164</v>
      </c>
      <c r="E2" s="11" t="s">
        <v>97</v>
      </c>
      <c r="F2" s="5" t="s">
        <v>547</v>
      </c>
      <c r="G2" s="5" t="s">
        <v>548</v>
      </c>
      <c r="H2" s="25" t="s">
        <v>549</v>
      </c>
      <c r="I2" s="11" t="s">
        <v>56</v>
      </c>
      <c r="J2" s="15" t="s">
        <v>550</v>
      </c>
      <c r="K2" t="s">
        <v>551</v>
      </c>
      <c r="L2" t="s">
        <v>552</v>
      </c>
      <c r="M2" t="s">
        <v>553</v>
      </c>
      <c r="N2" s="26" t="s">
        <v>554</v>
      </c>
      <c r="O2" t="s">
        <v>555</v>
      </c>
      <c r="P2" t="s">
        <v>556</v>
      </c>
    </row>
    <row r="3" spans="1:32" x14ac:dyDescent="0.3">
      <c r="A3" t="s">
        <v>15</v>
      </c>
      <c r="B3" t="s">
        <v>557</v>
      </c>
    </row>
    <row r="4" spans="1:32" ht="57.6" x14ac:dyDescent="0.3">
      <c r="A4" t="s">
        <v>20</v>
      </c>
      <c r="B4" t="s">
        <v>546</v>
      </c>
      <c r="C4" s="27" t="str">
        <f t="shared" ref="C4:N4" si="0">C2</f>
        <v>allocation_code_clmn</v>
      </c>
      <c r="D4" s="27" t="str">
        <f t="shared" si="0"/>
        <v>part_number_code_clmn</v>
      </c>
      <c r="E4" s="27" t="str">
        <f t="shared" si="0"/>
        <v>location_l0_clmn</v>
      </c>
      <c r="F4" s="27" t="str">
        <f t="shared" si="0"/>
        <v>initial_date_clmn</v>
      </c>
      <c r="G4" s="27" t="str">
        <f t="shared" si="0"/>
        <v>final_date_clmn</v>
      </c>
      <c r="H4" s="27" t="str">
        <f t="shared" si="0"/>
        <v>is_position_valid_clmn</v>
      </c>
      <c r="I4" s="27" t="str">
        <f t="shared" si="0"/>
        <v>counterparty_clmn</v>
      </c>
      <c r="J4" s="28" t="str">
        <f t="shared" si="0"/>
        <v>allocation_type_clmn</v>
      </c>
      <c r="K4" s="28" t="str">
        <f t="shared" si="0"/>
        <v>uom_si_clmn</v>
      </c>
      <c r="L4" s="28" t="str">
        <f t="shared" si="0"/>
        <v>volume_at_si_uom_clmn</v>
      </c>
      <c r="M4" s="27" t="str">
        <f t="shared" si="0"/>
        <v>standard_currency_clmn</v>
      </c>
      <c r="N4" s="27" t="str">
        <f t="shared" si="0"/>
        <v>price_at_standard_currency_and_si_uom_clmn</v>
      </c>
    </row>
    <row r="5" spans="1:32" x14ac:dyDescent="0.3">
      <c r="A5" t="s">
        <v>20</v>
      </c>
      <c r="B5" t="s">
        <v>557</v>
      </c>
    </row>
    <row r="6" spans="1:32" ht="57.6" x14ac:dyDescent="0.3">
      <c r="A6" t="s">
        <v>22</v>
      </c>
      <c r="B6" t="s">
        <v>546</v>
      </c>
      <c r="C6" s="11" t="s">
        <v>16</v>
      </c>
      <c r="D6" s="11" t="s">
        <v>164</v>
      </c>
      <c r="E6" s="11" t="s">
        <v>97</v>
      </c>
      <c r="F6" s="11" t="s">
        <v>558</v>
      </c>
      <c r="G6" s="11" t="s">
        <v>559</v>
      </c>
      <c r="H6" s="25" t="s">
        <v>549</v>
      </c>
      <c r="I6" s="11" t="s">
        <v>56</v>
      </c>
      <c r="J6" s="15" t="s">
        <v>550</v>
      </c>
      <c r="K6" t="s">
        <v>551</v>
      </c>
      <c r="L6" t="s">
        <v>552</v>
      </c>
      <c r="M6" t="s">
        <v>553</v>
      </c>
      <c r="N6" s="26" t="s">
        <v>554</v>
      </c>
      <c r="O6" t="s">
        <v>555</v>
      </c>
      <c r="P6" t="s">
        <v>556</v>
      </c>
    </row>
    <row r="7" spans="1:32" x14ac:dyDescent="0.3">
      <c r="A7" t="s">
        <v>22</v>
      </c>
      <c r="B7" t="s">
        <v>557</v>
      </c>
    </row>
    <row r="8" spans="1:32" ht="57.6" x14ac:dyDescent="0.3">
      <c r="A8" t="s">
        <v>25</v>
      </c>
      <c r="B8" t="s">
        <v>546</v>
      </c>
      <c r="C8" s="27" t="str">
        <f t="shared" ref="C8:N8" si="1">C6</f>
        <v>allocation_code_clmn</v>
      </c>
      <c r="D8" s="27" t="str">
        <f t="shared" si="1"/>
        <v>part_number_code_clmn</v>
      </c>
      <c r="E8" s="27" t="str">
        <f t="shared" si="1"/>
        <v>location_l0_clmn</v>
      </c>
      <c r="F8" s="27" t="str">
        <f t="shared" si="1"/>
        <v>fiscal_year_clmn</v>
      </c>
      <c r="G8" s="27" t="str">
        <f t="shared" si="1"/>
        <v>period_clmn</v>
      </c>
      <c r="H8" s="27" t="str">
        <f t="shared" si="1"/>
        <v>is_position_valid_clmn</v>
      </c>
      <c r="I8" s="27" t="str">
        <f t="shared" si="1"/>
        <v>counterparty_clmn</v>
      </c>
      <c r="J8" s="28" t="str">
        <f t="shared" si="1"/>
        <v>allocation_type_clmn</v>
      </c>
      <c r="K8" s="28" t="str">
        <f t="shared" si="1"/>
        <v>uom_si_clmn</v>
      </c>
      <c r="L8" s="28" t="str">
        <f t="shared" si="1"/>
        <v>volume_at_si_uom_clmn</v>
      </c>
      <c r="M8" s="27" t="str">
        <f t="shared" si="1"/>
        <v>standard_currency_clmn</v>
      </c>
      <c r="N8" s="27" t="str">
        <f t="shared" si="1"/>
        <v>price_at_standard_currency_and_si_uom_clmn</v>
      </c>
    </row>
    <row r="9" spans="1:32" x14ac:dyDescent="0.3">
      <c r="A9" t="s">
        <v>25</v>
      </c>
      <c r="B9" t="s">
        <v>557</v>
      </c>
    </row>
    <row r="10" spans="1:32" ht="28.8" x14ac:dyDescent="0.3">
      <c r="A10" t="s">
        <v>27</v>
      </c>
      <c r="B10" t="s">
        <v>546</v>
      </c>
      <c r="C10" s="25" t="s">
        <v>164</v>
      </c>
      <c r="D10" s="25" t="s">
        <v>97</v>
      </c>
      <c r="E10" s="11" t="s">
        <v>558</v>
      </c>
      <c r="F10" s="29" t="s">
        <v>560</v>
      </c>
      <c r="G10" s="29" t="s">
        <v>561</v>
      </c>
      <c r="H10" s="29" t="s">
        <v>562</v>
      </c>
      <c r="I10" s="11" t="s">
        <v>551</v>
      </c>
      <c r="J10" t="s">
        <v>553</v>
      </c>
      <c r="K10" t="s">
        <v>554</v>
      </c>
    </row>
    <row r="11" spans="1:32" x14ac:dyDescent="0.3">
      <c r="A11" t="s">
        <v>27</v>
      </c>
      <c r="B11" t="s">
        <v>557</v>
      </c>
    </row>
    <row r="12" spans="1:32" ht="28.8" x14ac:dyDescent="0.3">
      <c r="A12" t="s">
        <v>31</v>
      </c>
      <c r="B12" t="s">
        <v>546</v>
      </c>
      <c r="C12" s="25" t="s">
        <v>164</v>
      </c>
      <c r="D12" s="25" t="s">
        <v>97</v>
      </c>
      <c r="E12" s="11" t="s">
        <v>560</v>
      </c>
      <c r="F12" s="11" t="s">
        <v>561</v>
      </c>
      <c r="G12" s="11" t="s">
        <v>562</v>
      </c>
      <c r="H12" s="11" t="s">
        <v>203</v>
      </c>
    </row>
    <row r="13" spans="1:32" x14ac:dyDescent="0.3">
      <c r="A13" t="s">
        <v>31</v>
      </c>
      <c r="B13" t="s">
        <v>557</v>
      </c>
      <c r="C13" s="11" t="s">
        <v>563</v>
      </c>
      <c r="D13" s="11" t="s">
        <v>564</v>
      </c>
      <c r="E13" s="11" t="s">
        <v>565</v>
      </c>
      <c r="F13" s="11" t="s">
        <v>566</v>
      </c>
      <c r="G13" s="11" t="s">
        <v>567</v>
      </c>
      <c r="H13" s="11" t="s">
        <v>568</v>
      </c>
    </row>
    <row r="14" spans="1:32" ht="43.2" x14ac:dyDescent="0.3">
      <c r="A14" t="s">
        <v>42</v>
      </c>
      <c r="B14" t="s">
        <v>546</v>
      </c>
      <c r="C14" s="11" t="s">
        <v>164</v>
      </c>
      <c r="D14" s="11" t="s">
        <v>97</v>
      </c>
      <c r="E14" s="11" t="s">
        <v>558</v>
      </c>
      <c r="F14" s="11" t="s">
        <v>559</v>
      </c>
      <c r="G14" s="11" t="s">
        <v>551</v>
      </c>
      <c r="H14" s="11" t="s">
        <v>552</v>
      </c>
      <c r="I14" s="11" t="s">
        <v>553</v>
      </c>
      <c r="J14" t="s">
        <v>554</v>
      </c>
      <c r="K14" t="s">
        <v>569</v>
      </c>
      <c r="L14" t="s">
        <v>570</v>
      </c>
      <c r="M14" s="11" t="s">
        <v>571</v>
      </c>
    </row>
    <row r="15" spans="1:32" x14ac:dyDescent="0.3">
      <c r="A15" t="s">
        <v>42</v>
      </c>
      <c r="B15" t="s">
        <v>557</v>
      </c>
    </row>
    <row r="16" spans="1:32" ht="43.2" x14ac:dyDescent="0.3">
      <c r="A16" t="s">
        <v>44</v>
      </c>
      <c r="B16" t="s">
        <v>546</v>
      </c>
      <c r="C16" s="11" t="s">
        <v>164</v>
      </c>
      <c r="D16" s="11" t="s">
        <v>97</v>
      </c>
      <c r="E16" s="11" t="s">
        <v>572</v>
      </c>
      <c r="F16" s="11" t="s">
        <v>573</v>
      </c>
      <c r="G16" s="11" t="s">
        <v>574</v>
      </c>
      <c r="H16" s="11" t="s">
        <v>562</v>
      </c>
      <c r="I16" s="11" t="s">
        <v>561</v>
      </c>
      <c r="J16" t="s">
        <v>560</v>
      </c>
    </row>
    <row r="17" spans="1:17" x14ac:dyDescent="0.3">
      <c r="A17" t="s">
        <v>44</v>
      </c>
      <c r="B17" t="s">
        <v>557</v>
      </c>
    </row>
    <row r="18" spans="1:17" ht="72" x14ac:dyDescent="0.3">
      <c r="A18" t="s">
        <v>47</v>
      </c>
      <c r="B18" t="s">
        <v>546</v>
      </c>
      <c r="C18" s="11" t="s">
        <v>164</v>
      </c>
      <c r="D18" s="11" t="s">
        <v>97</v>
      </c>
      <c r="E18" s="11" t="s">
        <v>558</v>
      </c>
      <c r="F18" s="11" t="s">
        <v>559</v>
      </c>
      <c r="G18" s="11" t="s">
        <v>551</v>
      </c>
      <c r="H18" s="11" t="s">
        <v>552</v>
      </c>
      <c r="I18" s="11" t="s">
        <v>553</v>
      </c>
      <c r="J18" t="s">
        <v>554</v>
      </c>
      <c r="K18" t="s">
        <v>569</v>
      </c>
      <c r="L18" t="s">
        <v>575</v>
      </c>
      <c r="M18" s="11" t="s">
        <v>570</v>
      </c>
      <c r="N18" s="11" t="s">
        <v>576</v>
      </c>
      <c r="O18" s="11" t="s">
        <v>571</v>
      </c>
      <c r="P18" s="11" t="s">
        <v>577</v>
      </c>
      <c r="Q18" s="26" t="s">
        <v>578</v>
      </c>
    </row>
    <row r="19" spans="1:17" x14ac:dyDescent="0.3">
      <c r="A19" t="s">
        <v>47</v>
      </c>
      <c r="B19" t="s">
        <v>557</v>
      </c>
    </row>
    <row r="20" spans="1:17" ht="43.2" x14ac:dyDescent="0.3">
      <c r="A20" t="s">
        <v>50</v>
      </c>
      <c r="B20" t="s">
        <v>546</v>
      </c>
      <c r="C20" s="11" t="s">
        <v>164</v>
      </c>
      <c r="D20" s="11" t="s">
        <v>97</v>
      </c>
      <c r="E20" s="11" t="s">
        <v>572</v>
      </c>
      <c r="F20" s="11" t="s">
        <v>573</v>
      </c>
      <c r="G20" s="11" t="s">
        <v>574</v>
      </c>
      <c r="H20" s="11" t="s">
        <v>562</v>
      </c>
      <c r="I20" s="11" t="s">
        <v>561</v>
      </c>
      <c r="J20" t="s">
        <v>560</v>
      </c>
      <c r="K20" t="s">
        <v>103</v>
      </c>
    </row>
    <row r="21" spans="1:17" x14ac:dyDescent="0.3">
      <c r="A21" t="s">
        <v>50</v>
      </c>
      <c r="B21" t="s">
        <v>557</v>
      </c>
    </row>
    <row r="22" spans="1:17" ht="28.8" x14ac:dyDescent="0.3">
      <c r="A22" t="s">
        <v>52</v>
      </c>
      <c r="B22" t="s">
        <v>546</v>
      </c>
      <c r="C22" s="11" t="s">
        <v>207</v>
      </c>
      <c r="D22" s="11" t="s">
        <v>559</v>
      </c>
      <c r="E22" t="s">
        <v>561</v>
      </c>
      <c r="F22" s="11" t="s">
        <v>579</v>
      </c>
    </row>
    <row r="23" spans="1:17" x14ac:dyDescent="0.3">
      <c r="A23" t="s">
        <v>52</v>
      </c>
      <c r="B23" t="s">
        <v>557</v>
      </c>
    </row>
    <row r="24" spans="1:17" ht="28.8" x14ac:dyDescent="0.3">
      <c r="A24" t="s">
        <v>55</v>
      </c>
      <c r="B24" t="s">
        <v>546</v>
      </c>
      <c r="C24" s="25" t="s">
        <v>56</v>
      </c>
      <c r="D24" s="30" t="s">
        <v>560</v>
      </c>
      <c r="E24" s="30" t="s">
        <v>561</v>
      </c>
      <c r="F24" s="11" t="s">
        <v>562</v>
      </c>
    </row>
    <row r="25" spans="1:17" x14ac:dyDescent="0.3">
      <c r="A25" t="s">
        <v>55</v>
      </c>
      <c r="B25" t="s">
        <v>557</v>
      </c>
    </row>
    <row r="26" spans="1:17" ht="57.6" x14ac:dyDescent="0.3">
      <c r="A26" t="s">
        <v>58</v>
      </c>
      <c r="B26" t="s">
        <v>546</v>
      </c>
      <c r="C26" s="11" t="s">
        <v>164</v>
      </c>
      <c r="D26" s="11" t="s">
        <v>97</v>
      </c>
      <c r="E26" s="11" t="s">
        <v>558</v>
      </c>
      <c r="F26" s="11" t="s">
        <v>551</v>
      </c>
      <c r="G26" s="11" t="s">
        <v>553</v>
      </c>
      <c r="H26" s="11" t="s">
        <v>552</v>
      </c>
      <c r="I26" s="11" t="s">
        <v>554</v>
      </c>
    </row>
    <row r="27" spans="1:17" x14ac:dyDescent="0.3">
      <c r="A27" t="s">
        <v>58</v>
      </c>
      <c r="B27" t="s">
        <v>557</v>
      </c>
    </row>
    <row r="28" spans="1:17" ht="28.8" x14ac:dyDescent="0.3">
      <c r="A28" t="s">
        <v>60</v>
      </c>
      <c r="B28" t="s">
        <v>546</v>
      </c>
      <c r="C28" s="11" t="s">
        <v>164</v>
      </c>
      <c r="D28" s="11" t="s">
        <v>97</v>
      </c>
      <c r="E28" s="11" t="s">
        <v>558</v>
      </c>
      <c r="F28" s="30" t="s">
        <v>551</v>
      </c>
      <c r="G28" s="30" t="s">
        <v>553</v>
      </c>
      <c r="H28" s="30" t="s">
        <v>552</v>
      </c>
      <c r="I28" t="s">
        <v>554</v>
      </c>
      <c r="J28" s="15"/>
      <c r="L28" s="15"/>
      <c r="N28" s="11"/>
    </row>
    <row r="29" spans="1:17" x14ac:dyDescent="0.3">
      <c r="A29" t="s">
        <v>60</v>
      </c>
      <c r="B29" t="s">
        <v>557</v>
      </c>
    </row>
    <row r="30" spans="1:17" ht="28.8" x14ac:dyDescent="0.3">
      <c r="A30" t="s">
        <v>62</v>
      </c>
      <c r="B30" t="s">
        <v>546</v>
      </c>
      <c r="C30" s="11" t="s">
        <v>97</v>
      </c>
      <c r="D30" s="11" t="s">
        <v>56</v>
      </c>
      <c r="E30" s="11" t="s">
        <v>580</v>
      </c>
      <c r="F30" s="11" t="s">
        <v>558</v>
      </c>
      <c r="G30" s="11" t="s">
        <v>559</v>
      </c>
      <c r="H30" s="11" t="s">
        <v>551</v>
      </c>
      <c r="I30" s="11" t="s">
        <v>552</v>
      </c>
      <c r="J30" t="s">
        <v>581</v>
      </c>
    </row>
    <row r="31" spans="1:17" x14ac:dyDescent="0.3">
      <c r="A31" t="s">
        <v>62</v>
      </c>
      <c r="B31" t="s">
        <v>557</v>
      </c>
    </row>
    <row r="32" spans="1:17" ht="28.8" x14ac:dyDescent="0.3">
      <c r="A32" t="s">
        <v>65</v>
      </c>
      <c r="B32" t="s">
        <v>546</v>
      </c>
      <c r="C32" s="27" t="str">
        <f t="shared" ref="C32:J32" si="2">C30</f>
        <v>location_l0_clmn</v>
      </c>
      <c r="D32" s="27" t="str">
        <f t="shared" si="2"/>
        <v>counterparty_clmn</v>
      </c>
      <c r="E32" s="27" t="str">
        <f t="shared" si="2"/>
        <v>barrel_grade_clmn</v>
      </c>
      <c r="F32" s="27" t="str">
        <f t="shared" si="2"/>
        <v>fiscal_year_clmn</v>
      </c>
      <c r="G32" s="27" t="str">
        <f t="shared" si="2"/>
        <v>period_clmn</v>
      </c>
      <c r="H32" s="27" t="str">
        <f t="shared" si="2"/>
        <v>uom_si_clmn</v>
      </c>
      <c r="I32" s="27" t="str">
        <f t="shared" si="2"/>
        <v>volume_at_si_uom_clmn</v>
      </c>
      <c r="J32" s="28" t="str">
        <f t="shared" si="2"/>
        <v>is_forecast_clmn</v>
      </c>
    </row>
    <row r="33" spans="1:16" x14ac:dyDescent="0.3">
      <c r="A33" t="s">
        <v>65</v>
      </c>
      <c r="B33" t="s">
        <v>557</v>
      </c>
    </row>
    <row r="34" spans="1:16" ht="28.8" x14ac:dyDescent="0.3">
      <c r="A34" t="s">
        <v>67</v>
      </c>
      <c r="B34" t="s">
        <v>546</v>
      </c>
      <c r="C34" s="11" t="s">
        <v>56</v>
      </c>
      <c r="D34" s="11" t="s">
        <v>97</v>
      </c>
      <c r="E34" s="11" t="s">
        <v>558</v>
      </c>
      <c r="F34" s="11" t="s">
        <v>559</v>
      </c>
      <c r="G34" s="30" t="s">
        <v>580</v>
      </c>
      <c r="H34" s="11" t="s">
        <v>551</v>
      </c>
      <c r="I34" s="11" t="s">
        <v>552</v>
      </c>
    </row>
    <row r="35" spans="1:16" x14ac:dyDescent="0.3">
      <c r="A35" t="s">
        <v>67</v>
      </c>
      <c r="B35" t="s">
        <v>557</v>
      </c>
    </row>
    <row r="36" spans="1:16" ht="28.8" x14ac:dyDescent="0.3">
      <c r="A36" t="s">
        <v>70</v>
      </c>
      <c r="B36" t="s">
        <v>546</v>
      </c>
      <c r="C36" s="27" t="str">
        <f t="shared" ref="C36:I36" si="3">C34</f>
        <v>counterparty_clmn</v>
      </c>
      <c r="D36" s="27" t="str">
        <f t="shared" si="3"/>
        <v>location_l0_clmn</v>
      </c>
      <c r="E36" s="27" t="str">
        <f t="shared" si="3"/>
        <v>fiscal_year_clmn</v>
      </c>
      <c r="F36" s="27" t="str">
        <f t="shared" si="3"/>
        <v>period_clmn</v>
      </c>
      <c r="G36" s="27" t="str">
        <f t="shared" si="3"/>
        <v>barrel_grade_clmn</v>
      </c>
      <c r="H36" s="27" t="str">
        <f t="shared" si="3"/>
        <v>uom_si_clmn</v>
      </c>
      <c r="I36" s="27" t="str">
        <f t="shared" si="3"/>
        <v>volume_at_si_uom_clmn</v>
      </c>
    </row>
    <row r="37" spans="1:16" x14ac:dyDescent="0.3">
      <c r="A37" t="s">
        <v>70</v>
      </c>
      <c r="B37" t="s">
        <v>557</v>
      </c>
    </row>
    <row r="38" spans="1:16" ht="28.8" x14ac:dyDescent="0.3">
      <c r="A38" t="s">
        <v>72</v>
      </c>
      <c r="B38" t="s">
        <v>546</v>
      </c>
      <c r="C38" s="11" t="s">
        <v>56</v>
      </c>
      <c r="D38" s="11" t="s">
        <v>97</v>
      </c>
      <c r="E38" s="11" t="s">
        <v>582</v>
      </c>
      <c r="F38" s="30" t="s">
        <v>580</v>
      </c>
      <c r="G38" s="11" t="s">
        <v>551</v>
      </c>
      <c r="H38" s="11" t="s">
        <v>552</v>
      </c>
      <c r="I38" s="11" t="s">
        <v>583</v>
      </c>
    </row>
    <row r="39" spans="1:16" x14ac:dyDescent="0.3">
      <c r="A39" t="s">
        <v>72</v>
      </c>
      <c r="B39" t="s">
        <v>557</v>
      </c>
    </row>
    <row r="40" spans="1:16" ht="28.8" x14ac:dyDescent="0.3">
      <c r="A40" t="s">
        <v>75</v>
      </c>
      <c r="B40" t="s">
        <v>546</v>
      </c>
      <c r="C40" s="27" t="str">
        <f t="shared" ref="C40:I40" si="4">C38</f>
        <v>counterparty_clmn</v>
      </c>
      <c r="D40" s="27" t="str">
        <f t="shared" si="4"/>
        <v>location_l0_clmn</v>
      </c>
      <c r="E40" s="27" t="str">
        <f t="shared" si="4"/>
        <v>date_clmn</v>
      </c>
      <c r="F40" s="27" t="str">
        <f t="shared" si="4"/>
        <v>barrel_grade_clmn</v>
      </c>
      <c r="G40" s="27" t="str">
        <f t="shared" si="4"/>
        <v>uom_si_clmn</v>
      </c>
      <c r="H40" s="27" t="str">
        <f t="shared" si="4"/>
        <v>volume_at_si_uom_clmn</v>
      </c>
      <c r="I40" s="27" t="str">
        <f t="shared" si="4"/>
        <v>is_shipped_clmn</v>
      </c>
    </row>
    <row r="41" spans="1:16" x14ac:dyDescent="0.3">
      <c r="A41" t="s">
        <v>75</v>
      </c>
      <c r="B41" t="s">
        <v>557</v>
      </c>
    </row>
    <row r="42" spans="1:16" ht="28.8" x14ac:dyDescent="0.3">
      <c r="A42" t="s">
        <v>77</v>
      </c>
      <c r="B42" t="s">
        <v>546</v>
      </c>
      <c r="C42" s="11" t="s">
        <v>558</v>
      </c>
      <c r="D42" s="11" t="s">
        <v>559</v>
      </c>
      <c r="E42" t="s">
        <v>56</v>
      </c>
      <c r="F42" s="30" t="s">
        <v>580</v>
      </c>
      <c r="G42" s="11" t="s">
        <v>551</v>
      </c>
      <c r="H42" s="11" t="s">
        <v>552</v>
      </c>
      <c r="I42" s="11" t="s">
        <v>581</v>
      </c>
    </row>
    <row r="43" spans="1:16" x14ac:dyDescent="0.3">
      <c r="A43" t="s">
        <v>77</v>
      </c>
      <c r="B43" t="s">
        <v>557</v>
      </c>
    </row>
    <row r="44" spans="1:16" ht="28.8" x14ac:dyDescent="0.3">
      <c r="A44" t="s">
        <v>80</v>
      </c>
      <c r="B44" t="s">
        <v>546</v>
      </c>
      <c r="C44" s="27" t="str">
        <f t="shared" ref="C44:I44" si="5">C42</f>
        <v>fiscal_year_clmn</v>
      </c>
      <c r="D44" s="27" t="str">
        <f t="shared" si="5"/>
        <v>period_clmn</v>
      </c>
      <c r="E44" s="27" t="str">
        <f t="shared" si="5"/>
        <v>counterparty_clmn</v>
      </c>
      <c r="F44" s="27" t="str">
        <f t="shared" si="5"/>
        <v>barrel_grade_clmn</v>
      </c>
      <c r="G44" s="27" t="str">
        <f t="shared" si="5"/>
        <v>uom_si_clmn</v>
      </c>
      <c r="H44" s="27" t="str">
        <f t="shared" si="5"/>
        <v>volume_at_si_uom_clmn</v>
      </c>
      <c r="I44" s="27" t="str">
        <f t="shared" si="5"/>
        <v>is_forecast_clmn</v>
      </c>
    </row>
    <row r="45" spans="1:16" x14ac:dyDescent="0.3">
      <c r="A45" t="s">
        <v>80</v>
      </c>
      <c r="B45" t="s">
        <v>557</v>
      </c>
    </row>
    <row r="46" spans="1:16" ht="28.8" x14ac:dyDescent="0.3">
      <c r="A46" t="s">
        <v>82</v>
      </c>
      <c r="B46" t="s">
        <v>546</v>
      </c>
      <c r="C46" s="11" t="s">
        <v>164</v>
      </c>
      <c r="D46" s="11" t="s">
        <v>97</v>
      </c>
      <c r="E46" s="11" t="s">
        <v>558</v>
      </c>
      <c r="F46" s="11" t="s">
        <v>559</v>
      </c>
      <c r="G46" s="29" t="s">
        <v>584</v>
      </c>
      <c r="H46" s="6" t="s">
        <v>560</v>
      </c>
    </row>
    <row r="47" spans="1:16" x14ac:dyDescent="0.3">
      <c r="A47" t="s">
        <v>82</v>
      </c>
      <c r="B47" t="s">
        <v>557</v>
      </c>
    </row>
    <row r="48" spans="1:16" ht="57.6" x14ac:dyDescent="0.3">
      <c r="A48" t="s">
        <v>84</v>
      </c>
      <c r="B48" t="s">
        <v>546</v>
      </c>
      <c r="C48" s="11" t="s">
        <v>16</v>
      </c>
      <c r="D48" s="11" t="s">
        <v>164</v>
      </c>
      <c r="E48" s="11" t="s">
        <v>97</v>
      </c>
      <c r="F48" s="5" t="s">
        <v>547</v>
      </c>
      <c r="G48" s="5" t="s">
        <v>548</v>
      </c>
      <c r="H48" s="25" t="s">
        <v>549</v>
      </c>
      <c r="I48" s="11" t="s">
        <v>56</v>
      </c>
      <c r="J48" s="15" t="s">
        <v>550</v>
      </c>
      <c r="K48" t="s">
        <v>551</v>
      </c>
      <c r="L48" t="s">
        <v>552</v>
      </c>
      <c r="M48" t="s">
        <v>553</v>
      </c>
      <c r="N48" s="26" t="s">
        <v>554</v>
      </c>
      <c r="O48" t="s">
        <v>555</v>
      </c>
      <c r="P48" t="s">
        <v>556</v>
      </c>
    </row>
    <row r="49" spans="1:16" x14ac:dyDescent="0.3">
      <c r="A49" t="s">
        <v>84</v>
      </c>
      <c r="B49" t="s">
        <v>557</v>
      </c>
    </row>
    <row r="50" spans="1:16" ht="57.6" x14ac:dyDescent="0.3">
      <c r="A50" t="s">
        <v>86</v>
      </c>
      <c r="B50" t="s">
        <v>546</v>
      </c>
      <c r="C50" s="27" t="str">
        <f t="shared" ref="C50:N50" si="6">C48</f>
        <v>allocation_code_clmn</v>
      </c>
      <c r="D50" s="27" t="str">
        <f t="shared" si="6"/>
        <v>part_number_code_clmn</v>
      </c>
      <c r="E50" s="27" t="str">
        <f t="shared" si="6"/>
        <v>location_l0_clmn</v>
      </c>
      <c r="F50" s="27" t="str">
        <f t="shared" si="6"/>
        <v>initial_date_clmn</v>
      </c>
      <c r="G50" s="27" t="str">
        <f t="shared" si="6"/>
        <v>final_date_clmn</v>
      </c>
      <c r="H50" s="27" t="str">
        <f t="shared" si="6"/>
        <v>is_position_valid_clmn</v>
      </c>
      <c r="I50" s="27" t="str">
        <f t="shared" si="6"/>
        <v>counterparty_clmn</v>
      </c>
      <c r="J50" s="28" t="str">
        <f t="shared" si="6"/>
        <v>allocation_type_clmn</v>
      </c>
      <c r="K50" s="28" t="str">
        <f t="shared" si="6"/>
        <v>uom_si_clmn</v>
      </c>
      <c r="L50" s="28" t="str">
        <f t="shared" si="6"/>
        <v>volume_at_si_uom_clmn</v>
      </c>
      <c r="M50" s="27" t="str">
        <f t="shared" si="6"/>
        <v>standard_currency_clmn</v>
      </c>
      <c r="N50" s="27" t="str">
        <f t="shared" si="6"/>
        <v>price_at_standard_currency_and_si_uom_clmn</v>
      </c>
      <c r="O50" t="s">
        <v>555</v>
      </c>
      <c r="P50" t="s">
        <v>556</v>
      </c>
    </row>
    <row r="51" spans="1:16" x14ac:dyDescent="0.3">
      <c r="A51" t="s">
        <v>86</v>
      </c>
      <c r="B51" t="s">
        <v>557</v>
      </c>
    </row>
    <row r="52" spans="1:16" ht="57.6" x14ac:dyDescent="0.3">
      <c r="A52" t="s">
        <v>88</v>
      </c>
      <c r="B52" t="s">
        <v>546</v>
      </c>
      <c r="C52" s="11" t="s">
        <v>16</v>
      </c>
      <c r="D52" s="11" t="s">
        <v>164</v>
      </c>
      <c r="E52" s="11" t="s">
        <v>97</v>
      </c>
      <c r="F52" s="11" t="s">
        <v>558</v>
      </c>
      <c r="G52" s="11" t="s">
        <v>559</v>
      </c>
      <c r="H52" s="25" t="s">
        <v>549</v>
      </c>
      <c r="I52" s="11" t="s">
        <v>56</v>
      </c>
      <c r="J52" s="15" t="s">
        <v>550</v>
      </c>
      <c r="K52" t="s">
        <v>551</v>
      </c>
      <c r="L52" t="s">
        <v>552</v>
      </c>
      <c r="M52" t="s">
        <v>553</v>
      </c>
      <c r="N52" s="26" t="s">
        <v>554</v>
      </c>
      <c r="O52" t="s">
        <v>555</v>
      </c>
      <c r="P52" t="s">
        <v>556</v>
      </c>
    </row>
    <row r="53" spans="1:16" x14ac:dyDescent="0.3">
      <c r="A53" t="s">
        <v>88</v>
      </c>
      <c r="B53" t="s">
        <v>557</v>
      </c>
    </row>
    <row r="54" spans="1:16" ht="57.6" x14ac:dyDescent="0.3">
      <c r="A54" t="s">
        <v>90</v>
      </c>
      <c r="B54" t="s">
        <v>546</v>
      </c>
      <c r="C54" s="27" t="str">
        <f t="shared" ref="C54:N54" si="7">C52</f>
        <v>allocation_code_clmn</v>
      </c>
      <c r="D54" s="27" t="str">
        <f t="shared" si="7"/>
        <v>part_number_code_clmn</v>
      </c>
      <c r="E54" s="27" t="str">
        <f t="shared" si="7"/>
        <v>location_l0_clmn</v>
      </c>
      <c r="F54" s="27" t="str">
        <f t="shared" si="7"/>
        <v>fiscal_year_clmn</v>
      </c>
      <c r="G54" s="27" t="str">
        <f t="shared" si="7"/>
        <v>period_clmn</v>
      </c>
      <c r="H54" s="27" t="str">
        <f t="shared" si="7"/>
        <v>is_position_valid_clmn</v>
      </c>
      <c r="I54" s="27" t="str">
        <f t="shared" si="7"/>
        <v>counterparty_clmn</v>
      </c>
      <c r="J54" s="28" t="str">
        <f t="shared" si="7"/>
        <v>allocation_type_clmn</v>
      </c>
      <c r="K54" s="28" t="str">
        <f t="shared" si="7"/>
        <v>uom_si_clmn</v>
      </c>
      <c r="L54" s="28" t="str">
        <f t="shared" si="7"/>
        <v>volume_at_si_uom_clmn</v>
      </c>
      <c r="M54" s="27" t="str">
        <f t="shared" si="7"/>
        <v>standard_currency_clmn</v>
      </c>
      <c r="N54" s="27" t="str">
        <f t="shared" si="7"/>
        <v>price_at_standard_currency_and_si_uom_clmn</v>
      </c>
      <c r="O54" t="s">
        <v>555</v>
      </c>
      <c r="P54" t="s">
        <v>556</v>
      </c>
    </row>
    <row r="55" spans="1:16" x14ac:dyDescent="0.3">
      <c r="A55" t="s">
        <v>90</v>
      </c>
      <c r="B55" t="s">
        <v>557</v>
      </c>
    </row>
    <row r="56" spans="1:16" ht="28.8" x14ac:dyDescent="0.3">
      <c r="A56" t="s">
        <v>92</v>
      </c>
      <c r="B56" t="s">
        <v>546</v>
      </c>
      <c r="C56" s="11" t="s">
        <v>164</v>
      </c>
      <c r="D56" s="11" t="s">
        <v>97</v>
      </c>
      <c r="E56" s="11" t="s">
        <v>558</v>
      </c>
      <c r="F56" s="11" t="s">
        <v>559</v>
      </c>
      <c r="G56" t="s">
        <v>551</v>
      </c>
      <c r="H56" t="s">
        <v>552</v>
      </c>
      <c r="I56" t="s">
        <v>553</v>
      </c>
      <c r="J56" s="5" t="s">
        <v>554</v>
      </c>
    </row>
    <row r="57" spans="1:16" x14ac:dyDescent="0.3">
      <c r="A57" t="s">
        <v>92</v>
      </c>
      <c r="B57" t="s">
        <v>557</v>
      </c>
    </row>
    <row r="58" spans="1:16" ht="28.8" x14ac:dyDescent="0.3">
      <c r="A58" t="s">
        <v>94</v>
      </c>
      <c r="B58" t="s">
        <v>546</v>
      </c>
      <c r="C58" s="27" t="str">
        <f t="shared" ref="C58:J58" si="8">C56</f>
        <v>part_number_code_clmn</v>
      </c>
      <c r="D58" s="27" t="str">
        <f t="shared" si="8"/>
        <v>location_l0_clmn</v>
      </c>
      <c r="E58" s="27" t="str">
        <f t="shared" si="8"/>
        <v>fiscal_year_clmn</v>
      </c>
      <c r="F58" s="27" t="str">
        <f t="shared" si="8"/>
        <v>period_clmn</v>
      </c>
      <c r="G58" s="27" t="str">
        <f t="shared" si="8"/>
        <v>uom_si_clmn</v>
      </c>
      <c r="H58" s="27" t="str">
        <f t="shared" si="8"/>
        <v>volume_at_si_uom_clmn</v>
      </c>
      <c r="I58" s="27" t="str">
        <f t="shared" si="8"/>
        <v>standard_currency_clmn</v>
      </c>
      <c r="J58" s="28" t="str">
        <f t="shared" si="8"/>
        <v>price_at_standard_currency_and_si_uom_clmn</v>
      </c>
    </row>
    <row r="59" spans="1:16" x14ac:dyDescent="0.3">
      <c r="A59" t="s">
        <v>94</v>
      </c>
      <c r="B59" t="s">
        <v>557</v>
      </c>
    </row>
    <row r="60" spans="1:16" ht="28.8" x14ac:dyDescent="0.3">
      <c r="A60" t="s">
        <v>96</v>
      </c>
      <c r="B60" t="s">
        <v>546</v>
      </c>
      <c r="C60" s="11" t="s">
        <v>97</v>
      </c>
      <c r="D60" s="11" t="s">
        <v>585</v>
      </c>
    </row>
    <row r="61" spans="1:16" x14ac:dyDescent="0.3">
      <c r="A61" t="s">
        <v>96</v>
      </c>
      <c r="B61" t="s">
        <v>557</v>
      </c>
      <c r="C61" s="11" t="s">
        <v>586</v>
      </c>
      <c r="D61" s="11" t="s">
        <v>587</v>
      </c>
    </row>
    <row r="62" spans="1:16" ht="43.2" x14ac:dyDescent="0.3">
      <c r="A62" t="s">
        <v>102</v>
      </c>
      <c r="B62" t="s">
        <v>546</v>
      </c>
      <c r="C62" s="11" t="s">
        <v>103</v>
      </c>
      <c r="D62" s="11" t="s">
        <v>588</v>
      </c>
      <c r="E62" s="11" t="s">
        <v>589</v>
      </c>
      <c r="F62" s="11" t="s">
        <v>551</v>
      </c>
    </row>
    <row r="63" spans="1:16" x14ac:dyDescent="0.3">
      <c r="A63" t="s">
        <v>102</v>
      </c>
      <c r="B63" t="s">
        <v>557</v>
      </c>
      <c r="C63" s="5" t="s">
        <v>590</v>
      </c>
      <c r="D63" s="5" t="s">
        <v>591</v>
      </c>
      <c r="E63" s="5" t="s">
        <v>592</v>
      </c>
      <c r="F63" s="5" t="s">
        <v>593</v>
      </c>
    </row>
    <row r="64" spans="1:16" ht="28.8" x14ac:dyDescent="0.3">
      <c r="A64" t="s">
        <v>106</v>
      </c>
      <c r="B64" t="s">
        <v>546</v>
      </c>
      <c r="C64" s="11" t="s">
        <v>103</v>
      </c>
      <c r="D64" s="11" t="s">
        <v>558</v>
      </c>
      <c r="E64" s="11" t="s">
        <v>559</v>
      </c>
      <c r="F64" s="29" t="s">
        <v>560</v>
      </c>
      <c r="G64" s="29" t="s">
        <v>561</v>
      </c>
      <c r="H64" s="29" t="s">
        <v>562</v>
      </c>
    </row>
    <row r="65" spans="1:32" x14ac:dyDescent="0.3">
      <c r="A65" t="s">
        <v>106</v>
      </c>
      <c r="B65" t="s">
        <v>557</v>
      </c>
    </row>
    <row r="66" spans="1:32" ht="28.8" x14ac:dyDescent="0.3">
      <c r="A66" t="s">
        <v>110</v>
      </c>
      <c r="B66" s="11" t="s">
        <v>546</v>
      </c>
      <c r="C66" s="11" t="s">
        <v>103</v>
      </c>
      <c r="D66" s="11" t="s">
        <v>97</v>
      </c>
      <c r="E66" s="11" t="s">
        <v>558</v>
      </c>
      <c r="F66" s="11" t="s">
        <v>559</v>
      </c>
      <c r="G66" t="s">
        <v>551</v>
      </c>
      <c r="H66" t="s">
        <v>552</v>
      </c>
      <c r="I66" s="11" t="s">
        <v>581</v>
      </c>
    </row>
    <row r="67" spans="1:32" x14ac:dyDescent="0.3">
      <c r="A67" t="s">
        <v>110</v>
      </c>
      <c r="B67" t="s">
        <v>557</v>
      </c>
    </row>
    <row r="68" spans="1:32" x14ac:dyDescent="0.3">
      <c r="A68" t="s">
        <v>113</v>
      </c>
      <c r="B68" t="s">
        <v>557</v>
      </c>
      <c r="C68" s="26" t="s">
        <v>594</v>
      </c>
      <c r="D68" s="26" t="s">
        <v>595</v>
      </c>
      <c r="E68" s="26" t="s">
        <v>596</v>
      </c>
      <c r="F68" s="26" t="s">
        <v>597</v>
      </c>
    </row>
    <row r="69" spans="1:32" ht="28.8" x14ac:dyDescent="0.3">
      <c r="A69" t="s">
        <v>113</v>
      </c>
      <c r="B69" t="s">
        <v>546</v>
      </c>
      <c r="C69" s="11" t="s">
        <v>598</v>
      </c>
      <c r="D69" s="11" t="s">
        <v>599</v>
      </c>
      <c r="E69" s="11" t="s">
        <v>600</v>
      </c>
      <c r="F69" s="11" t="s">
        <v>601</v>
      </c>
    </row>
    <row r="70" spans="1:32" ht="28.8" x14ac:dyDescent="0.3">
      <c r="A70" t="s">
        <v>117</v>
      </c>
      <c r="B70" t="s">
        <v>546</v>
      </c>
      <c r="C70" s="11" t="s">
        <v>103</v>
      </c>
      <c r="D70" s="11" t="s">
        <v>97</v>
      </c>
      <c r="E70" s="11" t="s">
        <v>558</v>
      </c>
      <c r="F70" s="11" t="s">
        <v>559</v>
      </c>
      <c r="G70" s="11" t="s">
        <v>553</v>
      </c>
      <c r="H70" s="11" t="s">
        <v>602</v>
      </c>
      <c r="I70" s="11" t="s">
        <v>203</v>
      </c>
      <c r="J70" t="s">
        <v>581</v>
      </c>
    </row>
    <row r="71" spans="1:32" x14ac:dyDescent="0.3">
      <c r="A71" t="s">
        <v>117</v>
      </c>
      <c r="B71" t="s">
        <v>557</v>
      </c>
    </row>
    <row r="72" spans="1:32" ht="28.8" x14ac:dyDescent="0.3">
      <c r="A72" t="s">
        <v>119</v>
      </c>
      <c r="B72" t="s">
        <v>546</v>
      </c>
      <c r="C72" s="30" t="s">
        <v>97</v>
      </c>
      <c r="D72" s="30" t="s">
        <v>582</v>
      </c>
      <c r="E72" s="30" t="s">
        <v>164</v>
      </c>
      <c r="F72" s="29" t="s">
        <v>584</v>
      </c>
      <c r="G72" s="29" t="s">
        <v>560</v>
      </c>
      <c r="H72" s="29" t="s">
        <v>603</v>
      </c>
      <c r="I72" s="29" t="s">
        <v>561</v>
      </c>
      <c r="J72" s="15" t="s">
        <v>604</v>
      </c>
    </row>
    <row r="73" spans="1:32" x14ac:dyDescent="0.3">
      <c r="A73" t="s">
        <v>119</v>
      </c>
      <c r="B73" t="s">
        <v>557</v>
      </c>
      <c r="C73" t="s">
        <v>564</v>
      </c>
      <c r="D73" t="s">
        <v>605</v>
      </c>
      <c r="E73" t="s">
        <v>563</v>
      </c>
      <c r="F73" t="s">
        <v>606</v>
      </c>
      <c r="G73" t="s">
        <v>607</v>
      </c>
      <c r="H73" t="s">
        <v>608</v>
      </c>
      <c r="I73" t="s">
        <v>609</v>
      </c>
      <c r="J73" t="s">
        <v>610</v>
      </c>
    </row>
    <row r="74" spans="1:32" ht="28.8" x14ac:dyDescent="0.3">
      <c r="A74" t="s">
        <v>122</v>
      </c>
      <c r="B74" t="s">
        <v>546</v>
      </c>
      <c r="C74" s="11" t="s">
        <v>164</v>
      </c>
      <c r="D74" s="11" t="s">
        <v>97</v>
      </c>
      <c r="E74" s="11" t="s">
        <v>558</v>
      </c>
      <c r="F74" s="29" t="s">
        <v>560</v>
      </c>
      <c r="G74" s="29" t="s">
        <v>584</v>
      </c>
      <c r="H74" s="29" t="s">
        <v>561</v>
      </c>
      <c r="I74" s="31" t="s">
        <v>562</v>
      </c>
      <c r="J74" t="s">
        <v>611</v>
      </c>
    </row>
    <row r="75" spans="1:32" x14ac:dyDescent="0.3">
      <c r="A75" t="s">
        <v>122</v>
      </c>
      <c r="B75" t="s">
        <v>557</v>
      </c>
    </row>
    <row r="76" spans="1:32" ht="28.8" x14ac:dyDescent="0.3">
      <c r="A76" t="s">
        <v>124</v>
      </c>
      <c r="B76" t="s">
        <v>546</v>
      </c>
      <c r="C76" t="s">
        <v>103</v>
      </c>
      <c r="D76" s="11" t="s">
        <v>558</v>
      </c>
      <c r="E76" s="11" t="s">
        <v>559</v>
      </c>
      <c r="F76" t="s">
        <v>97</v>
      </c>
      <c r="G76" s="6" t="s">
        <v>560</v>
      </c>
      <c r="H76" s="29" t="s">
        <v>584</v>
      </c>
      <c r="I76" s="29" t="s">
        <v>561</v>
      </c>
      <c r="J76" s="31" t="s">
        <v>562</v>
      </c>
    </row>
    <row r="77" spans="1:32" x14ac:dyDescent="0.3">
      <c r="A77" t="s">
        <v>124</v>
      </c>
      <c r="B77" t="s">
        <v>557</v>
      </c>
    </row>
    <row r="78" spans="1:32" ht="43.2" x14ac:dyDescent="0.3">
      <c r="A78" s="15" t="s">
        <v>127</v>
      </c>
      <c r="B78" s="15" t="s">
        <v>546</v>
      </c>
      <c r="C78" s="25" t="s">
        <v>97</v>
      </c>
      <c r="D78" s="25" t="s">
        <v>56</v>
      </c>
      <c r="E78" s="25" t="s">
        <v>612</v>
      </c>
      <c r="F78" s="25" t="s">
        <v>613</v>
      </c>
      <c r="G78" s="25" t="s">
        <v>614</v>
      </c>
      <c r="H78" s="25" t="s">
        <v>615</v>
      </c>
      <c r="I78" s="25" t="s">
        <v>560</v>
      </c>
      <c r="J78" s="4" t="s">
        <v>561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3">
      <c r="A79" s="8" t="s">
        <v>127</v>
      </c>
      <c r="B79" s="8" t="s">
        <v>557</v>
      </c>
      <c r="C79" t="s">
        <v>616</v>
      </c>
      <c r="D79" t="s">
        <v>617</v>
      </c>
      <c r="E79" t="s">
        <v>618</v>
      </c>
      <c r="F79" t="s">
        <v>619</v>
      </c>
      <c r="G79" t="s">
        <v>620</v>
      </c>
      <c r="H79" t="s">
        <v>621</v>
      </c>
      <c r="I79" t="s">
        <v>622</v>
      </c>
      <c r="J79" t="s">
        <v>609</v>
      </c>
    </row>
    <row r="80" spans="1:32" x14ac:dyDescent="0.3">
      <c r="A80" s="15" t="s">
        <v>130</v>
      </c>
      <c r="B80" s="15" t="s">
        <v>546</v>
      </c>
      <c r="C80" s="28" t="str">
        <f t="shared" ref="C80:J80" si="9">C78</f>
        <v>location_l0_clmn</v>
      </c>
      <c r="D80" s="28" t="str">
        <f t="shared" si="9"/>
        <v>counterparty_clmn</v>
      </c>
      <c r="E80" s="28" t="str">
        <f t="shared" si="9"/>
        <v>allocation_share_clmn</v>
      </c>
      <c r="F80" s="28" t="str">
        <f t="shared" si="9"/>
        <v>processing_fee_at_input_currency_and_uom_clmn</v>
      </c>
      <c r="G80" s="28" t="str">
        <f t="shared" si="9"/>
        <v>scotland_repair_fee_at_input_currency_and_uom_clmn</v>
      </c>
      <c r="H80" s="28" t="str">
        <f t="shared" si="9"/>
        <v>repair_fee_at_input_currency_and_uom_clmn</v>
      </c>
      <c r="I80" s="28" t="str">
        <f t="shared" si="9"/>
        <v>input_uom_clmn</v>
      </c>
      <c r="J80" s="28" t="str">
        <f t="shared" si="9"/>
        <v>input_currency_clmn</v>
      </c>
    </row>
    <row r="81" spans="1:12" x14ac:dyDescent="0.3">
      <c r="A81" s="8" t="s">
        <v>130</v>
      </c>
      <c r="B81" s="8" t="s">
        <v>557</v>
      </c>
      <c r="C81"/>
      <c r="D81"/>
      <c r="E81"/>
      <c r="F81"/>
      <c r="G81"/>
      <c r="H81"/>
      <c r="I81"/>
    </row>
    <row r="82" spans="1:12" ht="57.6" x14ac:dyDescent="0.3">
      <c r="A82" t="s">
        <v>132</v>
      </c>
      <c r="B82" s="11" t="s">
        <v>546</v>
      </c>
      <c r="C82" s="11" t="s">
        <v>164</v>
      </c>
      <c r="D82" s="11" t="s">
        <v>97</v>
      </c>
      <c r="E82" s="11" t="s">
        <v>56</v>
      </c>
      <c r="F82" s="11" t="s">
        <v>551</v>
      </c>
      <c r="G82" s="11" t="s">
        <v>552</v>
      </c>
      <c r="H82" s="11" t="s">
        <v>553</v>
      </c>
      <c r="I82" s="11" t="s">
        <v>554</v>
      </c>
      <c r="J82" s="11" t="s">
        <v>611</v>
      </c>
    </row>
    <row r="83" spans="1:12" x14ac:dyDescent="0.3">
      <c r="A83" t="s">
        <v>132</v>
      </c>
      <c r="B83" t="s">
        <v>557</v>
      </c>
    </row>
    <row r="84" spans="1:12" ht="28.8" x14ac:dyDescent="0.3">
      <c r="A84" t="s">
        <v>134</v>
      </c>
      <c r="B84" s="11" t="s">
        <v>546</v>
      </c>
      <c r="C84" s="11" t="s">
        <v>164</v>
      </c>
      <c r="D84" s="11" t="s">
        <v>97</v>
      </c>
      <c r="E84" s="11" t="s">
        <v>558</v>
      </c>
      <c r="F84" s="11" t="s">
        <v>559</v>
      </c>
      <c r="G84" t="s">
        <v>560</v>
      </c>
      <c r="H84" s="11" t="s">
        <v>584</v>
      </c>
      <c r="I84" s="11" t="s">
        <v>581</v>
      </c>
    </row>
    <row r="85" spans="1:12" x14ac:dyDescent="0.3">
      <c r="A85" t="s">
        <v>134</v>
      </c>
      <c r="B85" t="s">
        <v>557</v>
      </c>
    </row>
    <row r="86" spans="1:12" ht="28.8" x14ac:dyDescent="0.3">
      <c r="A86" t="s">
        <v>136</v>
      </c>
      <c r="B86" t="s">
        <v>546</v>
      </c>
      <c r="C86" s="11" t="s">
        <v>598</v>
      </c>
      <c r="D86" s="26" t="s">
        <v>623</v>
      </c>
      <c r="E86" s="11" t="s">
        <v>624</v>
      </c>
      <c r="F86" s="11" t="s">
        <v>625</v>
      </c>
    </row>
    <row r="87" spans="1:12" x14ac:dyDescent="0.3">
      <c r="A87" t="s">
        <v>136</v>
      </c>
      <c r="B87" t="s">
        <v>557</v>
      </c>
      <c r="D87" s="26"/>
    </row>
    <row r="88" spans="1:12" ht="28.8" x14ac:dyDescent="0.3">
      <c r="A88" t="s">
        <v>138</v>
      </c>
      <c r="B88" t="s">
        <v>546</v>
      </c>
      <c r="C88" s="11" t="s">
        <v>164</v>
      </c>
      <c r="D88" s="11" t="s">
        <v>97</v>
      </c>
      <c r="E88" s="11" t="s">
        <v>558</v>
      </c>
      <c r="F88" s="11" t="s">
        <v>559</v>
      </c>
      <c r="G88" s="29" t="s">
        <v>584</v>
      </c>
      <c r="H88" s="6" t="s">
        <v>560</v>
      </c>
    </row>
    <row r="89" spans="1:12" ht="28.8" x14ac:dyDescent="0.3">
      <c r="A89" t="s">
        <v>141</v>
      </c>
      <c r="B89" t="s">
        <v>546</v>
      </c>
      <c r="C89" s="11" t="s">
        <v>103</v>
      </c>
      <c r="D89" s="11" t="s">
        <v>558</v>
      </c>
      <c r="E89" s="11" t="s">
        <v>559</v>
      </c>
      <c r="F89" s="30" t="s">
        <v>551</v>
      </c>
      <c r="G89" s="11" t="s">
        <v>552</v>
      </c>
    </row>
    <row r="90" spans="1:12" x14ac:dyDescent="0.3">
      <c r="A90" t="s">
        <v>141</v>
      </c>
      <c r="B90" t="s">
        <v>557</v>
      </c>
    </row>
    <row r="91" spans="1:12" ht="28.8" x14ac:dyDescent="0.3">
      <c r="A91" t="s">
        <v>143</v>
      </c>
      <c r="B91" t="s">
        <v>546</v>
      </c>
      <c r="C91" s="30" t="s">
        <v>582</v>
      </c>
      <c r="D91" s="30" t="s">
        <v>164</v>
      </c>
      <c r="E91" s="30" t="s">
        <v>97</v>
      </c>
      <c r="F91" s="30" t="s">
        <v>560</v>
      </c>
      <c r="G91" s="30" t="s">
        <v>604</v>
      </c>
      <c r="H91" s="30" t="s">
        <v>584</v>
      </c>
      <c r="I91" s="30" t="s">
        <v>561</v>
      </c>
      <c r="J91" s="15" t="s">
        <v>603</v>
      </c>
      <c r="K91" t="s">
        <v>555</v>
      </c>
      <c r="L91" t="s">
        <v>556</v>
      </c>
    </row>
    <row r="92" spans="1:12" x14ac:dyDescent="0.3">
      <c r="A92" t="s">
        <v>143</v>
      </c>
      <c r="B92" t="s">
        <v>557</v>
      </c>
      <c r="C92" s="11" t="s">
        <v>605</v>
      </c>
      <c r="D92" s="11" t="s">
        <v>563</v>
      </c>
      <c r="E92" s="11" t="s">
        <v>564</v>
      </c>
      <c r="F92" s="32" t="s">
        <v>607</v>
      </c>
      <c r="G92" s="11" t="s">
        <v>610</v>
      </c>
      <c r="H92" s="11" t="s">
        <v>606</v>
      </c>
      <c r="I92" s="11" t="s">
        <v>609</v>
      </c>
      <c r="J92" t="s">
        <v>608</v>
      </c>
      <c r="K92" t="s">
        <v>626</v>
      </c>
      <c r="L92" t="s">
        <v>627</v>
      </c>
    </row>
    <row r="93" spans="1:12" ht="28.8" x14ac:dyDescent="0.3">
      <c r="A93" t="s">
        <v>146</v>
      </c>
      <c r="B93" t="s">
        <v>546</v>
      </c>
      <c r="C93" s="30" t="s">
        <v>97</v>
      </c>
      <c r="D93" s="30" t="s">
        <v>582</v>
      </c>
      <c r="E93" s="30" t="s">
        <v>164</v>
      </c>
      <c r="F93" s="29" t="s">
        <v>584</v>
      </c>
      <c r="G93" s="29" t="s">
        <v>560</v>
      </c>
      <c r="H93" s="29" t="s">
        <v>603</v>
      </c>
      <c r="I93" s="29" t="s">
        <v>561</v>
      </c>
      <c r="J93" s="15" t="s">
        <v>604</v>
      </c>
    </row>
    <row r="94" spans="1:12" x14ac:dyDescent="0.3">
      <c r="A94" t="s">
        <v>146</v>
      </c>
      <c r="B94" t="s">
        <v>557</v>
      </c>
      <c r="C94" t="s">
        <v>564</v>
      </c>
      <c r="D94" t="s">
        <v>605</v>
      </c>
      <c r="E94" t="s">
        <v>563</v>
      </c>
      <c r="F94" t="s">
        <v>606</v>
      </c>
      <c r="G94" t="s">
        <v>607</v>
      </c>
      <c r="H94" t="s">
        <v>608</v>
      </c>
      <c r="I94" t="s">
        <v>609</v>
      </c>
      <c r="J94" t="s">
        <v>610</v>
      </c>
    </row>
    <row r="95" spans="1:12" ht="28.8" x14ac:dyDescent="0.3">
      <c r="A95" t="s">
        <v>149</v>
      </c>
      <c r="B95" t="s">
        <v>546</v>
      </c>
      <c r="C95" s="11" t="s">
        <v>164</v>
      </c>
      <c r="D95" s="11" t="s">
        <v>97</v>
      </c>
      <c r="E95" s="11" t="s">
        <v>558</v>
      </c>
      <c r="F95" s="11" t="s">
        <v>559</v>
      </c>
      <c r="G95" s="29" t="s">
        <v>584</v>
      </c>
      <c r="H95" s="6" t="s">
        <v>560</v>
      </c>
    </row>
    <row r="96" spans="1:12" x14ac:dyDescent="0.3">
      <c r="A96" t="s">
        <v>149</v>
      </c>
      <c r="B96" t="s">
        <v>557</v>
      </c>
    </row>
    <row r="97" spans="1:8" ht="28.8" x14ac:dyDescent="0.3">
      <c r="A97" t="s">
        <v>151</v>
      </c>
      <c r="B97" t="s">
        <v>546</v>
      </c>
      <c r="C97" s="11" t="s">
        <v>164</v>
      </c>
      <c r="D97" s="11" t="s">
        <v>97</v>
      </c>
      <c r="E97" s="11" t="s">
        <v>558</v>
      </c>
      <c r="F97" s="11" t="s">
        <v>559</v>
      </c>
      <c r="G97" s="29" t="s">
        <v>584</v>
      </c>
      <c r="H97" s="6" t="s">
        <v>560</v>
      </c>
    </row>
    <row r="98" spans="1:8" x14ac:dyDescent="0.3">
      <c r="A98" t="s">
        <v>151</v>
      </c>
      <c r="B98" t="s">
        <v>557</v>
      </c>
      <c r="G98" s="30"/>
      <c r="H98"/>
    </row>
    <row r="99" spans="1:8" x14ac:dyDescent="0.3">
      <c r="A99" t="s">
        <v>154</v>
      </c>
      <c r="B99" t="s">
        <v>557</v>
      </c>
      <c r="C99" s="11" t="s">
        <v>628</v>
      </c>
      <c r="D99" s="11" t="s">
        <v>609</v>
      </c>
    </row>
    <row r="100" spans="1:8" ht="28.8" x14ac:dyDescent="0.3">
      <c r="A100" t="s">
        <v>154</v>
      </c>
      <c r="B100" t="s">
        <v>546</v>
      </c>
      <c r="C100" s="30" t="s">
        <v>97</v>
      </c>
      <c r="D100" s="30" t="s">
        <v>629</v>
      </c>
    </row>
    <row r="101" spans="1:8" ht="28.8" x14ac:dyDescent="0.3">
      <c r="A101" t="s">
        <v>157</v>
      </c>
      <c r="B101" t="s">
        <v>546</v>
      </c>
      <c r="C101" s="11" t="s">
        <v>164</v>
      </c>
      <c r="D101" s="11" t="s">
        <v>97</v>
      </c>
      <c r="E101" s="11" t="s">
        <v>558</v>
      </c>
      <c r="F101" s="11" t="s">
        <v>559</v>
      </c>
      <c r="G101" s="29" t="s">
        <v>584</v>
      </c>
      <c r="H101" s="6" t="s">
        <v>560</v>
      </c>
    </row>
    <row r="102" spans="1:8" x14ac:dyDescent="0.3">
      <c r="A102" t="s">
        <v>157</v>
      </c>
      <c r="B102" t="s">
        <v>557</v>
      </c>
    </row>
    <row r="103" spans="1:8" x14ac:dyDescent="0.3">
      <c r="A103" t="s">
        <v>159</v>
      </c>
      <c r="B103" t="s">
        <v>557</v>
      </c>
      <c r="C103" s="11" t="s">
        <v>595</v>
      </c>
      <c r="D103" s="11" t="s">
        <v>596</v>
      </c>
    </row>
    <row r="104" spans="1:8" ht="28.8" x14ac:dyDescent="0.3">
      <c r="A104" t="s">
        <v>159</v>
      </c>
      <c r="B104" t="s">
        <v>546</v>
      </c>
      <c r="C104" s="11" t="s">
        <v>160</v>
      </c>
      <c r="D104" s="11" t="s">
        <v>630</v>
      </c>
    </row>
    <row r="105" spans="1:8" ht="28.8" x14ac:dyDescent="0.3">
      <c r="A105" t="s">
        <v>163</v>
      </c>
      <c r="B105" t="s">
        <v>557</v>
      </c>
      <c r="C105" s="11" t="s">
        <v>631</v>
      </c>
      <c r="D105" s="11" t="s">
        <v>632</v>
      </c>
      <c r="E105" s="11" t="s">
        <v>633</v>
      </c>
      <c r="F105" s="11" t="s">
        <v>592</v>
      </c>
      <c r="G105" s="11" t="s">
        <v>593</v>
      </c>
    </row>
    <row r="106" spans="1:8" ht="43.2" x14ac:dyDescent="0.3">
      <c r="A106" t="s">
        <v>163</v>
      </c>
      <c r="B106" t="s">
        <v>546</v>
      </c>
      <c r="C106" s="11" t="s">
        <v>164</v>
      </c>
      <c r="D106" s="11" t="s">
        <v>634</v>
      </c>
      <c r="E106" s="11" t="s">
        <v>635</v>
      </c>
      <c r="F106" s="11" t="s">
        <v>589</v>
      </c>
      <c r="G106" s="11" t="s">
        <v>551</v>
      </c>
    </row>
    <row r="107" spans="1:8" ht="28.8" x14ac:dyDescent="0.3">
      <c r="A107" t="s">
        <v>167</v>
      </c>
      <c r="B107" s="11" t="s">
        <v>546</v>
      </c>
      <c r="C107" s="11" t="s">
        <v>164</v>
      </c>
      <c r="D107" s="11" t="s">
        <v>97</v>
      </c>
    </row>
    <row r="108" spans="1:8" x14ac:dyDescent="0.3">
      <c r="A108" t="s">
        <v>167</v>
      </c>
      <c r="B108" t="s">
        <v>557</v>
      </c>
      <c r="C108" s="11" t="s">
        <v>636</v>
      </c>
      <c r="D108" s="11" t="s">
        <v>155</v>
      </c>
    </row>
    <row r="109" spans="1:8" ht="28.8" x14ac:dyDescent="0.3">
      <c r="A109" t="s">
        <v>170</v>
      </c>
      <c r="B109" t="s">
        <v>546</v>
      </c>
      <c r="C109" s="11" t="s">
        <v>164</v>
      </c>
      <c r="D109" s="11" t="s">
        <v>103</v>
      </c>
      <c r="E109" s="11" t="s">
        <v>637</v>
      </c>
      <c r="F109" s="11" t="s">
        <v>97</v>
      </c>
      <c r="G109" s="5"/>
      <c r="H109" s="5"/>
    </row>
    <row r="110" spans="1:8" x14ac:dyDescent="0.3">
      <c r="A110" t="s">
        <v>170</v>
      </c>
      <c r="B110" t="s">
        <v>557</v>
      </c>
      <c r="C110" s="5"/>
      <c r="D110" s="5"/>
      <c r="E110" s="5"/>
      <c r="F110" s="5"/>
      <c r="G110" s="5"/>
      <c r="H110" s="5"/>
    </row>
    <row r="111" spans="1:8" ht="28.8" x14ac:dyDescent="0.3">
      <c r="A111" t="s">
        <v>174</v>
      </c>
      <c r="B111" t="s">
        <v>557</v>
      </c>
      <c r="C111" s="11" t="s">
        <v>631</v>
      </c>
      <c r="D111" s="11" t="s">
        <v>638</v>
      </c>
    </row>
    <row r="112" spans="1:8" ht="43.2" x14ac:dyDescent="0.3">
      <c r="A112" t="s">
        <v>174</v>
      </c>
      <c r="B112" t="s">
        <v>546</v>
      </c>
      <c r="C112" s="11" t="s">
        <v>164</v>
      </c>
      <c r="D112" s="11" t="s">
        <v>639</v>
      </c>
    </row>
    <row r="113" spans="1:12" ht="28.8" x14ac:dyDescent="0.3">
      <c r="A113" t="s">
        <v>176</v>
      </c>
      <c r="B113" t="s">
        <v>546</v>
      </c>
      <c r="C113" s="26" t="s">
        <v>164</v>
      </c>
      <c r="D113" s="26" t="s">
        <v>97</v>
      </c>
      <c r="E113" s="26" t="s">
        <v>559</v>
      </c>
      <c r="F113" s="26" t="s">
        <v>562</v>
      </c>
      <c r="G113" s="5" t="s">
        <v>561</v>
      </c>
      <c r="H113" s="5" t="s">
        <v>560</v>
      </c>
      <c r="I113" s="26" t="s">
        <v>203</v>
      </c>
    </row>
    <row r="114" spans="1:12" x14ac:dyDescent="0.3">
      <c r="A114" t="s">
        <v>176</v>
      </c>
      <c r="B114" t="s">
        <v>557</v>
      </c>
      <c r="C114" s="26"/>
      <c r="D114" s="26"/>
      <c r="E114" s="26"/>
      <c r="F114" s="26"/>
      <c r="G114" s="26"/>
      <c r="H114" s="26"/>
      <c r="I114" s="26"/>
      <c r="J114" s="5"/>
    </row>
    <row r="115" spans="1:12" ht="28.8" x14ac:dyDescent="0.3">
      <c r="A115" t="s">
        <v>179</v>
      </c>
      <c r="B115" t="s">
        <v>546</v>
      </c>
      <c r="C115" s="11" t="s">
        <v>164</v>
      </c>
      <c r="D115" s="11" t="s">
        <v>97</v>
      </c>
      <c r="E115" s="11" t="s">
        <v>203</v>
      </c>
    </row>
    <row r="116" spans="1:12" x14ac:dyDescent="0.3">
      <c r="A116" t="s">
        <v>179</v>
      </c>
      <c r="B116" t="s">
        <v>557</v>
      </c>
      <c r="C116" s="11" t="s">
        <v>640</v>
      </c>
      <c r="D116" s="11" t="s">
        <v>155</v>
      </c>
      <c r="E116" s="11" t="s">
        <v>641</v>
      </c>
      <c r="J116" s="11"/>
      <c r="K116" s="11"/>
      <c r="L116" s="11"/>
    </row>
    <row r="117" spans="1:12" ht="28.8" x14ac:dyDescent="0.3">
      <c r="A117" t="s">
        <v>183</v>
      </c>
      <c r="B117" t="s">
        <v>546</v>
      </c>
      <c r="C117" s="11" t="s">
        <v>164</v>
      </c>
      <c r="D117" s="11" t="s">
        <v>97</v>
      </c>
      <c r="E117" s="11" t="s">
        <v>558</v>
      </c>
      <c r="F117" s="11" t="s">
        <v>559</v>
      </c>
      <c r="G117" s="30" t="s">
        <v>551</v>
      </c>
      <c r="H117" t="s">
        <v>553</v>
      </c>
      <c r="I117" s="30" t="s">
        <v>552</v>
      </c>
      <c r="J117" s="15" t="s">
        <v>554</v>
      </c>
      <c r="K117" s="15" t="s">
        <v>602</v>
      </c>
      <c r="L117" t="s">
        <v>581</v>
      </c>
    </row>
    <row r="118" spans="1:12" x14ac:dyDescent="0.3">
      <c r="A118" t="s">
        <v>183</v>
      </c>
      <c r="B118" t="s">
        <v>557</v>
      </c>
    </row>
    <row r="119" spans="1:12" ht="28.8" x14ac:dyDescent="0.3">
      <c r="A119" t="s">
        <v>185</v>
      </c>
      <c r="B119" t="s">
        <v>546</v>
      </c>
      <c r="C119" s="26" t="s">
        <v>164</v>
      </c>
      <c r="D119" s="26" t="s">
        <v>97</v>
      </c>
      <c r="E119" s="11" t="s">
        <v>558</v>
      </c>
      <c r="F119" s="11" t="s">
        <v>559</v>
      </c>
      <c r="G119" s="11" t="s">
        <v>203</v>
      </c>
      <c r="H119" s="11" t="s">
        <v>602</v>
      </c>
      <c r="I119" s="11" t="s">
        <v>553</v>
      </c>
    </row>
    <row r="120" spans="1:12" x14ac:dyDescent="0.3">
      <c r="A120" t="s">
        <v>185</v>
      </c>
      <c r="B120" t="s">
        <v>557</v>
      </c>
    </row>
    <row r="121" spans="1:12" ht="57.6" x14ac:dyDescent="0.3">
      <c r="A121" s="11" t="s">
        <v>187</v>
      </c>
      <c r="B121" t="s">
        <v>546</v>
      </c>
      <c r="C121" s="11" t="s">
        <v>164</v>
      </c>
      <c r="D121" s="11" t="s">
        <v>97</v>
      </c>
      <c r="E121" s="11" t="s">
        <v>558</v>
      </c>
      <c r="F121" s="11" t="s">
        <v>559</v>
      </c>
      <c r="G121" t="s">
        <v>551</v>
      </c>
      <c r="H121" t="s">
        <v>553</v>
      </c>
      <c r="I121" s="26" t="s">
        <v>554</v>
      </c>
      <c r="J121" s="15" t="s">
        <v>581</v>
      </c>
    </row>
    <row r="122" spans="1:12" x14ac:dyDescent="0.3">
      <c r="A122" s="11" t="s">
        <v>187</v>
      </c>
      <c r="B122" t="s">
        <v>557</v>
      </c>
    </row>
    <row r="123" spans="1:12" ht="57.6" x14ac:dyDescent="0.3">
      <c r="A123" t="s">
        <v>189</v>
      </c>
      <c r="B123" t="s">
        <v>546</v>
      </c>
      <c r="C123" s="11" t="s">
        <v>164</v>
      </c>
      <c r="D123" s="11" t="s">
        <v>97</v>
      </c>
      <c r="E123" s="11" t="s">
        <v>558</v>
      </c>
      <c r="F123" s="11" t="s">
        <v>559</v>
      </c>
      <c r="G123" t="s">
        <v>551</v>
      </c>
      <c r="H123" t="s">
        <v>642</v>
      </c>
      <c r="I123" s="26" t="s">
        <v>554</v>
      </c>
    </row>
    <row r="124" spans="1:12" x14ac:dyDescent="0.3">
      <c r="A124" t="s">
        <v>189</v>
      </c>
      <c r="B124" t="s">
        <v>557</v>
      </c>
    </row>
    <row r="125" spans="1:12" ht="57.6" x14ac:dyDescent="0.3">
      <c r="A125" t="s">
        <v>191</v>
      </c>
      <c r="B125" t="s">
        <v>546</v>
      </c>
      <c r="C125" s="11" t="s">
        <v>164</v>
      </c>
      <c r="D125" s="11" t="s">
        <v>97</v>
      </c>
      <c r="E125" s="11" t="s">
        <v>558</v>
      </c>
      <c r="F125" s="11" t="s">
        <v>559</v>
      </c>
      <c r="G125" t="s">
        <v>551</v>
      </c>
      <c r="H125" t="s">
        <v>553</v>
      </c>
      <c r="I125" s="26" t="s">
        <v>554</v>
      </c>
      <c r="J125" s="15"/>
    </row>
    <row r="126" spans="1:12" x14ac:dyDescent="0.3">
      <c r="A126" t="s">
        <v>191</v>
      </c>
      <c r="B126" t="s">
        <v>557</v>
      </c>
    </row>
    <row r="127" spans="1:12" ht="43.2" x14ac:dyDescent="0.3">
      <c r="A127" t="s">
        <v>193</v>
      </c>
      <c r="B127" t="s">
        <v>546</v>
      </c>
      <c r="C127" s="11" t="s">
        <v>164</v>
      </c>
      <c r="D127" s="11" t="s">
        <v>97</v>
      </c>
      <c r="E127" s="11" t="s">
        <v>572</v>
      </c>
      <c r="F127" s="11" t="s">
        <v>573</v>
      </c>
      <c r="G127" s="11" t="s">
        <v>574</v>
      </c>
      <c r="H127" s="11" t="s">
        <v>562</v>
      </c>
      <c r="I127" s="11" t="s">
        <v>561</v>
      </c>
      <c r="J127" t="s">
        <v>560</v>
      </c>
      <c r="K127" t="s">
        <v>103</v>
      </c>
    </row>
    <row r="128" spans="1:12" x14ac:dyDescent="0.3">
      <c r="A128" t="s">
        <v>193</v>
      </c>
      <c r="B128" t="s">
        <v>557</v>
      </c>
    </row>
    <row r="129" spans="1:10" ht="57.6" x14ac:dyDescent="0.3">
      <c r="A129" t="s">
        <v>196</v>
      </c>
      <c r="B129" t="s">
        <v>546</v>
      </c>
      <c r="C129" s="11" t="s">
        <v>164</v>
      </c>
      <c r="D129" s="11" t="s">
        <v>97</v>
      </c>
      <c r="E129" s="11" t="s">
        <v>558</v>
      </c>
      <c r="F129" s="11" t="s">
        <v>559</v>
      </c>
      <c r="G129" t="s">
        <v>551</v>
      </c>
      <c r="H129" t="s">
        <v>553</v>
      </c>
      <c r="I129" s="26" t="s">
        <v>554</v>
      </c>
      <c r="J129" s="15"/>
    </row>
    <row r="130" spans="1:10" x14ac:dyDescent="0.3">
      <c r="A130" t="s">
        <v>196</v>
      </c>
      <c r="B130" t="s">
        <v>557</v>
      </c>
    </row>
    <row r="131" spans="1:10" ht="57.6" x14ac:dyDescent="0.3">
      <c r="A131" s="11" t="s">
        <v>198</v>
      </c>
      <c r="B131" t="s">
        <v>546</v>
      </c>
      <c r="C131" s="27" t="str">
        <f t="shared" ref="C131:J131" si="10">C129</f>
        <v>part_number_code_clmn</v>
      </c>
      <c r="D131" s="27" t="str">
        <f t="shared" si="10"/>
        <v>location_l0_clmn</v>
      </c>
      <c r="E131" s="27" t="str">
        <f t="shared" si="10"/>
        <v>fiscal_year_clmn</v>
      </c>
      <c r="F131" s="27" t="str">
        <f t="shared" si="10"/>
        <v>period_clmn</v>
      </c>
      <c r="G131" s="27" t="str">
        <f t="shared" si="10"/>
        <v>uom_si_clmn</v>
      </c>
      <c r="H131" s="27" t="str">
        <f t="shared" si="10"/>
        <v>standard_currency_clmn</v>
      </c>
      <c r="I131" s="27" t="str">
        <f t="shared" si="10"/>
        <v>price_at_standard_currency_and_si_uom_clmn</v>
      </c>
      <c r="J131" s="28">
        <f t="shared" si="10"/>
        <v>0</v>
      </c>
    </row>
    <row r="132" spans="1:10" x14ac:dyDescent="0.3">
      <c r="A132" s="11" t="s">
        <v>198</v>
      </c>
      <c r="B132" t="s">
        <v>557</v>
      </c>
    </row>
    <row r="133" spans="1:10" ht="43.2" x14ac:dyDescent="0.3">
      <c r="A133" t="s">
        <v>200</v>
      </c>
      <c r="B133" t="s">
        <v>546</v>
      </c>
      <c r="C133" s="11" t="s">
        <v>164</v>
      </c>
      <c r="D133" s="11" t="s">
        <v>97</v>
      </c>
      <c r="E133" s="11" t="s">
        <v>558</v>
      </c>
      <c r="F133" t="s">
        <v>551</v>
      </c>
      <c r="G133" t="s">
        <v>553</v>
      </c>
      <c r="H133" s="26" t="s">
        <v>554</v>
      </c>
    </row>
    <row r="134" spans="1:10" x14ac:dyDescent="0.3">
      <c r="A134" t="s">
        <v>200</v>
      </c>
      <c r="B134" t="s">
        <v>557</v>
      </c>
    </row>
    <row r="135" spans="1:10" ht="28.8" x14ac:dyDescent="0.3">
      <c r="A135" t="s">
        <v>202</v>
      </c>
      <c r="B135" t="s">
        <v>546</v>
      </c>
      <c r="C135" s="11" t="s">
        <v>203</v>
      </c>
      <c r="D135" s="11" t="s">
        <v>643</v>
      </c>
      <c r="E135" s="11" t="s">
        <v>207</v>
      </c>
      <c r="F135" s="11" t="s">
        <v>644</v>
      </c>
      <c r="G135" s="11" t="s">
        <v>561</v>
      </c>
      <c r="H135" s="11" t="s">
        <v>579</v>
      </c>
      <c r="I135" s="11" t="s">
        <v>635</v>
      </c>
    </row>
    <row r="136" spans="1:10" x14ac:dyDescent="0.3">
      <c r="A136" t="s">
        <v>202</v>
      </c>
      <c r="B136" t="s">
        <v>557</v>
      </c>
      <c r="C136" t="s">
        <v>645</v>
      </c>
      <c r="D136" t="s">
        <v>646</v>
      </c>
      <c r="E136" t="s">
        <v>641</v>
      </c>
      <c r="F136" t="s">
        <v>647</v>
      </c>
      <c r="G136" t="s">
        <v>609</v>
      </c>
      <c r="H136" t="s">
        <v>648</v>
      </c>
      <c r="I136" t="s">
        <v>633</v>
      </c>
    </row>
    <row r="137" spans="1:10" ht="28.8" x14ac:dyDescent="0.3">
      <c r="A137" t="s">
        <v>206</v>
      </c>
      <c r="B137" t="s">
        <v>546</v>
      </c>
      <c r="C137" s="11" t="s">
        <v>207</v>
      </c>
      <c r="D137" s="11" t="s">
        <v>649</v>
      </c>
      <c r="E137" s="11" t="s">
        <v>635</v>
      </c>
    </row>
    <row r="138" spans="1:10" x14ac:dyDescent="0.3">
      <c r="A138" t="s">
        <v>206</v>
      </c>
      <c r="B138" t="s">
        <v>557</v>
      </c>
      <c r="C138" t="s">
        <v>641</v>
      </c>
      <c r="D138" t="s">
        <v>650</v>
      </c>
      <c r="E138" s="11" t="s">
        <v>633</v>
      </c>
    </row>
    <row r="139" spans="1:10" x14ac:dyDescent="0.3">
      <c r="A139" t="s">
        <v>210</v>
      </c>
      <c r="B139" t="s">
        <v>557</v>
      </c>
      <c r="C139" s="11" t="s">
        <v>641</v>
      </c>
      <c r="D139" s="11" t="s">
        <v>647</v>
      </c>
      <c r="E139" s="11" t="s">
        <v>648</v>
      </c>
      <c r="F139" s="11" t="s">
        <v>651</v>
      </c>
    </row>
    <row r="140" spans="1:10" ht="43.2" x14ac:dyDescent="0.3">
      <c r="A140" t="s">
        <v>210</v>
      </c>
      <c r="B140" t="s">
        <v>546</v>
      </c>
      <c r="C140" s="11" t="s">
        <v>203</v>
      </c>
      <c r="D140" s="11" t="s">
        <v>652</v>
      </c>
      <c r="E140" s="11" t="s">
        <v>585</v>
      </c>
      <c r="F140" s="11" t="s">
        <v>653</v>
      </c>
    </row>
    <row r="141" spans="1:10" ht="28.8" x14ac:dyDescent="0.3">
      <c r="A141" t="s">
        <v>214</v>
      </c>
      <c r="B141" t="s">
        <v>546</v>
      </c>
      <c r="C141" s="11" t="s">
        <v>164</v>
      </c>
      <c r="D141" s="11" t="s">
        <v>97</v>
      </c>
      <c r="E141" s="11" t="s">
        <v>558</v>
      </c>
      <c r="F141" s="11" t="s">
        <v>559</v>
      </c>
      <c r="G141" t="s">
        <v>551</v>
      </c>
      <c r="H141" t="s">
        <v>552</v>
      </c>
      <c r="I141" s="11" t="s">
        <v>581</v>
      </c>
    </row>
    <row r="142" spans="1:10" x14ac:dyDescent="0.3">
      <c r="A142" t="s">
        <v>214</v>
      </c>
      <c r="B142" t="s">
        <v>557</v>
      </c>
    </row>
    <row r="143" spans="1:10" ht="28.8" x14ac:dyDescent="0.3">
      <c r="A143" t="s">
        <v>217</v>
      </c>
      <c r="B143" t="s">
        <v>546</v>
      </c>
      <c r="C143" s="7" t="s">
        <v>203</v>
      </c>
      <c r="D143" s="11" t="s">
        <v>653</v>
      </c>
      <c r="E143" s="11" t="s">
        <v>558</v>
      </c>
      <c r="F143" s="11" t="s">
        <v>559</v>
      </c>
      <c r="G143" s="11" t="s">
        <v>602</v>
      </c>
      <c r="H143" s="11" t="s">
        <v>553</v>
      </c>
      <c r="I143" s="11" t="s">
        <v>581</v>
      </c>
    </row>
    <row r="144" spans="1:10" x14ac:dyDescent="0.3">
      <c r="A144" t="s">
        <v>217</v>
      </c>
      <c r="B144" t="s">
        <v>557</v>
      </c>
    </row>
    <row r="145" spans="1:10" ht="28.8" x14ac:dyDescent="0.3">
      <c r="A145" t="s">
        <v>220</v>
      </c>
      <c r="B145" t="s">
        <v>546</v>
      </c>
      <c r="C145" s="11" t="s">
        <v>164</v>
      </c>
      <c r="D145" s="11" t="s">
        <v>97</v>
      </c>
      <c r="E145" s="11" t="s">
        <v>558</v>
      </c>
      <c r="F145" s="11" t="s">
        <v>559</v>
      </c>
      <c r="G145" s="29" t="s">
        <v>584</v>
      </c>
      <c r="H145" s="6" t="s">
        <v>560</v>
      </c>
    </row>
    <row r="146" spans="1:10" x14ac:dyDescent="0.3">
      <c r="A146" t="s">
        <v>220</v>
      </c>
      <c r="B146" t="s">
        <v>557</v>
      </c>
    </row>
    <row r="147" spans="1:10" ht="28.8" x14ac:dyDescent="0.3">
      <c r="A147" t="s">
        <v>223</v>
      </c>
      <c r="B147" t="s">
        <v>546</v>
      </c>
      <c r="C147" s="11" t="s">
        <v>164</v>
      </c>
      <c r="D147" s="11" t="s">
        <v>97</v>
      </c>
      <c r="E147" s="11" t="s">
        <v>558</v>
      </c>
      <c r="F147" s="11" t="s">
        <v>559</v>
      </c>
      <c r="G147" t="s">
        <v>560</v>
      </c>
      <c r="H147" t="s">
        <v>584</v>
      </c>
      <c r="I147" s="11" t="s">
        <v>581</v>
      </c>
      <c r="J147" t="s">
        <v>562</v>
      </c>
    </row>
    <row r="148" spans="1:10" x14ac:dyDescent="0.3">
      <c r="A148" t="s">
        <v>223</v>
      </c>
      <c r="B148" t="s">
        <v>557</v>
      </c>
    </row>
    <row r="149" spans="1:10" ht="28.8" x14ac:dyDescent="0.3">
      <c r="A149" t="s">
        <v>229</v>
      </c>
      <c r="B149" t="s">
        <v>546</v>
      </c>
      <c r="C149" t="s">
        <v>558</v>
      </c>
      <c r="D149" s="11" t="s">
        <v>559</v>
      </c>
      <c r="E149" s="11" t="s">
        <v>547</v>
      </c>
      <c r="F149" s="11" t="s">
        <v>548</v>
      </c>
      <c r="G149" s="11" t="s">
        <v>581</v>
      </c>
    </row>
    <row r="150" spans="1:10" x14ac:dyDescent="0.3">
      <c r="A150" t="s">
        <v>229</v>
      </c>
      <c r="B150" t="s">
        <v>557</v>
      </c>
      <c r="C150"/>
    </row>
    <row r="151" spans="1:10" ht="28.8" x14ac:dyDescent="0.3">
      <c r="A151" t="s">
        <v>242</v>
      </c>
      <c r="B151" t="s">
        <v>546</v>
      </c>
      <c r="C151" s="11" t="s">
        <v>164</v>
      </c>
      <c r="D151" s="11" t="s">
        <v>97</v>
      </c>
      <c r="E151" s="11" t="s">
        <v>558</v>
      </c>
      <c r="F151" s="11" t="s">
        <v>559</v>
      </c>
      <c r="G151" s="29" t="s">
        <v>584</v>
      </c>
      <c r="H151" s="6" t="s">
        <v>560</v>
      </c>
    </row>
    <row r="152" spans="1:10" x14ac:dyDescent="0.3">
      <c r="A152" t="s">
        <v>242</v>
      </c>
      <c r="B152" t="s">
        <v>557</v>
      </c>
    </row>
    <row r="153" spans="1:10" ht="28.8" x14ac:dyDescent="0.3">
      <c r="A153" t="s">
        <v>244</v>
      </c>
      <c r="B153" t="s">
        <v>546</v>
      </c>
      <c r="C153" s="11" t="s">
        <v>164</v>
      </c>
      <c r="D153" s="11" t="s">
        <v>97</v>
      </c>
      <c r="E153" s="11" t="s">
        <v>558</v>
      </c>
      <c r="F153" s="11" t="s">
        <v>559</v>
      </c>
      <c r="G153" s="29" t="s">
        <v>584</v>
      </c>
      <c r="H153" s="6" t="s">
        <v>560</v>
      </c>
    </row>
    <row r="154" spans="1:10" x14ac:dyDescent="0.3">
      <c r="A154" t="s">
        <v>244</v>
      </c>
      <c r="B154" t="s">
        <v>557</v>
      </c>
      <c r="G154" s="30"/>
      <c r="H154"/>
    </row>
    <row r="155" spans="1:10" ht="28.8" x14ac:dyDescent="0.3">
      <c r="A155" t="s">
        <v>247</v>
      </c>
      <c r="B155" t="s">
        <v>546</v>
      </c>
      <c r="C155" s="11" t="s">
        <v>164</v>
      </c>
      <c r="D155" s="11" t="s">
        <v>97</v>
      </c>
      <c r="E155" s="11" t="s">
        <v>558</v>
      </c>
      <c r="F155" s="11" t="s">
        <v>559</v>
      </c>
      <c r="G155" t="s">
        <v>551</v>
      </c>
      <c r="H155" t="s">
        <v>552</v>
      </c>
      <c r="I155" s="11" t="s">
        <v>581</v>
      </c>
    </row>
    <row r="156" spans="1:10" x14ac:dyDescent="0.3">
      <c r="A156" t="s">
        <v>247</v>
      </c>
      <c r="B156" t="s">
        <v>557</v>
      </c>
    </row>
    <row r="157" spans="1:10" ht="28.8" x14ac:dyDescent="0.3">
      <c r="A157" t="s">
        <v>249</v>
      </c>
      <c r="B157" t="s">
        <v>546</v>
      </c>
      <c r="C157" s="11" t="s">
        <v>164</v>
      </c>
      <c r="D157" s="11" t="s">
        <v>97</v>
      </c>
      <c r="E157" s="11" t="s">
        <v>558</v>
      </c>
      <c r="F157" s="11" t="s">
        <v>559</v>
      </c>
      <c r="G157" t="s">
        <v>551</v>
      </c>
      <c r="H157" t="s">
        <v>552</v>
      </c>
    </row>
    <row r="158" spans="1:10" x14ac:dyDescent="0.3">
      <c r="A158" t="s">
        <v>249</v>
      </c>
      <c r="B158" t="s">
        <v>557</v>
      </c>
    </row>
    <row r="159" spans="1:10" ht="28.8" x14ac:dyDescent="0.3">
      <c r="A159" t="s">
        <v>251</v>
      </c>
      <c r="B159" t="s">
        <v>546</v>
      </c>
      <c r="C159" s="11" t="s">
        <v>164</v>
      </c>
      <c r="D159" s="11" t="s">
        <v>97</v>
      </c>
      <c r="E159" s="11" t="s">
        <v>558</v>
      </c>
      <c r="F159" s="11" t="s">
        <v>559</v>
      </c>
      <c r="G159" t="s">
        <v>551</v>
      </c>
      <c r="H159" t="s">
        <v>552</v>
      </c>
    </row>
    <row r="160" spans="1:10" x14ac:dyDescent="0.3">
      <c r="A160" t="s">
        <v>251</v>
      </c>
      <c r="B160" t="s">
        <v>557</v>
      </c>
      <c r="G160" s="30"/>
      <c r="H160"/>
    </row>
    <row r="161" spans="1:11" ht="28.8" x14ac:dyDescent="0.3">
      <c r="A161" t="s">
        <v>253</v>
      </c>
      <c r="B161" t="s">
        <v>546</v>
      </c>
      <c r="C161" s="11" t="s">
        <v>164</v>
      </c>
      <c r="D161" s="11" t="s">
        <v>97</v>
      </c>
      <c r="E161" s="11" t="s">
        <v>558</v>
      </c>
      <c r="F161" s="11" t="s">
        <v>559</v>
      </c>
      <c r="G161" t="s">
        <v>551</v>
      </c>
      <c r="H161" t="s">
        <v>552</v>
      </c>
    </row>
    <row r="162" spans="1:11" x14ac:dyDescent="0.3">
      <c r="A162" t="s">
        <v>253</v>
      </c>
      <c r="B162" t="s">
        <v>557</v>
      </c>
      <c r="G162" s="30"/>
      <c r="H162"/>
    </row>
    <row r="163" spans="1:11" ht="28.8" x14ac:dyDescent="0.3">
      <c r="A163" t="s">
        <v>255</v>
      </c>
      <c r="B163" t="s">
        <v>546</v>
      </c>
      <c r="C163" s="11" t="s">
        <v>164</v>
      </c>
      <c r="D163" s="11" t="s">
        <v>97</v>
      </c>
      <c r="E163" s="11" t="s">
        <v>558</v>
      </c>
      <c r="F163" s="11" t="s">
        <v>559</v>
      </c>
      <c r="G163" t="s">
        <v>551</v>
      </c>
      <c r="H163" t="s">
        <v>552</v>
      </c>
    </row>
    <row r="164" spans="1:11" x14ac:dyDescent="0.3">
      <c r="A164" t="s">
        <v>255</v>
      </c>
      <c r="B164" t="s">
        <v>557</v>
      </c>
    </row>
    <row r="165" spans="1:11" ht="28.8" x14ac:dyDescent="0.3">
      <c r="A165" t="s">
        <v>257</v>
      </c>
      <c r="B165" t="s">
        <v>546</v>
      </c>
      <c r="C165" s="11" t="s">
        <v>164</v>
      </c>
      <c r="D165" s="11" t="s">
        <v>97</v>
      </c>
      <c r="E165" s="11" t="s">
        <v>558</v>
      </c>
      <c r="F165" s="11" t="s">
        <v>559</v>
      </c>
      <c r="G165" t="s">
        <v>551</v>
      </c>
      <c r="H165" t="s">
        <v>552</v>
      </c>
    </row>
    <row r="166" spans="1:11" x14ac:dyDescent="0.3">
      <c r="A166" t="s">
        <v>257</v>
      </c>
      <c r="B166" t="s">
        <v>557</v>
      </c>
    </row>
    <row r="167" spans="1:11" x14ac:dyDescent="0.3">
      <c r="A167" t="s">
        <v>259</v>
      </c>
      <c r="B167" t="s">
        <v>546</v>
      </c>
      <c r="C167" s="11" t="s">
        <v>260</v>
      </c>
      <c r="D167" s="11" t="s">
        <v>582</v>
      </c>
    </row>
    <row r="168" spans="1:11" x14ac:dyDescent="0.3">
      <c r="A168" t="s">
        <v>259</v>
      </c>
      <c r="B168" t="s">
        <v>557</v>
      </c>
      <c r="C168" s="11" t="s">
        <v>654</v>
      </c>
      <c r="D168" s="11" t="s">
        <v>655</v>
      </c>
    </row>
    <row r="169" spans="1:11" ht="28.8" x14ac:dyDescent="0.3">
      <c r="A169" t="s">
        <v>264</v>
      </c>
      <c r="B169" t="s">
        <v>546</v>
      </c>
      <c r="C169" s="25" t="s">
        <v>164</v>
      </c>
      <c r="D169" s="25" t="s">
        <v>97</v>
      </c>
      <c r="E169" s="11" t="s">
        <v>560</v>
      </c>
      <c r="F169" s="11" t="s">
        <v>561</v>
      </c>
      <c r="G169" s="11" t="s">
        <v>562</v>
      </c>
    </row>
    <row r="170" spans="1:11" x14ac:dyDescent="0.3">
      <c r="A170" t="s">
        <v>264</v>
      </c>
      <c r="B170" t="s">
        <v>557</v>
      </c>
      <c r="C170" s="11" t="s">
        <v>563</v>
      </c>
      <c r="D170" s="11" t="s">
        <v>564</v>
      </c>
      <c r="E170" s="11" t="s">
        <v>565</v>
      </c>
      <c r="F170" s="11" t="s">
        <v>566</v>
      </c>
      <c r="G170" s="11" t="s">
        <v>567</v>
      </c>
    </row>
    <row r="171" spans="1:11" ht="43.2" x14ac:dyDescent="0.3">
      <c r="A171" t="s">
        <v>266</v>
      </c>
      <c r="B171" t="s">
        <v>546</v>
      </c>
      <c r="C171" s="11" t="s">
        <v>164</v>
      </c>
      <c r="D171" s="11" t="s">
        <v>97</v>
      </c>
      <c r="E171" s="11" t="s">
        <v>572</v>
      </c>
      <c r="F171" s="11" t="s">
        <v>573</v>
      </c>
      <c r="G171" s="11" t="s">
        <v>574</v>
      </c>
      <c r="H171" s="11" t="s">
        <v>562</v>
      </c>
      <c r="I171" s="11" t="s">
        <v>561</v>
      </c>
      <c r="J171" t="s">
        <v>560</v>
      </c>
      <c r="K171" t="s">
        <v>103</v>
      </c>
    </row>
    <row r="172" spans="1:11" x14ac:dyDescent="0.3">
      <c r="A172" t="s">
        <v>266</v>
      </c>
      <c r="B172" t="s">
        <v>557</v>
      </c>
      <c r="C172" s="11" t="s">
        <v>640</v>
      </c>
      <c r="D172" s="11" t="s">
        <v>155</v>
      </c>
      <c r="E172" s="11" t="s">
        <v>647</v>
      </c>
      <c r="F172" s="11" t="s">
        <v>656</v>
      </c>
      <c r="G172" s="11" t="s">
        <v>657</v>
      </c>
      <c r="H172" s="11" t="s">
        <v>658</v>
      </c>
      <c r="I172" t="s">
        <v>609</v>
      </c>
      <c r="J172" t="s">
        <v>622</v>
      </c>
      <c r="K172" t="s">
        <v>659</v>
      </c>
    </row>
    <row r="173" spans="1:11" ht="28.8" x14ac:dyDescent="0.3">
      <c r="A173" t="s">
        <v>268</v>
      </c>
      <c r="B173" t="s">
        <v>546</v>
      </c>
      <c r="C173" s="25" t="s">
        <v>164</v>
      </c>
      <c r="D173" s="25" t="s">
        <v>97</v>
      </c>
      <c r="E173" s="11" t="s">
        <v>560</v>
      </c>
      <c r="F173" s="11" t="s">
        <v>561</v>
      </c>
      <c r="G173" s="11" t="s">
        <v>562</v>
      </c>
    </row>
    <row r="174" spans="1:11" ht="28.8" x14ac:dyDescent="0.3">
      <c r="A174" t="s">
        <v>268</v>
      </c>
      <c r="B174" t="s">
        <v>557</v>
      </c>
      <c r="C174" s="11" t="s">
        <v>563</v>
      </c>
      <c r="D174" s="11" t="s">
        <v>660</v>
      </c>
      <c r="E174" s="11" t="s">
        <v>565</v>
      </c>
      <c r="F174" s="11" t="s">
        <v>661</v>
      </c>
      <c r="G174" s="11" t="s">
        <v>662</v>
      </c>
    </row>
    <row r="175" spans="1:11" ht="43.2" x14ac:dyDescent="0.3">
      <c r="A175" t="s">
        <v>272</v>
      </c>
      <c r="B175" t="s">
        <v>546</v>
      </c>
      <c r="C175" s="25" t="s">
        <v>97</v>
      </c>
      <c r="D175" s="25" t="s">
        <v>164</v>
      </c>
      <c r="E175" s="11" t="s">
        <v>562</v>
      </c>
      <c r="F175" s="11" t="s">
        <v>561</v>
      </c>
      <c r="G175" s="11" t="s">
        <v>560</v>
      </c>
      <c r="H175" s="11" t="s">
        <v>663</v>
      </c>
    </row>
    <row r="176" spans="1:11" x14ac:dyDescent="0.3">
      <c r="A176" t="s">
        <v>272</v>
      </c>
      <c r="B176" t="s">
        <v>557</v>
      </c>
      <c r="C176" s="11" t="s">
        <v>564</v>
      </c>
      <c r="D176" s="11" t="s">
        <v>664</v>
      </c>
      <c r="E176" s="26" t="s">
        <v>665</v>
      </c>
      <c r="F176" s="26" t="s">
        <v>666</v>
      </c>
      <c r="G176" s="26" t="s">
        <v>667</v>
      </c>
      <c r="H176" s="26" t="s">
        <v>668</v>
      </c>
    </row>
    <row r="177" spans="1:17" ht="43.2" x14ac:dyDescent="0.3">
      <c r="A177" t="s">
        <v>276</v>
      </c>
      <c r="B177" t="s">
        <v>546</v>
      </c>
      <c r="C177" s="11" t="s">
        <v>164</v>
      </c>
      <c r="D177" s="11" t="s">
        <v>97</v>
      </c>
      <c r="E177" s="11" t="s">
        <v>572</v>
      </c>
      <c r="F177" s="11" t="s">
        <v>573</v>
      </c>
      <c r="G177" s="11" t="s">
        <v>574</v>
      </c>
      <c r="H177" s="11" t="s">
        <v>562</v>
      </c>
      <c r="I177" s="11" t="s">
        <v>561</v>
      </c>
      <c r="J177" t="s">
        <v>560</v>
      </c>
      <c r="K177" t="s">
        <v>103</v>
      </c>
    </row>
    <row r="178" spans="1:17" x14ac:dyDescent="0.3">
      <c r="A178" t="s">
        <v>276</v>
      </c>
      <c r="B178" t="s">
        <v>557</v>
      </c>
      <c r="C178" s="11" t="s">
        <v>640</v>
      </c>
      <c r="D178" s="11" t="s">
        <v>155</v>
      </c>
      <c r="E178" s="11" t="s">
        <v>647</v>
      </c>
      <c r="F178" s="11" t="s">
        <v>656</v>
      </c>
      <c r="G178" s="11" t="s">
        <v>657</v>
      </c>
      <c r="H178" t="s">
        <v>669</v>
      </c>
      <c r="I178" t="s">
        <v>609</v>
      </c>
      <c r="J178" t="s">
        <v>622</v>
      </c>
      <c r="K178" t="s">
        <v>659</v>
      </c>
    </row>
    <row r="179" spans="1:17" ht="28.8" x14ac:dyDescent="0.3">
      <c r="A179" t="s">
        <v>277</v>
      </c>
      <c r="B179" t="s">
        <v>546</v>
      </c>
      <c r="C179" s="11" t="s">
        <v>207</v>
      </c>
      <c r="D179" s="11" t="s">
        <v>561</v>
      </c>
      <c r="E179" s="26" t="s">
        <v>670</v>
      </c>
      <c r="F179" s="26" t="s">
        <v>671</v>
      </c>
      <c r="G179" s="26" t="s">
        <v>672</v>
      </c>
      <c r="H179" s="26" t="s">
        <v>673</v>
      </c>
      <c r="I179" s="26" t="s">
        <v>674</v>
      </c>
      <c r="J179" s="5" t="s">
        <v>675</v>
      </c>
      <c r="K179" s="5" t="s">
        <v>676</v>
      </c>
      <c r="L179" s="5" t="s">
        <v>677</v>
      </c>
      <c r="M179" s="26" t="s">
        <v>678</v>
      </c>
      <c r="N179" s="26" t="s">
        <v>679</v>
      </c>
      <c r="O179" s="26" t="s">
        <v>680</v>
      </c>
      <c r="P179" s="26" t="s">
        <v>681</v>
      </c>
    </row>
    <row r="180" spans="1:17" x14ac:dyDescent="0.3">
      <c r="A180" t="s">
        <v>277</v>
      </c>
      <c r="B180" t="s">
        <v>557</v>
      </c>
      <c r="C180" s="11" t="s">
        <v>641</v>
      </c>
      <c r="D180" s="11" t="s">
        <v>609</v>
      </c>
      <c r="E180" s="26" t="s">
        <v>682</v>
      </c>
      <c r="F180" s="5" t="s">
        <v>683</v>
      </c>
      <c r="G180" s="5" t="s">
        <v>684</v>
      </c>
      <c r="H180" s="5" t="s">
        <v>685</v>
      </c>
      <c r="I180" t="s">
        <v>686</v>
      </c>
      <c r="J180" t="s">
        <v>687</v>
      </c>
      <c r="K180" t="s">
        <v>688</v>
      </c>
      <c r="L180" t="s">
        <v>689</v>
      </c>
      <c r="M180" t="s">
        <v>690</v>
      </c>
      <c r="N180" t="s">
        <v>691</v>
      </c>
      <c r="O180" t="s">
        <v>692</v>
      </c>
      <c r="P180" t="s">
        <v>693</v>
      </c>
    </row>
    <row r="181" spans="1:17" ht="28.8" x14ac:dyDescent="0.3">
      <c r="A181" t="s">
        <v>278</v>
      </c>
      <c r="B181" t="s">
        <v>546</v>
      </c>
      <c r="C181" s="11" t="s">
        <v>97</v>
      </c>
      <c r="M181" s="11"/>
      <c r="N181" s="11"/>
      <c r="O181" s="11"/>
    </row>
    <row r="182" spans="1:17" x14ac:dyDescent="0.3">
      <c r="A182" t="s">
        <v>278</v>
      </c>
      <c r="B182" t="s">
        <v>557</v>
      </c>
      <c r="C182" t="s">
        <v>564</v>
      </c>
      <c r="D182" s="33">
        <v>44471</v>
      </c>
      <c r="E182" s="33">
        <v>44502</v>
      </c>
      <c r="F182" s="33">
        <v>44533</v>
      </c>
      <c r="G182" s="33">
        <v>44564</v>
      </c>
      <c r="H182" s="33">
        <v>44595</v>
      </c>
      <c r="I182" s="33">
        <v>44626</v>
      </c>
      <c r="J182" s="34">
        <v>44657</v>
      </c>
      <c r="K182" s="34">
        <v>44688</v>
      </c>
      <c r="L182" s="34">
        <v>44719</v>
      </c>
      <c r="M182" s="34">
        <v>44750</v>
      </c>
      <c r="N182" s="34">
        <v>44781</v>
      </c>
      <c r="O182" s="34">
        <v>44812</v>
      </c>
    </row>
    <row r="183" spans="1:17" ht="28.8" x14ac:dyDescent="0.3">
      <c r="A183" t="s">
        <v>280</v>
      </c>
      <c r="B183" t="s">
        <v>546</v>
      </c>
      <c r="C183" s="11" t="s">
        <v>97</v>
      </c>
      <c r="D183" s="11" t="s">
        <v>558</v>
      </c>
      <c r="E183" s="11" t="s">
        <v>164</v>
      </c>
    </row>
    <row r="184" spans="1:17" x14ac:dyDescent="0.3">
      <c r="A184" t="s">
        <v>280</v>
      </c>
      <c r="B184" t="s">
        <v>557</v>
      </c>
      <c r="C184" s="11" t="s">
        <v>564</v>
      </c>
      <c r="D184" s="11" t="s">
        <v>694</v>
      </c>
      <c r="E184" s="11" t="s">
        <v>594</v>
      </c>
      <c r="F184" s="11">
        <v>1</v>
      </c>
      <c r="G184" s="11">
        <v>2</v>
      </c>
      <c r="H184" s="11">
        <v>3</v>
      </c>
      <c r="I184" s="11">
        <v>4</v>
      </c>
      <c r="J184">
        <v>5</v>
      </c>
      <c r="K184">
        <v>6</v>
      </c>
      <c r="L184">
        <v>7</v>
      </c>
      <c r="M184">
        <v>8</v>
      </c>
      <c r="N184">
        <v>9</v>
      </c>
      <c r="O184">
        <v>10</v>
      </c>
      <c r="P184">
        <v>11</v>
      </c>
      <c r="Q184">
        <v>12</v>
      </c>
    </row>
    <row r="185" spans="1:17" ht="28.8" x14ac:dyDescent="0.3">
      <c r="A185" t="s">
        <v>282</v>
      </c>
      <c r="B185" t="s">
        <v>546</v>
      </c>
      <c r="C185" s="11" t="s">
        <v>16</v>
      </c>
      <c r="D185" s="26" t="s">
        <v>164</v>
      </c>
      <c r="E185" t="s">
        <v>560</v>
      </c>
      <c r="F185" s="26" t="s">
        <v>561</v>
      </c>
      <c r="G185" s="15" t="s">
        <v>562</v>
      </c>
      <c r="H185"/>
      <c r="I185"/>
    </row>
    <row r="186" spans="1:17" x14ac:dyDescent="0.3">
      <c r="A186" t="s">
        <v>282</v>
      </c>
      <c r="B186" t="s">
        <v>557</v>
      </c>
      <c r="C186" s="11" t="s">
        <v>664</v>
      </c>
      <c r="D186" s="11" t="s">
        <v>594</v>
      </c>
      <c r="E186" t="s">
        <v>695</v>
      </c>
      <c r="F186" t="s">
        <v>696</v>
      </c>
      <c r="G186" t="s">
        <v>697</v>
      </c>
      <c r="H186"/>
      <c r="I186"/>
    </row>
    <row r="187" spans="1:17" x14ac:dyDescent="0.3">
      <c r="A187" t="s">
        <v>285</v>
      </c>
      <c r="B187" t="s">
        <v>546</v>
      </c>
    </row>
    <row r="188" spans="1:17" x14ac:dyDescent="0.3">
      <c r="A188" t="s">
        <v>285</v>
      </c>
      <c r="B188" t="s">
        <v>557</v>
      </c>
    </row>
    <row r="189" spans="1:17" ht="43.2" x14ac:dyDescent="0.3">
      <c r="A189" t="s">
        <v>287</v>
      </c>
      <c r="B189" s="11" t="s">
        <v>546</v>
      </c>
      <c r="C189" s="11" t="s">
        <v>97</v>
      </c>
      <c r="D189" s="11" t="s">
        <v>164</v>
      </c>
      <c r="E189" s="11" t="s">
        <v>611</v>
      </c>
      <c r="F189" s="11" t="s">
        <v>56</v>
      </c>
      <c r="G189" s="11" t="s">
        <v>562</v>
      </c>
      <c r="H189" s="11" t="s">
        <v>561</v>
      </c>
      <c r="I189" s="11" t="s">
        <v>560</v>
      </c>
      <c r="J189" s="11" t="s">
        <v>601</v>
      </c>
      <c r="K189" s="11" t="s">
        <v>584</v>
      </c>
      <c r="L189" s="11" t="s">
        <v>634</v>
      </c>
    </row>
    <row r="190" spans="1:17" ht="43.2" x14ac:dyDescent="0.3">
      <c r="A190" t="s">
        <v>287</v>
      </c>
      <c r="B190" t="s">
        <v>557</v>
      </c>
      <c r="C190" s="11" t="s">
        <v>564</v>
      </c>
      <c r="D190" s="11" t="s">
        <v>664</v>
      </c>
      <c r="E190" s="11" t="s">
        <v>698</v>
      </c>
      <c r="F190" s="11" t="s">
        <v>699</v>
      </c>
      <c r="G190" s="12" t="s">
        <v>700</v>
      </c>
      <c r="H190" s="11" t="s">
        <v>701</v>
      </c>
      <c r="I190" s="12" t="s">
        <v>702</v>
      </c>
      <c r="J190" s="6" t="s">
        <v>703</v>
      </c>
      <c r="K190" t="s">
        <v>704</v>
      </c>
      <c r="L190" s="11" t="s">
        <v>705</v>
      </c>
    </row>
    <row r="191" spans="1:17" ht="43.2" x14ac:dyDescent="0.3">
      <c r="A191" t="s">
        <v>292</v>
      </c>
      <c r="B191" s="11" t="s">
        <v>546</v>
      </c>
      <c r="C191" s="11" t="s">
        <v>97</v>
      </c>
      <c r="D191" s="11" t="s">
        <v>164</v>
      </c>
      <c r="E191" s="11" t="s">
        <v>611</v>
      </c>
      <c r="F191" s="11" t="s">
        <v>56</v>
      </c>
      <c r="G191" s="11" t="s">
        <v>562</v>
      </c>
      <c r="H191" s="11" t="s">
        <v>561</v>
      </c>
      <c r="I191" s="11" t="s">
        <v>560</v>
      </c>
      <c r="J191" s="11" t="s">
        <v>601</v>
      </c>
      <c r="K191" s="11" t="s">
        <v>584</v>
      </c>
      <c r="L191" s="11" t="s">
        <v>634</v>
      </c>
    </row>
    <row r="192" spans="1:17" ht="43.2" x14ac:dyDescent="0.3">
      <c r="A192" t="s">
        <v>292</v>
      </c>
      <c r="B192" t="s">
        <v>557</v>
      </c>
      <c r="C192" s="11" t="s">
        <v>564</v>
      </c>
      <c r="D192" s="11" t="s">
        <v>664</v>
      </c>
      <c r="E192" s="11" t="s">
        <v>698</v>
      </c>
      <c r="F192" s="11" t="s">
        <v>699</v>
      </c>
      <c r="G192" s="12" t="s">
        <v>700</v>
      </c>
      <c r="H192" s="11" t="s">
        <v>701</v>
      </c>
      <c r="I192" s="12" t="s">
        <v>702</v>
      </c>
      <c r="J192" s="6" t="s">
        <v>703</v>
      </c>
      <c r="K192" t="s">
        <v>704</v>
      </c>
      <c r="L192" s="11" t="s">
        <v>705</v>
      </c>
    </row>
    <row r="193" spans="1:13" x14ac:dyDescent="0.3">
      <c r="A193" t="s">
        <v>706</v>
      </c>
      <c r="B193" t="s">
        <v>546</v>
      </c>
    </row>
    <row r="194" spans="1:13" x14ac:dyDescent="0.3">
      <c r="A194" t="s">
        <v>706</v>
      </c>
      <c r="B194" t="s">
        <v>557</v>
      </c>
    </row>
    <row r="195" spans="1:13" ht="28.8" x14ac:dyDescent="0.3">
      <c r="A195" t="s">
        <v>294</v>
      </c>
      <c r="B195" t="s">
        <v>546</v>
      </c>
      <c r="C195" t="s">
        <v>103</v>
      </c>
      <c r="D195" s="11" t="s">
        <v>558</v>
      </c>
      <c r="E195" s="11" t="s">
        <v>559</v>
      </c>
      <c r="F195" t="s">
        <v>97</v>
      </c>
      <c r="G195" s="12" t="s">
        <v>203</v>
      </c>
      <c r="H195" s="11" t="s">
        <v>552</v>
      </c>
      <c r="I195" s="11" t="s">
        <v>551</v>
      </c>
      <c r="J195" t="s">
        <v>553</v>
      </c>
      <c r="K195" t="s">
        <v>554</v>
      </c>
      <c r="L195" t="s">
        <v>707</v>
      </c>
      <c r="M195" t="s">
        <v>602</v>
      </c>
    </row>
    <row r="196" spans="1:13" x14ac:dyDescent="0.3">
      <c r="A196" t="s">
        <v>294</v>
      </c>
      <c r="B196" t="s">
        <v>557</v>
      </c>
    </row>
    <row r="197" spans="1:13" ht="43.2" x14ac:dyDescent="0.3">
      <c r="A197" t="s">
        <v>295</v>
      </c>
      <c r="B197" t="s">
        <v>546</v>
      </c>
      <c r="C197" s="11" t="s">
        <v>559</v>
      </c>
      <c r="D197" s="11" t="s">
        <v>97</v>
      </c>
      <c r="E197" s="11" t="s">
        <v>602</v>
      </c>
      <c r="F197" s="11" t="s">
        <v>553</v>
      </c>
      <c r="G197" s="11" t="s">
        <v>103</v>
      </c>
    </row>
    <row r="198" spans="1:13" x14ac:dyDescent="0.3">
      <c r="A198" t="s">
        <v>295</v>
      </c>
      <c r="B198" t="s">
        <v>557</v>
      </c>
      <c r="C198" s="11" t="s">
        <v>708</v>
      </c>
      <c r="D198" s="11" t="s">
        <v>155</v>
      </c>
      <c r="E198" s="11" t="s">
        <v>648</v>
      </c>
      <c r="F198" s="11" t="s">
        <v>609</v>
      </c>
      <c r="G198" s="11" t="s">
        <v>590</v>
      </c>
    </row>
    <row r="199" spans="1:13" ht="43.2" x14ac:dyDescent="0.3">
      <c r="A199" t="s">
        <v>297</v>
      </c>
      <c r="B199" t="s">
        <v>546</v>
      </c>
      <c r="C199" s="11" t="s">
        <v>709</v>
      </c>
      <c r="D199" s="11" t="s">
        <v>584</v>
      </c>
    </row>
    <row r="200" spans="1:13" ht="57.6" x14ac:dyDescent="0.3">
      <c r="A200" t="s">
        <v>297</v>
      </c>
      <c r="B200" t="s">
        <v>557</v>
      </c>
      <c r="C200" s="11" t="s">
        <v>710</v>
      </c>
      <c r="D200" s="11" t="s">
        <v>711</v>
      </c>
    </row>
    <row r="201" spans="1:13" ht="43.2" x14ac:dyDescent="0.3">
      <c r="A201" t="s">
        <v>299</v>
      </c>
      <c r="B201" t="s">
        <v>546</v>
      </c>
      <c r="C201" s="11" t="s">
        <v>709</v>
      </c>
      <c r="D201" s="11" t="s">
        <v>584</v>
      </c>
    </row>
    <row r="202" spans="1:13" ht="57.6" x14ac:dyDescent="0.3">
      <c r="A202" t="s">
        <v>299</v>
      </c>
      <c r="B202" t="s">
        <v>557</v>
      </c>
      <c r="C202" s="11" t="s">
        <v>710</v>
      </c>
      <c r="D202" s="11" t="s">
        <v>711</v>
      </c>
    </row>
    <row r="203" spans="1:13" ht="43.2" x14ac:dyDescent="0.3">
      <c r="A203" t="s">
        <v>300</v>
      </c>
      <c r="B203" s="11" t="s">
        <v>546</v>
      </c>
      <c r="C203" s="11" t="s">
        <v>97</v>
      </c>
      <c r="D203" s="11" t="s">
        <v>582</v>
      </c>
      <c r="E203" s="11" t="s">
        <v>584</v>
      </c>
    </row>
    <row r="204" spans="1:13" ht="28.8" x14ac:dyDescent="0.3">
      <c r="A204" t="s">
        <v>300</v>
      </c>
      <c r="B204" t="s">
        <v>557</v>
      </c>
      <c r="C204" s="11" t="s">
        <v>712</v>
      </c>
      <c r="D204" s="11" t="s">
        <v>713</v>
      </c>
      <c r="E204" t="s">
        <v>714</v>
      </c>
      <c r="G204"/>
    </row>
    <row r="205" spans="1:13" ht="43.2" x14ac:dyDescent="0.3">
      <c r="A205" t="s">
        <v>302</v>
      </c>
      <c r="B205" s="11" t="s">
        <v>546</v>
      </c>
      <c r="C205" s="11" t="s">
        <v>97</v>
      </c>
      <c r="D205" s="11" t="s">
        <v>582</v>
      </c>
      <c r="E205" s="11" t="s">
        <v>584</v>
      </c>
    </row>
    <row r="206" spans="1:13" ht="28.8" x14ac:dyDescent="0.3">
      <c r="A206" t="s">
        <v>302</v>
      </c>
      <c r="B206" t="s">
        <v>557</v>
      </c>
      <c r="C206" s="11" t="s">
        <v>712</v>
      </c>
      <c r="D206" s="11" t="s">
        <v>713</v>
      </c>
      <c r="E206" t="s">
        <v>715</v>
      </c>
    </row>
    <row r="207" spans="1:13" ht="43.2" x14ac:dyDescent="0.3">
      <c r="A207" t="s">
        <v>303</v>
      </c>
      <c r="B207" t="s">
        <v>546</v>
      </c>
      <c r="C207" s="30" t="s">
        <v>582</v>
      </c>
      <c r="D207" s="30" t="s">
        <v>584</v>
      </c>
    </row>
    <row r="208" spans="1:13" x14ac:dyDescent="0.3">
      <c r="A208" t="s">
        <v>303</v>
      </c>
      <c r="B208" t="s">
        <v>557</v>
      </c>
      <c r="C208" s="11">
        <v>0</v>
      </c>
      <c r="D208" s="11" t="s">
        <v>716</v>
      </c>
    </row>
    <row r="209" spans="1:4" ht="43.2" x14ac:dyDescent="0.3">
      <c r="A209" t="s">
        <v>306</v>
      </c>
      <c r="B209" t="s">
        <v>546</v>
      </c>
      <c r="C209" s="30" t="s">
        <v>582</v>
      </c>
      <c r="D209" s="30" t="s">
        <v>584</v>
      </c>
    </row>
    <row r="210" spans="1:4" x14ac:dyDescent="0.3">
      <c r="A210" t="s">
        <v>306</v>
      </c>
      <c r="B210" t="s">
        <v>557</v>
      </c>
      <c r="C210" s="11">
        <v>0</v>
      </c>
      <c r="D210" s="11" t="s">
        <v>716</v>
      </c>
    </row>
    <row r="211" spans="1:4" ht="43.2" x14ac:dyDescent="0.3">
      <c r="A211" t="s">
        <v>307</v>
      </c>
      <c r="B211" t="s">
        <v>546</v>
      </c>
      <c r="C211" s="30" t="s">
        <v>717</v>
      </c>
      <c r="D211" s="11" t="s">
        <v>584</v>
      </c>
    </row>
    <row r="212" spans="1:4" ht="28.8" x14ac:dyDescent="0.3">
      <c r="A212" t="s">
        <v>307</v>
      </c>
      <c r="B212" t="s">
        <v>557</v>
      </c>
      <c r="C212" s="11" t="s">
        <v>718</v>
      </c>
      <c r="D212" s="11" t="s">
        <v>719</v>
      </c>
    </row>
    <row r="213" spans="1:4" ht="43.2" x14ac:dyDescent="0.3">
      <c r="A213" t="s">
        <v>309</v>
      </c>
      <c r="B213" t="s">
        <v>546</v>
      </c>
      <c r="C213" s="30" t="s">
        <v>717</v>
      </c>
      <c r="D213" s="11" t="s">
        <v>584</v>
      </c>
    </row>
    <row r="214" spans="1:4" ht="28.8" x14ac:dyDescent="0.3">
      <c r="A214" t="s">
        <v>309</v>
      </c>
      <c r="B214" t="s">
        <v>557</v>
      </c>
      <c r="C214" s="11" t="s">
        <v>718</v>
      </c>
      <c r="D214" s="11" t="s">
        <v>719</v>
      </c>
    </row>
    <row r="215" spans="1:4" x14ac:dyDescent="0.3">
      <c r="A215" t="s">
        <v>310</v>
      </c>
      <c r="B215" t="s">
        <v>546</v>
      </c>
    </row>
    <row r="216" spans="1:4" x14ac:dyDescent="0.3">
      <c r="A216" t="s">
        <v>310</v>
      </c>
      <c r="B216" t="s">
        <v>557</v>
      </c>
    </row>
    <row r="217" spans="1:4" x14ac:dyDescent="0.3">
      <c r="A217" t="s">
        <v>313</v>
      </c>
      <c r="B217" t="s">
        <v>546</v>
      </c>
    </row>
    <row r="218" spans="1:4" x14ac:dyDescent="0.3">
      <c r="A218" t="s">
        <v>313</v>
      </c>
      <c r="B218" t="s">
        <v>557</v>
      </c>
    </row>
    <row r="219" spans="1:4" ht="43.2" x14ac:dyDescent="0.3">
      <c r="A219" t="s">
        <v>315</v>
      </c>
      <c r="B219" t="s">
        <v>546</v>
      </c>
      <c r="C219" s="30" t="s">
        <v>582</v>
      </c>
      <c r="D219" s="30" t="s">
        <v>584</v>
      </c>
    </row>
    <row r="220" spans="1:4" x14ac:dyDescent="0.3">
      <c r="A220" t="s">
        <v>315</v>
      </c>
      <c r="B220" t="s">
        <v>557</v>
      </c>
      <c r="C220" s="11">
        <v>0</v>
      </c>
      <c r="D220" s="11" t="s">
        <v>720</v>
      </c>
    </row>
    <row r="221" spans="1:4" ht="43.2" x14ac:dyDescent="0.3">
      <c r="A221" t="s">
        <v>317</v>
      </c>
      <c r="B221" t="s">
        <v>546</v>
      </c>
      <c r="C221" s="30" t="s">
        <v>582</v>
      </c>
      <c r="D221" s="30" t="s">
        <v>584</v>
      </c>
    </row>
    <row r="222" spans="1:4" x14ac:dyDescent="0.3">
      <c r="A222" t="s">
        <v>317</v>
      </c>
      <c r="B222" t="s">
        <v>557</v>
      </c>
      <c r="C222" s="11">
        <v>0</v>
      </c>
      <c r="D222" s="11" t="s">
        <v>720</v>
      </c>
    </row>
    <row r="223" spans="1:4" ht="43.2" x14ac:dyDescent="0.3">
      <c r="A223" t="s">
        <v>318</v>
      </c>
      <c r="B223" t="s">
        <v>546</v>
      </c>
      <c r="C223" s="30" t="s">
        <v>582</v>
      </c>
      <c r="D223" s="30" t="s">
        <v>584</v>
      </c>
    </row>
    <row r="224" spans="1:4" ht="28.8" x14ac:dyDescent="0.3">
      <c r="A224" t="s">
        <v>318</v>
      </c>
      <c r="B224" t="s">
        <v>557</v>
      </c>
      <c r="C224" s="11" t="s">
        <v>721</v>
      </c>
      <c r="D224" s="11" t="s">
        <v>722</v>
      </c>
    </row>
    <row r="225" spans="1:8" ht="43.2" x14ac:dyDescent="0.3">
      <c r="A225" t="s">
        <v>320</v>
      </c>
      <c r="B225" t="s">
        <v>546</v>
      </c>
      <c r="C225" s="30" t="s">
        <v>582</v>
      </c>
      <c r="D225" s="30" t="s">
        <v>584</v>
      </c>
    </row>
    <row r="226" spans="1:8" ht="28.8" x14ac:dyDescent="0.3">
      <c r="A226" t="s">
        <v>320</v>
      </c>
      <c r="B226" t="s">
        <v>557</v>
      </c>
      <c r="C226" s="11" t="s">
        <v>721</v>
      </c>
      <c r="D226" s="11" t="s">
        <v>722</v>
      </c>
    </row>
    <row r="227" spans="1:8" x14ac:dyDescent="0.3">
      <c r="A227" t="s">
        <v>321</v>
      </c>
      <c r="B227" t="s">
        <v>557</v>
      </c>
      <c r="C227" s="11" t="s">
        <v>723</v>
      </c>
      <c r="D227" s="11" t="s">
        <v>724</v>
      </c>
      <c r="E227" s="11" t="s">
        <v>725</v>
      </c>
      <c r="F227" s="11" t="s">
        <v>723</v>
      </c>
      <c r="G227" s="11" t="s">
        <v>724</v>
      </c>
      <c r="H227" s="11" t="s">
        <v>725</v>
      </c>
    </row>
    <row r="228" spans="1:8" x14ac:dyDescent="0.3">
      <c r="A228" t="s">
        <v>321</v>
      </c>
      <c r="B228" t="s">
        <v>546</v>
      </c>
    </row>
    <row r="229" spans="1:8" x14ac:dyDescent="0.3">
      <c r="A229" t="s">
        <v>325</v>
      </c>
      <c r="B229" t="s">
        <v>557</v>
      </c>
      <c r="C229" s="11" t="s">
        <v>723</v>
      </c>
      <c r="D229" s="11" t="s">
        <v>724</v>
      </c>
      <c r="E229" s="11" t="s">
        <v>725</v>
      </c>
      <c r="F229" s="11" t="s">
        <v>723</v>
      </c>
      <c r="G229" s="11" t="s">
        <v>724</v>
      </c>
      <c r="H229" s="11" t="s">
        <v>725</v>
      </c>
    </row>
    <row r="230" spans="1:8" x14ac:dyDescent="0.3">
      <c r="A230" t="s">
        <v>325</v>
      </c>
      <c r="B230" t="s">
        <v>546</v>
      </c>
    </row>
    <row r="231" spans="1:8" x14ac:dyDescent="0.3">
      <c r="A231" t="s">
        <v>326</v>
      </c>
      <c r="B231" t="s">
        <v>557</v>
      </c>
      <c r="C231" s="11" t="s">
        <v>723</v>
      </c>
      <c r="D231" s="11" t="s">
        <v>724</v>
      </c>
      <c r="E231" s="11" t="s">
        <v>725</v>
      </c>
      <c r="F231" s="11" t="s">
        <v>723</v>
      </c>
      <c r="G231" s="11" t="s">
        <v>724</v>
      </c>
      <c r="H231" s="11" t="s">
        <v>725</v>
      </c>
    </row>
    <row r="232" spans="1:8" x14ac:dyDescent="0.3">
      <c r="A232" t="s">
        <v>326</v>
      </c>
      <c r="B232" t="s">
        <v>546</v>
      </c>
    </row>
    <row r="233" spans="1:8" ht="43.2" x14ac:dyDescent="0.3">
      <c r="A233" t="s">
        <v>327</v>
      </c>
      <c r="B233" t="s">
        <v>546</v>
      </c>
      <c r="C233" s="30" t="s">
        <v>582</v>
      </c>
      <c r="D233" s="30" t="s">
        <v>584</v>
      </c>
    </row>
    <row r="234" spans="1:8" x14ac:dyDescent="0.3">
      <c r="A234" t="s">
        <v>327</v>
      </c>
      <c r="B234" t="s">
        <v>557</v>
      </c>
      <c r="C234" s="11">
        <v>0</v>
      </c>
      <c r="D234" s="35" t="s">
        <v>726</v>
      </c>
    </row>
    <row r="235" spans="1:8" ht="43.2" x14ac:dyDescent="0.3">
      <c r="A235" t="s">
        <v>329</v>
      </c>
      <c r="B235" t="s">
        <v>546</v>
      </c>
      <c r="C235" s="30" t="s">
        <v>582</v>
      </c>
      <c r="D235" s="30" t="s">
        <v>584</v>
      </c>
    </row>
    <row r="236" spans="1:8" x14ac:dyDescent="0.3">
      <c r="A236" t="s">
        <v>329</v>
      </c>
      <c r="B236" t="s">
        <v>557</v>
      </c>
      <c r="C236" s="11">
        <v>0</v>
      </c>
      <c r="D236" s="35" t="s">
        <v>726</v>
      </c>
    </row>
    <row r="237" spans="1:8" x14ac:dyDescent="0.3">
      <c r="A237" t="s">
        <v>330</v>
      </c>
      <c r="B237" t="s">
        <v>546</v>
      </c>
    </row>
    <row r="238" spans="1:8" x14ac:dyDescent="0.3">
      <c r="A238" t="s">
        <v>330</v>
      </c>
      <c r="B238" t="s">
        <v>557</v>
      </c>
    </row>
    <row r="239" spans="1:8" x14ac:dyDescent="0.3">
      <c r="A239" t="s">
        <v>332</v>
      </c>
      <c r="B239" t="s">
        <v>546</v>
      </c>
    </row>
    <row r="240" spans="1:8" x14ac:dyDescent="0.3">
      <c r="A240" t="s">
        <v>332</v>
      </c>
      <c r="B240" t="s">
        <v>557</v>
      </c>
    </row>
    <row r="241" spans="1:8" x14ac:dyDescent="0.3">
      <c r="A241" t="s">
        <v>334</v>
      </c>
      <c r="B241" t="s">
        <v>557</v>
      </c>
      <c r="C241" s="11" t="s">
        <v>723</v>
      </c>
      <c r="D241" s="11" t="s">
        <v>724</v>
      </c>
      <c r="E241" s="11" t="s">
        <v>725</v>
      </c>
      <c r="F241" s="11" t="s">
        <v>723</v>
      </c>
      <c r="G241" s="11" t="s">
        <v>724</v>
      </c>
      <c r="H241" s="11" t="s">
        <v>725</v>
      </c>
    </row>
    <row r="242" spans="1:8" x14ac:dyDescent="0.3">
      <c r="A242" t="s">
        <v>334</v>
      </c>
      <c r="B242" t="s">
        <v>546</v>
      </c>
    </row>
    <row r="243" spans="1:8" x14ac:dyDescent="0.3">
      <c r="A243" t="s">
        <v>337</v>
      </c>
      <c r="B243" t="s">
        <v>557</v>
      </c>
      <c r="C243" s="11" t="s">
        <v>723</v>
      </c>
      <c r="D243" s="11" t="s">
        <v>724</v>
      </c>
      <c r="E243" s="11" t="s">
        <v>725</v>
      </c>
      <c r="F243" s="11" t="s">
        <v>723</v>
      </c>
      <c r="G243" s="11" t="s">
        <v>724</v>
      </c>
      <c r="H243" s="11" t="s">
        <v>725</v>
      </c>
    </row>
    <row r="244" spans="1:8" x14ac:dyDescent="0.3">
      <c r="A244" t="s">
        <v>337</v>
      </c>
      <c r="B244" t="s">
        <v>546</v>
      </c>
    </row>
    <row r="245" spans="1:8" x14ac:dyDescent="0.3">
      <c r="A245" t="s">
        <v>338</v>
      </c>
      <c r="B245" t="s">
        <v>557</v>
      </c>
      <c r="C245" s="11" t="s">
        <v>723</v>
      </c>
      <c r="D245" s="11" t="s">
        <v>724</v>
      </c>
      <c r="E245" s="11" t="s">
        <v>725</v>
      </c>
      <c r="F245" s="11" t="s">
        <v>723</v>
      </c>
      <c r="G245" s="11" t="s">
        <v>724</v>
      </c>
      <c r="H245" s="11" t="s">
        <v>725</v>
      </c>
    </row>
    <row r="246" spans="1:8" x14ac:dyDescent="0.3">
      <c r="A246" t="s">
        <v>338</v>
      </c>
      <c r="B246" t="s">
        <v>546</v>
      </c>
    </row>
    <row r="247" spans="1:8" x14ac:dyDescent="0.3">
      <c r="A247" t="s">
        <v>339</v>
      </c>
      <c r="B247" t="s">
        <v>546</v>
      </c>
    </row>
    <row r="248" spans="1:8" x14ac:dyDescent="0.3">
      <c r="A248" t="s">
        <v>339</v>
      </c>
      <c r="B248" t="s">
        <v>557</v>
      </c>
    </row>
    <row r="249" spans="1:8" x14ac:dyDescent="0.3">
      <c r="A249" t="s">
        <v>341</v>
      </c>
      <c r="B249" t="s">
        <v>546</v>
      </c>
    </row>
    <row r="250" spans="1:8" x14ac:dyDescent="0.3">
      <c r="A250" t="s">
        <v>341</v>
      </c>
      <c r="B250" t="s">
        <v>557</v>
      </c>
    </row>
    <row r="251" spans="1:8" ht="43.2" x14ac:dyDescent="0.3">
      <c r="A251" t="s">
        <v>343</v>
      </c>
      <c r="B251" t="s">
        <v>546</v>
      </c>
      <c r="C251" s="30" t="s">
        <v>582</v>
      </c>
      <c r="D251" s="30" t="s">
        <v>584</v>
      </c>
    </row>
    <row r="252" spans="1:8" x14ac:dyDescent="0.3">
      <c r="A252" t="s">
        <v>343</v>
      </c>
      <c r="B252" t="s">
        <v>557</v>
      </c>
      <c r="C252" s="11">
        <v>0</v>
      </c>
      <c r="D252" s="35" t="s">
        <v>720</v>
      </c>
    </row>
    <row r="253" spans="1:8" ht="43.2" x14ac:dyDescent="0.3">
      <c r="A253" t="s">
        <v>345</v>
      </c>
      <c r="B253" t="s">
        <v>546</v>
      </c>
      <c r="C253" s="30" t="s">
        <v>582</v>
      </c>
      <c r="D253" s="30" t="s">
        <v>584</v>
      </c>
    </row>
    <row r="254" spans="1:8" x14ac:dyDescent="0.3">
      <c r="A254" t="s">
        <v>345</v>
      </c>
      <c r="B254" t="s">
        <v>557</v>
      </c>
      <c r="C254" s="11">
        <v>0</v>
      </c>
      <c r="D254" s="35" t="s">
        <v>720</v>
      </c>
    </row>
    <row r="255" spans="1:8" x14ac:dyDescent="0.3">
      <c r="A255" t="s">
        <v>346</v>
      </c>
      <c r="B255" t="s">
        <v>546</v>
      </c>
    </row>
    <row r="256" spans="1:8" x14ac:dyDescent="0.3">
      <c r="A256" t="s">
        <v>346</v>
      </c>
      <c r="B256" t="s">
        <v>557</v>
      </c>
    </row>
    <row r="257" spans="1:15" x14ac:dyDescent="0.3">
      <c r="A257" t="s">
        <v>347</v>
      </c>
      <c r="B257" t="s">
        <v>546</v>
      </c>
      <c r="D257" s="36"/>
      <c r="E257" s="36"/>
      <c r="F257" s="36"/>
      <c r="G257" s="36"/>
      <c r="H257" s="36"/>
      <c r="I257" s="36"/>
      <c r="J257" s="37"/>
      <c r="K257" s="37"/>
      <c r="L257" s="37"/>
      <c r="M257" s="37"/>
      <c r="N257" s="37"/>
      <c r="O257" s="37"/>
    </row>
    <row r="258" spans="1:15" x14ac:dyDescent="0.3">
      <c r="A258" t="s">
        <v>347</v>
      </c>
      <c r="B258" t="s">
        <v>557</v>
      </c>
    </row>
    <row r="259" spans="1:15" ht="28.8" x14ac:dyDescent="0.3">
      <c r="A259" s="11" t="s">
        <v>348</v>
      </c>
      <c r="B259" t="s">
        <v>546</v>
      </c>
      <c r="C259" s="11" t="s">
        <v>164</v>
      </c>
      <c r="D259" s="35" t="s">
        <v>670</v>
      </c>
      <c r="E259" s="11" t="s">
        <v>671</v>
      </c>
      <c r="F259" s="11" t="s">
        <v>672</v>
      </c>
      <c r="G259" s="35" t="s">
        <v>673</v>
      </c>
      <c r="H259" s="11" t="s">
        <v>674</v>
      </c>
      <c r="I259" s="11" t="s">
        <v>675</v>
      </c>
      <c r="J259" s="35" t="s">
        <v>676</v>
      </c>
      <c r="K259" t="s">
        <v>677</v>
      </c>
      <c r="L259" t="s">
        <v>678</v>
      </c>
      <c r="M259" s="35" t="s">
        <v>679</v>
      </c>
      <c r="N259" s="11" t="s">
        <v>680</v>
      </c>
      <c r="O259" s="11" t="s">
        <v>681</v>
      </c>
    </row>
    <row r="260" spans="1:15" x14ac:dyDescent="0.3">
      <c r="A260" s="11" t="s">
        <v>348</v>
      </c>
      <c r="B260" t="s">
        <v>557</v>
      </c>
      <c r="C260" s="11" t="s">
        <v>727</v>
      </c>
      <c r="D260" s="36">
        <v>44378</v>
      </c>
      <c r="E260" s="36">
        <v>44409</v>
      </c>
      <c r="F260" s="36">
        <v>44440</v>
      </c>
      <c r="G260" s="36">
        <v>44470</v>
      </c>
      <c r="H260" s="36">
        <v>44501</v>
      </c>
      <c r="I260" s="36">
        <v>44531</v>
      </c>
      <c r="J260" s="37">
        <v>44562</v>
      </c>
      <c r="K260" s="37">
        <v>44593</v>
      </c>
      <c r="L260" s="37">
        <v>44621</v>
      </c>
      <c r="M260" s="37">
        <v>44652</v>
      </c>
      <c r="N260" s="37">
        <v>44682</v>
      </c>
      <c r="O260" s="37">
        <v>44713</v>
      </c>
    </row>
    <row r="261" spans="1:15" ht="28.8" x14ac:dyDescent="0.3">
      <c r="A261" s="11" t="s">
        <v>350</v>
      </c>
      <c r="B261" t="s">
        <v>546</v>
      </c>
      <c r="C261" s="11" t="s">
        <v>164</v>
      </c>
      <c r="D261" s="26" t="s">
        <v>670</v>
      </c>
      <c r="E261" s="26" t="s">
        <v>671</v>
      </c>
      <c r="F261" s="26" t="s">
        <v>672</v>
      </c>
      <c r="G261" s="26" t="s">
        <v>673</v>
      </c>
      <c r="H261" s="26" t="s">
        <v>674</v>
      </c>
      <c r="I261" s="26" t="s">
        <v>675</v>
      </c>
      <c r="J261" s="5" t="s">
        <v>676</v>
      </c>
      <c r="K261" s="5" t="s">
        <v>677</v>
      </c>
      <c r="L261" s="5" t="s">
        <v>678</v>
      </c>
      <c r="M261" s="26" t="s">
        <v>679</v>
      </c>
      <c r="N261" s="26" t="s">
        <v>680</v>
      </c>
      <c r="O261" s="26" t="s">
        <v>681</v>
      </c>
    </row>
    <row r="262" spans="1:15" x14ac:dyDescent="0.3">
      <c r="A262" s="11" t="s">
        <v>350</v>
      </c>
      <c r="B262" t="s">
        <v>557</v>
      </c>
      <c r="C262" s="11" t="s">
        <v>727</v>
      </c>
      <c r="D262" s="36">
        <v>44378</v>
      </c>
      <c r="E262" s="36">
        <v>44409</v>
      </c>
      <c r="F262" s="36">
        <v>44440</v>
      </c>
      <c r="G262" s="36">
        <v>44470</v>
      </c>
      <c r="H262" s="36">
        <v>44501</v>
      </c>
      <c r="I262" s="36">
        <v>44531</v>
      </c>
      <c r="J262" s="37">
        <v>44562</v>
      </c>
      <c r="K262" s="37">
        <v>44593</v>
      </c>
      <c r="L262" s="37">
        <v>44621</v>
      </c>
      <c r="M262" s="37">
        <v>44652</v>
      </c>
      <c r="N262" s="37">
        <v>44682</v>
      </c>
      <c r="O262" s="37">
        <v>44713</v>
      </c>
    </row>
    <row r="263" spans="1:15" ht="28.8" x14ac:dyDescent="0.3">
      <c r="A263" t="s">
        <v>351</v>
      </c>
      <c r="B263" t="s">
        <v>546</v>
      </c>
      <c r="C263" s="11" t="s">
        <v>709</v>
      </c>
      <c r="D263" s="11" t="s">
        <v>728</v>
      </c>
      <c r="E263" s="11" t="s">
        <v>729</v>
      </c>
      <c r="F263" s="11" t="s">
        <v>730</v>
      </c>
      <c r="G263" s="11" t="s">
        <v>731</v>
      </c>
      <c r="H263" s="11" t="s">
        <v>732</v>
      </c>
      <c r="I263" s="11" t="s">
        <v>733</v>
      </c>
      <c r="J263" t="s">
        <v>734</v>
      </c>
      <c r="K263" t="s">
        <v>735</v>
      </c>
      <c r="L263" t="s">
        <v>736</v>
      </c>
    </row>
    <row r="264" spans="1:15" ht="43.2" x14ac:dyDescent="0.3">
      <c r="A264" t="s">
        <v>351</v>
      </c>
      <c r="B264" t="s">
        <v>557</v>
      </c>
      <c r="C264" s="11" t="s">
        <v>708</v>
      </c>
      <c r="D264" s="11" t="s">
        <v>737</v>
      </c>
      <c r="E264" s="11" t="s">
        <v>738</v>
      </c>
      <c r="F264" s="11" t="s">
        <v>739</v>
      </c>
      <c r="G264" s="11" t="s">
        <v>740</v>
      </c>
      <c r="H264" s="11" t="s">
        <v>741</v>
      </c>
      <c r="I264" s="11" t="s">
        <v>742</v>
      </c>
      <c r="J264" s="11" t="s">
        <v>743</v>
      </c>
      <c r="K264" s="11" t="s">
        <v>744</v>
      </c>
      <c r="L264" t="s">
        <v>745</v>
      </c>
    </row>
    <row r="265" spans="1:15" ht="28.8" x14ac:dyDescent="0.3">
      <c r="A265" t="s">
        <v>353</v>
      </c>
      <c r="B265" t="s">
        <v>546</v>
      </c>
      <c r="C265" s="11" t="s">
        <v>709</v>
      </c>
      <c r="D265" s="11" t="s">
        <v>728</v>
      </c>
      <c r="E265" s="11" t="s">
        <v>729</v>
      </c>
      <c r="F265" s="11" t="s">
        <v>730</v>
      </c>
      <c r="G265" s="11" t="s">
        <v>731</v>
      </c>
      <c r="H265" s="11" t="s">
        <v>732</v>
      </c>
      <c r="I265" s="11" t="s">
        <v>733</v>
      </c>
      <c r="J265" t="s">
        <v>734</v>
      </c>
      <c r="K265" t="s">
        <v>735</v>
      </c>
      <c r="L265" t="s">
        <v>736</v>
      </c>
    </row>
    <row r="266" spans="1:15" ht="43.2" x14ac:dyDescent="0.3">
      <c r="A266" t="s">
        <v>353</v>
      </c>
      <c r="B266" t="s">
        <v>557</v>
      </c>
      <c r="C266" s="11" t="s">
        <v>708</v>
      </c>
      <c r="D266" s="11" t="s">
        <v>737</v>
      </c>
      <c r="E266" s="11" t="s">
        <v>738</v>
      </c>
      <c r="F266" s="11" t="s">
        <v>739</v>
      </c>
      <c r="G266" s="11" t="s">
        <v>740</v>
      </c>
      <c r="H266" s="11" t="s">
        <v>741</v>
      </c>
      <c r="I266" s="11" t="s">
        <v>742</v>
      </c>
      <c r="J266" s="11" t="s">
        <v>743</v>
      </c>
      <c r="K266" s="11" t="s">
        <v>744</v>
      </c>
      <c r="L266" t="s">
        <v>745</v>
      </c>
    </row>
    <row r="267" spans="1:15" ht="43.2" x14ac:dyDescent="0.3">
      <c r="A267" t="s">
        <v>354</v>
      </c>
      <c r="B267" t="s">
        <v>546</v>
      </c>
      <c r="C267" s="11" t="s">
        <v>164</v>
      </c>
      <c r="D267" s="11" t="s">
        <v>97</v>
      </c>
      <c r="E267" s="11" t="s">
        <v>584</v>
      </c>
      <c r="F267" s="11" t="s">
        <v>746</v>
      </c>
    </row>
    <row r="268" spans="1:15" ht="28.8" x14ac:dyDescent="0.3">
      <c r="A268" t="s">
        <v>354</v>
      </c>
      <c r="B268" t="s">
        <v>557</v>
      </c>
      <c r="C268" s="11" t="s">
        <v>747</v>
      </c>
      <c r="D268" s="11" t="s">
        <v>748</v>
      </c>
      <c r="E268" s="11" t="s">
        <v>749</v>
      </c>
      <c r="F268" s="11" t="s">
        <v>750</v>
      </c>
    </row>
    <row r="269" spans="1:15" ht="28.8" x14ac:dyDescent="0.3">
      <c r="A269" t="s">
        <v>173</v>
      </c>
      <c r="B269" t="s">
        <v>546</v>
      </c>
      <c r="C269" s="11" t="s">
        <v>164</v>
      </c>
      <c r="D269" s="11" t="s">
        <v>751</v>
      </c>
      <c r="E269" s="11" t="s">
        <v>103</v>
      </c>
      <c r="F269" s="11" t="s">
        <v>637</v>
      </c>
      <c r="G269" s="11" t="s">
        <v>560</v>
      </c>
      <c r="H269" s="11" t="s">
        <v>752</v>
      </c>
    </row>
    <row r="270" spans="1:15" x14ac:dyDescent="0.3">
      <c r="A270" t="s">
        <v>173</v>
      </c>
      <c r="B270" t="s">
        <v>557</v>
      </c>
      <c r="C270" s="5" t="s">
        <v>631</v>
      </c>
      <c r="D270" s="5" t="s">
        <v>155</v>
      </c>
      <c r="E270" s="5" t="s">
        <v>590</v>
      </c>
      <c r="F270" s="5" t="s">
        <v>753</v>
      </c>
      <c r="G270" s="5" t="s">
        <v>754</v>
      </c>
      <c r="H270" s="5" t="s">
        <v>755</v>
      </c>
    </row>
    <row r="271" spans="1:15" ht="28.8" x14ac:dyDescent="0.3">
      <c r="A271" t="s">
        <v>356</v>
      </c>
      <c r="B271" t="s">
        <v>546</v>
      </c>
      <c r="C271" s="26" t="s">
        <v>164</v>
      </c>
      <c r="D271" s="26" t="s">
        <v>97</v>
      </c>
      <c r="E271" s="26" t="s">
        <v>573</v>
      </c>
      <c r="F271" s="26" t="s">
        <v>574</v>
      </c>
      <c r="G271" s="26" t="s">
        <v>562</v>
      </c>
      <c r="H271" s="5" t="s">
        <v>561</v>
      </c>
      <c r="I271" s="5" t="s">
        <v>560</v>
      </c>
      <c r="J271" s="5" t="s">
        <v>203</v>
      </c>
    </row>
    <row r="272" spans="1:15" x14ac:dyDescent="0.3">
      <c r="A272" t="s">
        <v>356</v>
      </c>
      <c r="B272" t="s">
        <v>557</v>
      </c>
      <c r="C272" s="26" t="s">
        <v>640</v>
      </c>
      <c r="D272" s="26" t="s">
        <v>155</v>
      </c>
      <c r="E272" s="26" t="s">
        <v>656</v>
      </c>
      <c r="F272" s="26" t="s">
        <v>657</v>
      </c>
      <c r="G272" s="26" t="s">
        <v>756</v>
      </c>
      <c r="H272" s="26" t="s">
        <v>609</v>
      </c>
      <c r="I272" s="26" t="s">
        <v>622</v>
      </c>
      <c r="J272" s="5" t="s">
        <v>641</v>
      </c>
    </row>
    <row r="273" spans="1:10" x14ac:dyDescent="0.3">
      <c r="A273" t="s">
        <v>358</v>
      </c>
      <c r="B273" t="s">
        <v>557</v>
      </c>
      <c r="C273" s="11" t="s">
        <v>723</v>
      </c>
      <c r="D273" s="11" t="s">
        <v>724</v>
      </c>
      <c r="E273" s="11" t="s">
        <v>725</v>
      </c>
      <c r="F273" s="11" t="s">
        <v>723</v>
      </c>
      <c r="G273" s="11" t="s">
        <v>724</v>
      </c>
      <c r="H273" s="11" t="s">
        <v>725</v>
      </c>
    </row>
    <row r="274" spans="1:10" x14ac:dyDescent="0.3">
      <c r="A274" t="s">
        <v>358</v>
      </c>
      <c r="B274" t="s">
        <v>546</v>
      </c>
    </row>
    <row r="275" spans="1:10" x14ac:dyDescent="0.3">
      <c r="A275" t="s">
        <v>361</v>
      </c>
      <c r="B275" t="s">
        <v>557</v>
      </c>
      <c r="C275" s="11" t="s">
        <v>723</v>
      </c>
      <c r="D275" s="11" t="s">
        <v>724</v>
      </c>
      <c r="E275" s="11" t="s">
        <v>725</v>
      </c>
      <c r="F275" s="11" t="s">
        <v>723</v>
      </c>
      <c r="G275" s="11" t="s">
        <v>724</v>
      </c>
      <c r="H275" s="11" t="s">
        <v>725</v>
      </c>
    </row>
    <row r="276" spans="1:10" x14ac:dyDescent="0.3">
      <c r="A276" t="s">
        <v>361</v>
      </c>
      <c r="B276" t="s">
        <v>546</v>
      </c>
    </row>
    <row r="277" spans="1:10" x14ac:dyDescent="0.3">
      <c r="A277" t="s">
        <v>362</v>
      </c>
      <c r="B277" t="s">
        <v>557</v>
      </c>
      <c r="C277" s="11" t="s">
        <v>723</v>
      </c>
      <c r="D277" s="11" t="s">
        <v>724</v>
      </c>
      <c r="E277" s="11" t="s">
        <v>725</v>
      </c>
      <c r="F277" s="11" t="s">
        <v>723</v>
      </c>
      <c r="G277" s="11" t="s">
        <v>724</v>
      </c>
      <c r="H277" s="11" t="s">
        <v>725</v>
      </c>
    </row>
    <row r="278" spans="1:10" x14ac:dyDescent="0.3">
      <c r="A278" t="s">
        <v>362</v>
      </c>
      <c r="B278" t="s">
        <v>546</v>
      </c>
    </row>
    <row r="279" spans="1:10" x14ac:dyDescent="0.3">
      <c r="A279" t="s">
        <v>363</v>
      </c>
      <c r="B279" t="s">
        <v>557</v>
      </c>
      <c r="C279" s="11" t="s">
        <v>723</v>
      </c>
      <c r="D279" s="11" t="s">
        <v>724</v>
      </c>
      <c r="E279" s="11" t="s">
        <v>725</v>
      </c>
      <c r="F279" s="11" t="s">
        <v>723</v>
      </c>
      <c r="G279" s="11" t="s">
        <v>724</v>
      </c>
      <c r="H279" s="11" t="s">
        <v>725</v>
      </c>
    </row>
    <row r="280" spans="1:10" x14ac:dyDescent="0.3">
      <c r="A280" t="s">
        <v>363</v>
      </c>
      <c r="B280" t="s">
        <v>546</v>
      </c>
    </row>
    <row r="281" spans="1:10" x14ac:dyDescent="0.3">
      <c r="A281" t="s">
        <v>366</v>
      </c>
      <c r="B281" t="s">
        <v>557</v>
      </c>
      <c r="C281" s="11" t="s">
        <v>723</v>
      </c>
      <c r="D281" s="11" t="s">
        <v>724</v>
      </c>
      <c r="E281" s="11" t="s">
        <v>725</v>
      </c>
      <c r="F281" s="11" t="s">
        <v>723</v>
      </c>
      <c r="G281" s="11" t="s">
        <v>724</v>
      </c>
      <c r="H281" s="11" t="s">
        <v>725</v>
      </c>
    </row>
    <row r="282" spans="1:10" x14ac:dyDescent="0.3">
      <c r="A282" t="s">
        <v>366</v>
      </c>
      <c r="B282" t="s">
        <v>546</v>
      </c>
    </row>
    <row r="283" spans="1:10" x14ac:dyDescent="0.3">
      <c r="A283" t="s">
        <v>367</v>
      </c>
      <c r="B283" t="s">
        <v>557</v>
      </c>
      <c r="C283" s="11" t="s">
        <v>723</v>
      </c>
      <c r="D283" s="11" t="s">
        <v>724</v>
      </c>
      <c r="E283" s="11" t="s">
        <v>725</v>
      </c>
      <c r="F283" s="11" t="s">
        <v>723</v>
      </c>
      <c r="G283" s="11" t="s">
        <v>724</v>
      </c>
      <c r="H283" s="11" t="s">
        <v>725</v>
      </c>
    </row>
    <row r="284" spans="1:10" x14ac:dyDescent="0.3">
      <c r="A284" t="s">
        <v>367</v>
      </c>
      <c r="B284" t="s">
        <v>546</v>
      </c>
    </row>
    <row r="285" spans="1:10" ht="28.8" x14ac:dyDescent="0.3">
      <c r="A285" t="s">
        <v>368</v>
      </c>
      <c r="B285" t="s">
        <v>546</v>
      </c>
      <c r="C285" s="11" t="s">
        <v>709</v>
      </c>
      <c r="D285" s="26" t="s">
        <v>164</v>
      </c>
      <c r="E285" s="11" t="s">
        <v>604</v>
      </c>
      <c r="F285" s="26" t="s">
        <v>97</v>
      </c>
      <c r="G285" s="11" t="s">
        <v>602</v>
      </c>
    </row>
    <row r="286" spans="1:10" x14ac:dyDescent="0.3">
      <c r="A286" t="s">
        <v>368</v>
      </c>
      <c r="B286" t="s">
        <v>557</v>
      </c>
      <c r="C286" s="11" t="s">
        <v>708</v>
      </c>
      <c r="D286" s="11" t="s">
        <v>563</v>
      </c>
      <c r="E286" s="11" t="s">
        <v>610</v>
      </c>
      <c r="F286" s="11" t="s">
        <v>564</v>
      </c>
      <c r="G286" s="11" t="s">
        <v>757</v>
      </c>
    </row>
    <row r="287" spans="1:10" ht="28.8" x14ac:dyDescent="0.3">
      <c r="A287" t="s">
        <v>371</v>
      </c>
      <c r="B287" t="s">
        <v>546</v>
      </c>
      <c r="C287" s="11" t="s">
        <v>16</v>
      </c>
      <c r="D287" s="26" t="s">
        <v>164</v>
      </c>
      <c r="E287" t="s">
        <v>560</v>
      </c>
      <c r="F287" s="26" t="s">
        <v>561</v>
      </c>
      <c r="G287" s="15" t="s">
        <v>562</v>
      </c>
      <c r="H287" s="5"/>
      <c r="I287" s="5"/>
      <c r="J287" s="15"/>
    </row>
    <row r="288" spans="1:10" x14ac:dyDescent="0.3">
      <c r="A288" t="s">
        <v>371</v>
      </c>
      <c r="B288" t="s">
        <v>557</v>
      </c>
      <c r="C288" s="11" t="s">
        <v>664</v>
      </c>
      <c r="D288" s="11" t="s">
        <v>594</v>
      </c>
      <c r="E288" t="s">
        <v>695</v>
      </c>
      <c r="F288" t="s">
        <v>609</v>
      </c>
      <c r="G288" t="s">
        <v>758</v>
      </c>
      <c r="H288"/>
      <c r="I288"/>
    </row>
    <row r="289" spans="1:11" ht="43.2" x14ac:dyDescent="0.3">
      <c r="A289" t="s">
        <v>195</v>
      </c>
      <c r="B289" t="s">
        <v>546</v>
      </c>
      <c r="C289" s="11" t="s">
        <v>164</v>
      </c>
      <c r="D289" s="11" t="s">
        <v>97</v>
      </c>
      <c r="E289" s="11" t="s">
        <v>572</v>
      </c>
      <c r="F289" s="11" t="s">
        <v>573</v>
      </c>
      <c r="G289" s="11" t="s">
        <v>574</v>
      </c>
      <c r="H289" s="11" t="s">
        <v>562</v>
      </c>
      <c r="I289" s="11" t="s">
        <v>561</v>
      </c>
      <c r="J289" t="s">
        <v>560</v>
      </c>
      <c r="K289" t="s">
        <v>103</v>
      </c>
    </row>
    <row r="290" spans="1:11" x14ac:dyDescent="0.3">
      <c r="A290" t="s">
        <v>195</v>
      </c>
      <c r="B290" t="s">
        <v>557</v>
      </c>
      <c r="C290" s="11" t="s">
        <v>640</v>
      </c>
      <c r="D290" s="11" t="s">
        <v>155</v>
      </c>
      <c r="E290" s="11" t="s">
        <v>647</v>
      </c>
      <c r="F290" s="11" t="s">
        <v>656</v>
      </c>
      <c r="G290" s="11" t="s">
        <v>657</v>
      </c>
      <c r="H290" t="s">
        <v>669</v>
      </c>
      <c r="I290" t="s">
        <v>609</v>
      </c>
      <c r="J290" t="s">
        <v>622</v>
      </c>
      <c r="K290" t="s">
        <v>659</v>
      </c>
    </row>
    <row r="291" spans="1:11" x14ac:dyDescent="0.3">
      <c r="A291" t="s">
        <v>373</v>
      </c>
      <c r="B291" t="s">
        <v>546</v>
      </c>
    </row>
    <row r="292" spans="1:11" x14ac:dyDescent="0.3">
      <c r="A292" t="s">
        <v>373</v>
      </c>
      <c r="B292" t="s">
        <v>557</v>
      </c>
    </row>
    <row r="293" spans="1:11" x14ac:dyDescent="0.3">
      <c r="A293" t="s">
        <v>376</v>
      </c>
      <c r="B293" t="s">
        <v>557</v>
      </c>
      <c r="C293" s="11" t="s">
        <v>723</v>
      </c>
      <c r="D293" s="11" t="s">
        <v>724</v>
      </c>
      <c r="E293" s="11" t="s">
        <v>725</v>
      </c>
      <c r="F293" s="11" t="s">
        <v>723</v>
      </c>
      <c r="G293" s="11" t="s">
        <v>724</v>
      </c>
      <c r="H293" s="11" t="s">
        <v>725</v>
      </c>
    </row>
    <row r="294" spans="1:11" x14ac:dyDescent="0.3">
      <c r="A294" t="s">
        <v>376</v>
      </c>
      <c r="B294" t="s">
        <v>546</v>
      </c>
    </row>
    <row r="295" spans="1:11" x14ac:dyDescent="0.3">
      <c r="A295" t="s">
        <v>379</v>
      </c>
      <c r="B295" t="s">
        <v>557</v>
      </c>
      <c r="C295" s="11" t="s">
        <v>723</v>
      </c>
      <c r="D295" s="11" t="s">
        <v>724</v>
      </c>
      <c r="E295" s="11" t="s">
        <v>725</v>
      </c>
      <c r="F295" s="11" t="s">
        <v>723</v>
      </c>
      <c r="G295" s="11" t="s">
        <v>724</v>
      </c>
      <c r="H295" s="11" t="s">
        <v>725</v>
      </c>
    </row>
    <row r="296" spans="1:11" x14ac:dyDescent="0.3">
      <c r="A296" t="s">
        <v>379</v>
      </c>
      <c r="B296" t="s">
        <v>546</v>
      </c>
    </row>
    <row r="297" spans="1:11" x14ac:dyDescent="0.3">
      <c r="A297" t="s">
        <v>380</v>
      </c>
      <c r="B297" t="s">
        <v>557</v>
      </c>
      <c r="C297" s="11" t="s">
        <v>723</v>
      </c>
      <c r="D297" s="11" t="s">
        <v>724</v>
      </c>
      <c r="E297" s="11" t="s">
        <v>725</v>
      </c>
      <c r="F297" s="11" t="s">
        <v>723</v>
      </c>
      <c r="G297" s="11" t="s">
        <v>724</v>
      </c>
      <c r="H297" s="11" t="s">
        <v>725</v>
      </c>
    </row>
    <row r="298" spans="1:11" x14ac:dyDescent="0.3">
      <c r="A298" t="s">
        <v>380</v>
      </c>
      <c r="B298" t="s">
        <v>546</v>
      </c>
    </row>
    <row r="299" spans="1:11" x14ac:dyDescent="0.3">
      <c r="A299" t="s">
        <v>381</v>
      </c>
      <c r="B299" t="s">
        <v>557</v>
      </c>
      <c r="C299" s="11" t="s">
        <v>723</v>
      </c>
      <c r="D299" s="11" t="s">
        <v>724</v>
      </c>
      <c r="E299" s="11" t="s">
        <v>725</v>
      </c>
      <c r="F299" s="11" t="s">
        <v>723</v>
      </c>
      <c r="G299" s="11" t="s">
        <v>724</v>
      </c>
      <c r="H299" s="11" t="s">
        <v>725</v>
      </c>
    </row>
    <row r="300" spans="1:11" x14ac:dyDescent="0.3">
      <c r="A300" t="s">
        <v>381</v>
      </c>
      <c r="B300" t="s">
        <v>546</v>
      </c>
    </row>
    <row r="301" spans="1:11" x14ac:dyDescent="0.3">
      <c r="A301" t="s">
        <v>384</v>
      </c>
      <c r="B301" t="s">
        <v>557</v>
      </c>
      <c r="C301" s="11" t="s">
        <v>723</v>
      </c>
      <c r="D301" s="11" t="s">
        <v>724</v>
      </c>
      <c r="E301" s="11" t="s">
        <v>725</v>
      </c>
      <c r="F301" s="11" t="s">
        <v>723</v>
      </c>
      <c r="G301" s="11" t="s">
        <v>724</v>
      </c>
      <c r="H301" s="11" t="s">
        <v>725</v>
      </c>
    </row>
    <row r="302" spans="1:11" x14ac:dyDescent="0.3">
      <c r="A302" t="s">
        <v>384</v>
      </c>
      <c r="B302" t="s">
        <v>546</v>
      </c>
    </row>
    <row r="303" spans="1:11" x14ac:dyDescent="0.3">
      <c r="A303" t="s">
        <v>385</v>
      </c>
      <c r="B303" t="s">
        <v>557</v>
      </c>
      <c r="C303" s="11" t="s">
        <v>723</v>
      </c>
      <c r="D303" s="11" t="s">
        <v>724</v>
      </c>
      <c r="E303" s="11" t="s">
        <v>725</v>
      </c>
      <c r="F303" s="11" t="s">
        <v>723</v>
      </c>
      <c r="G303" s="11" t="s">
        <v>724</v>
      </c>
      <c r="H303" s="11" t="s">
        <v>725</v>
      </c>
    </row>
    <row r="304" spans="1:11" x14ac:dyDescent="0.3">
      <c r="A304" t="s">
        <v>385</v>
      </c>
      <c r="B304" t="s">
        <v>546</v>
      </c>
    </row>
    <row r="305" spans="1:9" x14ac:dyDescent="0.3">
      <c r="A305" t="s">
        <v>386</v>
      </c>
      <c r="B305" t="s">
        <v>546</v>
      </c>
    </row>
    <row r="306" spans="1:9" x14ac:dyDescent="0.3">
      <c r="A306" t="s">
        <v>386</v>
      </c>
      <c r="B306" t="s">
        <v>557</v>
      </c>
    </row>
    <row r="307" spans="1:9" ht="28.8" x14ac:dyDescent="0.3">
      <c r="A307" t="s">
        <v>387</v>
      </c>
      <c r="B307" t="s">
        <v>546</v>
      </c>
      <c r="C307" s="11" t="s">
        <v>759</v>
      </c>
      <c r="D307" s="11" t="s">
        <v>760</v>
      </c>
      <c r="E307" s="11" t="s">
        <v>97</v>
      </c>
      <c r="F307" t="s">
        <v>761</v>
      </c>
      <c r="G307" t="s">
        <v>762</v>
      </c>
      <c r="H307" t="s">
        <v>763</v>
      </c>
      <c r="I307" t="s">
        <v>764</v>
      </c>
    </row>
    <row r="308" spans="1:9" ht="28.8" x14ac:dyDescent="0.3">
      <c r="A308" t="s">
        <v>387</v>
      </c>
      <c r="B308" t="s">
        <v>557</v>
      </c>
      <c r="C308" s="11" t="s">
        <v>765</v>
      </c>
      <c r="D308" s="11" t="s">
        <v>766</v>
      </c>
      <c r="E308" s="11" t="s">
        <v>767</v>
      </c>
      <c r="F308" s="11" t="s">
        <v>768</v>
      </c>
      <c r="G308" s="11" t="s">
        <v>769</v>
      </c>
      <c r="H308" t="s">
        <v>621</v>
      </c>
      <c r="I308" t="s">
        <v>770</v>
      </c>
    </row>
    <row r="309" spans="1:9" ht="28.8" x14ac:dyDescent="0.3">
      <c r="A309" t="s">
        <v>388</v>
      </c>
      <c r="B309" t="s">
        <v>546</v>
      </c>
      <c r="C309" s="11" t="s">
        <v>582</v>
      </c>
      <c r="D309" s="11" t="s">
        <v>97</v>
      </c>
      <c r="E309" t="s">
        <v>580</v>
      </c>
      <c r="F309" t="s">
        <v>584</v>
      </c>
    </row>
    <row r="310" spans="1:9" ht="28.8" x14ac:dyDescent="0.3">
      <c r="A310" t="s">
        <v>388</v>
      </c>
      <c r="B310" t="s">
        <v>557</v>
      </c>
      <c r="C310" s="11" t="s">
        <v>771</v>
      </c>
      <c r="D310" s="11" t="s">
        <v>772</v>
      </c>
      <c r="E310" t="s">
        <v>773</v>
      </c>
      <c r="F310" t="s">
        <v>774</v>
      </c>
      <c r="H310"/>
      <c r="I310"/>
    </row>
    <row r="311" spans="1:9" ht="28.8" x14ac:dyDescent="0.3">
      <c r="A311" t="s">
        <v>389</v>
      </c>
      <c r="B311" t="s">
        <v>546</v>
      </c>
      <c r="C311" s="11" t="s">
        <v>759</v>
      </c>
      <c r="D311" s="11" t="s">
        <v>760</v>
      </c>
      <c r="E311" s="11" t="s">
        <v>97</v>
      </c>
      <c r="F311" t="s">
        <v>761</v>
      </c>
      <c r="G311" t="s">
        <v>762</v>
      </c>
      <c r="H311" t="s">
        <v>763</v>
      </c>
      <c r="I311" t="s">
        <v>764</v>
      </c>
    </row>
    <row r="312" spans="1:9" ht="28.8" x14ac:dyDescent="0.3">
      <c r="A312" t="s">
        <v>389</v>
      </c>
      <c r="B312" t="s">
        <v>557</v>
      </c>
      <c r="C312" s="11" t="s">
        <v>765</v>
      </c>
      <c r="D312" s="11" t="s">
        <v>775</v>
      </c>
      <c r="E312" s="11" t="s">
        <v>767</v>
      </c>
      <c r="F312" s="11" t="s">
        <v>768</v>
      </c>
      <c r="G312" s="11" t="s">
        <v>769</v>
      </c>
      <c r="H312" t="s">
        <v>621</v>
      </c>
      <c r="I312" t="s">
        <v>770</v>
      </c>
    </row>
    <row r="313" spans="1:9" ht="28.8" x14ac:dyDescent="0.3">
      <c r="A313" t="s">
        <v>390</v>
      </c>
      <c r="B313" t="s">
        <v>546</v>
      </c>
      <c r="C313" s="11" t="s">
        <v>582</v>
      </c>
      <c r="D313" s="11" t="s">
        <v>97</v>
      </c>
      <c r="E313" t="s">
        <v>580</v>
      </c>
      <c r="F313" t="s">
        <v>584</v>
      </c>
    </row>
    <row r="314" spans="1:9" ht="28.8" x14ac:dyDescent="0.3">
      <c r="A314" t="s">
        <v>390</v>
      </c>
      <c r="B314" t="s">
        <v>557</v>
      </c>
      <c r="C314" s="11" t="s">
        <v>771</v>
      </c>
      <c r="D314" s="11" t="s">
        <v>772</v>
      </c>
      <c r="E314" t="s">
        <v>773</v>
      </c>
      <c r="F314" t="s">
        <v>774</v>
      </c>
      <c r="H314"/>
      <c r="I314"/>
    </row>
    <row r="315" spans="1:9" ht="28.8" x14ac:dyDescent="0.3">
      <c r="A315" t="s">
        <v>391</v>
      </c>
      <c r="B315" t="s">
        <v>546</v>
      </c>
      <c r="C315" s="11" t="s">
        <v>760</v>
      </c>
      <c r="D315" s="11" t="s">
        <v>97</v>
      </c>
      <c r="E315" t="s">
        <v>761</v>
      </c>
      <c r="F315" t="s">
        <v>762</v>
      </c>
      <c r="G315" t="s">
        <v>776</v>
      </c>
    </row>
    <row r="316" spans="1:9" x14ac:dyDescent="0.3">
      <c r="A316" t="s">
        <v>391</v>
      </c>
      <c r="B316" t="s">
        <v>557</v>
      </c>
      <c r="C316" s="11" t="s">
        <v>777</v>
      </c>
      <c r="D316" s="11" t="s">
        <v>616</v>
      </c>
      <c r="E316" t="s">
        <v>778</v>
      </c>
      <c r="F316" t="s">
        <v>779</v>
      </c>
      <c r="G316" t="s">
        <v>780</v>
      </c>
    </row>
    <row r="317" spans="1:9" x14ac:dyDescent="0.3">
      <c r="A317" t="s">
        <v>393</v>
      </c>
      <c r="B317" t="s">
        <v>546</v>
      </c>
      <c r="C317" s="11" t="s">
        <v>582</v>
      </c>
      <c r="D317" t="s">
        <v>761</v>
      </c>
      <c r="E317" t="s">
        <v>762</v>
      </c>
      <c r="F317" t="s">
        <v>776</v>
      </c>
      <c r="G317" t="s">
        <v>763</v>
      </c>
      <c r="H317" t="s">
        <v>764</v>
      </c>
    </row>
    <row r="318" spans="1:9" x14ac:dyDescent="0.3">
      <c r="A318" t="s">
        <v>393</v>
      </c>
      <c r="B318" t="s">
        <v>557</v>
      </c>
      <c r="C318" s="11" t="s">
        <v>781</v>
      </c>
      <c r="D318" t="s">
        <v>782</v>
      </c>
      <c r="E318" t="s">
        <v>783</v>
      </c>
      <c r="F318" t="s">
        <v>784</v>
      </c>
      <c r="G318" t="s">
        <v>785</v>
      </c>
      <c r="H318" t="s">
        <v>786</v>
      </c>
      <c r="I318"/>
    </row>
    <row r="319" spans="1:9" ht="43.2" x14ac:dyDescent="0.3">
      <c r="A319" s="11" t="s">
        <v>395</v>
      </c>
      <c r="B319" t="s">
        <v>546</v>
      </c>
      <c r="C319" s="26" t="s">
        <v>582</v>
      </c>
      <c r="D319" s="26" t="s">
        <v>584</v>
      </c>
      <c r="E319" s="26"/>
    </row>
    <row r="320" spans="1:9" x14ac:dyDescent="0.3">
      <c r="A320" s="11" t="s">
        <v>395</v>
      </c>
      <c r="B320" t="s">
        <v>557</v>
      </c>
      <c r="C320" s="26" t="s">
        <v>787</v>
      </c>
      <c r="D320" s="26" t="s">
        <v>788</v>
      </c>
      <c r="E320" s="26"/>
    </row>
    <row r="321" spans="1:8" ht="43.2" x14ac:dyDescent="0.3">
      <c r="A321" s="11" t="s">
        <v>397</v>
      </c>
      <c r="B321" t="s">
        <v>546</v>
      </c>
      <c r="C321" s="26" t="s">
        <v>582</v>
      </c>
      <c r="D321" s="26" t="s">
        <v>584</v>
      </c>
      <c r="E321" s="26"/>
    </row>
    <row r="322" spans="1:8" x14ac:dyDescent="0.3">
      <c r="A322" s="11" t="s">
        <v>397</v>
      </c>
      <c r="B322" t="s">
        <v>557</v>
      </c>
      <c r="C322" s="26" t="s">
        <v>787</v>
      </c>
      <c r="D322" s="26" t="s">
        <v>788</v>
      </c>
      <c r="E322" s="26"/>
    </row>
    <row r="323" spans="1:8" x14ac:dyDescent="0.3">
      <c r="A323" t="s">
        <v>398</v>
      </c>
      <c r="B323" t="s">
        <v>557</v>
      </c>
      <c r="C323" s="11" t="s">
        <v>723</v>
      </c>
      <c r="D323" s="11" t="s">
        <v>724</v>
      </c>
      <c r="E323" s="11" t="s">
        <v>725</v>
      </c>
      <c r="F323" s="11" t="s">
        <v>723</v>
      </c>
      <c r="G323" s="11" t="s">
        <v>724</v>
      </c>
      <c r="H323" s="11" t="s">
        <v>725</v>
      </c>
    </row>
    <row r="324" spans="1:8" x14ac:dyDescent="0.3">
      <c r="A324" t="s">
        <v>398</v>
      </c>
      <c r="B324" t="s">
        <v>546</v>
      </c>
    </row>
    <row r="325" spans="1:8" x14ac:dyDescent="0.3">
      <c r="A325" t="s">
        <v>401</v>
      </c>
      <c r="B325" t="s">
        <v>557</v>
      </c>
      <c r="C325" s="11" t="s">
        <v>723</v>
      </c>
      <c r="D325" s="11" t="s">
        <v>724</v>
      </c>
      <c r="E325" s="11" t="s">
        <v>725</v>
      </c>
      <c r="F325" s="11" t="s">
        <v>723</v>
      </c>
      <c r="G325" s="11" t="s">
        <v>724</v>
      </c>
      <c r="H325" s="11" t="s">
        <v>725</v>
      </c>
    </row>
    <row r="326" spans="1:8" x14ac:dyDescent="0.3">
      <c r="A326" t="s">
        <v>401</v>
      </c>
      <c r="B326" t="s">
        <v>546</v>
      </c>
    </row>
    <row r="327" spans="1:8" x14ac:dyDescent="0.3">
      <c r="A327" t="s">
        <v>402</v>
      </c>
      <c r="B327" t="s">
        <v>557</v>
      </c>
      <c r="C327" s="11" t="s">
        <v>723</v>
      </c>
      <c r="D327" s="11" t="s">
        <v>724</v>
      </c>
      <c r="E327" s="11" t="s">
        <v>725</v>
      </c>
      <c r="F327" s="11" t="s">
        <v>723</v>
      </c>
      <c r="G327" s="11" t="s">
        <v>724</v>
      </c>
      <c r="H327" s="11" t="s">
        <v>725</v>
      </c>
    </row>
    <row r="328" spans="1:8" x14ac:dyDescent="0.3">
      <c r="A328" t="s">
        <v>402</v>
      </c>
      <c r="B328" t="s">
        <v>546</v>
      </c>
    </row>
    <row r="329" spans="1:8" x14ac:dyDescent="0.3">
      <c r="A329" s="11" t="s">
        <v>403</v>
      </c>
      <c r="B329" t="s">
        <v>546</v>
      </c>
      <c r="C329" s="11" t="s">
        <v>717</v>
      </c>
      <c r="D329" s="26" t="s">
        <v>728</v>
      </c>
      <c r="E329" s="26" t="s">
        <v>729</v>
      </c>
      <c r="F329" s="26" t="s">
        <v>730</v>
      </c>
      <c r="G329" s="11" t="s">
        <v>789</v>
      </c>
    </row>
    <row r="330" spans="1:8" ht="15.6" x14ac:dyDescent="0.3">
      <c r="A330" s="11" t="s">
        <v>403</v>
      </c>
      <c r="B330" t="s">
        <v>557</v>
      </c>
      <c r="C330" s="11" t="s">
        <v>790</v>
      </c>
      <c r="D330" s="26" t="s">
        <v>791</v>
      </c>
      <c r="E330" s="26" t="s">
        <v>792</v>
      </c>
      <c r="F330" s="26" t="s">
        <v>793</v>
      </c>
      <c r="G330" s="38" t="s">
        <v>794</v>
      </c>
    </row>
    <row r="331" spans="1:8" x14ac:dyDescent="0.3">
      <c r="A331" s="11" t="s">
        <v>405</v>
      </c>
      <c r="B331" t="s">
        <v>546</v>
      </c>
      <c r="C331" s="11" t="s">
        <v>717</v>
      </c>
      <c r="D331" s="26" t="s">
        <v>728</v>
      </c>
      <c r="E331" s="26" t="s">
        <v>729</v>
      </c>
      <c r="F331" s="26" t="s">
        <v>730</v>
      </c>
      <c r="G331" s="11" t="s">
        <v>789</v>
      </c>
    </row>
    <row r="332" spans="1:8" ht="15.6" x14ac:dyDescent="0.3">
      <c r="A332" s="11" t="s">
        <v>405</v>
      </c>
      <c r="B332" t="s">
        <v>557</v>
      </c>
      <c r="C332" s="11" t="s">
        <v>790</v>
      </c>
      <c r="D332" s="26" t="s">
        <v>791</v>
      </c>
      <c r="E332" s="26" t="s">
        <v>792</v>
      </c>
      <c r="F332" s="26" t="s">
        <v>793</v>
      </c>
      <c r="G332" s="38" t="s">
        <v>794</v>
      </c>
    </row>
    <row r="333" spans="1:8" x14ac:dyDescent="0.3">
      <c r="A333" t="s">
        <v>406</v>
      </c>
      <c r="B333" t="s">
        <v>557</v>
      </c>
      <c r="C333" s="11" t="s">
        <v>723</v>
      </c>
      <c r="D333" s="11" t="s">
        <v>724</v>
      </c>
      <c r="E333" s="11" t="s">
        <v>725</v>
      </c>
      <c r="F333" s="11" t="s">
        <v>723</v>
      </c>
      <c r="G333" s="11" t="s">
        <v>724</v>
      </c>
      <c r="H333" s="11" t="s">
        <v>725</v>
      </c>
    </row>
    <row r="334" spans="1:8" x14ac:dyDescent="0.3">
      <c r="A334" t="s">
        <v>406</v>
      </c>
      <c r="B334" t="s">
        <v>546</v>
      </c>
    </row>
    <row r="335" spans="1:8" x14ac:dyDescent="0.3">
      <c r="A335" t="s">
        <v>409</v>
      </c>
      <c r="B335" t="s">
        <v>557</v>
      </c>
      <c r="C335" s="11" t="s">
        <v>723</v>
      </c>
      <c r="D335" s="11" t="s">
        <v>724</v>
      </c>
      <c r="E335" s="11" t="s">
        <v>725</v>
      </c>
      <c r="F335" s="11" t="s">
        <v>723</v>
      </c>
      <c r="G335" s="11" t="s">
        <v>724</v>
      </c>
      <c r="H335" s="11" t="s">
        <v>725</v>
      </c>
    </row>
    <row r="336" spans="1:8" x14ac:dyDescent="0.3">
      <c r="A336" t="s">
        <v>409</v>
      </c>
      <c r="B336" t="s">
        <v>546</v>
      </c>
    </row>
    <row r="337" spans="1:32" x14ac:dyDescent="0.3">
      <c r="A337" t="s">
        <v>410</v>
      </c>
      <c r="B337" t="s">
        <v>557</v>
      </c>
      <c r="C337" s="11" t="s">
        <v>723</v>
      </c>
      <c r="D337" s="11" t="s">
        <v>724</v>
      </c>
      <c r="E337" s="11" t="s">
        <v>725</v>
      </c>
      <c r="F337" s="11" t="s">
        <v>723</v>
      </c>
      <c r="G337" s="11" t="s">
        <v>724</v>
      </c>
      <c r="H337" s="11" t="s">
        <v>725</v>
      </c>
    </row>
    <row r="338" spans="1:32" x14ac:dyDescent="0.3">
      <c r="A338" t="s">
        <v>410</v>
      </c>
      <c r="B338" t="s">
        <v>546</v>
      </c>
    </row>
    <row r="339" spans="1:32" x14ac:dyDescent="0.3">
      <c r="A339" t="s">
        <v>795</v>
      </c>
      <c r="B339" t="s">
        <v>546</v>
      </c>
    </row>
    <row r="340" spans="1:32" x14ac:dyDescent="0.3">
      <c r="A340" t="s">
        <v>795</v>
      </c>
      <c r="B340" t="s">
        <v>557</v>
      </c>
    </row>
    <row r="341" spans="1:32" x14ac:dyDescent="0.3">
      <c r="A341" t="s">
        <v>411</v>
      </c>
      <c r="B341" t="s">
        <v>546</v>
      </c>
    </row>
    <row r="342" spans="1:32" x14ac:dyDescent="0.3">
      <c r="A342" t="s">
        <v>411</v>
      </c>
      <c r="B342" t="s">
        <v>557</v>
      </c>
    </row>
    <row r="343" spans="1:32" s="4" customFormat="1" x14ac:dyDescent="0.3">
      <c r="A343" t="s">
        <v>413</v>
      </c>
      <c r="B343" t="s">
        <v>557</v>
      </c>
      <c r="C343" s="11" t="s">
        <v>723</v>
      </c>
      <c r="D343" s="11" t="s">
        <v>724</v>
      </c>
      <c r="E343" s="11" t="s">
        <v>725</v>
      </c>
      <c r="F343" s="11" t="s">
        <v>723</v>
      </c>
      <c r="G343" s="11" t="s">
        <v>724</v>
      </c>
      <c r="H343" s="11" t="s">
        <v>725</v>
      </c>
      <c r="I343" s="11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</row>
    <row r="344" spans="1:32" x14ac:dyDescent="0.3">
      <c r="A344" t="s">
        <v>413</v>
      </c>
      <c r="B344" t="s">
        <v>546</v>
      </c>
    </row>
    <row r="345" spans="1:32" x14ac:dyDescent="0.3">
      <c r="A345" t="s">
        <v>416</v>
      </c>
      <c r="B345" t="s">
        <v>557</v>
      </c>
      <c r="C345" s="11" t="s">
        <v>723</v>
      </c>
      <c r="D345" s="11" t="s">
        <v>724</v>
      </c>
      <c r="E345" s="11" t="s">
        <v>725</v>
      </c>
      <c r="F345" s="11" t="s">
        <v>723</v>
      </c>
      <c r="G345" s="11" t="s">
        <v>724</v>
      </c>
      <c r="H345" s="11" t="s">
        <v>725</v>
      </c>
    </row>
    <row r="346" spans="1:32" x14ac:dyDescent="0.3">
      <c r="A346" t="s">
        <v>416</v>
      </c>
      <c r="B346" t="s">
        <v>546</v>
      </c>
    </row>
    <row r="347" spans="1:32" x14ac:dyDescent="0.3">
      <c r="A347" t="s">
        <v>417</v>
      </c>
      <c r="B347" t="s">
        <v>557</v>
      </c>
      <c r="C347" s="11" t="s">
        <v>723</v>
      </c>
      <c r="D347" s="11" t="s">
        <v>724</v>
      </c>
      <c r="E347" s="11" t="s">
        <v>725</v>
      </c>
      <c r="F347" s="11" t="s">
        <v>723</v>
      </c>
      <c r="G347" s="11" t="s">
        <v>724</v>
      </c>
      <c r="H347" s="11" t="s">
        <v>725</v>
      </c>
    </row>
    <row r="348" spans="1:32" x14ac:dyDescent="0.3">
      <c r="A348" t="s">
        <v>417</v>
      </c>
      <c r="B348" t="s">
        <v>546</v>
      </c>
    </row>
    <row r="349" spans="1:32" x14ac:dyDescent="0.3">
      <c r="A349" t="s">
        <v>418</v>
      </c>
      <c r="B349" t="s">
        <v>557</v>
      </c>
      <c r="C349" s="11" t="s">
        <v>723</v>
      </c>
      <c r="D349" s="11" t="s">
        <v>724</v>
      </c>
      <c r="E349" s="11" t="s">
        <v>725</v>
      </c>
      <c r="F349" s="11" t="s">
        <v>723</v>
      </c>
      <c r="G349" s="11" t="s">
        <v>724</v>
      </c>
      <c r="H349" s="11" t="s">
        <v>725</v>
      </c>
    </row>
    <row r="350" spans="1:32" x14ac:dyDescent="0.3">
      <c r="A350" t="s">
        <v>418</v>
      </c>
      <c r="B350" t="s">
        <v>546</v>
      </c>
    </row>
    <row r="351" spans="1:32" x14ac:dyDescent="0.3">
      <c r="A351" t="s">
        <v>421</v>
      </c>
      <c r="B351" t="s">
        <v>557</v>
      </c>
      <c r="C351" s="11" t="s">
        <v>723</v>
      </c>
      <c r="D351" s="11" t="s">
        <v>724</v>
      </c>
      <c r="E351" s="11" t="s">
        <v>725</v>
      </c>
      <c r="F351" s="11" t="s">
        <v>723</v>
      </c>
      <c r="G351" s="11" t="s">
        <v>724</v>
      </c>
      <c r="H351" s="11" t="s">
        <v>725</v>
      </c>
    </row>
    <row r="352" spans="1:32" x14ac:dyDescent="0.3">
      <c r="A352" t="s">
        <v>421</v>
      </c>
      <c r="B352" t="s">
        <v>546</v>
      </c>
    </row>
    <row r="353" spans="1:9" x14ac:dyDescent="0.3">
      <c r="A353" t="s">
        <v>422</v>
      </c>
      <c r="B353" t="s">
        <v>557</v>
      </c>
      <c r="C353" s="11" t="s">
        <v>723</v>
      </c>
      <c r="D353" s="11" t="s">
        <v>724</v>
      </c>
      <c r="E353" s="11" t="s">
        <v>725</v>
      </c>
      <c r="F353" s="11" t="s">
        <v>723</v>
      </c>
      <c r="G353" s="11" t="s">
        <v>724</v>
      </c>
      <c r="H353" s="11" t="s">
        <v>725</v>
      </c>
    </row>
    <row r="354" spans="1:9" x14ac:dyDescent="0.3">
      <c r="A354" t="s">
        <v>422</v>
      </c>
      <c r="B354" t="s">
        <v>546</v>
      </c>
    </row>
    <row r="355" spans="1:9" ht="28.8" x14ac:dyDescent="0.3">
      <c r="A355" t="s">
        <v>423</v>
      </c>
      <c r="B355" t="s">
        <v>546</v>
      </c>
      <c r="C355" s="11" t="s">
        <v>709</v>
      </c>
      <c r="D355" s="11" t="s">
        <v>728</v>
      </c>
      <c r="E355" s="11" t="s">
        <v>729</v>
      </c>
      <c r="F355" s="11" t="s">
        <v>730</v>
      </c>
      <c r="G355" s="11" t="s">
        <v>789</v>
      </c>
      <c r="H355" s="11" t="s">
        <v>796</v>
      </c>
      <c r="I355" s="11" t="s">
        <v>736</v>
      </c>
    </row>
    <row r="356" spans="1:9" x14ac:dyDescent="0.3">
      <c r="A356" t="s">
        <v>423</v>
      </c>
      <c r="B356" t="s">
        <v>557</v>
      </c>
      <c r="C356" t="s">
        <v>708</v>
      </c>
      <c r="D356" s="25" t="s">
        <v>797</v>
      </c>
      <c r="E356" s="25" t="s">
        <v>798</v>
      </c>
      <c r="F356" s="25" t="s">
        <v>799</v>
      </c>
      <c r="G356" s="25" t="s">
        <v>800</v>
      </c>
      <c r="H356" s="25" t="s">
        <v>801</v>
      </c>
      <c r="I356" s="25" t="s">
        <v>802</v>
      </c>
    </row>
    <row r="357" spans="1:9" x14ac:dyDescent="0.3">
      <c r="A357" t="s">
        <v>425</v>
      </c>
      <c r="B357" t="s">
        <v>546</v>
      </c>
    </row>
    <row r="358" spans="1:9" x14ac:dyDescent="0.3">
      <c r="A358" t="s">
        <v>425</v>
      </c>
      <c r="B358" t="s">
        <v>557</v>
      </c>
    </row>
    <row r="359" spans="1:9" ht="28.8" x14ac:dyDescent="0.3">
      <c r="A359" t="s">
        <v>427</v>
      </c>
      <c r="B359" t="s">
        <v>546</v>
      </c>
      <c r="C359" s="11" t="s">
        <v>709</v>
      </c>
      <c r="D359" s="11" t="s">
        <v>728</v>
      </c>
      <c r="E359" s="11" t="s">
        <v>729</v>
      </c>
      <c r="F359" s="11" t="s">
        <v>730</v>
      </c>
      <c r="G359" s="11" t="s">
        <v>789</v>
      </c>
      <c r="H359" s="11" t="s">
        <v>796</v>
      </c>
      <c r="I359" s="11" t="s">
        <v>736</v>
      </c>
    </row>
    <row r="360" spans="1:9" x14ac:dyDescent="0.3">
      <c r="A360" t="s">
        <v>427</v>
      </c>
      <c r="B360" t="s">
        <v>557</v>
      </c>
      <c r="C360" t="s">
        <v>708</v>
      </c>
      <c r="D360" t="s">
        <v>797</v>
      </c>
      <c r="E360" t="s">
        <v>798</v>
      </c>
      <c r="F360" t="s">
        <v>803</v>
      </c>
      <c r="G360" t="s">
        <v>804</v>
      </c>
      <c r="H360" t="s">
        <v>801</v>
      </c>
      <c r="I360" t="s">
        <v>802</v>
      </c>
    </row>
    <row r="361" spans="1:9" x14ac:dyDescent="0.3">
      <c r="A361" t="s">
        <v>428</v>
      </c>
      <c r="B361" t="s">
        <v>546</v>
      </c>
    </row>
    <row r="362" spans="1:9" x14ac:dyDescent="0.3">
      <c r="A362" t="s">
        <v>428</v>
      </c>
      <c r="B362" t="s">
        <v>557</v>
      </c>
    </row>
    <row r="363" spans="1:9" ht="43.2" x14ac:dyDescent="0.3">
      <c r="A363" t="s">
        <v>429</v>
      </c>
      <c r="B363" t="s">
        <v>546</v>
      </c>
      <c r="C363" s="11" t="s">
        <v>717</v>
      </c>
      <c r="D363" s="11" t="s">
        <v>584</v>
      </c>
    </row>
    <row r="364" spans="1:9" ht="28.8" x14ac:dyDescent="0.3">
      <c r="A364" t="s">
        <v>429</v>
      </c>
      <c r="B364" t="s">
        <v>557</v>
      </c>
      <c r="C364" s="11" t="s">
        <v>805</v>
      </c>
      <c r="D364" s="11" t="s">
        <v>806</v>
      </c>
    </row>
    <row r="365" spans="1:9" ht="43.2" x14ac:dyDescent="0.3">
      <c r="A365" t="s">
        <v>431</v>
      </c>
      <c r="B365" t="s">
        <v>546</v>
      </c>
      <c r="C365" s="11" t="s">
        <v>717</v>
      </c>
      <c r="D365" s="11" t="s">
        <v>584</v>
      </c>
    </row>
    <row r="366" spans="1:9" ht="28.8" x14ac:dyDescent="0.3">
      <c r="A366" t="s">
        <v>431</v>
      </c>
      <c r="B366" t="s">
        <v>557</v>
      </c>
      <c r="C366" s="11" t="s">
        <v>805</v>
      </c>
      <c r="D366" s="11" t="s">
        <v>806</v>
      </c>
    </row>
    <row r="367" spans="1:9" x14ac:dyDescent="0.3">
      <c r="A367" t="s">
        <v>432</v>
      </c>
      <c r="B367" t="s">
        <v>557</v>
      </c>
      <c r="C367" s="11" t="s">
        <v>723</v>
      </c>
      <c r="D367" s="11" t="s">
        <v>724</v>
      </c>
      <c r="E367" s="11" t="s">
        <v>725</v>
      </c>
      <c r="F367" s="11" t="s">
        <v>723</v>
      </c>
      <c r="G367" s="11" t="s">
        <v>724</v>
      </c>
      <c r="H367" s="11" t="s">
        <v>725</v>
      </c>
    </row>
    <row r="368" spans="1:9" x14ac:dyDescent="0.3">
      <c r="A368" t="s">
        <v>432</v>
      </c>
      <c r="B368" t="s">
        <v>546</v>
      </c>
    </row>
    <row r="369" spans="1:14" x14ac:dyDescent="0.3">
      <c r="A369" t="s">
        <v>435</v>
      </c>
      <c r="B369" t="s">
        <v>557</v>
      </c>
      <c r="C369" s="11" t="s">
        <v>723</v>
      </c>
      <c r="D369" s="11" t="s">
        <v>724</v>
      </c>
      <c r="E369" s="11" t="s">
        <v>725</v>
      </c>
      <c r="F369" s="11" t="s">
        <v>723</v>
      </c>
      <c r="G369" s="11" t="s">
        <v>724</v>
      </c>
      <c r="H369" s="11" t="s">
        <v>725</v>
      </c>
    </row>
    <row r="370" spans="1:14" x14ac:dyDescent="0.3">
      <c r="A370" t="s">
        <v>435</v>
      </c>
      <c r="B370" t="s">
        <v>546</v>
      </c>
    </row>
    <row r="371" spans="1:14" x14ac:dyDescent="0.3">
      <c r="A371" t="s">
        <v>436</v>
      </c>
      <c r="B371" t="s">
        <v>557</v>
      </c>
      <c r="C371" s="11" t="s">
        <v>723</v>
      </c>
      <c r="D371" s="11" t="s">
        <v>724</v>
      </c>
      <c r="E371" s="11" t="s">
        <v>725</v>
      </c>
      <c r="F371" s="11" t="s">
        <v>723</v>
      </c>
      <c r="G371" s="11" t="s">
        <v>724</v>
      </c>
      <c r="H371" s="11" t="s">
        <v>725</v>
      </c>
    </row>
    <row r="372" spans="1:14" x14ac:dyDescent="0.3">
      <c r="A372" t="s">
        <v>436</v>
      </c>
      <c r="B372" t="s">
        <v>546</v>
      </c>
    </row>
    <row r="373" spans="1:14" ht="28.8" x14ac:dyDescent="0.3">
      <c r="A373" t="s">
        <v>437</v>
      </c>
      <c r="B373" t="s">
        <v>546</v>
      </c>
      <c r="C373" s="11" t="s">
        <v>807</v>
      </c>
      <c r="D373" s="11" t="s">
        <v>808</v>
      </c>
      <c r="E373" s="11" t="s">
        <v>809</v>
      </c>
      <c r="F373" s="11" t="s">
        <v>810</v>
      </c>
    </row>
    <row r="374" spans="1:14" ht="28.8" x14ac:dyDescent="0.3">
      <c r="A374" t="s">
        <v>437</v>
      </c>
      <c r="B374" t="s">
        <v>557</v>
      </c>
      <c r="C374" s="11" t="s">
        <v>811</v>
      </c>
      <c r="D374" s="11" t="s">
        <v>812</v>
      </c>
      <c r="E374" s="11" t="s">
        <v>813</v>
      </c>
      <c r="F374" s="11" t="s">
        <v>814</v>
      </c>
    </row>
    <row r="375" spans="1:14" ht="28.8" x14ac:dyDescent="0.3">
      <c r="A375" t="s">
        <v>439</v>
      </c>
      <c r="B375" t="s">
        <v>546</v>
      </c>
      <c r="C375" s="11" t="s">
        <v>807</v>
      </c>
      <c r="D375" s="11" t="s">
        <v>808</v>
      </c>
      <c r="E375" s="11" t="s">
        <v>809</v>
      </c>
      <c r="F375" s="11" t="s">
        <v>810</v>
      </c>
    </row>
    <row r="376" spans="1:14" ht="28.8" x14ac:dyDescent="0.3">
      <c r="A376" t="s">
        <v>439</v>
      </c>
      <c r="B376" t="s">
        <v>557</v>
      </c>
      <c r="C376" s="11" t="s">
        <v>811</v>
      </c>
      <c r="D376" s="11" t="s">
        <v>812</v>
      </c>
      <c r="E376" s="11" t="s">
        <v>813</v>
      </c>
      <c r="F376" s="11" t="s">
        <v>814</v>
      </c>
    </row>
    <row r="377" spans="1:14" x14ac:dyDescent="0.3">
      <c r="A377" t="s">
        <v>440</v>
      </c>
      <c r="B377" t="s">
        <v>546</v>
      </c>
      <c r="C377" s="26" t="s">
        <v>728</v>
      </c>
      <c r="D377" s="26" t="s">
        <v>729</v>
      </c>
      <c r="E377" s="26" t="s">
        <v>730</v>
      </c>
      <c r="F377" s="26" t="s">
        <v>796</v>
      </c>
    </row>
    <row r="378" spans="1:14" x14ac:dyDescent="0.3">
      <c r="A378" t="s">
        <v>440</v>
      </c>
      <c r="B378" t="s">
        <v>557</v>
      </c>
      <c r="C378" s="26" t="s">
        <v>815</v>
      </c>
      <c r="D378" s="26" t="s">
        <v>816</v>
      </c>
      <c r="E378" s="26" t="s">
        <v>803</v>
      </c>
      <c r="F378" s="26" t="s">
        <v>817</v>
      </c>
    </row>
    <row r="379" spans="1:14" x14ac:dyDescent="0.3">
      <c r="A379" t="s">
        <v>442</v>
      </c>
      <c r="B379" t="s">
        <v>546</v>
      </c>
      <c r="C379" s="26" t="s">
        <v>728</v>
      </c>
      <c r="D379" s="26" t="s">
        <v>729</v>
      </c>
      <c r="E379" s="26" t="s">
        <v>729</v>
      </c>
      <c r="F379" s="26" t="s">
        <v>730</v>
      </c>
      <c r="G379" s="26" t="s">
        <v>730</v>
      </c>
      <c r="H379" s="26" t="s">
        <v>730</v>
      </c>
      <c r="I379" s="26" t="s">
        <v>796</v>
      </c>
      <c r="J379" s="4"/>
      <c r="K379" s="4"/>
      <c r="L379" s="4"/>
      <c r="M379" s="4"/>
      <c r="N379" s="4"/>
    </row>
    <row r="380" spans="1:14" ht="28.8" x14ac:dyDescent="0.3">
      <c r="A380" t="s">
        <v>442</v>
      </c>
      <c r="B380" t="s">
        <v>557</v>
      </c>
      <c r="C380" s="39" t="s">
        <v>815</v>
      </c>
      <c r="D380" s="39" t="s">
        <v>818</v>
      </c>
      <c r="E380" s="40" t="s">
        <v>819</v>
      </c>
      <c r="F380" s="40" t="s">
        <v>820</v>
      </c>
      <c r="G380" s="40" t="s">
        <v>821</v>
      </c>
      <c r="H380" s="40" t="s">
        <v>822</v>
      </c>
      <c r="I380" s="40" t="s">
        <v>817</v>
      </c>
    </row>
    <row r="381" spans="1:14" x14ac:dyDescent="0.3">
      <c r="A381" t="s">
        <v>444</v>
      </c>
      <c r="B381" t="s">
        <v>557</v>
      </c>
      <c r="C381" s="11" t="s">
        <v>723</v>
      </c>
      <c r="D381" s="11" t="s">
        <v>724</v>
      </c>
      <c r="E381" s="11" t="s">
        <v>725</v>
      </c>
      <c r="F381" s="11" t="s">
        <v>723</v>
      </c>
      <c r="G381" s="11" t="s">
        <v>724</v>
      </c>
      <c r="H381" s="11" t="s">
        <v>725</v>
      </c>
    </row>
    <row r="382" spans="1:14" x14ac:dyDescent="0.3">
      <c r="A382" t="s">
        <v>444</v>
      </c>
      <c r="B382" t="s">
        <v>546</v>
      </c>
    </row>
    <row r="383" spans="1:14" x14ac:dyDescent="0.3">
      <c r="A383" t="s">
        <v>447</v>
      </c>
      <c r="B383" t="s">
        <v>557</v>
      </c>
      <c r="C383" s="11" t="s">
        <v>723</v>
      </c>
      <c r="D383" s="11" t="s">
        <v>724</v>
      </c>
      <c r="E383" s="11" t="s">
        <v>725</v>
      </c>
      <c r="F383" s="11" t="s">
        <v>723</v>
      </c>
      <c r="G383" s="11" t="s">
        <v>724</v>
      </c>
      <c r="H383" s="11" t="s">
        <v>725</v>
      </c>
    </row>
    <row r="384" spans="1:14" x14ac:dyDescent="0.3">
      <c r="A384" t="s">
        <v>447</v>
      </c>
      <c r="B384" t="s">
        <v>546</v>
      </c>
    </row>
    <row r="385" spans="1:32" x14ac:dyDescent="0.3">
      <c r="A385" t="s">
        <v>448</v>
      </c>
      <c r="B385" t="s">
        <v>557</v>
      </c>
      <c r="C385" s="11" t="s">
        <v>723</v>
      </c>
      <c r="D385" s="11" t="s">
        <v>724</v>
      </c>
      <c r="E385" s="11" t="s">
        <v>725</v>
      </c>
      <c r="F385" s="11" t="s">
        <v>723</v>
      </c>
      <c r="G385" s="11" t="s">
        <v>724</v>
      </c>
      <c r="H385" s="11" t="s">
        <v>725</v>
      </c>
    </row>
    <row r="386" spans="1:32" x14ac:dyDescent="0.3">
      <c r="A386" t="s">
        <v>448</v>
      </c>
      <c r="B386" t="s">
        <v>546</v>
      </c>
    </row>
    <row r="387" spans="1:32" ht="28.8" x14ac:dyDescent="0.3">
      <c r="A387" t="s">
        <v>449</v>
      </c>
      <c r="B387" t="s">
        <v>546</v>
      </c>
      <c r="C387" s="11" t="s">
        <v>16</v>
      </c>
      <c r="D387" s="26" t="s">
        <v>164</v>
      </c>
      <c r="E387" s="25" t="s">
        <v>549</v>
      </c>
      <c r="F387" s="11" t="s">
        <v>56</v>
      </c>
      <c r="G387" s="11" t="s">
        <v>97</v>
      </c>
      <c r="H387" s="5" t="s">
        <v>547</v>
      </c>
      <c r="I387" s="5" t="s">
        <v>548</v>
      </c>
      <c r="J387" s="15" t="s">
        <v>550</v>
      </c>
      <c r="K387" s="15" t="s">
        <v>584</v>
      </c>
      <c r="L387" t="s">
        <v>560</v>
      </c>
      <c r="M387" t="s">
        <v>555</v>
      </c>
      <c r="N387" t="s">
        <v>556</v>
      </c>
    </row>
    <row r="388" spans="1:32" ht="28.8" x14ac:dyDescent="0.3">
      <c r="A388" t="s">
        <v>449</v>
      </c>
      <c r="B388" t="s">
        <v>557</v>
      </c>
      <c r="C388" s="11" t="s">
        <v>664</v>
      </c>
      <c r="D388" s="11" t="s">
        <v>594</v>
      </c>
      <c r="E388" s="11" t="s">
        <v>823</v>
      </c>
      <c r="F388" s="11" t="s">
        <v>824</v>
      </c>
      <c r="G388" s="11" t="s">
        <v>155</v>
      </c>
      <c r="H388" t="s">
        <v>825</v>
      </c>
      <c r="I388" t="s">
        <v>826</v>
      </c>
      <c r="J388" t="s">
        <v>827</v>
      </c>
      <c r="K388" t="s">
        <v>828</v>
      </c>
      <c r="L388" t="s">
        <v>829</v>
      </c>
      <c r="M388" t="s">
        <v>830</v>
      </c>
      <c r="N388" t="s">
        <v>831</v>
      </c>
    </row>
    <row r="389" spans="1:32" ht="72" x14ac:dyDescent="0.3">
      <c r="A389" t="s">
        <v>450</v>
      </c>
      <c r="B389" t="s">
        <v>546</v>
      </c>
      <c r="C389" s="11" t="s">
        <v>164</v>
      </c>
      <c r="D389" s="11" t="s">
        <v>97</v>
      </c>
      <c r="E389" s="11" t="s">
        <v>558</v>
      </c>
      <c r="F389" s="11" t="s">
        <v>559</v>
      </c>
      <c r="G389" s="30" t="s">
        <v>634</v>
      </c>
      <c r="H389" s="30" t="s">
        <v>635</v>
      </c>
      <c r="I389" s="30" t="s">
        <v>589</v>
      </c>
      <c r="J389" s="15" t="s">
        <v>832</v>
      </c>
      <c r="K389" t="s">
        <v>56</v>
      </c>
      <c r="L389" t="s">
        <v>833</v>
      </c>
      <c r="M389" t="s">
        <v>834</v>
      </c>
      <c r="N389" s="11" t="s">
        <v>835</v>
      </c>
    </row>
    <row r="390" spans="1:32" x14ac:dyDescent="0.3">
      <c r="A390" t="s">
        <v>450</v>
      </c>
      <c r="B390" t="s">
        <v>557</v>
      </c>
      <c r="C390"/>
      <c r="D390"/>
      <c r="E390"/>
      <c r="F390"/>
      <c r="G390"/>
      <c r="H390"/>
      <c r="I390"/>
    </row>
    <row r="391" spans="1:32" ht="28.8" x14ac:dyDescent="0.3">
      <c r="A391" t="s">
        <v>452</v>
      </c>
      <c r="B391" t="s">
        <v>546</v>
      </c>
      <c r="C391" s="11" t="s">
        <v>164</v>
      </c>
      <c r="D391" s="11" t="s">
        <v>97</v>
      </c>
      <c r="E391" s="11" t="s">
        <v>550</v>
      </c>
      <c r="F391" s="11" t="s">
        <v>56</v>
      </c>
      <c r="G391" s="11" t="s">
        <v>547</v>
      </c>
      <c r="H391" s="11" t="s">
        <v>548</v>
      </c>
      <c r="I391" s="11" t="s">
        <v>589</v>
      </c>
      <c r="J391" t="s">
        <v>553</v>
      </c>
      <c r="K391" t="s">
        <v>832</v>
      </c>
      <c r="L391" t="s">
        <v>836</v>
      </c>
    </row>
    <row r="392" spans="1:32" x14ac:dyDescent="0.3">
      <c r="A392" t="s">
        <v>452</v>
      </c>
      <c r="B392" t="s">
        <v>557</v>
      </c>
    </row>
    <row r="393" spans="1:32" ht="57.6" x14ac:dyDescent="0.3">
      <c r="A393" s="11" t="s">
        <v>455</v>
      </c>
      <c r="B393" s="11" t="s">
        <v>546</v>
      </c>
      <c r="C393" s="11" t="s">
        <v>164</v>
      </c>
      <c r="D393" s="11" t="s">
        <v>97</v>
      </c>
      <c r="E393" s="11" t="s">
        <v>634</v>
      </c>
      <c r="F393" s="11" t="s">
        <v>635</v>
      </c>
      <c r="G393" s="11" t="s">
        <v>553</v>
      </c>
      <c r="H393" s="11" t="s">
        <v>589</v>
      </c>
      <c r="I393" s="11" t="s">
        <v>837</v>
      </c>
      <c r="J393" s="11" t="s">
        <v>836</v>
      </c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 spans="1:32" x14ac:dyDescent="0.3">
      <c r="A394" t="s">
        <v>455</v>
      </c>
      <c r="B394" t="s">
        <v>557</v>
      </c>
    </row>
    <row r="395" spans="1:32" ht="57.6" x14ac:dyDescent="0.3">
      <c r="A395" t="s">
        <v>457</v>
      </c>
      <c r="B395" s="11" t="s">
        <v>546</v>
      </c>
      <c r="C395" s="11" t="s">
        <v>164</v>
      </c>
      <c r="D395" s="11" t="s">
        <v>97</v>
      </c>
      <c r="E395" s="11" t="s">
        <v>558</v>
      </c>
      <c r="F395" s="11" t="s">
        <v>559</v>
      </c>
      <c r="G395" s="30" t="s">
        <v>634</v>
      </c>
      <c r="H395" s="30" t="s">
        <v>635</v>
      </c>
      <c r="I395" s="11" t="s">
        <v>203</v>
      </c>
      <c r="J395" s="11" t="s">
        <v>553</v>
      </c>
      <c r="K395" s="30" t="s">
        <v>589</v>
      </c>
      <c r="L395" s="30" t="s">
        <v>832</v>
      </c>
      <c r="M395" s="11" t="s">
        <v>837</v>
      </c>
      <c r="N395" s="11" t="s">
        <v>836</v>
      </c>
      <c r="O395" s="11" t="s">
        <v>570</v>
      </c>
      <c r="P395" s="11" t="s">
        <v>571</v>
      </c>
      <c r="Q395" s="11"/>
    </row>
    <row r="396" spans="1:32" x14ac:dyDescent="0.3">
      <c r="A396" t="s">
        <v>457</v>
      </c>
      <c r="B396" t="s">
        <v>557</v>
      </c>
    </row>
    <row r="397" spans="1:32" ht="57.6" x14ac:dyDescent="0.3">
      <c r="A397" s="11" t="s">
        <v>459</v>
      </c>
      <c r="B397" s="11" t="s">
        <v>546</v>
      </c>
      <c r="C397" s="11" t="s">
        <v>164</v>
      </c>
      <c r="D397" s="11" t="s">
        <v>97</v>
      </c>
      <c r="E397" s="11" t="s">
        <v>558</v>
      </c>
      <c r="F397" s="11" t="s">
        <v>559</v>
      </c>
      <c r="G397" s="30" t="s">
        <v>634</v>
      </c>
      <c r="H397" s="30" t="s">
        <v>635</v>
      </c>
      <c r="I397" s="11" t="s">
        <v>203</v>
      </c>
      <c r="J397" s="11" t="s">
        <v>553</v>
      </c>
      <c r="K397" s="30" t="s">
        <v>589</v>
      </c>
      <c r="L397" s="30" t="s">
        <v>832</v>
      </c>
      <c r="M397" s="11" t="s">
        <v>837</v>
      </c>
      <c r="N397" s="11" t="s">
        <v>836</v>
      </c>
      <c r="O397" s="11" t="s">
        <v>570</v>
      </c>
      <c r="P397" s="11" t="s">
        <v>838</v>
      </c>
      <c r="Q397" s="11" t="s">
        <v>576</v>
      </c>
      <c r="R397" s="11" t="s">
        <v>571</v>
      </c>
      <c r="S397" s="11" t="s">
        <v>639</v>
      </c>
      <c r="T397" s="11" t="s">
        <v>577</v>
      </c>
      <c r="U397" s="26" t="s">
        <v>839</v>
      </c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 spans="1:32" x14ac:dyDescent="0.3">
      <c r="A398" t="s">
        <v>459</v>
      </c>
      <c r="B398" t="s">
        <v>557</v>
      </c>
    </row>
    <row r="399" spans="1:32" ht="28.8" x14ac:dyDescent="0.3">
      <c r="A399" t="s">
        <v>461</v>
      </c>
      <c r="B399" t="s">
        <v>546</v>
      </c>
      <c r="C399" s="11" t="s">
        <v>164</v>
      </c>
      <c r="D399" s="11" t="s">
        <v>97</v>
      </c>
      <c r="E399" s="11" t="s">
        <v>558</v>
      </c>
      <c r="F399" s="11" t="s">
        <v>634</v>
      </c>
      <c r="G399" s="11" t="s">
        <v>635</v>
      </c>
      <c r="H399" s="11" t="s">
        <v>589</v>
      </c>
      <c r="I399" t="s">
        <v>553</v>
      </c>
      <c r="J399" t="s">
        <v>832</v>
      </c>
      <c r="K399" t="s">
        <v>836</v>
      </c>
    </row>
    <row r="400" spans="1:32" x14ac:dyDescent="0.3">
      <c r="A400" t="s">
        <v>461</v>
      </c>
      <c r="B400" t="s">
        <v>557</v>
      </c>
    </row>
    <row r="401" spans="1:32" ht="43.2" x14ac:dyDescent="0.3">
      <c r="A401" t="s">
        <v>463</v>
      </c>
      <c r="B401" t="s">
        <v>546</v>
      </c>
      <c r="C401" s="11" t="s">
        <v>97</v>
      </c>
      <c r="D401" s="11" t="s">
        <v>56</v>
      </c>
      <c r="E401" s="11" t="s">
        <v>580</v>
      </c>
      <c r="F401" s="11" t="s">
        <v>558</v>
      </c>
      <c r="G401" s="11" t="s">
        <v>559</v>
      </c>
      <c r="H401" s="11" t="s">
        <v>589</v>
      </c>
      <c r="I401" s="11" t="s">
        <v>832</v>
      </c>
      <c r="J401" t="s">
        <v>581</v>
      </c>
    </row>
    <row r="402" spans="1:32" x14ac:dyDescent="0.3">
      <c r="A402" t="s">
        <v>463</v>
      </c>
      <c r="B402" t="s">
        <v>557</v>
      </c>
    </row>
    <row r="403" spans="1:32" ht="28.8" x14ac:dyDescent="0.3">
      <c r="A403" t="s">
        <v>466</v>
      </c>
      <c r="B403" t="s">
        <v>546</v>
      </c>
      <c r="C403" s="11" t="s">
        <v>56</v>
      </c>
      <c r="D403" s="11" t="s">
        <v>580</v>
      </c>
      <c r="E403" s="11" t="s">
        <v>558</v>
      </c>
      <c r="F403" s="11" t="s">
        <v>559</v>
      </c>
      <c r="G403" s="11" t="s">
        <v>589</v>
      </c>
      <c r="H403" s="11" t="s">
        <v>832</v>
      </c>
      <c r="I403" s="11" t="s">
        <v>581</v>
      </c>
    </row>
    <row r="404" spans="1:32" x14ac:dyDescent="0.3">
      <c r="A404" t="s">
        <v>466</v>
      </c>
      <c r="B404" t="s">
        <v>557</v>
      </c>
    </row>
    <row r="405" spans="1:32" ht="28.8" x14ac:dyDescent="0.3">
      <c r="A405" s="11" t="s">
        <v>469</v>
      </c>
      <c r="B405" t="s">
        <v>546</v>
      </c>
      <c r="C405" s="11" t="s">
        <v>164</v>
      </c>
      <c r="D405" s="11" t="s">
        <v>97</v>
      </c>
      <c r="E405" s="11" t="s">
        <v>558</v>
      </c>
      <c r="F405" s="11" t="s">
        <v>559</v>
      </c>
      <c r="G405" s="30" t="s">
        <v>634</v>
      </c>
      <c r="H405" s="30" t="s">
        <v>635</v>
      </c>
      <c r="I405" s="30" t="s">
        <v>589</v>
      </c>
      <c r="J405" t="s">
        <v>553</v>
      </c>
      <c r="K405" s="15" t="s">
        <v>836</v>
      </c>
      <c r="L405" t="s">
        <v>840</v>
      </c>
      <c r="M405" s="11"/>
    </row>
    <row r="406" spans="1:32" x14ac:dyDescent="0.3">
      <c r="A406" s="11" t="s">
        <v>469</v>
      </c>
      <c r="B406" t="s">
        <v>557</v>
      </c>
    </row>
    <row r="407" spans="1:32" ht="28.8" x14ac:dyDescent="0.3">
      <c r="A407" t="s">
        <v>471</v>
      </c>
      <c r="B407" s="11" t="s">
        <v>546</v>
      </c>
      <c r="C407" s="11" t="s">
        <v>103</v>
      </c>
      <c r="D407" s="11" t="s">
        <v>97</v>
      </c>
      <c r="E407" s="11" t="s">
        <v>558</v>
      </c>
      <c r="F407" s="11" t="s">
        <v>559</v>
      </c>
      <c r="G407" s="11" t="s">
        <v>588</v>
      </c>
      <c r="H407" t="s">
        <v>589</v>
      </c>
      <c r="I407" t="s">
        <v>832</v>
      </c>
      <c r="J407" s="11" t="s">
        <v>581</v>
      </c>
    </row>
    <row r="408" spans="1:32" x14ac:dyDescent="0.3">
      <c r="A408" t="s">
        <v>471</v>
      </c>
      <c r="B408" t="s">
        <v>557</v>
      </c>
    </row>
    <row r="409" spans="1:32" ht="43.2" x14ac:dyDescent="0.3">
      <c r="A409" t="s">
        <v>473</v>
      </c>
      <c r="B409" t="s">
        <v>546</v>
      </c>
      <c r="C409" s="11" t="s">
        <v>558</v>
      </c>
      <c r="D409" s="7" t="s">
        <v>559</v>
      </c>
      <c r="E409" s="11" t="s">
        <v>589</v>
      </c>
      <c r="F409" s="11" t="s">
        <v>832</v>
      </c>
      <c r="G409" s="11" t="s">
        <v>841</v>
      </c>
      <c r="H409" t="s">
        <v>553</v>
      </c>
      <c r="I409" s="30" t="s">
        <v>836</v>
      </c>
      <c r="J409" s="5" t="s">
        <v>842</v>
      </c>
      <c r="K409" t="s">
        <v>602</v>
      </c>
      <c r="L409" t="s">
        <v>581</v>
      </c>
    </row>
    <row r="410" spans="1:32" x14ac:dyDescent="0.3">
      <c r="A410" t="s">
        <v>473</v>
      </c>
      <c r="B410" t="s">
        <v>557</v>
      </c>
    </row>
    <row r="411" spans="1:32" ht="28.8" x14ac:dyDescent="0.3">
      <c r="A411" t="s">
        <v>843</v>
      </c>
      <c r="B411" t="s">
        <v>546</v>
      </c>
      <c r="C411" s="11" t="s">
        <v>103</v>
      </c>
      <c r="D411" s="11" t="s">
        <v>558</v>
      </c>
      <c r="E411" s="11" t="s">
        <v>559</v>
      </c>
      <c r="F411" s="30" t="s">
        <v>588</v>
      </c>
      <c r="G411" s="30" t="s">
        <v>589</v>
      </c>
      <c r="H411" s="30" t="s">
        <v>832</v>
      </c>
      <c r="I411" t="s">
        <v>841</v>
      </c>
    </row>
    <row r="412" spans="1:32" x14ac:dyDescent="0.3">
      <c r="A412" t="s">
        <v>843</v>
      </c>
      <c r="B412" t="s">
        <v>557</v>
      </c>
    </row>
    <row r="413" spans="1:32" ht="57.6" x14ac:dyDescent="0.3">
      <c r="A413" t="s">
        <v>476</v>
      </c>
      <c r="B413" t="s">
        <v>546</v>
      </c>
      <c r="C413" s="11" t="s">
        <v>164</v>
      </c>
      <c r="D413" s="11" t="s">
        <v>97</v>
      </c>
      <c r="E413" s="11" t="s">
        <v>558</v>
      </c>
      <c r="F413" s="11" t="s">
        <v>559</v>
      </c>
      <c r="G413" s="30" t="s">
        <v>634</v>
      </c>
      <c r="H413" s="30" t="s">
        <v>635</v>
      </c>
      <c r="I413" s="30" t="s">
        <v>589</v>
      </c>
      <c r="J413" t="s">
        <v>553</v>
      </c>
      <c r="K413" t="s">
        <v>581</v>
      </c>
      <c r="L413" t="s">
        <v>832</v>
      </c>
      <c r="M413" s="11" t="s">
        <v>844</v>
      </c>
      <c r="N413" t="s">
        <v>845</v>
      </c>
      <c r="O413" s="11" t="s">
        <v>836</v>
      </c>
      <c r="P413" s="11" t="s">
        <v>846</v>
      </c>
      <c r="Q413" t="s">
        <v>847</v>
      </c>
      <c r="R413" s="11" t="s">
        <v>848</v>
      </c>
      <c r="S413" s="11" t="s">
        <v>849</v>
      </c>
      <c r="T413" s="11" t="s">
        <v>850</v>
      </c>
    </row>
    <row r="414" spans="1:32" x14ac:dyDescent="0.3">
      <c r="A414" t="s">
        <v>476</v>
      </c>
      <c r="B414" t="s">
        <v>557</v>
      </c>
    </row>
    <row r="415" spans="1:32" s="11" customFormat="1" ht="28.8" x14ac:dyDescent="0.3">
      <c r="A415" t="s">
        <v>478</v>
      </c>
      <c r="B415" t="s">
        <v>546</v>
      </c>
      <c r="C415" s="11" t="s">
        <v>164</v>
      </c>
      <c r="D415" s="11" t="s">
        <v>97</v>
      </c>
      <c r="E415" s="11" t="s">
        <v>558</v>
      </c>
      <c r="F415" s="11" t="s">
        <v>559</v>
      </c>
      <c r="G415" s="30" t="s">
        <v>634</v>
      </c>
      <c r="H415" s="30" t="s">
        <v>635</v>
      </c>
      <c r="I415" s="30" t="s">
        <v>589</v>
      </c>
      <c r="J415" t="s">
        <v>553</v>
      </c>
      <c r="K415" s="15" t="s">
        <v>836</v>
      </c>
      <c r="L415" t="s">
        <v>840</v>
      </c>
      <c r="M415" s="11" t="s">
        <v>581</v>
      </c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</row>
    <row r="416" spans="1:32" x14ac:dyDescent="0.3">
      <c r="A416" t="s">
        <v>478</v>
      </c>
      <c r="B416" t="s">
        <v>557</v>
      </c>
    </row>
    <row r="417" spans="1:32" ht="43.2" x14ac:dyDescent="0.3">
      <c r="A417" t="s">
        <v>480</v>
      </c>
      <c r="B417" t="s">
        <v>546</v>
      </c>
      <c r="C417" s="11" t="s">
        <v>164</v>
      </c>
      <c r="D417" s="11" t="s">
        <v>97</v>
      </c>
      <c r="E417" s="11" t="s">
        <v>558</v>
      </c>
      <c r="F417" s="11" t="s">
        <v>559</v>
      </c>
      <c r="G417" s="30" t="s">
        <v>634</v>
      </c>
      <c r="H417" s="30" t="s">
        <v>635</v>
      </c>
      <c r="I417" s="30" t="s">
        <v>589</v>
      </c>
      <c r="J417" s="15" t="s">
        <v>832</v>
      </c>
      <c r="K417" t="s">
        <v>553</v>
      </c>
      <c r="L417" s="15" t="s">
        <v>836</v>
      </c>
      <c r="M417" t="s">
        <v>571</v>
      </c>
      <c r="N417" s="11" t="s">
        <v>851</v>
      </c>
    </row>
    <row r="418" spans="1:32" x14ac:dyDescent="0.3">
      <c r="A418" t="s">
        <v>480</v>
      </c>
      <c r="B418" t="s">
        <v>557</v>
      </c>
    </row>
    <row r="419" spans="1:32" ht="43.2" x14ac:dyDescent="0.3">
      <c r="A419" t="s">
        <v>483</v>
      </c>
      <c r="B419" t="s">
        <v>546</v>
      </c>
      <c r="C419" s="11" t="s">
        <v>203</v>
      </c>
      <c r="D419" s="11" t="s">
        <v>653</v>
      </c>
      <c r="E419" s="11" t="s">
        <v>559</v>
      </c>
      <c r="F419" s="30" t="s">
        <v>852</v>
      </c>
      <c r="G419" s="11" t="s">
        <v>635</v>
      </c>
      <c r="H419" s="11" t="s">
        <v>643</v>
      </c>
      <c r="I419" s="11" t="s">
        <v>602</v>
      </c>
      <c r="J419" t="s">
        <v>581</v>
      </c>
    </row>
    <row r="420" spans="1:32" x14ac:dyDescent="0.3">
      <c r="A420" t="s">
        <v>483</v>
      </c>
      <c r="B420" t="s">
        <v>557</v>
      </c>
    </row>
    <row r="421" spans="1:32" ht="28.8" x14ac:dyDescent="0.3">
      <c r="A421" t="s">
        <v>486</v>
      </c>
      <c r="B421" t="s">
        <v>546</v>
      </c>
      <c r="C421" s="11" t="s">
        <v>207</v>
      </c>
      <c r="D421" s="11" t="s">
        <v>653</v>
      </c>
      <c r="E421" s="11" t="s">
        <v>559</v>
      </c>
      <c r="F421" s="30" t="s">
        <v>852</v>
      </c>
      <c r="G421" s="11" t="s">
        <v>635</v>
      </c>
      <c r="H421" s="11" t="s">
        <v>649</v>
      </c>
      <c r="I421" t="s">
        <v>553</v>
      </c>
      <c r="J421" s="5" t="s">
        <v>853</v>
      </c>
      <c r="K421" t="s">
        <v>602</v>
      </c>
      <c r="L421" t="s">
        <v>581</v>
      </c>
    </row>
    <row r="422" spans="1:32" x14ac:dyDescent="0.3">
      <c r="A422" t="s">
        <v>486</v>
      </c>
      <c r="B422" t="s">
        <v>557</v>
      </c>
    </row>
    <row r="423" spans="1:32" ht="57.6" x14ac:dyDescent="0.3">
      <c r="A423" t="s">
        <v>489</v>
      </c>
      <c r="B423" t="s">
        <v>546</v>
      </c>
      <c r="C423" s="11" t="s">
        <v>164</v>
      </c>
      <c r="D423" s="11" t="s">
        <v>97</v>
      </c>
      <c r="E423" s="11" t="s">
        <v>558</v>
      </c>
      <c r="F423" s="11" t="s">
        <v>559</v>
      </c>
      <c r="G423" s="30" t="s">
        <v>634</v>
      </c>
      <c r="H423" s="30" t="s">
        <v>635</v>
      </c>
      <c r="I423" s="30" t="s">
        <v>589</v>
      </c>
      <c r="J423" t="s">
        <v>553</v>
      </c>
      <c r="K423" s="15" t="s">
        <v>832</v>
      </c>
      <c r="L423" s="15" t="s">
        <v>836</v>
      </c>
      <c r="M423" s="11" t="s">
        <v>840</v>
      </c>
      <c r="N423" t="s">
        <v>571</v>
      </c>
      <c r="O423" s="11" t="s">
        <v>581</v>
      </c>
    </row>
    <row r="424" spans="1:32" x14ac:dyDescent="0.3">
      <c r="A424" t="s">
        <v>489</v>
      </c>
      <c r="B424" t="s">
        <v>557</v>
      </c>
      <c r="O424" s="26"/>
    </row>
    <row r="425" spans="1:32" ht="28.8" x14ac:dyDescent="0.3">
      <c r="A425" t="s">
        <v>491</v>
      </c>
      <c r="B425" t="s">
        <v>546</v>
      </c>
      <c r="C425" s="11" t="s">
        <v>164</v>
      </c>
      <c r="D425" s="11" t="s">
        <v>97</v>
      </c>
      <c r="E425" s="11" t="s">
        <v>558</v>
      </c>
      <c r="F425" s="11" t="s">
        <v>559</v>
      </c>
      <c r="G425" s="30" t="s">
        <v>634</v>
      </c>
      <c r="H425" s="30" t="s">
        <v>635</v>
      </c>
      <c r="I425" s="30" t="s">
        <v>589</v>
      </c>
      <c r="J425" s="15" t="s">
        <v>832</v>
      </c>
      <c r="K425" t="s">
        <v>581</v>
      </c>
    </row>
    <row r="426" spans="1:32" x14ac:dyDescent="0.3">
      <c r="A426" t="s">
        <v>491</v>
      </c>
      <c r="B426" t="s">
        <v>557</v>
      </c>
      <c r="C426"/>
      <c r="D426"/>
      <c r="E426"/>
      <c r="F426"/>
      <c r="G426"/>
      <c r="H426"/>
      <c r="I426"/>
    </row>
    <row r="427" spans="1:32" ht="28.8" x14ac:dyDescent="0.3">
      <c r="A427" t="s">
        <v>493</v>
      </c>
      <c r="B427" t="s">
        <v>546</v>
      </c>
      <c r="C427" s="11" t="s">
        <v>164</v>
      </c>
      <c r="D427" s="11" t="s">
        <v>97</v>
      </c>
      <c r="E427" s="11" t="s">
        <v>558</v>
      </c>
      <c r="F427" s="11" t="s">
        <v>559</v>
      </c>
      <c r="G427" s="30" t="s">
        <v>634</v>
      </c>
      <c r="H427" s="30" t="s">
        <v>635</v>
      </c>
      <c r="I427" s="30" t="s">
        <v>589</v>
      </c>
      <c r="J427" s="15" t="s">
        <v>832</v>
      </c>
    </row>
    <row r="428" spans="1:32" x14ac:dyDescent="0.3">
      <c r="A428" t="s">
        <v>493</v>
      </c>
      <c r="B428" t="s">
        <v>557</v>
      </c>
    </row>
    <row r="429" spans="1:32" s="11" customFormat="1" ht="28.8" x14ac:dyDescent="0.3">
      <c r="A429" t="s">
        <v>495</v>
      </c>
      <c r="B429" t="s">
        <v>546</v>
      </c>
      <c r="C429" s="11" t="s">
        <v>164</v>
      </c>
      <c r="D429" s="11" t="s">
        <v>97</v>
      </c>
      <c r="E429" s="11" t="s">
        <v>558</v>
      </c>
      <c r="F429" s="11" t="s">
        <v>559</v>
      </c>
      <c r="G429" s="30" t="s">
        <v>634</v>
      </c>
      <c r="H429" s="30" t="s">
        <v>635</v>
      </c>
      <c r="I429" s="30" t="s">
        <v>589</v>
      </c>
      <c r="J429" s="15" t="s">
        <v>832</v>
      </c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</row>
    <row r="430" spans="1:32" x14ac:dyDescent="0.3">
      <c r="A430" t="s">
        <v>495</v>
      </c>
      <c r="B430" t="s">
        <v>557</v>
      </c>
    </row>
    <row r="431" spans="1:32" ht="28.8" x14ac:dyDescent="0.3">
      <c r="A431" t="s">
        <v>497</v>
      </c>
      <c r="B431" t="s">
        <v>546</v>
      </c>
      <c r="C431" s="11" t="s">
        <v>164</v>
      </c>
      <c r="D431" s="11" t="s">
        <v>97</v>
      </c>
      <c r="E431" s="11" t="s">
        <v>558</v>
      </c>
      <c r="F431" s="11" t="s">
        <v>559</v>
      </c>
      <c r="G431" s="30" t="s">
        <v>634</v>
      </c>
      <c r="H431" s="30" t="s">
        <v>635</v>
      </c>
      <c r="I431" s="30" t="s">
        <v>589</v>
      </c>
      <c r="J431" s="15" t="s">
        <v>832</v>
      </c>
    </row>
    <row r="432" spans="1:32" x14ac:dyDescent="0.3">
      <c r="A432" t="s">
        <v>497</v>
      </c>
      <c r="B432" t="s">
        <v>557</v>
      </c>
    </row>
    <row r="433" spans="1:10" ht="28.8" x14ac:dyDescent="0.3">
      <c r="A433" t="s">
        <v>499</v>
      </c>
      <c r="B433" t="s">
        <v>546</v>
      </c>
      <c r="C433" s="11" t="s">
        <v>164</v>
      </c>
      <c r="D433" s="11" t="s">
        <v>97</v>
      </c>
      <c r="E433" s="11" t="s">
        <v>558</v>
      </c>
      <c r="F433" s="11" t="s">
        <v>559</v>
      </c>
      <c r="G433" s="30" t="s">
        <v>634</v>
      </c>
      <c r="H433" s="30" t="s">
        <v>635</v>
      </c>
      <c r="I433" s="30" t="s">
        <v>589</v>
      </c>
      <c r="J433" s="15" t="s">
        <v>832</v>
      </c>
    </row>
    <row r="434" spans="1:10" x14ac:dyDescent="0.3">
      <c r="A434" t="s">
        <v>499</v>
      </c>
      <c r="B434" t="s">
        <v>557</v>
      </c>
    </row>
    <row r="435" spans="1:10" ht="28.8" x14ac:dyDescent="0.3">
      <c r="A435" t="s">
        <v>501</v>
      </c>
      <c r="B435" t="s">
        <v>546</v>
      </c>
      <c r="C435" s="11" t="s">
        <v>164</v>
      </c>
      <c r="D435" s="11" t="s">
        <v>97</v>
      </c>
      <c r="E435" s="11" t="s">
        <v>558</v>
      </c>
      <c r="F435" s="11" t="s">
        <v>559</v>
      </c>
      <c r="G435" s="30" t="s">
        <v>634</v>
      </c>
      <c r="H435" s="30" t="s">
        <v>635</v>
      </c>
      <c r="I435" s="30" t="s">
        <v>589</v>
      </c>
      <c r="J435" s="15" t="s">
        <v>832</v>
      </c>
    </row>
    <row r="436" spans="1:10" x14ac:dyDescent="0.3">
      <c r="A436" t="s">
        <v>501</v>
      </c>
      <c r="B436" t="s">
        <v>557</v>
      </c>
    </row>
    <row r="437" spans="1:10" ht="28.8" x14ac:dyDescent="0.3">
      <c r="A437" t="s">
        <v>503</v>
      </c>
      <c r="B437" t="s">
        <v>546</v>
      </c>
      <c r="C437" s="11" t="s">
        <v>164</v>
      </c>
      <c r="D437" s="11" t="s">
        <v>97</v>
      </c>
      <c r="E437" s="11" t="s">
        <v>558</v>
      </c>
      <c r="F437" s="11" t="s">
        <v>559</v>
      </c>
      <c r="G437" s="30" t="s">
        <v>634</v>
      </c>
      <c r="H437" s="30" t="s">
        <v>635</v>
      </c>
      <c r="I437" s="30" t="s">
        <v>589</v>
      </c>
      <c r="J437" s="15" t="s">
        <v>832</v>
      </c>
    </row>
    <row r="438" spans="1:10" x14ac:dyDescent="0.3">
      <c r="A438" t="s">
        <v>503</v>
      </c>
      <c r="B438" t="s">
        <v>557</v>
      </c>
    </row>
    <row r="439" spans="1:10" ht="28.8" x14ac:dyDescent="0.3">
      <c r="A439" t="s">
        <v>505</v>
      </c>
      <c r="B439" t="s">
        <v>546</v>
      </c>
      <c r="C439" s="11" t="s">
        <v>164</v>
      </c>
      <c r="D439" s="11" t="s">
        <v>97</v>
      </c>
      <c r="E439" s="11" t="s">
        <v>558</v>
      </c>
      <c r="F439" s="11" t="s">
        <v>559</v>
      </c>
      <c r="G439" s="30" t="s">
        <v>634</v>
      </c>
      <c r="H439" s="30" t="s">
        <v>635</v>
      </c>
      <c r="I439" s="30" t="s">
        <v>589</v>
      </c>
      <c r="J439" s="15" t="s">
        <v>832</v>
      </c>
    </row>
    <row r="440" spans="1:10" x14ac:dyDescent="0.3">
      <c r="A440" t="s">
        <v>505</v>
      </c>
      <c r="B440" t="s">
        <v>557</v>
      </c>
    </row>
    <row r="441" spans="1:10" ht="28.8" x14ac:dyDescent="0.3">
      <c r="A441" t="s">
        <v>507</v>
      </c>
      <c r="B441" t="s">
        <v>546</v>
      </c>
      <c r="C441" s="11" t="s">
        <v>164</v>
      </c>
      <c r="D441" s="11" t="s">
        <v>97</v>
      </c>
      <c r="E441" s="11" t="s">
        <v>558</v>
      </c>
      <c r="F441" s="11" t="s">
        <v>559</v>
      </c>
      <c r="G441" s="30" t="s">
        <v>634</v>
      </c>
      <c r="H441" s="30" t="s">
        <v>635</v>
      </c>
      <c r="I441" s="30" t="s">
        <v>589</v>
      </c>
      <c r="J441" s="15" t="s">
        <v>832</v>
      </c>
    </row>
    <row r="442" spans="1:10" x14ac:dyDescent="0.3">
      <c r="A442" t="s">
        <v>507</v>
      </c>
      <c r="B442" t="s">
        <v>557</v>
      </c>
    </row>
    <row r="443" spans="1:10" ht="28.8" x14ac:dyDescent="0.3">
      <c r="A443" t="s">
        <v>509</v>
      </c>
      <c r="B443" t="s">
        <v>546</v>
      </c>
      <c r="C443" s="11" t="s">
        <v>164</v>
      </c>
      <c r="D443" s="11" t="s">
        <v>97</v>
      </c>
      <c r="E443" s="11" t="s">
        <v>558</v>
      </c>
      <c r="F443" s="11" t="s">
        <v>559</v>
      </c>
      <c r="G443" s="30" t="s">
        <v>634</v>
      </c>
      <c r="H443" s="30" t="s">
        <v>635</v>
      </c>
      <c r="I443" s="30" t="s">
        <v>589</v>
      </c>
      <c r="J443" s="15" t="s">
        <v>832</v>
      </c>
    </row>
    <row r="444" spans="1:10" x14ac:dyDescent="0.3">
      <c r="A444" t="s">
        <v>509</v>
      </c>
      <c r="B444" t="s">
        <v>557</v>
      </c>
    </row>
    <row r="445" spans="1:10" ht="28.8" x14ac:dyDescent="0.3">
      <c r="A445" t="s">
        <v>511</v>
      </c>
      <c r="B445" t="s">
        <v>546</v>
      </c>
      <c r="C445" s="11" t="s">
        <v>164</v>
      </c>
      <c r="D445" s="11" t="s">
        <v>97</v>
      </c>
      <c r="E445" s="11" t="s">
        <v>558</v>
      </c>
      <c r="F445" s="11" t="s">
        <v>559</v>
      </c>
      <c r="G445" s="30" t="s">
        <v>634</v>
      </c>
      <c r="H445" s="30" t="s">
        <v>635</v>
      </c>
      <c r="I445" s="30" t="s">
        <v>589</v>
      </c>
      <c r="J445" s="15" t="s">
        <v>832</v>
      </c>
    </row>
    <row r="446" spans="1:10" x14ac:dyDescent="0.3">
      <c r="A446" t="s">
        <v>511</v>
      </c>
      <c r="B446" t="s">
        <v>557</v>
      </c>
    </row>
    <row r="447" spans="1:10" ht="28.8" x14ac:dyDescent="0.3">
      <c r="A447" t="s">
        <v>513</v>
      </c>
      <c r="B447" t="s">
        <v>546</v>
      </c>
      <c r="C447" s="11" t="s">
        <v>164</v>
      </c>
      <c r="D447" s="11" t="s">
        <v>97</v>
      </c>
      <c r="E447" s="11" t="s">
        <v>558</v>
      </c>
      <c r="F447" s="11" t="s">
        <v>559</v>
      </c>
      <c r="G447" s="30" t="s">
        <v>634</v>
      </c>
      <c r="H447" s="30" t="s">
        <v>635</v>
      </c>
      <c r="I447" s="30" t="s">
        <v>589</v>
      </c>
      <c r="J447" s="15" t="s">
        <v>832</v>
      </c>
    </row>
    <row r="448" spans="1:10" x14ac:dyDescent="0.3">
      <c r="A448" t="s">
        <v>513</v>
      </c>
      <c r="B448" t="s">
        <v>557</v>
      </c>
    </row>
    <row r="449" spans="1:11" ht="28.8" x14ac:dyDescent="0.3">
      <c r="A449" t="s">
        <v>225</v>
      </c>
      <c r="B449" t="s">
        <v>546</v>
      </c>
      <c r="C449" s="25" t="s">
        <v>164</v>
      </c>
      <c r="D449" s="25" t="s">
        <v>97</v>
      </c>
      <c r="E449" s="25" t="s">
        <v>555</v>
      </c>
      <c r="F449" s="25" t="s">
        <v>585</v>
      </c>
    </row>
    <row r="450" spans="1:11" x14ac:dyDescent="0.3">
      <c r="A450" t="s">
        <v>225</v>
      </c>
      <c r="B450" t="s">
        <v>557</v>
      </c>
      <c r="C450" s="25" t="s">
        <v>594</v>
      </c>
      <c r="D450" s="25" t="s">
        <v>155</v>
      </c>
      <c r="E450" s="25" t="s">
        <v>854</v>
      </c>
      <c r="F450" s="25" t="s">
        <v>855</v>
      </c>
    </row>
    <row r="451" spans="1:11" ht="43.2" x14ac:dyDescent="0.3">
      <c r="A451" t="s">
        <v>235</v>
      </c>
      <c r="B451" t="s">
        <v>546</v>
      </c>
      <c r="C451" s="25" t="s">
        <v>97</v>
      </c>
      <c r="D451" s="11" t="s">
        <v>164</v>
      </c>
      <c r="E451" s="11" t="s">
        <v>56</v>
      </c>
      <c r="F451" s="11" t="s">
        <v>555</v>
      </c>
      <c r="G451" s="11" t="s">
        <v>556</v>
      </c>
      <c r="H451" s="11" t="s">
        <v>582</v>
      </c>
      <c r="I451" s="11" t="s">
        <v>562</v>
      </c>
      <c r="J451" s="11" t="s">
        <v>561</v>
      </c>
      <c r="K451" s="11" t="s">
        <v>560</v>
      </c>
    </row>
    <row r="452" spans="1:11" x14ac:dyDescent="0.3">
      <c r="A452" t="s">
        <v>235</v>
      </c>
      <c r="B452" t="s">
        <v>557</v>
      </c>
      <c r="C452" s="11" t="s">
        <v>564</v>
      </c>
      <c r="D452" s="11" t="s">
        <v>563</v>
      </c>
      <c r="E452" s="11" t="s">
        <v>610</v>
      </c>
      <c r="F452" s="11" t="s">
        <v>856</v>
      </c>
      <c r="G452" s="11" t="s">
        <v>627</v>
      </c>
      <c r="H452" s="11" t="s">
        <v>857</v>
      </c>
      <c r="I452" s="11" t="s">
        <v>858</v>
      </c>
      <c r="J452" t="s">
        <v>609</v>
      </c>
      <c r="K452" t="s">
        <v>859</v>
      </c>
    </row>
    <row r="453" spans="1:11" ht="43.2" x14ac:dyDescent="0.3">
      <c r="A453" t="s">
        <v>232</v>
      </c>
      <c r="B453" t="s">
        <v>546</v>
      </c>
      <c r="C453" s="25" t="s">
        <v>97</v>
      </c>
      <c r="D453" s="11" t="s">
        <v>164</v>
      </c>
      <c r="E453" s="11" t="s">
        <v>56</v>
      </c>
      <c r="F453" s="11" t="s">
        <v>555</v>
      </c>
      <c r="G453" s="11" t="s">
        <v>556</v>
      </c>
      <c r="H453" s="11" t="s">
        <v>582</v>
      </c>
      <c r="I453" s="11" t="s">
        <v>584</v>
      </c>
      <c r="J453" s="11" t="s">
        <v>560</v>
      </c>
    </row>
    <row r="454" spans="1:11" x14ac:dyDescent="0.3">
      <c r="A454" t="s">
        <v>232</v>
      </c>
      <c r="B454" t="s">
        <v>557</v>
      </c>
      <c r="C454" s="11" t="s">
        <v>564</v>
      </c>
      <c r="D454" s="11" t="s">
        <v>563</v>
      </c>
      <c r="E454" s="11" t="s">
        <v>610</v>
      </c>
      <c r="F454" s="11" t="s">
        <v>856</v>
      </c>
      <c r="G454" s="11" t="s">
        <v>627</v>
      </c>
      <c r="H454" s="11" t="s">
        <v>857</v>
      </c>
      <c r="I454" t="s">
        <v>860</v>
      </c>
      <c r="J454" t="s">
        <v>859</v>
      </c>
    </row>
    <row r="455" spans="1:11" ht="57.6" x14ac:dyDescent="0.3">
      <c r="A455" t="s">
        <v>237</v>
      </c>
      <c r="B455" t="s">
        <v>546</v>
      </c>
      <c r="C455" s="11" t="s">
        <v>555</v>
      </c>
      <c r="D455" s="11" t="s">
        <v>556</v>
      </c>
      <c r="E455" s="11" t="s">
        <v>164</v>
      </c>
      <c r="F455" s="11" t="s">
        <v>97</v>
      </c>
      <c r="G455" s="11" t="s">
        <v>552</v>
      </c>
      <c r="H455" s="11" t="s">
        <v>551</v>
      </c>
      <c r="I455" s="11" t="s">
        <v>554</v>
      </c>
      <c r="J455" t="s">
        <v>553</v>
      </c>
    </row>
    <row r="456" spans="1:11" x14ac:dyDescent="0.3">
      <c r="A456" t="s">
        <v>237</v>
      </c>
      <c r="B456" t="s">
        <v>557</v>
      </c>
    </row>
    <row r="457" spans="1:11" ht="57.6" x14ac:dyDescent="0.3">
      <c r="A457" t="s">
        <v>240</v>
      </c>
      <c r="B457" t="s">
        <v>546</v>
      </c>
      <c r="C457" s="11" t="s">
        <v>555</v>
      </c>
      <c r="D457" s="11" t="s">
        <v>556</v>
      </c>
      <c r="E457" s="11" t="s">
        <v>164</v>
      </c>
      <c r="F457" s="11" t="s">
        <v>97</v>
      </c>
      <c r="G457" s="11" t="s">
        <v>552</v>
      </c>
      <c r="H457" s="11" t="s">
        <v>861</v>
      </c>
      <c r="I457" s="11" t="s">
        <v>551</v>
      </c>
      <c r="J457" s="11" t="s">
        <v>554</v>
      </c>
      <c r="K457" t="s">
        <v>553</v>
      </c>
    </row>
    <row r="458" spans="1:11" x14ac:dyDescent="0.3">
      <c r="A458" t="s">
        <v>240</v>
      </c>
      <c r="B458" t="s">
        <v>557</v>
      </c>
    </row>
  </sheetData>
  <autoFilter ref="A1:AF1" xr:uid="{84B33609-3C08-4D4F-AFED-F235C1E6E80B}">
    <sortState xmlns:xlrd2="http://schemas.microsoft.com/office/spreadsheetml/2017/richdata2" ref="A2:AF446">
      <sortCondition ref="A1"/>
    </sortState>
  </autoFilter>
  <conditionalFormatting sqref="A214:A215">
    <cfRule type="duplicateValues" dxfId="5" priority="3"/>
  </conditionalFormatting>
  <conditionalFormatting sqref="A213">
    <cfRule type="duplicateValues" dxfId="4" priority="2"/>
  </conditionalFormatting>
  <conditionalFormatting sqref="A21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BE92-3165-44D7-9CA1-AB3D7C806F62}">
  <sheetPr>
    <tabColor theme="9" tint="-0.249977111117893"/>
  </sheetPr>
  <dimension ref="A1:O2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" sqref="K7"/>
    </sheetView>
  </sheetViews>
  <sheetFormatPr defaultRowHeight="14.4" x14ac:dyDescent="0.3"/>
  <cols>
    <col min="1" max="1" width="38.6640625" bestFit="1" customWidth="1"/>
    <col min="2" max="2" width="55.109375" customWidth="1"/>
    <col min="3" max="3" width="26" bestFit="1" customWidth="1"/>
    <col min="4" max="7" width="12.6640625" customWidth="1"/>
    <col min="8" max="8" width="48.6640625" customWidth="1"/>
    <col min="9" max="12" width="12.6640625" customWidth="1"/>
    <col min="13" max="13" width="17" bestFit="1" customWidth="1"/>
    <col min="15" max="15" width="29.6640625" style="6" customWidth="1"/>
  </cols>
  <sheetData>
    <row r="1" spans="1:15" s="4" customFormat="1" ht="28.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 spans="1:15" x14ac:dyDescent="0.3">
      <c r="A2" t="s">
        <v>15</v>
      </c>
      <c r="B2" t="s">
        <v>16</v>
      </c>
      <c r="D2" s="5"/>
      <c r="E2" s="5"/>
      <c r="M2" t="s">
        <v>17</v>
      </c>
      <c r="N2" t="s">
        <v>18</v>
      </c>
      <c r="O2" s="6" t="s">
        <v>19</v>
      </c>
    </row>
    <row r="3" spans="1:15" x14ac:dyDescent="0.3">
      <c r="A3" t="s">
        <v>20</v>
      </c>
      <c r="B3" t="s">
        <v>16</v>
      </c>
      <c r="D3" s="5"/>
      <c r="E3" s="5"/>
      <c r="M3" t="s">
        <v>21</v>
      </c>
      <c r="N3" t="s">
        <v>18</v>
      </c>
    </row>
    <row r="4" spans="1:15" ht="28.8" x14ac:dyDescent="0.3">
      <c r="A4" t="s">
        <v>22</v>
      </c>
      <c r="B4" s="7" t="s">
        <v>23</v>
      </c>
      <c r="D4" s="5"/>
      <c r="E4" s="5"/>
      <c r="M4" t="s">
        <v>24</v>
      </c>
      <c r="N4" t="s">
        <v>18</v>
      </c>
    </row>
    <row r="5" spans="1:15" ht="28.8" x14ac:dyDescent="0.3">
      <c r="A5" t="s">
        <v>25</v>
      </c>
      <c r="B5" s="7" t="s">
        <v>23</v>
      </c>
      <c r="D5" s="5"/>
      <c r="E5" s="5"/>
      <c r="M5" t="s">
        <v>26</v>
      </c>
      <c r="N5" t="s">
        <v>18</v>
      </c>
    </row>
    <row r="6" spans="1:15" x14ac:dyDescent="0.3">
      <c r="A6" t="s">
        <v>27</v>
      </c>
      <c r="B6" s="7" t="s">
        <v>28</v>
      </c>
      <c r="M6" t="s">
        <v>29</v>
      </c>
      <c r="N6" t="s">
        <v>18</v>
      </c>
      <c r="O6" s="6" t="s">
        <v>30</v>
      </c>
    </row>
    <row r="7" spans="1:15" x14ac:dyDescent="0.3">
      <c r="A7" t="s">
        <v>31</v>
      </c>
      <c r="B7" t="s">
        <v>32</v>
      </c>
      <c r="C7" t="s">
        <v>33</v>
      </c>
      <c r="D7">
        <v>0</v>
      </c>
      <c r="E7" s="5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b">
        <v>0</v>
      </c>
      <c r="L7" t="s">
        <v>40</v>
      </c>
      <c r="M7" t="s">
        <v>41</v>
      </c>
      <c r="N7" t="s">
        <v>18</v>
      </c>
    </row>
    <row r="8" spans="1:15" x14ac:dyDescent="0.3">
      <c r="A8" t="s">
        <v>42</v>
      </c>
      <c r="B8" t="s">
        <v>28</v>
      </c>
      <c r="M8" t="s">
        <v>43</v>
      </c>
      <c r="N8" t="s">
        <v>18</v>
      </c>
    </row>
    <row r="9" spans="1:15" x14ac:dyDescent="0.3">
      <c r="A9" t="s">
        <v>44</v>
      </c>
      <c r="B9" t="s">
        <v>45</v>
      </c>
      <c r="M9" t="s">
        <v>46</v>
      </c>
      <c r="N9" t="s">
        <v>18</v>
      </c>
    </row>
    <row r="10" spans="1:15" ht="28.8" x14ac:dyDescent="0.3">
      <c r="A10" t="s">
        <v>47</v>
      </c>
      <c r="B10" s="7" t="s">
        <v>48</v>
      </c>
      <c r="M10" t="s">
        <v>49</v>
      </c>
      <c r="N10" t="s">
        <v>18</v>
      </c>
    </row>
    <row r="11" spans="1:15" x14ac:dyDescent="0.3">
      <c r="A11" t="s">
        <v>50</v>
      </c>
      <c r="B11" t="s">
        <v>45</v>
      </c>
      <c r="M11" t="s">
        <v>51</v>
      </c>
      <c r="N11" t="s">
        <v>18</v>
      </c>
    </row>
    <row r="12" spans="1:15" x14ac:dyDescent="0.3">
      <c r="A12" t="s">
        <v>52</v>
      </c>
      <c r="B12" t="s">
        <v>53</v>
      </c>
      <c r="M12" t="s">
        <v>54</v>
      </c>
      <c r="N12" t="s">
        <v>18</v>
      </c>
    </row>
    <row r="13" spans="1:15" x14ac:dyDescent="0.3">
      <c r="A13" t="s">
        <v>55</v>
      </c>
      <c r="B13" s="7" t="s">
        <v>56</v>
      </c>
      <c r="M13" t="s">
        <v>57</v>
      </c>
      <c r="N13" t="s">
        <v>18</v>
      </c>
    </row>
    <row r="14" spans="1:15" x14ac:dyDescent="0.3">
      <c r="A14" t="s">
        <v>58</v>
      </c>
      <c r="B14" t="s">
        <v>28</v>
      </c>
      <c r="M14" t="s">
        <v>59</v>
      </c>
      <c r="N14" t="s">
        <v>18</v>
      </c>
    </row>
    <row r="15" spans="1:15" x14ac:dyDescent="0.3">
      <c r="A15" t="s">
        <v>60</v>
      </c>
      <c r="B15" t="s">
        <v>28</v>
      </c>
      <c r="M15" t="s">
        <v>61</v>
      </c>
      <c r="N15" t="s">
        <v>18</v>
      </c>
    </row>
    <row r="16" spans="1:15" x14ac:dyDescent="0.3">
      <c r="A16" t="s">
        <v>62</v>
      </c>
      <c r="B16" t="s">
        <v>63</v>
      </c>
      <c r="M16" t="s">
        <v>64</v>
      </c>
      <c r="N16" t="s">
        <v>18</v>
      </c>
    </row>
    <row r="17" spans="1:14" x14ac:dyDescent="0.3">
      <c r="A17" t="s">
        <v>65</v>
      </c>
      <c r="B17" t="s">
        <v>63</v>
      </c>
      <c r="M17" t="s">
        <v>66</v>
      </c>
      <c r="N17" t="s">
        <v>18</v>
      </c>
    </row>
    <row r="18" spans="1:14" x14ac:dyDescent="0.3">
      <c r="A18" t="s">
        <v>67</v>
      </c>
      <c r="B18" t="s">
        <v>68</v>
      </c>
      <c r="M18" t="s">
        <v>69</v>
      </c>
      <c r="N18" t="s">
        <v>18</v>
      </c>
    </row>
    <row r="19" spans="1:14" x14ac:dyDescent="0.3">
      <c r="A19" t="s">
        <v>70</v>
      </c>
      <c r="B19" t="s">
        <v>68</v>
      </c>
      <c r="M19" t="s">
        <v>71</v>
      </c>
      <c r="N19" t="s">
        <v>18</v>
      </c>
    </row>
    <row r="20" spans="1:14" x14ac:dyDescent="0.3">
      <c r="A20" t="s">
        <v>72</v>
      </c>
      <c r="B20" t="s">
        <v>73</v>
      </c>
      <c r="M20" t="s">
        <v>74</v>
      </c>
      <c r="N20" t="s">
        <v>18</v>
      </c>
    </row>
    <row r="21" spans="1:14" x14ac:dyDescent="0.3">
      <c r="A21" t="s">
        <v>75</v>
      </c>
      <c r="B21" t="s">
        <v>73</v>
      </c>
      <c r="M21" t="s">
        <v>76</v>
      </c>
      <c r="N21" t="s">
        <v>18</v>
      </c>
    </row>
    <row r="22" spans="1:14" x14ac:dyDescent="0.3">
      <c r="A22" t="s">
        <v>77</v>
      </c>
      <c r="B22" t="s">
        <v>78</v>
      </c>
      <c r="M22" t="s">
        <v>79</v>
      </c>
      <c r="N22" t="s">
        <v>18</v>
      </c>
    </row>
    <row r="23" spans="1:14" x14ac:dyDescent="0.3">
      <c r="A23" t="s">
        <v>80</v>
      </c>
      <c r="B23" t="s">
        <v>78</v>
      </c>
      <c r="M23" t="s">
        <v>81</v>
      </c>
      <c r="N23" t="s">
        <v>18</v>
      </c>
    </row>
    <row r="24" spans="1:14" x14ac:dyDescent="0.3">
      <c r="A24" t="s">
        <v>82</v>
      </c>
      <c r="B24" t="s">
        <v>48</v>
      </c>
      <c r="E24" s="5"/>
      <c r="M24" t="s">
        <v>83</v>
      </c>
      <c r="N24" t="s">
        <v>18</v>
      </c>
    </row>
    <row r="25" spans="1:14" x14ac:dyDescent="0.3">
      <c r="A25" t="s">
        <v>84</v>
      </c>
      <c r="B25" t="s">
        <v>16</v>
      </c>
      <c r="D25" s="5"/>
      <c r="M25" t="s">
        <v>85</v>
      </c>
      <c r="N25" t="s">
        <v>18</v>
      </c>
    </row>
    <row r="26" spans="1:14" x14ac:dyDescent="0.3">
      <c r="A26" t="s">
        <v>86</v>
      </c>
      <c r="B26" t="s">
        <v>16</v>
      </c>
      <c r="D26" s="5"/>
      <c r="M26" t="s">
        <v>87</v>
      </c>
      <c r="N26" t="s">
        <v>18</v>
      </c>
    </row>
    <row r="27" spans="1:14" ht="28.8" x14ac:dyDescent="0.3">
      <c r="A27" t="s">
        <v>88</v>
      </c>
      <c r="B27" s="7" t="s">
        <v>48</v>
      </c>
      <c r="D27" s="5"/>
      <c r="E27" s="5"/>
      <c r="M27" t="s">
        <v>89</v>
      </c>
      <c r="N27" t="s">
        <v>18</v>
      </c>
    </row>
    <row r="28" spans="1:14" ht="28.8" x14ac:dyDescent="0.3">
      <c r="A28" t="s">
        <v>90</v>
      </c>
      <c r="B28" s="7" t="s">
        <v>48</v>
      </c>
      <c r="D28" s="5"/>
      <c r="E28" s="5"/>
      <c r="M28" t="s">
        <v>91</v>
      </c>
      <c r="N28" t="s">
        <v>18</v>
      </c>
    </row>
    <row r="29" spans="1:14" ht="28.8" x14ac:dyDescent="0.3">
      <c r="A29" t="s">
        <v>92</v>
      </c>
      <c r="B29" s="7" t="s">
        <v>48</v>
      </c>
      <c r="D29" s="5"/>
      <c r="E29" s="5"/>
      <c r="M29" t="s">
        <v>93</v>
      </c>
      <c r="N29" t="s">
        <v>18</v>
      </c>
    </row>
    <row r="30" spans="1:14" ht="28.8" x14ac:dyDescent="0.3">
      <c r="A30" t="s">
        <v>94</v>
      </c>
      <c r="B30" s="7" t="s">
        <v>48</v>
      </c>
      <c r="D30" s="5"/>
      <c r="E30" s="5"/>
      <c r="M30" t="s">
        <v>95</v>
      </c>
      <c r="N30" t="s">
        <v>18</v>
      </c>
    </row>
    <row r="31" spans="1:14" x14ac:dyDescent="0.3">
      <c r="A31" s="8" t="s">
        <v>96</v>
      </c>
      <c r="B31" t="s">
        <v>97</v>
      </c>
      <c r="C31" t="s">
        <v>98</v>
      </c>
      <c r="D31" s="5">
        <v>0</v>
      </c>
      <c r="E31" s="5" t="s">
        <v>99</v>
      </c>
      <c r="F31" t="s">
        <v>35</v>
      </c>
      <c r="G31" t="s">
        <v>36</v>
      </c>
      <c r="H31" t="s">
        <v>100</v>
      </c>
      <c r="I31" t="s">
        <v>38</v>
      </c>
      <c r="J31" t="s">
        <v>39</v>
      </c>
      <c r="K31" t="b">
        <v>0</v>
      </c>
      <c r="L31" t="s">
        <v>40</v>
      </c>
      <c r="M31" t="s">
        <v>101</v>
      </c>
      <c r="N31" t="s">
        <v>18</v>
      </c>
    </row>
    <row r="32" spans="1:14" x14ac:dyDescent="0.3">
      <c r="A32" t="s">
        <v>102</v>
      </c>
      <c r="B32" t="s">
        <v>103</v>
      </c>
      <c r="C32" t="s">
        <v>104</v>
      </c>
      <c r="D32" s="5">
        <v>0</v>
      </c>
      <c r="E32" s="5" t="str">
        <f>"A:Z"</f>
        <v>A:Z</v>
      </c>
      <c r="F32" t="s">
        <v>35</v>
      </c>
      <c r="G32" t="s">
        <v>36</v>
      </c>
      <c r="H32" t="s">
        <v>100</v>
      </c>
      <c r="I32" t="s">
        <v>38</v>
      </c>
      <c r="J32" t="s">
        <v>39</v>
      </c>
      <c r="K32" t="b">
        <v>0</v>
      </c>
      <c r="L32" t="s">
        <v>40</v>
      </c>
      <c r="M32" t="s">
        <v>105</v>
      </c>
      <c r="N32" t="s">
        <v>18</v>
      </c>
    </row>
    <row r="33" spans="1:15" x14ac:dyDescent="0.3">
      <c r="A33" t="s">
        <v>106</v>
      </c>
      <c r="B33" s="7" t="s">
        <v>107</v>
      </c>
      <c r="M33" t="s">
        <v>108</v>
      </c>
      <c r="N33" t="s">
        <v>18</v>
      </c>
      <c r="O33" s="6" t="s">
        <v>109</v>
      </c>
    </row>
    <row r="34" spans="1:15" x14ac:dyDescent="0.3">
      <c r="A34" t="s">
        <v>110</v>
      </c>
      <c r="B34" t="s">
        <v>111</v>
      </c>
      <c r="M34" t="s">
        <v>112</v>
      </c>
      <c r="N34" t="s">
        <v>18</v>
      </c>
    </row>
    <row r="35" spans="1:15" x14ac:dyDescent="0.3">
      <c r="A35" t="s">
        <v>113</v>
      </c>
      <c r="B35" t="s">
        <v>114</v>
      </c>
      <c r="C35" t="s">
        <v>115</v>
      </c>
      <c r="D35" s="5">
        <v>0</v>
      </c>
      <c r="E35" s="5" t="str">
        <f>"A:Z"</f>
        <v>A:Z</v>
      </c>
      <c r="F35" t="s">
        <v>35</v>
      </c>
      <c r="G35" t="s">
        <v>36</v>
      </c>
      <c r="H35" t="s">
        <v>100</v>
      </c>
      <c r="I35" t="s">
        <v>38</v>
      </c>
      <c r="J35" t="s">
        <v>39</v>
      </c>
      <c r="K35" t="b">
        <v>0</v>
      </c>
      <c r="L35" t="s">
        <v>40</v>
      </c>
      <c r="M35" t="s">
        <v>116</v>
      </c>
      <c r="N35" t="s">
        <v>18</v>
      </c>
    </row>
    <row r="36" spans="1:15" ht="28.8" x14ac:dyDescent="0.3">
      <c r="A36" t="s">
        <v>117</v>
      </c>
      <c r="B36" s="7" t="s">
        <v>111</v>
      </c>
      <c r="M36" t="s">
        <v>118</v>
      </c>
      <c r="N36" t="s">
        <v>18</v>
      </c>
    </row>
    <row r="37" spans="1:15" x14ac:dyDescent="0.3">
      <c r="A37" t="s">
        <v>119</v>
      </c>
      <c r="B37" s="7"/>
      <c r="C37" t="s">
        <v>33</v>
      </c>
      <c r="D37" s="5">
        <v>0</v>
      </c>
      <c r="E37" s="5" t="s">
        <v>34</v>
      </c>
      <c r="F37" t="s">
        <v>35</v>
      </c>
      <c r="G37" s="9" t="str">
        <f>'[1]Process manager'!$C$3</f>
        <v>F22 P10</v>
      </c>
      <c r="H37" t="s">
        <v>120</v>
      </c>
      <c r="I37" t="s">
        <v>38</v>
      </c>
      <c r="J37" t="s">
        <v>39</v>
      </c>
      <c r="K37" t="b">
        <v>0</v>
      </c>
      <c r="L37" t="s">
        <v>40</v>
      </c>
      <c r="M37" t="s">
        <v>121</v>
      </c>
      <c r="N37" t="s">
        <v>18</v>
      </c>
    </row>
    <row r="38" spans="1:15" x14ac:dyDescent="0.3">
      <c r="A38" t="s">
        <v>122</v>
      </c>
      <c r="B38" t="s">
        <v>28</v>
      </c>
      <c r="M38" t="s">
        <v>123</v>
      </c>
      <c r="N38" t="s">
        <v>18</v>
      </c>
    </row>
    <row r="39" spans="1:15" x14ac:dyDescent="0.3">
      <c r="A39" t="s">
        <v>124</v>
      </c>
      <c r="B39" t="s">
        <v>125</v>
      </c>
      <c r="D39" s="5"/>
      <c r="E39" s="5"/>
      <c r="M39" t="s">
        <v>126</v>
      </c>
      <c r="N39" t="s">
        <v>18</v>
      </c>
    </row>
    <row r="40" spans="1:15" x14ac:dyDescent="0.3">
      <c r="A40" s="8" t="s">
        <v>127</v>
      </c>
      <c r="B40" t="s">
        <v>128</v>
      </c>
      <c r="C40" t="s">
        <v>98</v>
      </c>
      <c r="D40" s="5">
        <v>0</v>
      </c>
      <c r="E40" s="5" t="str">
        <f>"A:Z"</f>
        <v>A:Z</v>
      </c>
      <c r="F40" t="s">
        <v>35</v>
      </c>
      <c r="G40" t="s">
        <v>36</v>
      </c>
      <c r="H40" t="s">
        <v>100</v>
      </c>
      <c r="I40" t="s">
        <v>38</v>
      </c>
      <c r="J40" t="s">
        <v>39</v>
      </c>
      <c r="K40" t="b">
        <v>0</v>
      </c>
      <c r="L40" t="s">
        <v>40</v>
      </c>
      <c r="M40" t="s">
        <v>129</v>
      </c>
      <c r="N40" t="s">
        <v>18</v>
      </c>
    </row>
    <row r="41" spans="1:15" x14ac:dyDescent="0.3">
      <c r="A41" s="8" t="s">
        <v>130</v>
      </c>
      <c r="B41" t="s">
        <v>128</v>
      </c>
      <c r="C41" t="s">
        <v>98</v>
      </c>
      <c r="D41" s="5">
        <v>0</v>
      </c>
      <c r="E41" s="5" t="str">
        <f>"A:Z"</f>
        <v>A:Z</v>
      </c>
      <c r="F41" t="s">
        <v>35</v>
      </c>
      <c r="G41" t="s">
        <v>36</v>
      </c>
      <c r="H41" t="s">
        <v>100</v>
      </c>
      <c r="I41" t="s">
        <v>38</v>
      </c>
      <c r="J41" t="s">
        <v>39</v>
      </c>
      <c r="K41" t="b">
        <v>0</v>
      </c>
      <c r="L41" t="s">
        <v>40</v>
      </c>
      <c r="M41" t="s">
        <v>131</v>
      </c>
      <c r="N41" t="s">
        <v>18</v>
      </c>
    </row>
    <row r="42" spans="1:15" x14ac:dyDescent="0.3">
      <c r="A42" t="s">
        <v>132</v>
      </c>
      <c r="B42" s="10" t="s">
        <v>32</v>
      </c>
      <c r="M42" t="s">
        <v>133</v>
      </c>
      <c r="N42" t="s">
        <v>18</v>
      </c>
    </row>
    <row r="43" spans="1:15" ht="28.8" x14ac:dyDescent="0.3">
      <c r="A43" t="s">
        <v>134</v>
      </c>
      <c r="B43" s="7" t="s">
        <v>48</v>
      </c>
      <c r="M43" t="s">
        <v>135</v>
      </c>
      <c r="N43" t="s">
        <v>18</v>
      </c>
    </row>
    <row r="44" spans="1:15" x14ac:dyDescent="0.3">
      <c r="A44" t="s">
        <v>136</v>
      </c>
      <c r="D44" s="5"/>
      <c r="E44" s="5"/>
      <c r="M44" t="s">
        <v>137</v>
      </c>
      <c r="N44" t="s">
        <v>18</v>
      </c>
    </row>
    <row r="45" spans="1:15" ht="86.4" x14ac:dyDescent="0.3">
      <c r="A45" t="s">
        <v>138</v>
      </c>
      <c r="B45" s="11" t="s">
        <v>48</v>
      </c>
      <c r="M45" t="s">
        <v>139</v>
      </c>
      <c r="N45" t="s">
        <v>18</v>
      </c>
      <c r="O45" s="12" t="s">
        <v>140</v>
      </c>
    </row>
    <row r="46" spans="1:15" x14ac:dyDescent="0.3">
      <c r="A46" t="s">
        <v>141</v>
      </c>
      <c r="B46" t="s">
        <v>107</v>
      </c>
      <c r="M46" t="s">
        <v>142</v>
      </c>
      <c r="N46" t="s">
        <v>18</v>
      </c>
    </row>
    <row r="47" spans="1:15" ht="28.8" x14ac:dyDescent="0.3">
      <c r="A47" t="s">
        <v>143</v>
      </c>
      <c r="B47" s="11" t="s">
        <v>144</v>
      </c>
      <c r="C47" s="9" t="str">
        <f>'[1]Process manager'!$E$18</f>
        <v>Sheet1</v>
      </c>
      <c r="D47" s="5">
        <v>0</v>
      </c>
      <c r="E47" s="5" t="s">
        <v>34</v>
      </c>
      <c r="F47" t="s">
        <v>35</v>
      </c>
      <c r="G47" s="9" t="str">
        <f>'[1]Process manager'!$C$3</f>
        <v>F22 P10</v>
      </c>
      <c r="H47" s="9" t="str">
        <f>'[1]Process manager'!$C$18</f>
        <v>mb51 05-03-22</v>
      </c>
      <c r="I47" t="s">
        <v>38</v>
      </c>
      <c r="J47" t="s">
        <v>39</v>
      </c>
      <c r="K47" t="b">
        <v>0</v>
      </c>
      <c r="L47" t="s">
        <v>40</v>
      </c>
      <c r="M47" t="s">
        <v>145</v>
      </c>
      <c r="N47" t="s">
        <v>18</v>
      </c>
    </row>
    <row r="48" spans="1:15" s="13" customFormat="1" x14ac:dyDescent="0.3">
      <c r="A48" t="s">
        <v>146</v>
      </c>
      <c r="B48" s="7"/>
      <c r="C48" t="s">
        <v>33</v>
      </c>
      <c r="D48" s="5">
        <v>0</v>
      </c>
      <c r="E48" s="5" t="s">
        <v>34</v>
      </c>
      <c r="F48" t="s">
        <v>35</v>
      </c>
      <c r="G48" s="9" t="str">
        <f>'[1]Process manager'!$C$3</f>
        <v>F22 P10</v>
      </c>
      <c r="H48" t="s">
        <v>147</v>
      </c>
      <c r="I48" t="s">
        <v>38</v>
      </c>
      <c r="J48" t="s">
        <v>39</v>
      </c>
      <c r="K48" t="b">
        <v>0</v>
      </c>
      <c r="L48" t="s">
        <v>40</v>
      </c>
      <c r="M48" t="s">
        <v>148</v>
      </c>
      <c r="N48" t="s">
        <v>18</v>
      </c>
      <c r="O48" s="6"/>
    </row>
    <row r="49" spans="1:15" ht="28.8" x14ac:dyDescent="0.3">
      <c r="A49" s="13" t="s">
        <v>149</v>
      </c>
      <c r="B49" s="7" t="s">
        <v>48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 t="s">
        <v>150</v>
      </c>
      <c r="N49" s="13" t="s">
        <v>18</v>
      </c>
      <c r="O49" s="14"/>
    </row>
    <row r="50" spans="1:15" ht="28.8" x14ac:dyDescent="0.3">
      <c r="A50" t="s">
        <v>151</v>
      </c>
      <c r="B50" s="7" t="s">
        <v>48</v>
      </c>
      <c r="M50" t="s">
        <v>152</v>
      </c>
      <c r="N50" s="13" t="s">
        <v>18</v>
      </c>
      <c r="O50" s="14" t="s">
        <v>153</v>
      </c>
    </row>
    <row r="51" spans="1:15" x14ac:dyDescent="0.3">
      <c r="A51" t="s">
        <v>154</v>
      </c>
      <c r="B51" s="15" t="s">
        <v>97</v>
      </c>
      <c r="C51" s="11" t="s">
        <v>155</v>
      </c>
      <c r="D51" s="5">
        <v>0</v>
      </c>
      <c r="E51" s="5" t="str">
        <f>"A:Z"</f>
        <v>A:Z</v>
      </c>
      <c r="F51" t="s">
        <v>35</v>
      </c>
      <c r="G51" t="s">
        <v>36</v>
      </c>
      <c r="H51" t="s">
        <v>100</v>
      </c>
      <c r="I51" t="s">
        <v>38</v>
      </c>
      <c r="J51" t="s">
        <v>39</v>
      </c>
      <c r="K51" t="b">
        <v>0</v>
      </c>
      <c r="L51" t="s">
        <v>40</v>
      </c>
      <c r="M51" s="11" t="s">
        <v>156</v>
      </c>
      <c r="N51" t="s">
        <v>18</v>
      </c>
    </row>
    <row r="52" spans="1:15" ht="28.8" x14ac:dyDescent="0.3">
      <c r="A52" t="s">
        <v>157</v>
      </c>
      <c r="B52" s="7" t="s">
        <v>48</v>
      </c>
      <c r="M52" t="s">
        <v>158</v>
      </c>
      <c r="N52" t="s">
        <v>18</v>
      </c>
    </row>
    <row r="53" spans="1:15" x14ac:dyDescent="0.3">
      <c r="A53" t="s">
        <v>159</v>
      </c>
      <c r="B53" s="11" t="s">
        <v>160</v>
      </c>
      <c r="C53" t="s">
        <v>161</v>
      </c>
      <c r="D53" s="5">
        <v>0</v>
      </c>
      <c r="E53" s="5" t="str">
        <f>"A:Z"</f>
        <v>A:Z</v>
      </c>
      <c r="F53" t="s">
        <v>35</v>
      </c>
      <c r="G53" t="s">
        <v>36</v>
      </c>
      <c r="H53" t="s">
        <v>100</v>
      </c>
      <c r="I53" t="s">
        <v>38</v>
      </c>
      <c r="J53" t="s">
        <v>39</v>
      </c>
      <c r="K53" t="b">
        <v>0</v>
      </c>
      <c r="L53" t="s">
        <v>40</v>
      </c>
      <c r="M53" t="s">
        <v>162</v>
      </c>
      <c r="N53" t="s">
        <v>18</v>
      </c>
    </row>
    <row r="54" spans="1:15" x14ac:dyDescent="0.3">
      <c r="A54" t="s">
        <v>163</v>
      </c>
      <c r="B54" t="s">
        <v>164</v>
      </c>
      <c r="C54" t="s">
        <v>165</v>
      </c>
      <c r="D54" s="5">
        <v>0</v>
      </c>
      <c r="E54" s="5" t="str">
        <f>"A:Z"</f>
        <v>A:Z</v>
      </c>
      <c r="F54" t="s">
        <v>35</v>
      </c>
      <c r="G54" t="s">
        <v>36</v>
      </c>
      <c r="H54" t="s">
        <v>100</v>
      </c>
      <c r="I54" t="s">
        <v>38</v>
      </c>
      <c r="J54" t="s">
        <v>39</v>
      </c>
      <c r="K54" t="b">
        <v>0</v>
      </c>
      <c r="L54" t="s">
        <v>40</v>
      </c>
      <c r="M54" t="s">
        <v>166</v>
      </c>
      <c r="N54" t="s">
        <v>18</v>
      </c>
    </row>
    <row r="55" spans="1:15" x14ac:dyDescent="0.3">
      <c r="A55" t="s">
        <v>167</v>
      </c>
      <c r="B55" s="16" t="s">
        <v>32</v>
      </c>
      <c r="C55" t="s">
        <v>33</v>
      </c>
      <c r="D55" s="5">
        <v>0</v>
      </c>
      <c r="E55" s="5" t="str">
        <f>"A:Z"</f>
        <v>A:Z</v>
      </c>
      <c r="F55" t="s">
        <v>35</v>
      </c>
      <c r="G55" t="s">
        <v>36</v>
      </c>
      <c r="H55" t="s">
        <v>168</v>
      </c>
      <c r="I55" t="s">
        <v>38</v>
      </c>
      <c r="J55" t="s">
        <v>39</v>
      </c>
      <c r="K55" t="b">
        <v>0</v>
      </c>
      <c r="L55" t="s">
        <v>40</v>
      </c>
      <c r="M55" t="s">
        <v>169</v>
      </c>
      <c r="N55" t="s">
        <v>18</v>
      </c>
    </row>
    <row r="56" spans="1:15" x14ac:dyDescent="0.3">
      <c r="A56" t="s">
        <v>170</v>
      </c>
      <c r="B56" t="s">
        <v>171</v>
      </c>
      <c r="M56" t="s">
        <v>172</v>
      </c>
      <c r="N56" t="s">
        <v>18</v>
      </c>
      <c r="O56" s="6" t="s">
        <v>173</v>
      </c>
    </row>
    <row r="57" spans="1:15" x14ac:dyDescent="0.3">
      <c r="A57" t="s">
        <v>174</v>
      </c>
      <c r="B57" t="s">
        <v>164</v>
      </c>
      <c r="C57" t="s">
        <v>165</v>
      </c>
      <c r="D57" s="5">
        <v>0</v>
      </c>
      <c r="E57" s="5" t="str">
        <f>"A:Z"</f>
        <v>A:Z</v>
      </c>
      <c r="F57" t="s">
        <v>35</v>
      </c>
      <c r="G57" t="s">
        <v>36</v>
      </c>
      <c r="H57" t="s">
        <v>100</v>
      </c>
      <c r="I57" t="s">
        <v>38</v>
      </c>
      <c r="J57" t="s">
        <v>39</v>
      </c>
      <c r="K57" t="b">
        <v>0</v>
      </c>
      <c r="L57" t="s">
        <v>40</v>
      </c>
      <c r="M57" t="s">
        <v>175</v>
      </c>
      <c r="N57" t="s">
        <v>18</v>
      </c>
    </row>
    <row r="58" spans="1:15" x14ac:dyDescent="0.3">
      <c r="A58" t="s">
        <v>176</v>
      </c>
      <c r="B58" s="16" t="s">
        <v>177</v>
      </c>
      <c r="M58" t="s">
        <v>178</v>
      </c>
      <c r="N58" t="s">
        <v>18</v>
      </c>
    </row>
    <row r="59" spans="1:15" x14ac:dyDescent="0.3">
      <c r="A59" t="s">
        <v>179</v>
      </c>
      <c r="B59" s="16" t="s">
        <v>32</v>
      </c>
      <c r="C59" t="s">
        <v>180</v>
      </c>
      <c r="D59" s="5">
        <v>0</v>
      </c>
      <c r="E59" s="5" t="str">
        <f>"A:Z"</f>
        <v>A:Z</v>
      </c>
      <c r="F59" t="s">
        <v>35</v>
      </c>
      <c r="G59" t="s">
        <v>36</v>
      </c>
      <c r="H59" t="s">
        <v>181</v>
      </c>
      <c r="I59" t="s">
        <v>38</v>
      </c>
      <c r="J59" t="s">
        <v>39</v>
      </c>
      <c r="K59" t="b">
        <v>0</v>
      </c>
      <c r="L59" t="s">
        <v>40</v>
      </c>
      <c r="M59" t="s">
        <v>182</v>
      </c>
      <c r="N59" t="s">
        <v>18</v>
      </c>
    </row>
    <row r="60" spans="1:15" ht="28.8" x14ac:dyDescent="0.3">
      <c r="A60" t="s">
        <v>183</v>
      </c>
      <c r="B60" s="7" t="s">
        <v>48</v>
      </c>
      <c r="M60" t="s">
        <v>184</v>
      </c>
      <c r="N60" t="s">
        <v>18</v>
      </c>
    </row>
    <row r="61" spans="1:15" ht="28.8" x14ac:dyDescent="0.3">
      <c r="A61" s="17" t="s">
        <v>185</v>
      </c>
      <c r="B61" s="7" t="s">
        <v>48</v>
      </c>
      <c r="D61" s="5"/>
      <c r="E61" s="5"/>
      <c r="M61" t="s">
        <v>186</v>
      </c>
      <c r="N61" t="s">
        <v>18</v>
      </c>
    </row>
    <row r="62" spans="1:15" ht="28.8" x14ac:dyDescent="0.3">
      <c r="A62" t="s">
        <v>187</v>
      </c>
      <c r="B62" s="7" t="s">
        <v>48</v>
      </c>
      <c r="M62" t="s">
        <v>188</v>
      </c>
      <c r="N62" t="s">
        <v>18</v>
      </c>
    </row>
    <row r="63" spans="1:15" ht="28.8" x14ac:dyDescent="0.3">
      <c r="A63" t="s">
        <v>189</v>
      </c>
      <c r="B63" s="7" t="s">
        <v>48</v>
      </c>
      <c r="M63" t="s">
        <v>190</v>
      </c>
      <c r="N63" t="s">
        <v>18</v>
      </c>
    </row>
    <row r="64" spans="1:15" ht="28.8" x14ac:dyDescent="0.3">
      <c r="A64" t="s">
        <v>191</v>
      </c>
      <c r="B64" s="7" t="s">
        <v>48</v>
      </c>
      <c r="M64" t="s">
        <v>192</v>
      </c>
      <c r="N64" t="s">
        <v>18</v>
      </c>
    </row>
    <row r="65" spans="1:15" ht="28.8" x14ac:dyDescent="0.3">
      <c r="A65" t="s">
        <v>193</v>
      </c>
      <c r="B65" s="11" t="s">
        <v>45</v>
      </c>
      <c r="M65" t="s">
        <v>194</v>
      </c>
      <c r="N65" t="s">
        <v>18</v>
      </c>
      <c r="O65" s="6" t="s">
        <v>195</v>
      </c>
    </row>
    <row r="66" spans="1:15" ht="28.8" x14ac:dyDescent="0.3">
      <c r="A66" t="s">
        <v>196</v>
      </c>
      <c r="B66" s="7" t="s">
        <v>48</v>
      </c>
      <c r="M66" t="s">
        <v>197</v>
      </c>
      <c r="N66" t="s">
        <v>18</v>
      </c>
    </row>
    <row r="67" spans="1:15" ht="28.8" x14ac:dyDescent="0.3">
      <c r="A67" t="s">
        <v>198</v>
      </c>
      <c r="B67" s="7" t="s">
        <v>48</v>
      </c>
      <c r="M67" t="s">
        <v>199</v>
      </c>
      <c r="N67" t="s">
        <v>18</v>
      </c>
    </row>
    <row r="68" spans="1:15" s="6" customFormat="1" x14ac:dyDescent="0.3">
      <c r="A68" t="s">
        <v>200</v>
      </c>
      <c r="B68" s="7" t="s">
        <v>28</v>
      </c>
      <c r="C68"/>
      <c r="D68"/>
      <c r="E68"/>
      <c r="F68"/>
      <c r="G68"/>
      <c r="H68"/>
      <c r="I68"/>
      <c r="J68"/>
      <c r="K68"/>
      <c r="L68"/>
      <c r="M68" t="s">
        <v>201</v>
      </c>
      <c r="N68" t="s">
        <v>18</v>
      </c>
    </row>
    <row r="69" spans="1:15" x14ac:dyDescent="0.3">
      <c r="A69" t="s">
        <v>202</v>
      </c>
      <c r="B69" t="s">
        <v>203</v>
      </c>
      <c r="C69" t="s">
        <v>204</v>
      </c>
      <c r="D69" s="5">
        <v>0</v>
      </c>
      <c r="E69" s="5" t="str">
        <f>"A:Z"</f>
        <v>A:Z</v>
      </c>
      <c r="F69" t="s">
        <v>35</v>
      </c>
      <c r="G69" t="s">
        <v>36</v>
      </c>
      <c r="H69" t="s">
        <v>100</v>
      </c>
      <c r="I69" t="s">
        <v>38</v>
      </c>
      <c r="J69" t="s">
        <v>39</v>
      </c>
      <c r="K69" t="b">
        <v>0</v>
      </c>
      <c r="L69" t="s">
        <v>40</v>
      </c>
      <c r="M69" t="s">
        <v>205</v>
      </c>
      <c r="N69" t="s">
        <v>18</v>
      </c>
    </row>
    <row r="70" spans="1:15" x14ac:dyDescent="0.3">
      <c r="A70" t="s">
        <v>206</v>
      </c>
      <c r="B70" t="s">
        <v>207</v>
      </c>
      <c r="C70" t="s">
        <v>208</v>
      </c>
      <c r="D70" s="5">
        <v>0</v>
      </c>
      <c r="E70" s="5" t="str">
        <f>"A:Z"</f>
        <v>A:Z</v>
      </c>
      <c r="F70" t="s">
        <v>35</v>
      </c>
      <c r="G70" t="s">
        <v>36</v>
      </c>
      <c r="H70" t="s">
        <v>100</v>
      </c>
      <c r="I70" t="s">
        <v>38</v>
      </c>
      <c r="J70" t="s">
        <v>39</v>
      </c>
      <c r="K70" t="b">
        <v>0</v>
      </c>
      <c r="L70" t="s">
        <v>40</v>
      </c>
      <c r="M70" t="s">
        <v>209</v>
      </c>
      <c r="N70" t="s">
        <v>18</v>
      </c>
    </row>
    <row r="71" spans="1:15" x14ac:dyDescent="0.3">
      <c r="A71" t="s">
        <v>210</v>
      </c>
      <c r="B71" t="s">
        <v>211</v>
      </c>
      <c r="C71" t="s">
        <v>212</v>
      </c>
      <c r="D71">
        <v>0</v>
      </c>
      <c r="E71" t="s">
        <v>34</v>
      </c>
      <c r="F71" t="s">
        <v>35</v>
      </c>
      <c r="G71" t="s">
        <v>36</v>
      </c>
      <c r="H71" t="s">
        <v>100</v>
      </c>
      <c r="I71" t="s">
        <v>38</v>
      </c>
      <c r="J71" t="s">
        <v>39</v>
      </c>
      <c r="K71" t="b">
        <v>0</v>
      </c>
      <c r="L71" t="s">
        <v>40</v>
      </c>
      <c r="M71" t="s">
        <v>213</v>
      </c>
      <c r="N71" t="s">
        <v>18</v>
      </c>
    </row>
    <row r="72" spans="1:15" ht="28.8" x14ac:dyDescent="0.3">
      <c r="A72" t="s">
        <v>214</v>
      </c>
      <c r="B72" s="7" t="s">
        <v>48</v>
      </c>
      <c r="M72" t="s">
        <v>215</v>
      </c>
      <c r="N72" s="13" t="s">
        <v>18</v>
      </c>
      <c r="O72" s="14" t="s">
        <v>216</v>
      </c>
    </row>
    <row r="73" spans="1:15" ht="28.8" x14ac:dyDescent="0.3">
      <c r="A73" t="s">
        <v>217</v>
      </c>
      <c r="B73" s="7" t="s">
        <v>218</v>
      </c>
      <c r="M73" t="s">
        <v>219</v>
      </c>
      <c r="N73" t="s">
        <v>18</v>
      </c>
    </row>
    <row r="74" spans="1:15" ht="28.8" x14ac:dyDescent="0.3">
      <c r="A74" t="s">
        <v>220</v>
      </c>
      <c r="B74" s="7" t="s">
        <v>48</v>
      </c>
      <c r="M74" t="s">
        <v>221</v>
      </c>
      <c r="N74" s="13" t="s">
        <v>18</v>
      </c>
      <c r="O74" s="14" t="s">
        <v>222</v>
      </c>
    </row>
    <row r="75" spans="1:15" ht="28.8" x14ac:dyDescent="0.3">
      <c r="A75" t="s">
        <v>223</v>
      </c>
      <c r="B75" s="7" t="s">
        <v>48</v>
      </c>
      <c r="M75" t="s">
        <v>224</v>
      </c>
      <c r="N75" t="s">
        <v>18</v>
      </c>
    </row>
    <row r="76" spans="1:15" ht="28.8" x14ac:dyDescent="0.3">
      <c r="A76" t="s">
        <v>225</v>
      </c>
      <c r="B76" s="7" t="s">
        <v>226</v>
      </c>
      <c r="C76" s="11" t="s">
        <v>227</v>
      </c>
      <c r="D76" s="5">
        <v>0</v>
      </c>
      <c r="E76" s="5" t="str">
        <f>"A:Z"</f>
        <v>A:Z</v>
      </c>
      <c r="F76" t="s">
        <v>35</v>
      </c>
      <c r="G76" t="s">
        <v>36</v>
      </c>
      <c r="H76" t="s">
        <v>100</v>
      </c>
      <c r="I76" t="s">
        <v>38</v>
      </c>
      <c r="J76" t="s">
        <v>39</v>
      </c>
      <c r="K76" t="b">
        <v>0</v>
      </c>
      <c r="L76" t="s">
        <v>40</v>
      </c>
      <c r="M76" s="11" t="s">
        <v>228</v>
      </c>
      <c r="N76" t="s">
        <v>18</v>
      </c>
    </row>
    <row r="77" spans="1:15" x14ac:dyDescent="0.3">
      <c r="A77" t="s">
        <v>229</v>
      </c>
      <c r="B77" t="s">
        <v>230</v>
      </c>
      <c r="D77" s="5"/>
      <c r="E77" s="5"/>
      <c r="M77" t="s">
        <v>231</v>
      </c>
      <c r="N77" t="s">
        <v>18</v>
      </c>
    </row>
    <row r="78" spans="1:15" x14ac:dyDescent="0.3">
      <c r="A78" t="s">
        <v>232</v>
      </c>
      <c r="C78" t="s">
        <v>33</v>
      </c>
      <c r="D78" s="5">
        <v>0</v>
      </c>
      <c r="E78" s="5" t="s">
        <v>233</v>
      </c>
      <c r="F78" t="s">
        <v>35</v>
      </c>
      <c r="G78" s="9" t="str">
        <f>'[1]Process manager'!$C$3</f>
        <v>F22 P10</v>
      </c>
      <c r="H78" t="s">
        <v>234</v>
      </c>
      <c r="I78" t="s">
        <v>38</v>
      </c>
      <c r="J78" t="s">
        <v>39</v>
      </c>
      <c r="K78" t="b">
        <v>0</v>
      </c>
      <c r="L78" t="s">
        <v>40</v>
      </c>
    </row>
    <row r="79" spans="1:15" x14ac:dyDescent="0.3">
      <c r="A79" t="s">
        <v>235</v>
      </c>
      <c r="C79" t="s">
        <v>33</v>
      </c>
      <c r="D79" s="5">
        <v>0</v>
      </c>
      <c r="E79" s="5" t="s">
        <v>236</v>
      </c>
      <c r="F79" t="s">
        <v>35</v>
      </c>
      <c r="G79" s="9" t="str">
        <f>'[1]Process manager'!$C$3</f>
        <v>F22 P10</v>
      </c>
      <c r="H79" t="s">
        <v>234</v>
      </c>
      <c r="I79" t="s">
        <v>38</v>
      </c>
      <c r="J79" t="s">
        <v>39</v>
      </c>
      <c r="K79" t="b">
        <v>0</v>
      </c>
      <c r="L79" t="s">
        <v>40</v>
      </c>
    </row>
    <row r="80" spans="1:15" ht="28.8" x14ac:dyDescent="0.3">
      <c r="A80" t="s">
        <v>237</v>
      </c>
      <c r="B80" s="11" t="s">
        <v>238</v>
      </c>
      <c r="D80" s="5"/>
      <c r="E80" s="5"/>
      <c r="M80" t="s">
        <v>239</v>
      </c>
      <c r="N80" t="s">
        <v>18</v>
      </c>
    </row>
    <row r="81" spans="1:15" ht="28.8" x14ac:dyDescent="0.3">
      <c r="A81" t="s">
        <v>240</v>
      </c>
      <c r="B81" s="11" t="s">
        <v>238</v>
      </c>
      <c r="D81" s="5"/>
      <c r="E81" s="5"/>
      <c r="M81" t="s">
        <v>241</v>
      </c>
      <c r="N81" t="s">
        <v>18</v>
      </c>
    </row>
    <row r="82" spans="1:15" ht="28.8" x14ac:dyDescent="0.3">
      <c r="A82" t="s">
        <v>242</v>
      </c>
      <c r="B82" s="7" t="s">
        <v>48</v>
      </c>
      <c r="M82" t="s">
        <v>243</v>
      </c>
      <c r="N82" s="13" t="s">
        <v>18</v>
      </c>
      <c r="O82" s="14"/>
    </row>
    <row r="83" spans="1:15" ht="28.8" x14ac:dyDescent="0.3">
      <c r="A83" s="13" t="s">
        <v>244</v>
      </c>
      <c r="B83" s="7" t="s">
        <v>48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 t="s">
        <v>245</v>
      </c>
      <c r="N83" s="13" t="s">
        <v>18</v>
      </c>
      <c r="O83" s="14" t="s">
        <v>246</v>
      </c>
    </row>
    <row r="84" spans="1:15" ht="28.8" x14ac:dyDescent="0.3">
      <c r="A84" t="s">
        <v>247</v>
      </c>
      <c r="B84" s="7" t="s">
        <v>48</v>
      </c>
      <c r="M84" t="s">
        <v>248</v>
      </c>
      <c r="N84" t="s">
        <v>18</v>
      </c>
    </row>
    <row r="85" spans="1:15" ht="28.8" x14ac:dyDescent="0.3">
      <c r="A85" s="6" t="s">
        <v>249</v>
      </c>
      <c r="B85" s="14" t="s">
        <v>48</v>
      </c>
      <c r="C85" s="6"/>
      <c r="D85" s="18"/>
      <c r="E85" s="6"/>
      <c r="F85" s="6"/>
      <c r="G85" s="6"/>
      <c r="H85" s="6"/>
      <c r="I85" s="6"/>
      <c r="J85" s="6"/>
      <c r="K85" s="6"/>
      <c r="L85" s="6"/>
      <c r="M85" s="6" t="s">
        <v>250</v>
      </c>
      <c r="N85" s="6" t="s">
        <v>18</v>
      </c>
    </row>
    <row r="86" spans="1:15" ht="28.8" x14ac:dyDescent="0.3">
      <c r="A86" t="s">
        <v>251</v>
      </c>
      <c r="B86" s="7" t="s">
        <v>48</v>
      </c>
      <c r="M86" t="s">
        <v>252</v>
      </c>
      <c r="N86" t="s">
        <v>18</v>
      </c>
    </row>
    <row r="87" spans="1:15" ht="28.8" x14ac:dyDescent="0.3">
      <c r="A87" t="s">
        <v>253</v>
      </c>
      <c r="B87" s="7" t="s">
        <v>48</v>
      </c>
      <c r="M87" t="s">
        <v>254</v>
      </c>
      <c r="N87" t="s">
        <v>18</v>
      </c>
    </row>
    <row r="88" spans="1:15" ht="28.8" x14ac:dyDescent="0.3">
      <c r="A88" t="s">
        <v>255</v>
      </c>
      <c r="B88" s="7" t="s">
        <v>48</v>
      </c>
      <c r="D88" s="5"/>
      <c r="M88" t="s">
        <v>256</v>
      </c>
      <c r="N88" t="s">
        <v>18</v>
      </c>
    </row>
    <row r="89" spans="1:15" ht="28.8" x14ac:dyDescent="0.3">
      <c r="A89" t="s">
        <v>257</v>
      </c>
      <c r="B89" s="7" t="s">
        <v>48</v>
      </c>
      <c r="M89" t="s">
        <v>258</v>
      </c>
      <c r="N89" t="s">
        <v>18</v>
      </c>
    </row>
    <row r="90" spans="1:15" x14ac:dyDescent="0.3">
      <c r="A90" t="s">
        <v>259</v>
      </c>
      <c r="B90" s="7" t="s">
        <v>260</v>
      </c>
      <c r="C90" t="s">
        <v>261</v>
      </c>
      <c r="D90">
        <v>0</v>
      </c>
      <c r="E90" t="s">
        <v>34</v>
      </c>
      <c r="F90" t="s">
        <v>35</v>
      </c>
      <c r="G90" t="s">
        <v>36</v>
      </c>
      <c r="H90" t="s">
        <v>262</v>
      </c>
      <c r="I90" t="s">
        <v>38</v>
      </c>
      <c r="J90" t="s">
        <v>39</v>
      </c>
      <c r="K90" t="b">
        <v>0</v>
      </c>
      <c r="L90" t="s">
        <v>40</v>
      </c>
      <c r="M90" t="s">
        <v>263</v>
      </c>
      <c r="N90" t="s">
        <v>18</v>
      </c>
    </row>
    <row r="91" spans="1:15" x14ac:dyDescent="0.3">
      <c r="A91" t="s">
        <v>264</v>
      </c>
      <c r="C91" t="s">
        <v>33</v>
      </c>
      <c r="D91">
        <v>0</v>
      </c>
      <c r="E91" s="5" t="s">
        <v>34</v>
      </c>
      <c r="F91" t="s">
        <v>35</v>
      </c>
      <c r="G91" t="s">
        <v>36</v>
      </c>
      <c r="H91" t="s">
        <v>265</v>
      </c>
      <c r="I91" t="s">
        <v>38</v>
      </c>
      <c r="J91" t="s">
        <v>39</v>
      </c>
      <c r="K91" t="b">
        <v>0</v>
      </c>
      <c r="L91" t="s">
        <v>40</v>
      </c>
    </row>
    <row r="92" spans="1:15" x14ac:dyDescent="0.3">
      <c r="A92" t="s">
        <v>266</v>
      </c>
      <c r="C92" s="9" t="str">
        <f>'[1]Process manager'!$C$32</f>
        <v>F23 AOP</v>
      </c>
      <c r="D92">
        <v>1</v>
      </c>
      <c r="E92" t="s">
        <v>267</v>
      </c>
      <c r="F92" t="s">
        <v>35</v>
      </c>
      <c r="G92" t="s">
        <v>36</v>
      </c>
      <c r="H92" s="9" t="str">
        <f>'[1]Process manager'!$E$32</f>
        <v>F23 AOP prices</v>
      </c>
      <c r="I92" t="s">
        <v>38</v>
      </c>
      <c r="J92" t="s">
        <v>39</v>
      </c>
      <c r="K92" t="b">
        <v>0</v>
      </c>
      <c r="L92" t="s">
        <v>40</v>
      </c>
    </row>
    <row r="93" spans="1:15" x14ac:dyDescent="0.3">
      <c r="A93" t="s">
        <v>268</v>
      </c>
      <c r="C93" t="s">
        <v>269</v>
      </c>
      <c r="D93">
        <v>0</v>
      </c>
      <c r="E93" s="5" t="s">
        <v>270</v>
      </c>
      <c r="F93" t="s">
        <v>35</v>
      </c>
      <c r="G93" t="s">
        <v>36</v>
      </c>
      <c r="H93" t="s">
        <v>271</v>
      </c>
      <c r="I93" t="s">
        <v>38</v>
      </c>
      <c r="J93" t="s">
        <v>39</v>
      </c>
      <c r="K93" t="b">
        <v>0</v>
      </c>
      <c r="L93" t="s">
        <v>40</v>
      </c>
    </row>
    <row r="94" spans="1:15" x14ac:dyDescent="0.3">
      <c r="A94" t="s">
        <v>272</v>
      </c>
      <c r="C94" t="s">
        <v>273</v>
      </c>
      <c r="D94">
        <v>7</v>
      </c>
      <c r="E94" s="5" t="s">
        <v>274</v>
      </c>
      <c r="F94" t="s">
        <v>35</v>
      </c>
      <c r="G94" t="s">
        <v>36</v>
      </c>
      <c r="H94" t="s">
        <v>275</v>
      </c>
      <c r="I94" t="s">
        <v>38</v>
      </c>
      <c r="J94" t="s">
        <v>39</v>
      </c>
      <c r="K94" t="b">
        <v>0</v>
      </c>
      <c r="L94" t="s">
        <v>40</v>
      </c>
    </row>
    <row r="95" spans="1:15" x14ac:dyDescent="0.3">
      <c r="A95" t="s">
        <v>276</v>
      </c>
      <c r="B95" s="7"/>
      <c r="C95" s="9" t="str">
        <f>'[1]Process manager'!$C$32</f>
        <v>F23 AOP</v>
      </c>
      <c r="D95">
        <v>1</v>
      </c>
      <c r="E95" t="s">
        <v>267</v>
      </c>
      <c r="F95" t="s">
        <v>35</v>
      </c>
      <c r="G95" t="s">
        <v>36</v>
      </c>
      <c r="H95" s="9" t="str">
        <f>'[1]Process manager'!$E$32</f>
        <v>F23 AOP prices</v>
      </c>
      <c r="I95" t="s">
        <v>38</v>
      </c>
      <c r="J95" t="s">
        <v>39</v>
      </c>
      <c r="K95" t="b">
        <v>0</v>
      </c>
      <c r="L95" t="s">
        <v>40</v>
      </c>
    </row>
    <row r="96" spans="1:15" x14ac:dyDescent="0.3">
      <c r="A96" t="s">
        <v>277</v>
      </c>
      <c r="C96" t="s">
        <v>208</v>
      </c>
      <c r="D96" s="5">
        <v>0</v>
      </c>
      <c r="E96" s="5" t="str">
        <f>"A:Z"</f>
        <v>A:Z</v>
      </c>
      <c r="F96" t="s">
        <v>35</v>
      </c>
      <c r="G96" t="s">
        <v>36</v>
      </c>
      <c r="H96" t="s">
        <v>100</v>
      </c>
      <c r="I96" t="s">
        <v>38</v>
      </c>
      <c r="J96" t="s">
        <v>39</v>
      </c>
      <c r="K96" t="b">
        <v>0</v>
      </c>
      <c r="L96" t="s">
        <v>40</v>
      </c>
    </row>
    <row r="97" spans="1:12" ht="28.8" x14ac:dyDescent="0.3">
      <c r="A97" t="s">
        <v>278</v>
      </c>
      <c r="C97" s="19" t="str">
        <f>'[1]Process manager'!$E$25</f>
        <v>Empty Barrel Dumping Summary</v>
      </c>
      <c r="D97">
        <v>1</v>
      </c>
      <c r="E97" t="s">
        <v>279</v>
      </c>
      <c r="F97" t="s">
        <v>35</v>
      </c>
      <c r="G97" s="9" t="str">
        <f>'[1]Process manager'!$C$3</f>
        <v>F22 P10</v>
      </c>
      <c r="H97" t="str">
        <f>'[1]Process manager'!C25</f>
        <v>Monthly Barrel Dump tracker 020422-</v>
      </c>
      <c r="I97" t="s">
        <v>38</v>
      </c>
      <c r="J97" t="s">
        <v>39</v>
      </c>
      <c r="K97" t="b">
        <v>0</v>
      </c>
      <c r="L97" t="s">
        <v>40</v>
      </c>
    </row>
    <row r="98" spans="1:12" x14ac:dyDescent="0.3">
      <c r="A98" t="s">
        <v>280</v>
      </c>
      <c r="C98" t="s">
        <v>281</v>
      </c>
      <c r="D98">
        <v>0</v>
      </c>
      <c r="E98" s="5" t="s">
        <v>34</v>
      </c>
      <c r="F98" t="s">
        <v>35</v>
      </c>
      <c r="G98" t="s">
        <v>36</v>
      </c>
      <c r="H98" t="s">
        <v>100</v>
      </c>
      <c r="I98" t="s">
        <v>38</v>
      </c>
      <c r="J98" t="s">
        <v>39</v>
      </c>
      <c r="K98" t="b">
        <v>0</v>
      </c>
      <c r="L98" t="s">
        <v>40</v>
      </c>
    </row>
    <row r="99" spans="1:12" x14ac:dyDescent="0.3">
      <c r="A99" t="s">
        <v>282</v>
      </c>
      <c r="B99" t="s">
        <v>283</v>
      </c>
      <c r="C99" t="s">
        <v>284</v>
      </c>
      <c r="D99" s="5">
        <v>1</v>
      </c>
      <c r="E99" s="5" t="str">
        <f>"A:Z"</f>
        <v>A:Z</v>
      </c>
      <c r="F99" t="s">
        <v>35</v>
      </c>
      <c r="G99" s="9" t="str">
        <f>'[1]Process manager'!$C$3</f>
        <v>F22 P10</v>
      </c>
      <c r="H99" s="9" t="str">
        <f>'[1]Process manager'!$E$26</f>
        <v>Physical hedging</v>
      </c>
      <c r="I99" t="s">
        <v>38</v>
      </c>
      <c r="J99" t="s">
        <v>39</v>
      </c>
      <c r="K99" t="b">
        <v>0</v>
      </c>
      <c r="L99" t="s">
        <v>40</v>
      </c>
    </row>
    <row r="100" spans="1:12" x14ac:dyDescent="0.3">
      <c r="A100" s="20" t="s">
        <v>285</v>
      </c>
      <c r="B100" s="7"/>
      <c r="C100" s="9" t="str">
        <f>'[1]Process manager'!$E$17</f>
        <v>Corn</v>
      </c>
      <c r="D100">
        <v>0</v>
      </c>
      <c r="E100" t="s">
        <v>286</v>
      </c>
      <c r="F100" t="s">
        <v>35</v>
      </c>
      <c r="G100" s="9" t="str">
        <f>'[1]Process manager'!$C$3</f>
        <v>F22 P10</v>
      </c>
      <c r="H100" s="9" t="str">
        <f>'[1]Process manager'!$C$17</f>
        <v>02 05 NAM position report</v>
      </c>
      <c r="I100" t="s">
        <v>38</v>
      </c>
      <c r="J100" t="s">
        <v>39</v>
      </c>
      <c r="K100" t="b">
        <v>0</v>
      </c>
      <c r="L100" t="s">
        <v>40</v>
      </c>
    </row>
    <row r="101" spans="1:12" x14ac:dyDescent="0.3">
      <c r="A101" t="s">
        <v>287</v>
      </c>
      <c r="C101" s="9" t="s">
        <v>288</v>
      </c>
      <c r="D101">
        <v>7</v>
      </c>
      <c r="E101" t="s">
        <v>289</v>
      </c>
      <c r="F101" t="s">
        <v>35</v>
      </c>
      <c r="G101" s="10" t="s">
        <v>290</v>
      </c>
      <c r="H101" t="s">
        <v>291</v>
      </c>
      <c r="I101" t="s">
        <v>38</v>
      </c>
      <c r="J101" t="s">
        <v>39</v>
      </c>
      <c r="K101" t="b">
        <v>0</v>
      </c>
      <c r="L101" t="s">
        <v>40</v>
      </c>
    </row>
    <row r="102" spans="1:12" x14ac:dyDescent="0.3">
      <c r="A102" t="s">
        <v>292</v>
      </c>
      <c r="C102" s="9" t="s">
        <v>288</v>
      </c>
      <c r="D102">
        <v>7</v>
      </c>
      <c r="E102" t="s">
        <v>289</v>
      </c>
      <c r="F102" t="s">
        <v>35</v>
      </c>
      <c r="G102" s="10" t="s">
        <v>290</v>
      </c>
      <c r="H102" t="s">
        <v>293</v>
      </c>
      <c r="I102" t="s">
        <v>38</v>
      </c>
      <c r="J102" t="s">
        <v>39</v>
      </c>
      <c r="K102" t="b">
        <v>0</v>
      </c>
      <c r="L102" t="s">
        <v>40</v>
      </c>
    </row>
    <row r="103" spans="1:12" x14ac:dyDescent="0.3">
      <c r="A103" t="s">
        <v>294</v>
      </c>
      <c r="D103" s="5"/>
      <c r="E103" s="5"/>
    </row>
    <row r="104" spans="1:12" x14ac:dyDescent="0.3">
      <c r="A104" t="s">
        <v>295</v>
      </c>
      <c r="B104" s="11"/>
      <c r="C104" t="s">
        <v>296</v>
      </c>
      <c r="D104">
        <v>0</v>
      </c>
      <c r="E104" s="5" t="s">
        <v>34</v>
      </c>
      <c r="F104" t="s">
        <v>35</v>
      </c>
      <c r="G104" t="s">
        <v>36</v>
      </c>
      <c r="H104" t="s">
        <v>100</v>
      </c>
      <c r="I104" t="s">
        <v>38</v>
      </c>
      <c r="J104" t="s">
        <v>39</v>
      </c>
      <c r="K104" t="b">
        <v>0</v>
      </c>
      <c r="L104" t="s">
        <v>40</v>
      </c>
    </row>
    <row r="105" spans="1:12" x14ac:dyDescent="0.3">
      <c r="A105" t="s">
        <v>297</v>
      </c>
      <c r="C105" s="9" t="str">
        <f>'[1]Process manager'!$E$11</f>
        <v>UTILITIES</v>
      </c>
      <c r="D105" s="5">
        <v>0</v>
      </c>
      <c r="E105" s="5" t="s">
        <v>298</v>
      </c>
      <c r="F105" t="s">
        <v>35</v>
      </c>
      <c r="G105" s="9" t="str">
        <f>'[1]Process manager'!$C$3</f>
        <v>F22 P10</v>
      </c>
      <c r="H105" s="9" t="str">
        <f>'[1]Process manager'!$C$11</f>
        <v>F22 Distillation Schedule and Staffing Structure LE Mar 4</v>
      </c>
      <c r="I105" t="s">
        <v>38</v>
      </c>
      <c r="J105" t="s">
        <v>39</v>
      </c>
      <c r="K105" t="b">
        <v>0</v>
      </c>
      <c r="L105" t="s">
        <v>40</v>
      </c>
    </row>
    <row r="106" spans="1:12" x14ac:dyDescent="0.3">
      <c r="A106" t="s">
        <v>299</v>
      </c>
      <c r="C106" s="9" t="str">
        <f>'[1]Process manager'!$E$11</f>
        <v>UTILITIES</v>
      </c>
      <c r="D106" s="5">
        <v>0</v>
      </c>
      <c r="E106" s="5" t="s">
        <v>298</v>
      </c>
      <c r="F106" t="s">
        <v>35</v>
      </c>
      <c r="G106" s="9" t="str">
        <f>'[1]Process manager'!$C$3</f>
        <v>F22 P10</v>
      </c>
      <c r="H106" s="9" t="str">
        <f>'[1]Process manager'!$C$11</f>
        <v>F22 Distillation Schedule and Staffing Structure LE Mar 4</v>
      </c>
      <c r="I106" t="s">
        <v>38</v>
      </c>
      <c r="J106" t="s">
        <v>39</v>
      </c>
      <c r="K106" t="b">
        <v>0</v>
      </c>
      <c r="L106" t="s">
        <v>40</v>
      </c>
    </row>
    <row r="107" spans="1:12" x14ac:dyDescent="0.3">
      <c r="A107" t="s">
        <v>300</v>
      </c>
      <c r="C107" s="9" t="str">
        <f>'[1]Process manager'!$E$33</f>
        <v>Simple Indicator Analysis</v>
      </c>
      <c r="D107">
        <v>3</v>
      </c>
      <c r="E107" t="s">
        <v>301</v>
      </c>
      <c r="F107" t="s">
        <v>35</v>
      </c>
      <c r="G107" s="9" t="str">
        <f>'[1]Process manager'!$C$3</f>
        <v>F22 P10</v>
      </c>
      <c r="H107" s="9" t="str">
        <f>'[1]Process manager'!$C$33</f>
        <v>Simple Indicator Analysis-02142022-6</v>
      </c>
      <c r="I107" t="s">
        <v>38</v>
      </c>
      <c r="J107" t="s">
        <v>39</v>
      </c>
      <c r="K107" t="b">
        <v>0</v>
      </c>
      <c r="L107" t="s">
        <v>40</v>
      </c>
    </row>
    <row r="108" spans="1:12" x14ac:dyDescent="0.3">
      <c r="A108" t="s">
        <v>302</v>
      </c>
      <c r="C108" s="9" t="str">
        <f>'[1]Process manager'!$E$33</f>
        <v>Simple Indicator Analysis</v>
      </c>
      <c r="D108">
        <v>3</v>
      </c>
      <c r="E108" t="s">
        <v>301</v>
      </c>
      <c r="F108" t="s">
        <v>35</v>
      </c>
      <c r="G108" s="9" t="str">
        <f>'[1]Process manager'!$C$3</f>
        <v>F22 P10</v>
      </c>
      <c r="H108" s="9" t="str">
        <f>'[1]Process manager'!$C$33</f>
        <v>Simple Indicator Analysis-02142022-6</v>
      </c>
      <c r="I108" t="s">
        <v>38</v>
      </c>
      <c r="J108" t="s">
        <v>39</v>
      </c>
      <c r="K108" t="b">
        <v>0</v>
      </c>
      <c r="L108" t="s">
        <v>40</v>
      </c>
    </row>
    <row r="109" spans="1:12" x14ac:dyDescent="0.3">
      <c r="A109" t="s">
        <v>303</v>
      </c>
      <c r="C109" t="s">
        <v>304</v>
      </c>
      <c r="D109" s="5">
        <v>3</v>
      </c>
      <c r="E109" s="5" t="s">
        <v>305</v>
      </c>
      <c r="F109" t="s">
        <v>35</v>
      </c>
      <c r="G109" s="9" t="str">
        <f>'[1]Process manager'!$C$3</f>
        <v>F22 P10</v>
      </c>
      <c r="H109" s="9" t="str">
        <f>'[1]Process manager'!$C$5</f>
        <v>Gimligrain2022</v>
      </c>
      <c r="I109" t="s">
        <v>38</v>
      </c>
      <c r="J109" t="s">
        <v>39</v>
      </c>
      <c r="K109" t="b">
        <v>0</v>
      </c>
      <c r="L109" t="s">
        <v>40</v>
      </c>
    </row>
    <row r="110" spans="1:12" x14ac:dyDescent="0.3">
      <c r="A110" t="s">
        <v>306</v>
      </c>
      <c r="C110" t="s">
        <v>304</v>
      </c>
      <c r="D110" s="5">
        <v>3</v>
      </c>
      <c r="E110" s="5" t="s">
        <v>305</v>
      </c>
      <c r="F110" t="s">
        <v>35</v>
      </c>
      <c r="G110" s="9" t="str">
        <f>'[1]Process manager'!$C$3</f>
        <v>F22 P10</v>
      </c>
      <c r="H110" s="9" t="str">
        <f>'[1]Process manager'!$G$5</f>
        <v>Gimligrain2023</v>
      </c>
      <c r="I110" t="s">
        <v>38</v>
      </c>
      <c r="J110" t="s">
        <v>39</v>
      </c>
      <c r="K110" t="b">
        <v>0</v>
      </c>
      <c r="L110" t="s">
        <v>40</v>
      </c>
    </row>
    <row r="111" spans="1:12" x14ac:dyDescent="0.3">
      <c r="A111" t="s">
        <v>307</v>
      </c>
      <c r="C111" s="9" t="str">
        <f>'[1]Process manager'!E6</f>
        <v>Sheet1</v>
      </c>
      <c r="D111" s="5">
        <v>1</v>
      </c>
      <c r="E111" s="5" t="s">
        <v>308</v>
      </c>
      <c r="F111" t="s">
        <v>35</v>
      </c>
      <c r="G111" s="9" t="str">
        <f>'[1]Process manager'!$C$3</f>
        <v>F22 P10</v>
      </c>
      <c r="H111" s="9" t="str">
        <f>'[1]Process manager'!$C$6</f>
        <v>F22 New Wood Feb to June F22</v>
      </c>
      <c r="I111" t="s">
        <v>38</v>
      </c>
      <c r="J111" t="s">
        <v>39</v>
      </c>
      <c r="K111" t="b">
        <v>0</v>
      </c>
      <c r="L111" t="s">
        <v>40</v>
      </c>
    </row>
    <row r="112" spans="1:12" x14ac:dyDescent="0.3">
      <c r="A112" t="s">
        <v>309</v>
      </c>
      <c r="C112" s="9" t="str">
        <f>C111</f>
        <v>Sheet1</v>
      </c>
      <c r="D112" s="5">
        <v>1</v>
      </c>
      <c r="E112" s="5" t="s">
        <v>308</v>
      </c>
      <c r="F112" t="s">
        <v>35</v>
      </c>
      <c r="G112" s="9" t="str">
        <f>'[1]Process manager'!$C$3</f>
        <v>F22 P10</v>
      </c>
      <c r="H112" s="9" t="str">
        <f>'[1]Process manager'!$C$6</f>
        <v>F22 New Wood Feb to June F22</v>
      </c>
      <c r="I112" t="s">
        <v>38</v>
      </c>
      <c r="J112" t="s">
        <v>39</v>
      </c>
      <c r="K112" t="b">
        <v>0</v>
      </c>
      <c r="L112" t="s">
        <v>40</v>
      </c>
    </row>
    <row r="113" spans="1:12" x14ac:dyDescent="0.3">
      <c r="A113" t="s">
        <v>310</v>
      </c>
      <c r="B113" s="11"/>
      <c r="C113" t="s">
        <v>311</v>
      </c>
      <c r="D113" s="5">
        <v>25</v>
      </c>
      <c r="E113" s="5" t="s">
        <v>312</v>
      </c>
      <c r="F113" t="s">
        <v>35</v>
      </c>
      <c r="G113" s="9" t="str">
        <f>'[1]Process manager'!$C$3</f>
        <v>F22 P10</v>
      </c>
      <c r="H113" s="9" t="str">
        <f>'[1]Process manager'!$C$5</f>
        <v>Gimligrain2022</v>
      </c>
      <c r="I113" t="s">
        <v>38</v>
      </c>
      <c r="J113" t="s">
        <v>39</v>
      </c>
      <c r="K113" t="b">
        <v>0</v>
      </c>
      <c r="L113" t="s">
        <v>40</v>
      </c>
    </row>
    <row r="114" spans="1:12" x14ac:dyDescent="0.3">
      <c r="A114" t="s">
        <v>313</v>
      </c>
      <c r="C114" t="s">
        <v>314</v>
      </c>
      <c r="D114" s="5">
        <v>25</v>
      </c>
      <c r="E114" s="5" t="s">
        <v>312</v>
      </c>
      <c r="F114" t="s">
        <v>35</v>
      </c>
      <c r="G114" s="9" t="str">
        <f>'[1]Process manager'!$C$3</f>
        <v>F22 P10</v>
      </c>
      <c r="H114" s="9" t="str">
        <f>'[1]Process manager'!$G$5</f>
        <v>Gimligrain2023</v>
      </c>
      <c r="I114" t="s">
        <v>38</v>
      </c>
      <c r="J114" t="s">
        <v>39</v>
      </c>
      <c r="K114" t="b">
        <v>0</v>
      </c>
      <c r="L114" t="s">
        <v>40</v>
      </c>
    </row>
    <row r="115" spans="1:12" x14ac:dyDescent="0.3">
      <c r="A115" t="s">
        <v>315</v>
      </c>
      <c r="C115" t="s">
        <v>316</v>
      </c>
      <c r="D115" s="5">
        <v>3</v>
      </c>
      <c r="E115" s="5" t="s">
        <v>305</v>
      </c>
      <c r="F115" t="s">
        <v>35</v>
      </c>
      <c r="G115" s="9" t="str">
        <f>'[1]Process manager'!$C$3</f>
        <v>F22 P10</v>
      </c>
      <c r="H115" s="9" t="str">
        <f>'[1]Process manager'!$C$5</f>
        <v>Gimligrain2022</v>
      </c>
      <c r="I115" t="s">
        <v>38</v>
      </c>
      <c r="J115" t="s">
        <v>39</v>
      </c>
      <c r="K115" t="b">
        <v>0</v>
      </c>
      <c r="L115" t="s">
        <v>40</v>
      </c>
    </row>
    <row r="116" spans="1:12" x14ac:dyDescent="0.3">
      <c r="A116" t="s">
        <v>317</v>
      </c>
      <c r="C116" t="s">
        <v>316</v>
      </c>
      <c r="D116" s="5">
        <v>3</v>
      </c>
      <c r="E116" s="5" t="s">
        <v>305</v>
      </c>
      <c r="F116" t="s">
        <v>35</v>
      </c>
      <c r="G116" s="9" t="str">
        <f>'[1]Process manager'!$C$3</f>
        <v>F22 P10</v>
      </c>
      <c r="H116" s="9" t="str">
        <f>'[1]Process manager'!$G$5</f>
        <v>Gimligrain2023</v>
      </c>
      <c r="I116" t="s">
        <v>38</v>
      </c>
      <c r="J116" t="s">
        <v>39</v>
      </c>
      <c r="K116" t="b">
        <v>0</v>
      </c>
      <c r="L116" t="s">
        <v>40</v>
      </c>
    </row>
    <row r="117" spans="1:12" x14ac:dyDescent="0.3">
      <c r="A117" t="s">
        <v>318</v>
      </c>
      <c r="C117" t="s">
        <v>319</v>
      </c>
      <c r="D117" s="5">
        <v>2</v>
      </c>
      <c r="E117" s="5" t="s">
        <v>305</v>
      </c>
      <c r="F117" t="s">
        <v>35</v>
      </c>
      <c r="G117" s="9" t="str">
        <f>'[1]Process manager'!$C$3</f>
        <v>F22 P10</v>
      </c>
      <c r="H117" s="9" t="str">
        <f>'[1]Process manager'!$C$5</f>
        <v>Gimligrain2022</v>
      </c>
      <c r="I117" t="s">
        <v>38</v>
      </c>
      <c r="J117" t="s">
        <v>39</v>
      </c>
      <c r="K117" t="b">
        <v>0</v>
      </c>
      <c r="L117" t="s">
        <v>40</v>
      </c>
    </row>
    <row r="118" spans="1:12" x14ac:dyDescent="0.3">
      <c r="A118" t="s">
        <v>320</v>
      </c>
      <c r="C118" t="s">
        <v>319</v>
      </c>
      <c r="D118" s="5">
        <v>2</v>
      </c>
      <c r="E118" s="5" t="s">
        <v>305</v>
      </c>
      <c r="F118" t="s">
        <v>35</v>
      </c>
      <c r="G118" s="9" t="str">
        <f>'[1]Process manager'!$C$3</f>
        <v>F22 P10</v>
      </c>
      <c r="H118" s="9" t="str">
        <f>'[1]Process manager'!$G$5</f>
        <v>Gimligrain2023</v>
      </c>
      <c r="I118" t="s">
        <v>38</v>
      </c>
      <c r="J118" t="s">
        <v>39</v>
      </c>
      <c r="K118" t="b">
        <v>0</v>
      </c>
      <c r="L118" t="s">
        <v>40</v>
      </c>
    </row>
    <row r="119" spans="1:12" x14ac:dyDescent="0.3">
      <c r="A119" t="s">
        <v>321</v>
      </c>
      <c r="C119" t="s">
        <v>322</v>
      </c>
      <c r="D119">
        <v>1</v>
      </c>
      <c r="E119" t="s">
        <v>323</v>
      </c>
      <c r="F119" t="s">
        <v>35</v>
      </c>
      <c r="G119" s="9" t="str">
        <f>'[1]Process manager'!$C$3</f>
        <v>F22 P10</v>
      </c>
      <c r="H119" t="s">
        <v>324</v>
      </c>
      <c r="I119" t="s">
        <v>38</v>
      </c>
      <c r="J119" t="s">
        <v>39</v>
      </c>
      <c r="K119" t="b">
        <v>0</v>
      </c>
      <c r="L119" t="s">
        <v>40</v>
      </c>
    </row>
    <row r="120" spans="1:12" x14ac:dyDescent="0.3">
      <c r="A120" t="s">
        <v>325</v>
      </c>
      <c r="C120" t="s">
        <v>322</v>
      </c>
      <c r="D120">
        <v>1</v>
      </c>
      <c r="E120" t="s">
        <v>323</v>
      </c>
      <c r="F120" t="s">
        <v>35</v>
      </c>
      <c r="G120" s="9" t="str">
        <f>'[1]Process manager'!$C$3</f>
        <v>F22 P10</v>
      </c>
      <c r="H120" t="s">
        <v>324</v>
      </c>
      <c r="I120" t="s">
        <v>38</v>
      </c>
      <c r="J120" t="s">
        <v>39</v>
      </c>
      <c r="K120" t="b">
        <v>0</v>
      </c>
      <c r="L120" t="s">
        <v>40</v>
      </c>
    </row>
    <row r="121" spans="1:12" x14ac:dyDescent="0.3">
      <c r="A121" t="s">
        <v>326</v>
      </c>
      <c r="C121" t="s">
        <v>322</v>
      </c>
      <c r="D121">
        <v>1</v>
      </c>
      <c r="E121" t="s">
        <v>323</v>
      </c>
      <c r="F121" t="s">
        <v>35</v>
      </c>
      <c r="G121" s="9" t="str">
        <f>'[1]Process manager'!$C$3</f>
        <v>F22 P10</v>
      </c>
      <c r="H121" t="s">
        <v>324</v>
      </c>
      <c r="I121" t="s">
        <v>38</v>
      </c>
      <c r="J121" t="s">
        <v>39</v>
      </c>
      <c r="K121" t="b">
        <v>0</v>
      </c>
      <c r="L121" t="s">
        <v>40</v>
      </c>
    </row>
    <row r="122" spans="1:12" x14ac:dyDescent="0.3">
      <c r="A122" t="s">
        <v>327</v>
      </c>
      <c r="C122" t="s">
        <v>328</v>
      </c>
      <c r="D122" s="5">
        <v>3</v>
      </c>
      <c r="E122" s="5" t="s">
        <v>305</v>
      </c>
      <c r="F122" t="s">
        <v>35</v>
      </c>
      <c r="G122" s="9" t="str">
        <f>'[1]Process manager'!$C$3</f>
        <v>F22 P10</v>
      </c>
      <c r="H122" s="9" t="str">
        <f>'[1]Process manager'!$C$5</f>
        <v>Gimligrain2022</v>
      </c>
      <c r="I122" t="s">
        <v>38</v>
      </c>
      <c r="J122" t="s">
        <v>39</v>
      </c>
      <c r="K122" t="b">
        <v>0</v>
      </c>
      <c r="L122" t="s">
        <v>40</v>
      </c>
    </row>
    <row r="123" spans="1:12" x14ac:dyDescent="0.3">
      <c r="A123" t="s">
        <v>329</v>
      </c>
      <c r="C123" t="s">
        <v>328</v>
      </c>
      <c r="D123" s="5">
        <v>3</v>
      </c>
      <c r="E123" s="5" t="s">
        <v>305</v>
      </c>
      <c r="F123" t="s">
        <v>35</v>
      </c>
      <c r="G123" s="9" t="str">
        <f>'[1]Process manager'!$C$3</f>
        <v>F22 P10</v>
      </c>
      <c r="H123" s="9" t="str">
        <f>'[1]Process manager'!$G$5</f>
        <v>Gimligrain2023</v>
      </c>
      <c r="I123" t="s">
        <v>38</v>
      </c>
      <c r="J123" t="s">
        <v>39</v>
      </c>
      <c r="K123" t="b">
        <v>0</v>
      </c>
      <c r="L123" t="s">
        <v>40</v>
      </c>
    </row>
    <row r="124" spans="1:12" x14ac:dyDescent="0.3">
      <c r="A124" t="s">
        <v>330</v>
      </c>
      <c r="B124" s="11"/>
      <c r="C124" t="s">
        <v>331</v>
      </c>
      <c r="D124" s="5">
        <v>18</v>
      </c>
      <c r="E124" s="5" t="s">
        <v>312</v>
      </c>
      <c r="F124" t="s">
        <v>35</v>
      </c>
      <c r="G124" s="9" t="str">
        <f>'[1]Process manager'!$C$3</f>
        <v>F22 P10</v>
      </c>
      <c r="H124" s="9" t="str">
        <f>'[1]Process manager'!$C$5</f>
        <v>Gimligrain2022</v>
      </c>
      <c r="I124" t="s">
        <v>38</v>
      </c>
      <c r="J124" t="s">
        <v>39</v>
      </c>
      <c r="K124" t="b">
        <v>0</v>
      </c>
      <c r="L124" t="s">
        <v>40</v>
      </c>
    </row>
    <row r="125" spans="1:12" x14ac:dyDescent="0.3">
      <c r="A125" t="s">
        <v>332</v>
      </c>
      <c r="C125" t="s">
        <v>333</v>
      </c>
      <c r="D125" s="5">
        <v>18</v>
      </c>
      <c r="E125" s="5" t="s">
        <v>312</v>
      </c>
      <c r="F125" t="s">
        <v>35</v>
      </c>
      <c r="G125" s="9" t="str">
        <f>'[1]Process manager'!$C$3</f>
        <v>F22 P10</v>
      </c>
      <c r="H125" s="9" t="str">
        <f>'[1]Process manager'!$G$5</f>
        <v>Gimligrain2023</v>
      </c>
      <c r="I125" t="s">
        <v>38</v>
      </c>
      <c r="J125" t="s">
        <v>39</v>
      </c>
      <c r="K125" t="b">
        <v>0</v>
      </c>
      <c r="L125" t="s">
        <v>40</v>
      </c>
    </row>
    <row r="126" spans="1:12" x14ac:dyDescent="0.3">
      <c r="A126" t="s">
        <v>334</v>
      </c>
      <c r="C126" t="s">
        <v>335</v>
      </c>
      <c r="D126">
        <v>1</v>
      </c>
      <c r="E126" t="s">
        <v>323</v>
      </c>
      <c r="F126" t="s">
        <v>35</v>
      </c>
      <c r="G126" s="9" t="str">
        <f>'[1]Process manager'!$C$3</f>
        <v>F22 P10</v>
      </c>
      <c r="H126" t="s">
        <v>336</v>
      </c>
      <c r="I126" t="s">
        <v>38</v>
      </c>
      <c r="J126" t="s">
        <v>39</v>
      </c>
      <c r="K126" t="b">
        <v>0</v>
      </c>
      <c r="L126" t="s">
        <v>40</v>
      </c>
    </row>
    <row r="127" spans="1:12" x14ac:dyDescent="0.3">
      <c r="A127" t="s">
        <v>337</v>
      </c>
      <c r="C127" t="s">
        <v>335</v>
      </c>
      <c r="D127">
        <v>1</v>
      </c>
      <c r="E127" t="s">
        <v>323</v>
      </c>
      <c r="F127" t="s">
        <v>35</v>
      </c>
      <c r="G127" s="9" t="str">
        <f>'[1]Process manager'!$C$3</f>
        <v>F22 P10</v>
      </c>
      <c r="H127" t="s">
        <v>336</v>
      </c>
      <c r="I127" t="s">
        <v>38</v>
      </c>
      <c r="J127" t="s">
        <v>39</v>
      </c>
      <c r="K127" t="b">
        <v>0</v>
      </c>
      <c r="L127" t="s">
        <v>40</v>
      </c>
    </row>
    <row r="128" spans="1:12" x14ac:dyDescent="0.3">
      <c r="A128" t="s">
        <v>338</v>
      </c>
      <c r="C128" t="s">
        <v>335</v>
      </c>
      <c r="D128">
        <v>1</v>
      </c>
      <c r="E128" t="s">
        <v>323</v>
      </c>
      <c r="F128" t="s">
        <v>35</v>
      </c>
      <c r="G128" s="9" t="str">
        <f>'[1]Process manager'!$C$3</f>
        <v>F22 P10</v>
      </c>
      <c r="H128" t="s">
        <v>336</v>
      </c>
      <c r="I128" t="s">
        <v>38</v>
      </c>
      <c r="J128" t="s">
        <v>39</v>
      </c>
      <c r="K128" t="b">
        <v>0</v>
      </c>
      <c r="L128" t="s">
        <v>40</v>
      </c>
    </row>
    <row r="129" spans="1:12" x14ac:dyDescent="0.3">
      <c r="A129" t="s">
        <v>339</v>
      </c>
      <c r="B129" s="11"/>
      <c r="C129" t="s">
        <v>340</v>
      </c>
      <c r="D129" s="5">
        <v>20</v>
      </c>
      <c r="E129" s="5" t="s">
        <v>312</v>
      </c>
      <c r="F129" t="s">
        <v>35</v>
      </c>
      <c r="G129" s="9" t="str">
        <f>'[1]Process manager'!$C$3</f>
        <v>F22 P10</v>
      </c>
      <c r="H129" s="9" t="str">
        <f>'[1]Process manager'!$C$5</f>
        <v>Gimligrain2022</v>
      </c>
      <c r="I129" t="s">
        <v>38</v>
      </c>
      <c r="J129" t="s">
        <v>39</v>
      </c>
      <c r="K129" t="b">
        <v>0</v>
      </c>
      <c r="L129" t="s">
        <v>40</v>
      </c>
    </row>
    <row r="130" spans="1:12" x14ac:dyDescent="0.3">
      <c r="A130" t="s">
        <v>341</v>
      </c>
      <c r="C130" t="s">
        <v>342</v>
      </c>
      <c r="D130" s="5">
        <v>20</v>
      </c>
      <c r="E130" s="5" t="s">
        <v>312</v>
      </c>
      <c r="F130" t="s">
        <v>35</v>
      </c>
      <c r="G130" s="9" t="str">
        <f>'[1]Process manager'!$C$3</f>
        <v>F22 P10</v>
      </c>
      <c r="H130" s="9" t="str">
        <f>'[1]Process manager'!$G$5</f>
        <v>Gimligrain2023</v>
      </c>
      <c r="I130" t="s">
        <v>38</v>
      </c>
      <c r="J130" t="s">
        <v>39</v>
      </c>
      <c r="K130" t="b">
        <v>0</v>
      </c>
      <c r="L130" t="s">
        <v>40</v>
      </c>
    </row>
    <row r="131" spans="1:12" x14ac:dyDescent="0.3">
      <c r="A131" t="s">
        <v>343</v>
      </c>
      <c r="C131" t="s">
        <v>344</v>
      </c>
      <c r="D131" s="5">
        <v>3</v>
      </c>
      <c r="E131" s="5" t="s">
        <v>305</v>
      </c>
      <c r="F131" t="s">
        <v>35</v>
      </c>
      <c r="G131" s="9" t="str">
        <f>'[1]Process manager'!$C$3</f>
        <v>F22 P10</v>
      </c>
      <c r="H131" s="9" t="str">
        <f>'[1]Process manager'!$C$5</f>
        <v>Gimligrain2022</v>
      </c>
      <c r="I131" t="s">
        <v>38</v>
      </c>
      <c r="J131" t="s">
        <v>39</v>
      </c>
      <c r="K131" t="b">
        <v>0</v>
      </c>
      <c r="L131" t="s">
        <v>40</v>
      </c>
    </row>
    <row r="132" spans="1:12" x14ac:dyDescent="0.3">
      <c r="A132" t="s">
        <v>345</v>
      </c>
      <c r="C132" t="s">
        <v>344</v>
      </c>
      <c r="D132" s="5">
        <v>3</v>
      </c>
      <c r="E132" s="5" t="s">
        <v>305</v>
      </c>
      <c r="F132" t="s">
        <v>35</v>
      </c>
      <c r="G132" s="9" t="str">
        <f>'[1]Process manager'!$C$3</f>
        <v>F22 P10</v>
      </c>
      <c r="H132" s="9" t="str">
        <f>'[1]Process manager'!$G$5</f>
        <v>Gimligrain2023</v>
      </c>
      <c r="I132" t="s">
        <v>38</v>
      </c>
      <c r="J132" t="s">
        <v>39</v>
      </c>
      <c r="K132" t="b">
        <v>0</v>
      </c>
      <c r="L132" t="s">
        <v>40</v>
      </c>
    </row>
    <row r="133" spans="1:12" x14ac:dyDescent="0.3">
      <c r="A133" t="s">
        <v>346</v>
      </c>
      <c r="C133" s="9" t="str">
        <f>'[1]Process manager'!$E$16</f>
        <v>Sheet1</v>
      </c>
      <c r="D133" s="5">
        <v>0</v>
      </c>
      <c r="E133" s="5" t="s">
        <v>34</v>
      </c>
      <c r="F133" t="s">
        <v>35</v>
      </c>
      <c r="G133" s="9" t="str">
        <f>'[1]Process manager'!$C$3</f>
        <v>F22 P10</v>
      </c>
      <c r="H133" s="9" t="str">
        <f>'[1]Process manager'!$C$16</f>
        <v>FY 21-22 Barrel Plan as of 1.31.2022</v>
      </c>
      <c r="I133" t="s">
        <v>38</v>
      </c>
      <c r="J133" t="s">
        <v>39</v>
      </c>
      <c r="K133" t="b">
        <v>0</v>
      </c>
      <c r="L133" t="s">
        <v>40</v>
      </c>
    </row>
    <row r="134" spans="1:12" x14ac:dyDescent="0.3">
      <c r="A134" t="s">
        <v>347</v>
      </c>
      <c r="C134" s="9" t="str">
        <f>'[1]Process manager'!$E$16</f>
        <v>Sheet1</v>
      </c>
      <c r="D134" s="5">
        <v>0</v>
      </c>
      <c r="E134" s="5" t="s">
        <v>34</v>
      </c>
      <c r="F134" t="s">
        <v>35</v>
      </c>
      <c r="G134" s="9" t="str">
        <f>'[1]Process manager'!$C$3</f>
        <v>F22 P10</v>
      </c>
      <c r="H134" s="9" t="str">
        <f>'[1]Process manager'!$C$16</f>
        <v>FY 21-22 Barrel Plan as of 1.31.2022</v>
      </c>
      <c r="I134" t="s">
        <v>38</v>
      </c>
      <c r="J134" t="s">
        <v>39</v>
      </c>
      <c r="K134" t="b">
        <v>0</v>
      </c>
      <c r="L134" t="s">
        <v>40</v>
      </c>
    </row>
    <row r="135" spans="1:12" x14ac:dyDescent="0.3">
      <c r="A135" t="s">
        <v>348</v>
      </c>
      <c r="C135" s="9" t="str">
        <f>'[1]Process manager'!$E$14</f>
        <v>Grain Purchase</v>
      </c>
      <c r="D135" s="5">
        <v>1</v>
      </c>
      <c r="E135" s="5" t="s">
        <v>349</v>
      </c>
      <c r="F135" t="s">
        <v>35</v>
      </c>
      <c r="G135" s="9" t="str">
        <f>'[1]Process manager'!$C$3</f>
        <v>F22 P10</v>
      </c>
      <c r="H135" s="9" t="str">
        <f>'[1]Process manager'!$C$14</f>
        <v>Diageo Rebate Summary 2021 - October</v>
      </c>
      <c r="I135" t="s">
        <v>38</v>
      </c>
      <c r="J135" t="s">
        <v>39</v>
      </c>
      <c r="K135" t="b">
        <v>0</v>
      </c>
      <c r="L135" t="s">
        <v>40</v>
      </c>
    </row>
    <row r="136" spans="1:12" x14ac:dyDescent="0.3">
      <c r="A136" t="s">
        <v>350</v>
      </c>
      <c r="C136" s="9" t="str">
        <f>'[1]Process manager'!$E$14</f>
        <v>Grain Purchase</v>
      </c>
      <c r="D136" s="5">
        <v>1</v>
      </c>
      <c r="E136" s="5" t="s">
        <v>349</v>
      </c>
      <c r="F136" t="s">
        <v>35</v>
      </c>
      <c r="G136" s="9" t="str">
        <f>'[1]Process manager'!$C$3</f>
        <v>F22 P10</v>
      </c>
      <c r="H136" s="9" t="str">
        <f>'[1]Process manager'!$C$14</f>
        <v>Diageo Rebate Summary 2021 - October</v>
      </c>
      <c r="I136" t="s">
        <v>38</v>
      </c>
      <c r="J136" t="s">
        <v>39</v>
      </c>
      <c r="K136" t="b">
        <v>0</v>
      </c>
      <c r="L136" t="s">
        <v>40</v>
      </c>
    </row>
    <row r="137" spans="1:12" x14ac:dyDescent="0.3">
      <c r="A137" t="s">
        <v>351</v>
      </c>
      <c r="C137" s="9" t="str">
        <f>'[1]Process manager'!$E$10</f>
        <v xml:space="preserve">F22 LE Mar 4 </v>
      </c>
      <c r="D137" s="5">
        <v>0</v>
      </c>
      <c r="E137" s="5" t="s">
        <v>352</v>
      </c>
      <c r="F137" t="s">
        <v>35</v>
      </c>
      <c r="G137" s="9" t="str">
        <f>'[1]Process manager'!$C$3</f>
        <v>F22 P10</v>
      </c>
      <c r="H137" s="9" t="str">
        <f>'[1]Process manager'!$C$10</f>
        <v>F22 Distillation Schedule and Staffing Structure LE Mar 4</v>
      </c>
      <c r="I137" t="s">
        <v>38</v>
      </c>
      <c r="J137" t="s">
        <v>39</v>
      </c>
      <c r="K137" t="b">
        <v>0</v>
      </c>
      <c r="L137" t="s">
        <v>40</v>
      </c>
    </row>
    <row r="138" spans="1:12" x14ac:dyDescent="0.3">
      <c r="A138" t="s">
        <v>353</v>
      </c>
      <c r="C138" s="9" t="str">
        <f>'[1]Process manager'!F10</f>
        <v>F23 AOP</v>
      </c>
      <c r="D138" s="5">
        <v>0</v>
      </c>
      <c r="E138" s="5" t="s">
        <v>352</v>
      </c>
      <c r="F138" t="s">
        <v>35</v>
      </c>
      <c r="G138" s="9" t="str">
        <f>'[1]Process manager'!$C$3</f>
        <v>F22 P10</v>
      </c>
      <c r="H138" s="9" t="str">
        <f>'[1]Process manager'!G10</f>
        <v>F23 AOP Lebanon Distillation Schedule V2</v>
      </c>
      <c r="I138" t="s">
        <v>38</v>
      </c>
      <c r="J138" t="s">
        <v>39</v>
      </c>
      <c r="K138" t="b">
        <v>0</v>
      </c>
      <c r="L138" t="s">
        <v>40</v>
      </c>
    </row>
    <row r="139" spans="1:12" x14ac:dyDescent="0.3">
      <c r="A139" t="s">
        <v>354</v>
      </c>
      <c r="C139" s="9" t="str">
        <f>'[1]Process manager'!$E$31</f>
        <v>Volume assumptions</v>
      </c>
      <c r="D139">
        <v>0</v>
      </c>
      <c r="E139" t="s">
        <v>34</v>
      </c>
      <c r="F139" t="s">
        <v>35</v>
      </c>
      <c r="G139" t="s">
        <v>36</v>
      </c>
      <c r="H139" s="9" t="str">
        <f>'[1]Process manager'!C31</f>
        <v>F23 manual volume forecast</v>
      </c>
      <c r="I139" t="s">
        <v>38</v>
      </c>
      <c r="J139" t="s">
        <v>39</v>
      </c>
      <c r="K139" t="b">
        <v>0</v>
      </c>
      <c r="L139" t="s">
        <v>40</v>
      </c>
    </row>
    <row r="140" spans="1:12" x14ac:dyDescent="0.3">
      <c r="A140" t="s">
        <v>173</v>
      </c>
      <c r="C140" t="s">
        <v>355</v>
      </c>
      <c r="D140" s="5">
        <v>0</v>
      </c>
      <c r="E140" s="5" t="str">
        <f>"A:Z"</f>
        <v>A:Z</v>
      </c>
      <c r="F140" t="s">
        <v>35</v>
      </c>
      <c r="G140" t="s">
        <v>36</v>
      </c>
      <c r="H140" t="s">
        <v>100</v>
      </c>
      <c r="I140" t="s">
        <v>38</v>
      </c>
      <c r="J140" t="s">
        <v>39</v>
      </c>
      <c r="K140" t="b">
        <v>0</v>
      </c>
      <c r="L140" t="s">
        <v>40</v>
      </c>
    </row>
    <row r="141" spans="1:12" x14ac:dyDescent="0.3">
      <c r="A141" t="s">
        <v>356</v>
      </c>
      <c r="C141" t="s">
        <v>357</v>
      </c>
      <c r="D141">
        <v>0</v>
      </c>
      <c r="E141" t="s">
        <v>34</v>
      </c>
      <c r="F141" t="s">
        <v>35</v>
      </c>
      <c r="G141" t="s">
        <v>36</v>
      </c>
      <c r="H141" t="s">
        <v>100</v>
      </c>
      <c r="I141" t="s">
        <v>38</v>
      </c>
      <c r="J141" t="s">
        <v>39</v>
      </c>
      <c r="K141" t="b">
        <v>0</v>
      </c>
      <c r="L141" t="s">
        <v>40</v>
      </c>
    </row>
    <row r="142" spans="1:12" x14ac:dyDescent="0.3">
      <c r="A142" t="s">
        <v>358</v>
      </c>
      <c r="C142" t="s">
        <v>359</v>
      </c>
      <c r="D142">
        <v>1</v>
      </c>
      <c r="E142" t="s">
        <v>323</v>
      </c>
      <c r="F142" t="s">
        <v>35</v>
      </c>
      <c r="G142" s="9" t="str">
        <f>'[1]Process manager'!$C$3</f>
        <v>F22 P10</v>
      </c>
      <c r="H142" t="s">
        <v>360</v>
      </c>
      <c r="I142" t="s">
        <v>38</v>
      </c>
      <c r="J142" t="s">
        <v>39</v>
      </c>
      <c r="K142" t="b">
        <v>0</v>
      </c>
      <c r="L142" t="s">
        <v>40</v>
      </c>
    </row>
    <row r="143" spans="1:12" x14ac:dyDescent="0.3">
      <c r="A143" t="s">
        <v>361</v>
      </c>
      <c r="C143" t="s">
        <v>359</v>
      </c>
      <c r="D143">
        <v>1</v>
      </c>
      <c r="E143" t="s">
        <v>323</v>
      </c>
      <c r="F143" t="s">
        <v>35</v>
      </c>
      <c r="G143" s="9" t="str">
        <f>'[1]Process manager'!$C$3</f>
        <v>F22 P10</v>
      </c>
      <c r="H143" t="s">
        <v>360</v>
      </c>
      <c r="I143" t="s">
        <v>38</v>
      </c>
      <c r="J143" t="s">
        <v>39</v>
      </c>
      <c r="K143" t="b">
        <v>0</v>
      </c>
      <c r="L143" t="s">
        <v>40</v>
      </c>
    </row>
    <row r="144" spans="1:12" x14ac:dyDescent="0.3">
      <c r="A144" t="s">
        <v>362</v>
      </c>
      <c r="C144" t="s">
        <v>359</v>
      </c>
      <c r="D144">
        <v>1</v>
      </c>
      <c r="E144" t="s">
        <v>323</v>
      </c>
      <c r="F144" t="s">
        <v>35</v>
      </c>
      <c r="G144" s="9" t="str">
        <f>'[1]Process manager'!$C$3</f>
        <v>F22 P10</v>
      </c>
      <c r="H144" t="s">
        <v>360</v>
      </c>
      <c r="I144" t="s">
        <v>38</v>
      </c>
      <c r="J144" t="s">
        <v>39</v>
      </c>
      <c r="K144" t="b">
        <v>0</v>
      </c>
      <c r="L144" t="s">
        <v>40</v>
      </c>
    </row>
    <row r="145" spans="1:12" x14ac:dyDescent="0.3">
      <c r="A145" t="s">
        <v>363</v>
      </c>
      <c r="C145" t="s">
        <v>364</v>
      </c>
      <c r="D145">
        <v>1</v>
      </c>
      <c r="E145" t="s">
        <v>323</v>
      </c>
      <c r="F145" t="s">
        <v>35</v>
      </c>
      <c r="G145" s="9" t="str">
        <f>'[1]Process manager'!$C$3</f>
        <v>F22 P10</v>
      </c>
      <c r="H145" t="s">
        <v>365</v>
      </c>
      <c r="I145" t="s">
        <v>38</v>
      </c>
      <c r="J145" t="s">
        <v>39</v>
      </c>
      <c r="K145" t="b">
        <v>0</v>
      </c>
      <c r="L145" t="s">
        <v>40</v>
      </c>
    </row>
    <row r="146" spans="1:12" x14ac:dyDescent="0.3">
      <c r="A146" t="s">
        <v>366</v>
      </c>
      <c r="C146" t="s">
        <v>364</v>
      </c>
      <c r="D146">
        <v>1</v>
      </c>
      <c r="E146" t="s">
        <v>323</v>
      </c>
      <c r="F146" t="s">
        <v>35</v>
      </c>
      <c r="G146" s="9" t="str">
        <f>'[1]Process manager'!$C$3</f>
        <v>F22 P10</v>
      </c>
      <c r="H146" t="s">
        <v>365</v>
      </c>
      <c r="I146" t="s">
        <v>38</v>
      </c>
      <c r="J146" t="s">
        <v>39</v>
      </c>
      <c r="K146" t="b">
        <v>0</v>
      </c>
      <c r="L146" t="s">
        <v>40</v>
      </c>
    </row>
    <row r="147" spans="1:12" x14ac:dyDescent="0.3">
      <c r="A147" t="s">
        <v>367</v>
      </c>
      <c r="C147" t="s">
        <v>364</v>
      </c>
      <c r="D147">
        <v>1</v>
      </c>
      <c r="E147" t="s">
        <v>323</v>
      </c>
      <c r="F147" t="s">
        <v>35</v>
      </c>
      <c r="G147" s="9" t="str">
        <f>'[1]Process manager'!$C$3</f>
        <v>F22 P10</v>
      </c>
      <c r="H147" t="s">
        <v>365</v>
      </c>
      <c r="I147" t="s">
        <v>38</v>
      </c>
      <c r="J147" t="s">
        <v>39</v>
      </c>
      <c r="K147" t="b">
        <v>0</v>
      </c>
      <c r="L147" t="s">
        <v>40</v>
      </c>
    </row>
    <row r="148" spans="1:12" x14ac:dyDescent="0.3">
      <c r="A148" t="s">
        <v>368</v>
      </c>
      <c r="B148" s="7"/>
      <c r="C148" s="21" t="s">
        <v>369</v>
      </c>
      <c r="D148" s="22">
        <v>1</v>
      </c>
      <c r="E148" s="22" t="s">
        <v>370</v>
      </c>
      <c r="F148" s="21" t="s">
        <v>35</v>
      </c>
      <c r="G148" s="9" t="str">
        <f>'[1]Process manager'!$C$3</f>
        <v>F22 P10</v>
      </c>
      <c r="H148" t="str">
        <f>'[1]Process manager'!C4</f>
        <v>F22 P10 YTD PPV Trans Detail 05-03-22 BS</v>
      </c>
      <c r="I148" s="21" t="s">
        <v>38</v>
      </c>
      <c r="J148" s="21" t="s">
        <v>39</v>
      </c>
      <c r="K148" s="21" t="b">
        <v>0</v>
      </c>
      <c r="L148" s="21" t="s">
        <v>40</v>
      </c>
    </row>
    <row r="149" spans="1:12" x14ac:dyDescent="0.3">
      <c r="A149" t="s">
        <v>371</v>
      </c>
      <c r="B149" t="s">
        <v>283</v>
      </c>
      <c r="C149" t="s">
        <v>284</v>
      </c>
      <c r="D149" s="5">
        <v>1</v>
      </c>
      <c r="E149" s="5" t="str">
        <f>"A:Z"</f>
        <v>A:Z</v>
      </c>
      <c r="F149" t="s">
        <v>35</v>
      </c>
      <c r="G149" s="9" t="str">
        <f>'[1]Process manager'!$C$3</f>
        <v>F22 P10</v>
      </c>
      <c r="H149" s="9" t="str">
        <f>'[1]Process manager'!$E$26</f>
        <v>Physical hedging</v>
      </c>
      <c r="I149" t="s">
        <v>38</v>
      </c>
      <c r="J149" t="s">
        <v>39</v>
      </c>
      <c r="K149" t="b">
        <v>0</v>
      </c>
      <c r="L149" t="s">
        <v>40</v>
      </c>
    </row>
    <row r="150" spans="1:12" x14ac:dyDescent="0.3">
      <c r="A150" t="s">
        <v>195</v>
      </c>
      <c r="C150" t="s">
        <v>372</v>
      </c>
      <c r="D150">
        <v>1</v>
      </c>
      <c r="E150" t="s">
        <v>267</v>
      </c>
      <c r="F150" t="s">
        <v>35</v>
      </c>
      <c r="G150" t="s">
        <v>36</v>
      </c>
      <c r="H150" t="s">
        <v>100</v>
      </c>
      <c r="I150" t="s">
        <v>38</v>
      </c>
      <c r="J150" t="s">
        <v>39</v>
      </c>
      <c r="K150" t="b">
        <v>0</v>
      </c>
      <c r="L150" t="s">
        <v>40</v>
      </c>
    </row>
    <row r="151" spans="1:12" x14ac:dyDescent="0.3">
      <c r="A151" t="s">
        <v>373</v>
      </c>
      <c r="C151" t="s">
        <v>33</v>
      </c>
      <c r="D151" s="5">
        <v>7</v>
      </c>
      <c r="E151" s="5" t="s">
        <v>374</v>
      </c>
      <c r="F151" t="s">
        <v>35</v>
      </c>
      <c r="G151" s="9" t="str">
        <f>'[1]Process manager'!$C$3</f>
        <v>F22 P10</v>
      </c>
      <c r="H151" t="s">
        <v>375</v>
      </c>
      <c r="I151" t="s">
        <v>38</v>
      </c>
      <c r="J151" t="s">
        <v>39</v>
      </c>
      <c r="K151" t="b">
        <v>0</v>
      </c>
      <c r="L151" t="s">
        <v>40</v>
      </c>
    </row>
    <row r="152" spans="1:12" x14ac:dyDescent="0.3">
      <c r="A152" t="s">
        <v>376</v>
      </c>
      <c r="C152" t="s">
        <v>377</v>
      </c>
      <c r="D152">
        <v>1</v>
      </c>
      <c r="E152" t="s">
        <v>323</v>
      </c>
      <c r="F152" t="s">
        <v>35</v>
      </c>
      <c r="G152" s="9" t="str">
        <f>'[1]Process manager'!$C$3</f>
        <v>F22 P10</v>
      </c>
      <c r="H152" t="s">
        <v>378</v>
      </c>
      <c r="I152" t="s">
        <v>38</v>
      </c>
      <c r="J152" t="s">
        <v>39</v>
      </c>
      <c r="K152" t="b">
        <v>0</v>
      </c>
      <c r="L152" t="s">
        <v>40</v>
      </c>
    </row>
    <row r="153" spans="1:12" x14ac:dyDescent="0.3">
      <c r="A153" t="s">
        <v>379</v>
      </c>
      <c r="C153" t="s">
        <v>377</v>
      </c>
      <c r="D153">
        <v>1</v>
      </c>
      <c r="E153" t="s">
        <v>323</v>
      </c>
      <c r="F153" t="s">
        <v>35</v>
      </c>
      <c r="G153" s="9" t="str">
        <f>'[1]Process manager'!$C$3</f>
        <v>F22 P10</v>
      </c>
      <c r="H153" t="s">
        <v>378</v>
      </c>
      <c r="I153" t="s">
        <v>38</v>
      </c>
      <c r="J153" t="s">
        <v>39</v>
      </c>
      <c r="K153" t="b">
        <v>0</v>
      </c>
      <c r="L153" t="s">
        <v>40</v>
      </c>
    </row>
    <row r="154" spans="1:12" x14ac:dyDescent="0.3">
      <c r="A154" t="s">
        <v>380</v>
      </c>
      <c r="C154" t="s">
        <v>377</v>
      </c>
      <c r="D154">
        <v>1</v>
      </c>
      <c r="E154" t="s">
        <v>323</v>
      </c>
      <c r="F154" t="s">
        <v>35</v>
      </c>
      <c r="G154" s="9" t="str">
        <f>'[1]Process manager'!$C$3</f>
        <v>F22 P10</v>
      </c>
      <c r="H154" t="s">
        <v>378</v>
      </c>
      <c r="I154" t="s">
        <v>38</v>
      </c>
      <c r="J154" t="s">
        <v>39</v>
      </c>
      <c r="K154" t="b">
        <v>0</v>
      </c>
      <c r="L154" t="s">
        <v>40</v>
      </c>
    </row>
    <row r="155" spans="1:12" x14ac:dyDescent="0.3">
      <c r="A155" t="s">
        <v>381</v>
      </c>
      <c r="C155" t="s">
        <v>382</v>
      </c>
      <c r="D155">
        <v>1</v>
      </c>
      <c r="E155" t="s">
        <v>323</v>
      </c>
      <c r="F155" t="s">
        <v>35</v>
      </c>
      <c r="G155" s="9" t="str">
        <f>'[1]Process manager'!$C$3</f>
        <v>F22 P10</v>
      </c>
      <c r="H155" t="s">
        <v>383</v>
      </c>
      <c r="I155" t="s">
        <v>38</v>
      </c>
      <c r="J155" t="s">
        <v>39</v>
      </c>
      <c r="K155" t="b">
        <v>0</v>
      </c>
      <c r="L155" t="s">
        <v>40</v>
      </c>
    </row>
    <row r="156" spans="1:12" x14ac:dyDescent="0.3">
      <c r="A156" t="s">
        <v>384</v>
      </c>
      <c r="C156" t="s">
        <v>382</v>
      </c>
      <c r="D156">
        <v>1</v>
      </c>
      <c r="E156" t="s">
        <v>323</v>
      </c>
      <c r="F156" t="s">
        <v>35</v>
      </c>
      <c r="G156" s="9" t="str">
        <f>'[1]Process manager'!$C$3</f>
        <v>F22 P10</v>
      </c>
      <c r="H156" t="s">
        <v>383</v>
      </c>
      <c r="I156" t="s">
        <v>38</v>
      </c>
      <c r="J156" t="s">
        <v>39</v>
      </c>
      <c r="K156" t="b">
        <v>0</v>
      </c>
      <c r="L156" t="s">
        <v>40</v>
      </c>
    </row>
    <row r="157" spans="1:12" x14ac:dyDescent="0.3">
      <c r="A157" t="s">
        <v>385</v>
      </c>
      <c r="C157" t="s">
        <v>382</v>
      </c>
      <c r="D157">
        <v>1</v>
      </c>
      <c r="E157" t="s">
        <v>323</v>
      </c>
      <c r="F157" t="s">
        <v>35</v>
      </c>
      <c r="G157" s="9" t="str">
        <f>'[1]Process manager'!$C$3</f>
        <v>F22 P10</v>
      </c>
      <c r="H157" t="s">
        <v>383</v>
      </c>
      <c r="I157" t="s">
        <v>38</v>
      </c>
      <c r="J157" t="s">
        <v>39</v>
      </c>
      <c r="K157" t="b">
        <v>0</v>
      </c>
      <c r="L157" t="s">
        <v>40</v>
      </c>
    </row>
    <row r="158" spans="1:12" x14ac:dyDescent="0.3">
      <c r="A158" t="s">
        <v>386</v>
      </c>
      <c r="C158" t="s">
        <v>33</v>
      </c>
      <c r="D158" s="5">
        <v>7</v>
      </c>
      <c r="E158" s="5" t="s">
        <v>374</v>
      </c>
      <c r="F158" t="s">
        <v>35</v>
      </c>
      <c r="G158" s="9" t="str">
        <f>'[1]Process manager'!$C$3</f>
        <v>F22 P10</v>
      </c>
      <c r="H158" t="s">
        <v>375</v>
      </c>
      <c r="I158" t="s">
        <v>38</v>
      </c>
      <c r="J158" t="s">
        <v>39</v>
      </c>
      <c r="K158" t="b">
        <v>0</v>
      </c>
      <c r="L158" t="s">
        <v>40</v>
      </c>
    </row>
    <row r="159" spans="1:12" x14ac:dyDescent="0.3">
      <c r="A159" t="s">
        <v>387</v>
      </c>
      <c r="C159" s="19" t="str">
        <f>'[1]Process manager'!$E$21</f>
        <v>KBBN INBOUND</v>
      </c>
      <c r="D159">
        <v>0</v>
      </c>
      <c r="E159" s="5" t="str">
        <f>"A:Z"</f>
        <v>A:Z</v>
      </c>
      <c r="F159" t="s">
        <v>35</v>
      </c>
      <c r="G159" s="9" t="str">
        <f>'[1]Process manager'!$C$3</f>
        <v>F22 P10</v>
      </c>
      <c r="H159" t="str">
        <f>'[1]Process manager'!$C$21</f>
        <v>DIAGEO_SHIPMENT_REPORT_2021</v>
      </c>
      <c r="I159" t="s">
        <v>38</v>
      </c>
      <c r="J159" t="s">
        <v>39</v>
      </c>
      <c r="K159" t="b">
        <v>0</v>
      </c>
      <c r="L159" t="s">
        <v>40</v>
      </c>
    </row>
    <row r="160" spans="1:12" x14ac:dyDescent="0.3">
      <c r="A160" t="s">
        <v>388</v>
      </c>
      <c r="C160" s="19" t="str">
        <f>'[1]Process manager'!$E$22</f>
        <v>KBBN OUTBOUND</v>
      </c>
      <c r="D160">
        <v>0</v>
      </c>
      <c r="E160" s="5" t="str">
        <f>"A:Z"</f>
        <v>A:Z</v>
      </c>
      <c r="F160" t="s">
        <v>35</v>
      </c>
      <c r="G160" s="9" t="str">
        <f>'[1]Process manager'!$C$3</f>
        <v>F22 P10</v>
      </c>
      <c r="H160" t="str">
        <f>'[1]Process manager'!$C$22</f>
        <v>DIAGEO_SHIPMENT_REPORT_2021</v>
      </c>
      <c r="I160" t="s">
        <v>38</v>
      </c>
      <c r="J160" t="s">
        <v>39</v>
      </c>
      <c r="K160" t="b">
        <v>0</v>
      </c>
      <c r="L160" t="s">
        <v>40</v>
      </c>
    </row>
    <row r="161" spans="1:12" x14ac:dyDescent="0.3">
      <c r="A161" t="s">
        <v>389</v>
      </c>
      <c r="C161" s="19" t="str">
        <f>'[1]Process manager'!$E$23</f>
        <v xml:space="preserve">KBBS INBOUND </v>
      </c>
      <c r="D161">
        <v>0</v>
      </c>
      <c r="E161" s="5" t="str">
        <f>"A:Z"</f>
        <v>A:Z</v>
      </c>
      <c r="F161" t="s">
        <v>35</v>
      </c>
      <c r="G161" s="9" t="str">
        <f>'[1]Process manager'!$C$3</f>
        <v>F22 P10</v>
      </c>
      <c r="H161" t="str">
        <f>'[1]Process manager'!$C$23</f>
        <v>DIAGEO_SHIPMENT_REPORT_2021</v>
      </c>
      <c r="I161" t="s">
        <v>38</v>
      </c>
      <c r="J161" t="s">
        <v>39</v>
      </c>
      <c r="K161" t="b">
        <v>0</v>
      </c>
      <c r="L161" t="s">
        <v>40</v>
      </c>
    </row>
    <row r="162" spans="1:12" x14ac:dyDescent="0.3">
      <c r="A162" t="s">
        <v>390</v>
      </c>
      <c r="C162" s="19" t="str">
        <f>'[1]Process manager'!$E$24</f>
        <v xml:space="preserve">KBBS OUTBOUND </v>
      </c>
      <c r="D162">
        <v>0</v>
      </c>
      <c r="E162" s="5" t="str">
        <f>"A:Z"</f>
        <v>A:Z</v>
      </c>
      <c r="F162" t="s">
        <v>35</v>
      </c>
      <c r="G162" s="9" t="str">
        <f>'[1]Process manager'!$C$3</f>
        <v>F22 P10</v>
      </c>
      <c r="H162" t="str">
        <f>'[1]Process manager'!$C$24</f>
        <v>DIAGEO_SHIPMENT_REPORT_2021</v>
      </c>
      <c r="I162" t="s">
        <v>38</v>
      </c>
      <c r="J162" t="s">
        <v>39</v>
      </c>
      <c r="K162" t="b">
        <v>0</v>
      </c>
      <c r="L162" t="s">
        <v>40</v>
      </c>
    </row>
    <row r="163" spans="1:12" x14ac:dyDescent="0.3">
      <c r="A163" t="s">
        <v>391</v>
      </c>
      <c r="C163" s="19" t="str">
        <f>'[1]Process manager'!E19</f>
        <v>Received MB51_FY21</v>
      </c>
      <c r="D163" s="5">
        <v>1</v>
      </c>
      <c r="E163" t="s">
        <v>392</v>
      </c>
      <c r="F163" t="s">
        <v>35</v>
      </c>
      <c r="G163" s="9" t="str">
        <f>'[1]Process manager'!$C$3</f>
        <v>F22 P10</v>
      </c>
      <c r="H163" s="9" t="str">
        <f>'[1]Process manager'!$C$19</f>
        <v>SE3 BOX FILE</v>
      </c>
      <c r="I163" t="s">
        <v>38</v>
      </c>
      <c r="J163" t="s">
        <v>39</v>
      </c>
      <c r="K163" t="b">
        <v>0</v>
      </c>
      <c r="L163" t="s">
        <v>40</v>
      </c>
    </row>
    <row r="164" spans="1:12" x14ac:dyDescent="0.3">
      <c r="A164" t="s">
        <v>393</v>
      </c>
      <c r="C164" s="19" t="str">
        <f>'[1]Process manager'!E20</f>
        <v>Shipped 041_FY21</v>
      </c>
      <c r="D164" s="5">
        <v>2</v>
      </c>
      <c r="E164" t="s">
        <v>394</v>
      </c>
      <c r="F164" t="s">
        <v>35</v>
      </c>
      <c r="G164" s="9" t="str">
        <f>'[1]Process manager'!$C$3</f>
        <v>F22 P10</v>
      </c>
      <c r="H164" s="9" t="str">
        <f>'[1]Process manager'!$C$20</f>
        <v>SE3 BOX FILE</v>
      </c>
      <c r="I164" t="s">
        <v>38</v>
      </c>
      <c r="J164" t="s">
        <v>39</v>
      </c>
      <c r="K164" t="b">
        <v>0</v>
      </c>
      <c r="L164" t="s">
        <v>40</v>
      </c>
    </row>
    <row r="165" spans="1:12" x14ac:dyDescent="0.3">
      <c r="A165" t="s">
        <v>395</v>
      </c>
      <c r="C165" s="9" t="str">
        <f>'[1]Process manager'!$E$13</f>
        <v>Sheet1</v>
      </c>
      <c r="D165" s="5">
        <v>0</v>
      </c>
      <c r="E165" s="5" t="s">
        <v>396</v>
      </c>
      <c r="F165" t="s">
        <v>35</v>
      </c>
      <c r="G165" s="9" t="str">
        <f>'[1]Process manager'!$C$3</f>
        <v>F22 P10</v>
      </c>
      <c r="H165" s="9" t="str">
        <f>'[1]Process manager'!$C$13</f>
        <v>SE Barrels</v>
      </c>
      <c r="I165" t="s">
        <v>38</v>
      </c>
      <c r="J165" t="s">
        <v>39</v>
      </c>
      <c r="K165" t="b">
        <v>0</v>
      </c>
      <c r="L165" t="s">
        <v>40</v>
      </c>
    </row>
    <row r="166" spans="1:12" x14ac:dyDescent="0.3">
      <c r="A166" t="s">
        <v>397</v>
      </c>
      <c r="C166" s="9" t="str">
        <f>'[1]Process manager'!$E$13</f>
        <v>Sheet1</v>
      </c>
      <c r="D166" s="5">
        <v>0</v>
      </c>
      <c r="E166" s="5" t="s">
        <v>396</v>
      </c>
      <c r="F166" t="s">
        <v>35</v>
      </c>
      <c r="G166" s="9" t="str">
        <f>'[1]Process manager'!$C$3</f>
        <v>F22 P10</v>
      </c>
      <c r="H166" s="9" t="str">
        <f>'[1]Process manager'!$C$13</f>
        <v>SE Barrels</v>
      </c>
      <c r="I166" t="s">
        <v>38</v>
      </c>
      <c r="J166" t="s">
        <v>39</v>
      </c>
      <c r="K166" t="b">
        <v>0</v>
      </c>
      <c r="L166" t="s">
        <v>40</v>
      </c>
    </row>
    <row r="167" spans="1:12" x14ac:dyDescent="0.3">
      <c r="A167" t="s">
        <v>398</v>
      </c>
      <c r="C167" t="s">
        <v>399</v>
      </c>
      <c r="D167">
        <v>1</v>
      </c>
      <c r="E167" t="s">
        <v>323</v>
      </c>
      <c r="F167" t="s">
        <v>35</v>
      </c>
      <c r="G167" s="9" t="str">
        <f>'[1]Process manager'!$C$3</f>
        <v>F22 P10</v>
      </c>
      <c r="H167" t="s">
        <v>400</v>
      </c>
      <c r="I167" t="s">
        <v>38</v>
      </c>
      <c r="J167" t="s">
        <v>39</v>
      </c>
      <c r="K167" t="b">
        <v>0</v>
      </c>
      <c r="L167" t="s">
        <v>40</v>
      </c>
    </row>
    <row r="168" spans="1:12" x14ac:dyDescent="0.3">
      <c r="A168" t="s">
        <v>401</v>
      </c>
      <c r="C168" t="s">
        <v>399</v>
      </c>
      <c r="D168">
        <v>1</v>
      </c>
      <c r="E168" t="s">
        <v>323</v>
      </c>
      <c r="F168" t="s">
        <v>35</v>
      </c>
      <c r="G168" s="9" t="str">
        <f>'[1]Process manager'!$C$3</f>
        <v>F22 P10</v>
      </c>
      <c r="H168" t="s">
        <v>400</v>
      </c>
      <c r="I168" t="s">
        <v>38</v>
      </c>
      <c r="J168" t="s">
        <v>39</v>
      </c>
      <c r="K168" t="b">
        <v>0</v>
      </c>
      <c r="L168" t="s">
        <v>40</v>
      </c>
    </row>
    <row r="169" spans="1:12" x14ac:dyDescent="0.3">
      <c r="A169" t="s">
        <v>402</v>
      </c>
      <c r="C169" t="s">
        <v>399</v>
      </c>
      <c r="D169">
        <v>1</v>
      </c>
      <c r="E169" t="s">
        <v>323</v>
      </c>
      <c r="F169" t="s">
        <v>35</v>
      </c>
      <c r="G169" s="9" t="str">
        <f>'[1]Process manager'!$C$3</f>
        <v>F22 P10</v>
      </c>
      <c r="H169" t="s">
        <v>400</v>
      </c>
      <c r="I169" t="s">
        <v>38</v>
      </c>
      <c r="J169" t="s">
        <v>39</v>
      </c>
      <c r="K169" t="b">
        <v>0</v>
      </c>
      <c r="L169" t="s">
        <v>40</v>
      </c>
    </row>
    <row r="170" spans="1:12" x14ac:dyDescent="0.3">
      <c r="A170" t="s">
        <v>403</v>
      </c>
      <c r="C170" s="9" t="str">
        <f>'[1]Process manager'!$E$12</f>
        <v>Sheet1</v>
      </c>
      <c r="D170" s="5">
        <v>0</v>
      </c>
      <c r="E170" s="5" t="s">
        <v>404</v>
      </c>
      <c r="F170" t="s">
        <v>35</v>
      </c>
      <c r="G170" s="9" t="str">
        <f>'[1]Process manager'!$C$3</f>
        <v>F22 P10</v>
      </c>
      <c r="H170" s="9" t="str">
        <f>'[1]Process manager'!$C$12</f>
        <v>Yearly Grain Calculation</v>
      </c>
      <c r="I170" t="s">
        <v>38</v>
      </c>
      <c r="J170" t="s">
        <v>39</v>
      </c>
      <c r="K170" t="b">
        <v>0</v>
      </c>
      <c r="L170" t="s">
        <v>40</v>
      </c>
    </row>
    <row r="171" spans="1:12" x14ac:dyDescent="0.3">
      <c r="A171" t="s">
        <v>405</v>
      </c>
      <c r="C171" s="9" t="str">
        <f>'[1]Process manager'!$F$12</f>
        <v>Sheet1</v>
      </c>
      <c r="D171" s="5">
        <v>0</v>
      </c>
      <c r="E171" s="5" t="s">
        <v>404</v>
      </c>
      <c r="F171" t="s">
        <v>35</v>
      </c>
      <c r="G171" s="9" t="str">
        <f>'[1]Process manager'!$C$3</f>
        <v>F22 P10</v>
      </c>
      <c r="H171" s="9" t="str">
        <f>'[1]Process manager'!$G$12</f>
        <v>FY23 Grain Estimate</v>
      </c>
      <c r="I171" t="s">
        <v>38</v>
      </c>
      <c r="J171" t="s">
        <v>39</v>
      </c>
      <c r="K171" t="b">
        <v>0</v>
      </c>
      <c r="L171" t="s">
        <v>40</v>
      </c>
    </row>
    <row r="172" spans="1:12" x14ac:dyDescent="0.3">
      <c r="A172" t="s">
        <v>406</v>
      </c>
      <c r="C172" t="s">
        <v>407</v>
      </c>
      <c r="D172">
        <v>1</v>
      </c>
      <c r="E172" t="s">
        <v>323</v>
      </c>
      <c r="F172" t="s">
        <v>35</v>
      </c>
      <c r="G172" s="9" t="str">
        <f>'[1]Process manager'!$C$3</f>
        <v>F22 P10</v>
      </c>
      <c r="H172" t="s">
        <v>408</v>
      </c>
      <c r="I172" t="s">
        <v>38</v>
      </c>
      <c r="J172" t="s">
        <v>39</v>
      </c>
      <c r="K172" t="b">
        <v>0</v>
      </c>
      <c r="L172" t="s">
        <v>40</v>
      </c>
    </row>
    <row r="173" spans="1:12" x14ac:dyDescent="0.3">
      <c r="A173" t="s">
        <v>409</v>
      </c>
      <c r="C173" t="s">
        <v>407</v>
      </c>
      <c r="D173">
        <v>1</v>
      </c>
      <c r="E173" t="s">
        <v>323</v>
      </c>
      <c r="F173" t="s">
        <v>35</v>
      </c>
      <c r="G173" s="9" t="str">
        <f>'[1]Process manager'!$C$3</f>
        <v>F22 P10</v>
      </c>
      <c r="H173" t="s">
        <v>408</v>
      </c>
      <c r="I173" t="s">
        <v>38</v>
      </c>
      <c r="J173" t="s">
        <v>39</v>
      </c>
      <c r="K173" t="b">
        <v>0</v>
      </c>
      <c r="L173" t="s">
        <v>40</v>
      </c>
    </row>
    <row r="174" spans="1:12" x14ac:dyDescent="0.3">
      <c r="A174" t="s">
        <v>410</v>
      </c>
      <c r="C174" t="s">
        <v>407</v>
      </c>
      <c r="D174">
        <v>1</v>
      </c>
      <c r="E174" t="s">
        <v>323</v>
      </c>
      <c r="F174" t="s">
        <v>35</v>
      </c>
      <c r="G174" s="9" t="str">
        <f>'[1]Process manager'!$C$3</f>
        <v>F22 P10</v>
      </c>
      <c r="H174" t="s">
        <v>408</v>
      </c>
      <c r="I174" t="s">
        <v>38</v>
      </c>
      <c r="J174" t="s">
        <v>39</v>
      </c>
      <c r="K174" t="b">
        <v>0</v>
      </c>
      <c r="L174" t="s">
        <v>40</v>
      </c>
    </row>
    <row r="175" spans="1:12" x14ac:dyDescent="0.3">
      <c r="A175" t="s">
        <v>411</v>
      </c>
      <c r="C175" s="9" t="str">
        <f>'[1]Process manager'!E27</f>
        <v>Sheet1</v>
      </c>
      <c r="D175">
        <v>1</v>
      </c>
      <c r="E175" t="s">
        <v>412</v>
      </c>
      <c r="F175" t="s">
        <v>35</v>
      </c>
      <c r="G175" s="9" t="str">
        <f>'[1]Process manager'!$C$3</f>
        <v>F22 P10</v>
      </c>
      <c r="H175" s="9" t="str">
        <f>'[1]Process manager'!C27</f>
        <v>SWDumpSKUS</v>
      </c>
      <c r="I175" t="s">
        <v>38</v>
      </c>
      <c r="J175" t="s">
        <v>39</v>
      </c>
      <c r="K175" t="b">
        <v>0</v>
      </c>
      <c r="L175" t="s">
        <v>40</v>
      </c>
    </row>
    <row r="176" spans="1:12" x14ac:dyDescent="0.3">
      <c r="A176" t="s">
        <v>413</v>
      </c>
      <c r="C176" t="s">
        <v>414</v>
      </c>
      <c r="D176">
        <v>1</v>
      </c>
      <c r="E176" t="s">
        <v>323</v>
      </c>
      <c r="F176" t="s">
        <v>35</v>
      </c>
      <c r="G176" s="9" t="str">
        <f>'[1]Process manager'!$C$3</f>
        <v>F22 P10</v>
      </c>
      <c r="H176" t="s">
        <v>415</v>
      </c>
      <c r="I176" t="s">
        <v>38</v>
      </c>
      <c r="J176" t="s">
        <v>39</v>
      </c>
      <c r="K176" t="b">
        <v>0</v>
      </c>
      <c r="L176" t="s">
        <v>40</v>
      </c>
    </row>
    <row r="177" spans="1:12" x14ac:dyDescent="0.3">
      <c r="A177" t="s">
        <v>416</v>
      </c>
      <c r="C177" t="s">
        <v>414</v>
      </c>
      <c r="D177">
        <v>1</v>
      </c>
      <c r="E177" t="s">
        <v>323</v>
      </c>
      <c r="F177" t="s">
        <v>35</v>
      </c>
      <c r="G177" s="9" t="str">
        <f>'[1]Process manager'!$C$3</f>
        <v>F22 P10</v>
      </c>
      <c r="H177" t="s">
        <v>415</v>
      </c>
      <c r="I177" t="s">
        <v>38</v>
      </c>
      <c r="J177" t="s">
        <v>39</v>
      </c>
      <c r="K177" t="b">
        <v>0</v>
      </c>
      <c r="L177" t="s">
        <v>40</v>
      </c>
    </row>
    <row r="178" spans="1:12" x14ac:dyDescent="0.3">
      <c r="A178" t="s">
        <v>417</v>
      </c>
      <c r="C178" t="s">
        <v>414</v>
      </c>
      <c r="D178">
        <v>1</v>
      </c>
      <c r="E178" t="s">
        <v>323</v>
      </c>
      <c r="F178" t="s">
        <v>35</v>
      </c>
      <c r="G178" s="9" t="str">
        <f>'[1]Process manager'!$C$3</f>
        <v>F22 P10</v>
      </c>
      <c r="H178" t="s">
        <v>415</v>
      </c>
      <c r="I178" t="s">
        <v>38</v>
      </c>
      <c r="J178" t="s">
        <v>39</v>
      </c>
      <c r="K178" t="b">
        <v>0</v>
      </c>
      <c r="L178" t="s">
        <v>40</v>
      </c>
    </row>
    <row r="179" spans="1:12" x14ac:dyDescent="0.3">
      <c r="A179" t="s">
        <v>418</v>
      </c>
      <c r="C179" t="s">
        <v>419</v>
      </c>
      <c r="D179">
        <v>1</v>
      </c>
      <c r="E179" t="s">
        <v>323</v>
      </c>
      <c r="F179" t="s">
        <v>35</v>
      </c>
      <c r="G179" s="9" t="str">
        <f>'[1]Process manager'!$C$3</f>
        <v>F22 P10</v>
      </c>
      <c r="H179" t="s">
        <v>420</v>
      </c>
      <c r="I179" t="s">
        <v>38</v>
      </c>
      <c r="J179" t="s">
        <v>39</v>
      </c>
      <c r="K179" t="b">
        <v>0</v>
      </c>
      <c r="L179" t="s">
        <v>40</v>
      </c>
    </row>
    <row r="180" spans="1:12" x14ac:dyDescent="0.3">
      <c r="A180" t="s">
        <v>421</v>
      </c>
      <c r="C180" t="s">
        <v>419</v>
      </c>
      <c r="D180">
        <v>1</v>
      </c>
      <c r="E180" t="s">
        <v>323</v>
      </c>
      <c r="F180" t="s">
        <v>35</v>
      </c>
      <c r="G180" s="9" t="str">
        <f>'[1]Process manager'!$C$3</f>
        <v>F22 P10</v>
      </c>
      <c r="H180" t="s">
        <v>420</v>
      </c>
      <c r="I180" t="s">
        <v>38</v>
      </c>
      <c r="J180" t="s">
        <v>39</v>
      </c>
      <c r="K180" t="b">
        <v>0</v>
      </c>
      <c r="L180" t="s">
        <v>40</v>
      </c>
    </row>
    <row r="181" spans="1:12" x14ac:dyDescent="0.3">
      <c r="A181" t="s">
        <v>422</v>
      </c>
      <c r="C181" t="s">
        <v>419</v>
      </c>
      <c r="D181">
        <v>1</v>
      </c>
      <c r="E181" t="s">
        <v>323</v>
      </c>
      <c r="F181" t="s">
        <v>35</v>
      </c>
      <c r="G181" s="9" t="str">
        <f>'[1]Process manager'!$C$3</f>
        <v>F22 P10</v>
      </c>
      <c r="H181" t="s">
        <v>420</v>
      </c>
      <c r="I181" t="s">
        <v>38</v>
      </c>
      <c r="J181" t="s">
        <v>39</v>
      </c>
      <c r="K181" t="b">
        <v>0</v>
      </c>
      <c r="L181" t="s">
        <v>40</v>
      </c>
    </row>
    <row r="182" spans="1:12" x14ac:dyDescent="0.3">
      <c r="A182" t="s">
        <v>423</v>
      </c>
      <c r="C182" s="9" t="str">
        <f>'[1]Process manager'!$E$15</f>
        <v>Raw Materials By Period</v>
      </c>
      <c r="D182" s="5">
        <v>0</v>
      </c>
      <c r="E182" s="5" t="s">
        <v>424</v>
      </c>
      <c r="F182" t="s">
        <v>35</v>
      </c>
      <c r="G182" s="9" t="str">
        <f>'[1]Process manager'!$C$3</f>
        <v>F22 P10</v>
      </c>
      <c r="H182" s="9" t="str">
        <f>'[1]Process manager'!$C$15</f>
        <v>F22 Distillery Production Planning Tracker Version 1-6 days per week</v>
      </c>
      <c r="I182" t="s">
        <v>38</v>
      </c>
      <c r="J182" t="s">
        <v>39</v>
      </c>
      <c r="K182" t="b">
        <v>0</v>
      </c>
      <c r="L182" t="s">
        <v>40</v>
      </c>
    </row>
    <row r="183" spans="1:12" x14ac:dyDescent="0.3">
      <c r="A183" t="s">
        <v>425</v>
      </c>
      <c r="C183" s="9" t="str">
        <f>'[1]Process manager'!E28</f>
        <v>Final 11.29.2021 (2)</v>
      </c>
      <c r="D183" s="5">
        <v>0</v>
      </c>
      <c r="E183" s="5" t="s">
        <v>426</v>
      </c>
      <c r="F183" t="s">
        <v>35</v>
      </c>
      <c r="G183" s="9" t="str">
        <f>'[1]Process manager'!$C$3</f>
        <v>F22 P10</v>
      </c>
      <c r="H183" s="9" t="str">
        <f>'[1]Process manager'!C28</f>
        <v>TG1 F22 Bottling Schedules FY V8</v>
      </c>
      <c r="I183" t="s">
        <v>38</v>
      </c>
      <c r="J183" t="s">
        <v>39</v>
      </c>
      <c r="K183" t="b">
        <v>0</v>
      </c>
      <c r="L183" t="s">
        <v>40</v>
      </c>
    </row>
    <row r="184" spans="1:12" x14ac:dyDescent="0.3">
      <c r="A184" t="s">
        <v>427</v>
      </c>
      <c r="C184" s="9" t="str">
        <f>'[1]Process manager'!$F$15</f>
        <v>Raw Materials By Period</v>
      </c>
      <c r="D184" s="5">
        <v>0</v>
      </c>
      <c r="E184" s="5" t="s">
        <v>424</v>
      </c>
      <c r="F184" t="s">
        <v>35</v>
      </c>
      <c r="G184" s="9" t="str">
        <f>'[1]Process manager'!$C$3</f>
        <v>F22 P10</v>
      </c>
      <c r="H184" s="9" t="str">
        <f>'[1]Process manager'!$G$15</f>
        <v>F23 Distillation Plan Version 1</v>
      </c>
      <c r="I184" t="s">
        <v>38</v>
      </c>
      <c r="J184" t="s">
        <v>39</v>
      </c>
      <c r="K184" t="b">
        <v>0</v>
      </c>
      <c r="L184" t="s">
        <v>40</v>
      </c>
    </row>
    <row r="185" spans="1:12" x14ac:dyDescent="0.3">
      <c r="A185" s="20" t="s">
        <v>428</v>
      </c>
      <c r="B185" s="7"/>
      <c r="C185" s="9" t="str">
        <f>'[1]Process manager'!$E$17</f>
        <v>Corn</v>
      </c>
      <c r="D185">
        <v>0</v>
      </c>
      <c r="E185" t="s">
        <v>286</v>
      </c>
      <c r="F185" t="s">
        <v>35</v>
      </c>
      <c r="G185" s="9" t="str">
        <f>'[1]Process manager'!$C$3</f>
        <v>F22 P10</v>
      </c>
      <c r="H185" s="9" t="str">
        <f>'[1]Process manager'!$C$17</f>
        <v>02 05 NAM position report</v>
      </c>
      <c r="I185" t="s">
        <v>38</v>
      </c>
      <c r="J185" t="s">
        <v>39</v>
      </c>
      <c r="K185" t="b">
        <v>0</v>
      </c>
      <c r="L185" t="s">
        <v>40</v>
      </c>
    </row>
    <row r="186" spans="1:12" x14ac:dyDescent="0.3">
      <c r="A186" t="s">
        <v>429</v>
      </c>
      <c r="C186" s="9" t="str">
        <f>'[1]Process manager'!$E$9</f>
        <v>2020-21</v>
      </c>
      <c r="D186" s="5">
        <v>0</v>
      </c>
      <c r="E186" s="5" t="s">
        <v>430</v>
      </c>
      <c r="F186" t="s">
        <v>35</v>
      </c>
      <c r="G186" s="9" t="str">
        <f>'[1]Process manager'!$C$3</f>
        <v>F22 P10</v>
      </c>
      <c r="H186" s="9" t="str">
        <f>'[1]Process manager'!$C$9</f>
        <v>Copy of barils N nov 2019-20-21</v>
      </c>
      <c r="I186" t="s">
        <v>38</v>
      </c>
      <c r="J186" t="s">
        <v>39</v>
      </c>
      <c r="K186" t="b">
        <v>0</v>
      </c>
      <c r="L186" t="s">
        <v>40</v>
      </c>
    </row>
    <row r="187" spans="1:12" x14ac:dyDescent="0.3">
      <c r="A187" t="s">
        <v>431</v>
      </c>
      <c r="C187" s="9" t="str">
        <f>'[1]Process manager'!$E$9</f>
        <v>2020-21</v>
      </c>
      <c r="D187" s="5">
        <v>0</v>
      </c>
      <c r="E187" s="5" t="s">
        <v>430</v>
      </c>
      <c r="F187" t="s">
        <v>35</v>
      </c>
      <c r="G187" s="9" t="str">
        <f>'[1]Process manager'!$C$3</f>
        <v>F22 P10</v>
      </c>
      <c r="H187" s="9" t="str">
        <f>'[1]Process manager'!$C$9</f>
        <v>Copy of barils N nov 2019-20-21</v>
      </c>
      <c r="I187" t="s">
        <v>38</v>
      </c>
      <c r="J187" t="s">
        <v>39</v>
      </c>
      <c r="K187" t="b">
        <v>0</v>
      </c>
      <c r="L187" t="s">
        <v>40</v>
      </c>
    </row>
    <row r="188" spans="1:12" x14ac:dyDescent="0.3">
      <c r="A188" t="s">
        <v>432</v>
      </c>
      <c r="C188" t="s">
        <v>433</v>
      </c>
      <c r="D188">
        <v>1</v>
      </c>
      <c r="E188" t="s">
        <v>323</v>
      </c>
      <c r="F188" t="s">
        <v>35</v>
      </c>
      <c r="G188" s="9" t="str">
        <f>'[1]Process manager'!$C$3</f>
        <v>F22 P10</v>
      </c>
      <c r="H188" t="s">
        <v>434</v>
      </c>
      <c r="I188" t="s">
        <v>38</v>
      </c>
      <c r="J188" t="s">
        <v>39</v>
      </c>
      <c r="K188" t="b">
        <v>0</v>
      </c>
      <c r="L188" t="s">
        <v>40</v>
      </c>
    </row>
    <row r="189" spans="1:12" x14ac:dyDescent="0.3">
      <c r="A189" t="s">
        <v>435</v>
      </c>
      <c r="C189" t="s">
        <v>433</v>
      </c>
      <c r="D189">
        <v>1</v>
      </c>
      <c r="E189" t="s">
        <v>323</v>
      </c>
      <c r="F189" t="s">
        <v>35</v>
      </c>
      <c r="G189" s="9" t="str">
        <f>'[1]Process manager'!$C$3</f>
        <v>F22 P10</v>
      </c>
      <c r="H189" t="s">
        <v>434</v>
      </c>
      <c r="I189" t="s">
        <v>38</v>
      </c>
      <c r="J189" t="s">
        <v>39</v>
      </c>
      <c r="K189" t="b">
        <v>0</v>
      </c>
      <c r="L189" t="s">
        <v>40</v>
      </c>
    </row>
    <row r="190" spans="1:12" x14ac:dyDescent="0.3">
      <c r="A190" t="s">
        <v>436</v>
      </c>
      <c r="C190" t="s">
        <v>433</v>
      </c>
      <c r="D190">
        <v>1</v>
      </c>
      <c r="E190" t="s">
        <v>323</v>
      </c>
      <c r="F190" t="s">
        <v>35</v>
      </c>
      <c r="G190" s="9" t="str">
        <f>'[1]Process manager'!$C$3</f>
        <v>F22 P10</v>
      </c>
      <c r="H190" t="s">
        <v>434</v>
      </c>
      <c r="I190" t="s">
        <v>38</v>
      </c>
      <c r="J190" t="s">
        <v>39</v>
      </c>
      <c r="K190" t="b">
        <v>0</v>
      </c>
      <c r="L190" t="s">
        <v>40</v>
      </c>
    </row>
    <row r="191" spans="1:12" x14ac:dyDescent="0.3">
      <c r="A191" t="s">
        <v>437</v>
      </c>
      <c r="C191" s="9" t="str">
        <f>'[1]Process manager'!$E$8</f>
        <v>Feuil1</v>
      </c>
      <c r="D191" s="5">
        <v>8</v>
      </c>
      <c r="E191" s="5" t="s">
        <v>438</v>
      </c>
      <c r="F191" t="s">
        <v>35</v>
      </c>
      <c r="G191" s="9" t="str">
        <f>'[1]Process manager'!$C$3</f>
        <v>F22 P10</v>
      </c>
      <c r="H191" s="9" t="str">
        <f>'[1]Process manager'!$C$8</f>
        <v>Enzymes and Yeasts Forecasts</v>
      </c>
      <c r="I191" t="s">
        <v>38</v>
      </c>
      <c r="J191" t="s">
        <v>39</v>
      </c>
      <c r="K191" t="b">
        <v>0</v>
      </c>
      <c r="L191" t="s">
        <v>40</v>
      </c>
    </row>
    <row r="192" spans="1:12" x14ac:dyDescent="0.3">
      <c r="A192" t="s">
        <v>439</v>
      </c>
      <c r="C192" s="9" t="str">
        <f>'[1]Process manager'!$E$8</f>
        <v>Feuil1</v>
      </c>
      <c r="D192" s="5">
        <v>8</v>
      </c>
      <c r="E192" s="5" t="s">
        <v>438</v>
      </c>
      <c r="F192" t="s">
        <v>35</v>
      </c>
      <c r="G192" s="9" t="str">
        <f>'[1]Process manager'!$C$3</f>
        <v>F22 P10</v>
      </c>
      <c r="H192" s="9" t="str">
        <f>'[1]Process manager'!$C$8</f>
        <v>Enzymes and Yeasts Forecasts</v>
      </c>
      <c r="I192" t="s">
        <v>38</v>
      </c>
      <c r="J192" t="s">
        <v>39</v>
      </c>
      <c r="K192" t="b">
        <v>0</v>
      </c>
      <c r="L192" t="s">
        <v>40</v>
      </c>
    </row>
    <row r="193" spans="1:14" x14ac:dyDescent="0.3">
      <c r="A193" t="s">
        <v>440</v>
      </c>
      <c r="C193" s="9" t="str">
        <f>'[1]Process manager'!$E$7</f>
        <v>Revised update 9-23-21</v>
      </c>
      <c r="D193" s="5">
        <v>8</v>
      </c>
      <c r="E193" s="5" t="s">
        <v>441</v>
      </c>
      <c r="F193" t="s">
        <v>35</v>
      </c>
      <c r="G193" s="9" t="str">
        <f>'[1]Process manager'!$C$3</f>
        <v>F22 P10</v>
      </c>
      <c r="H193" s="9" t="str">
        <f>'[1]Process manager'!$C$7</f>
        <v>F22 revised grains forecasts Valleyfield</v>
      </c>
      <c r="I193" t="s">
        <v>38</v>
      </c>
      <c r="J193" t="s">
        <v>39</v>
      </c>
      <c r="K193" t="b">
        <v>0</v>
      </c>
      <c r="L193" t="s">
        <v>40</v>
      </c>
    </row>
    <row r="194" spans="1:14" x14ac:dyDescent="0.3">
      <c r="A194" t="s">
        <v>442</v>
      </c>
      <c r="C194" s="9" t="str">
        <f>'[1]Process manager'!$F$7</f>
        <v>F23 Forecast</v>
      </c>
      <c r="D194" s="5">
        <v>8</v>
      </c>
      <c r="E194" s="5" t="s">
        <v>443</v>
      </c>
      <c r="F194" t="s">
        <v>35</v>
      </c>
      <c r="G194" s="9" t="str">
        <f>'[1]Process manager'!$C$3</f>
        <v>F22 P10</v>
      </c>
      <c r="H194" s="9" t="str">
        <f>'[1]Process manager'!$G$7</f>
        <v>F23 grains forecasts</v>
      </c>
      <c r="I194" t="s">
        <v>38</v>
      </c>
      <c r="J194" t="s">
        <v>39</v>
      </c>
      <c r="K194" t="b">
        <v>0</v>
      </c>
      <c r="L194" t="s">
        <v>40</v>
      </c>
    </row>
    <row r="195" spans="1:14" x14ac:dyDescent="0.3">
      <c r="A195" t="s">
        <v>444</v>
      </c>
      <c r="C195" t="s">
        <v>445</v>
      </c>
      <c r="D195">
        <v>1</v>
      </c>
      <c r="E195" t="s">
        <v>323</v>
      </c>
      <c r="F195" t="s">
        <v>35</v>
      </c>
      <c r="G195" s="9" t="str">
        <f>'[1]Process manager'!$C$3</f>
        <v>F22 P10</v>
      </c>
      <c r="H195" t="s">
        <v>446</v>
      </c>
      <c r="I195" t="s">
        <v>38</v>
      </c>
      <c r="J195" t="s">
        <v>39</v>
      </c>
      <c r="K195" t="b">
        <v>0</v>
      </c>
      <c r="L195" t="s">
        <v>40</v>
      </c>
    </row>
    <row r="196" spans="1:14" x14ac:dyDescent="0.3">
      <c r="A196" t="s">
        <v>447</v>
      </c>
      <c r="C196" t="s">
        <v>445</v>
      </c>
      <c r="D196">
        <v>1</v>
      </c>
      <c r="E196" t="s">
        <v>323</v>
      </c>
      <c r="F196" t="s">
        <v>35</v>
      </c>
      <c r="G196" s="9" t="str">
        <f>'[1]Process manager'!$C$3</f>
        <v>F22 P10</v>
      </c>
      <c r="H196" t="s">
        <v>446</v>
      </c>
      <c r="I196" t="s">
        <v>38</v>
      </c>
      <c r="J196" t="s">
        <v>39</v>
      </c>
      <c r="K196" t="b">
        <v>0</v>
      </c>
      <c r="L196" t="s">
        <v>40</v>
      </c>
    </row>
    <row r="197" spans="1:14" x14ac:dyDescent="0.3">
      <c r="A197" t="s">
        <v>448</v>
      </c>
      <c r="C197" t="s">
        <v>445</v>
      </c>
      <c r="D197">
        <v>1</v>
      </c>
      <c r="E197" t="s">
        <v>323</v>
      </c>
      <c r="F197" t="s">
        <v>35</v>
      </c>
      <c r="G197" s="9" t="str">
        <f>'[1]Process manager'!$C$3</f>
        <v>F22 P10</v>
      </c>
      <c r="H197" t="s">
        <v>446</v>
      </c>
      <c r="I197" t="s">
        <v>38</v>
      </c>
      <c r="J197" t="s">
        <v>39</v>
      </c>
      <c r="K197" t="b">
        <v>0</v>
      </c>
      <c r="L197" t="s">
        <v>40</v>
      </c>
    </row>
    <row r="198" spans="1:14" x14ac:dyDescent="0.3">
      <c r="A198" t="s">
        <v>449</v>
      </c>
      <c r="B198" t="s">
        <v>283</v>
      </c>
      <c r="C198" t="s">
        <v>284</v>
      </c>
      <c r="D198" s="5">
        <v>1</v>
      </c>
      <c r="E198" s="5" t="str">
        <f>"A:Z"</f>
        <v>A:Z</v>
      </c>
      <c r="F198" t="s">
        <v>35</v>
      </c>
      <c r="G198" s="9" t="str">
        <f>'[1]Process manager'!$C$3</f>
        <v>F22 P10</v>
      </c>
      <c r="H198" s="9" t="str">
        <f>'[1]Process manager'!$E$26</f>
        <v>Physical hedging</v>
      </c>
      <c r="I198" t="s">
        <v>38</v>
      </c>
      <c r="J198" t="s">
        <v>39</v>
      </c>
      <c r="K198" t="b">
        <v>0</v>
      </c>
      <c r="L198" t="s">
        <v>40</v>
      </c>
    </row>
    <row r="199" spans="1:14" ht="28.8" x14ac:dyDescent="0.3">
      <c r="A199" t="s">
        <v>450</v>
      </c>
      <c r="B199" s="7" t="s">
        <v>48</v>
      </c>
      <c r="M199" t="s">
        <v>451</v>
      </c>
      <c r="N199" t="s">
        <v>18</v>
      </c>
    </row>
    <row r="200" spans="1:14" x14ac:dyDescent="0.3">
      <c r="A200" t="s">
        <v>452</v>
      </c>
      <c r="B200" s="7" t="s">
        <v>453</v>
      </c>
      <c r="M200" t="s">
        <v>454</v>
      </c>
      <c r="N200" t="s">
        <v>18</v>
      </c>
    </row>
    <row r="201" spans="1:14" x14ac:dyDescent="0.3">
      <c r="A201" t="s">
        <v>455</v>
      </c>
      <c r="B201" t="s">
        <v>32</v>
      </c>
      <c r="M201" t="s">
        <v>456</v>
      </c>
      <c r="N201" t="s">
        <v>18</v>
      </c>
    </row>
    <row r="202" spans="1:14" x14ac:dyDescent="0.3">
      <c r="A202" t="s">
        <v>457</v>
      </c>
      <c r="B202" t="s">
        <v>48</v>
      </c>
      <c r="M202" t="s">
        <v>458</v>
      </c>
      <c r="N202" t="s">
        <v>18</v>
      </c>
    </row>
    <row r="203" spans="1:14" x14ac:dyDescent="0.3">
      <c r="A203" t="s">
        <v>459</v>
      </c>
      <c r="B203" t="s">
        <v>48</v>
      </c>
      <c r="M203" t="s">
        <v>460</v>
      </c>
      <c r="N203" t="s">
        <v>18</v>
      </c>
    </row>
    <row r="204" spans="1:14" x14ac:dyDescent="0.3">
      <c r="A204" t="s">
        <v>461</v>
      </c>
      <c r="B204" t="s">
        <v>28</v>
      </c>
      <c r="M204" t="s">
        <v>462</v>
      </c>
      <c r="N204" t="s">
        <v>18</v>
      </c>
    </row>
    <row r="205" spans="1:14" x14ac:dyDescent="0.3">
      <c r="A205" t="s">
        <v>463</v>
      </c>
      <c r="B205" t="s">
        <v>464</v>
      </c>
      <c r="M205" t="s">
        <v>465</v>
      </c>
      <c r="N205" t="s">
        <v>18</v>
      </c>
    </row>
    <row r="206" spans="1:14" x14ac:dyDescent="0.3">
      <c r="A206" t="s">
        <v>466</v>
      </c>
      <c r="B206" t="s">
        <v>467</v>
      </c>
      <c r="M206" t="s">
        <v>468</v>
      </c>
      <c r="N206" t="s">
        <v>18</v>
      </c>
    </row>
    <row r="207" spans="1:14" ht="28.8" x14ac:dyDescent="0.3">
      <c r="A207" t="s">
        <v>469</v>
      </c>
      <c r="B207" s="7" t="s">
        <v>48</v>
      </c>
      <c r="M207" t="s">
        <v>470</v>
      </c>
      <c r="N207" t="s">
        <v>18</v>
      </c>
    </row>
    <row r="208" spans="1:14" x14ac:dyDescent="0.3">
      <c r="A208" t="s">
        <v>471</v>
      </c>
      <c r="B208" t="s">
        <v>111</v>
      </c>
      <c r="M208" t="s">
        <v>472</v>
      </c>
      <c r="N208" t="s">
        <v>18</v>
      </c>
    </row>
    <row r="209" spans="1:14" x14ac:dyDescent="0.3">
      <c r="A209" t="s">
        <v>473</v>
      </c>
      <c r="B209" t="s">
        <v>474</v>
      </c>
      <c r="M209" t="s">
        <v>475</v>
      </c>
      <c r="N209" t="s">
        <v>18</v>
      </c>
    </row>
    <row r="210" spans="1:14" ht="28.8" x14ac:dyDescent="0.3">
      <c r="A210" t="s">
        <v>476</v>
      </c>
      <c r="B210" s="7" t="s">
        <v>48</v>
      </c>
      <c r="M210" t="s">
        <v>477</v>
      </c>
      <c r="N210" t="s">
        <v>18</v>
      </c>
    </row>
    <row r="211" spans="1:14" ht="28.8" x14ac:dyDescent="0.3">
      <c r="A211" t="s">
        <v>478</v>
      </c>
      <c r="B211" s="7" t="s">
        <v>48</v>
      </c>
      <c r="M211" t="s">
        <v>479</v>
      </c>
      <c r="N211" t="s">
        <v>18</v>
      </c>
    </row>
    <row r="212" spans="1:14" ht="28.8" x14ac:dyDescent="0.3">
      <c r="A212" t="s">
        <v>480</v>
      </c>
      <c r="B212" s="7" t="s">
        <v>481</v>
      </c>
      <c r="M212" t="s">
        <v>482</v>
      </c>
      <c r="N212" t="s">
        <v>18</v>
      </c>
    </row>
    <row r="213" spans="1:14" x14ac:dyDescent="0.3">
      <c r="A213" t="s">
        <v>483</v>
      </c>
      <c r="B213" s="7" t="s">
        <v>484</v>
      </c>
      <c r="M213" t="s">
        <v>485</v>
      </c>
      <c r="N213" t="s">
        <v>18</v>
      </c>
    </row>
    <row r="214" spans="1:14" x14ac:dyDescent="0.3">
      <c r="A214" t="s">
        <v>486</v>
      </c>
      <c r="B214" s="7" t="s">
        <v>487</v>
      </c>
      <c r="M214" t="s">
        <v>488</v>
      </c>
      <c r="N214" t="s">
        <v>18</v>
      </c>
    </row>
    <row r="215" spans="1:14" ht="28.8" x14ac:dyDescent="0.3">
      <c r="A215" t="s">
        <v>489</v>
      </c>
      <c r="B215" s="7" t="s">
        <v>48</v>
      </c>
      <c r="M215" t="s">
        <v>490</v>
      </c>
      <c r="N215" t="s">
        <v>18</v>
      </c>
    </row>
    <row r="216" spans="1:14" ht="28.8" x14ac:dyDescent="0.3">
      <c r="A216" t="s">
        <v>491</v>
      </c>
      <c r="B216" s="7" t="s">
        <v>48</v>
      </c>
      <c r="M216" t="s">
        <v>492</v>
      </c>
      <c r="N216" t="s">
        <v>18</v>
      </c>
    </row>
    <row r="217" spans="1:14" ht="28.8" x14ac:dyDescent="0.3">
      <c r="A217" t="s">
        <v>493</v>
      </c>
      <c r="B217" s="7" t="s">
        <v>48</v>
      </c>
      <c r="M217" t="s">
        <v>494</v>
      </c>
      <c r="N217" t="s">
        <v>18</v>
      </c>
    </row>
    <row r="218" spans="1:14" ht="28.8" x14ac:dyDescent="0.3">
      <c r="A218" t="s">
        <v>495</v>
      </c>
      <c r="B218" s="7" t="s">
        <v>48</v>
      </c>
      <c r="M218" t="s">
        <v>496</v>
      </c>
      <c r="N218" t="s">
        <v>18</v>
      </c>
    </row>
    <row r="219" spans="1:14" ht="28.8" x14ac:dyDescent="0.3">
      <c r="A219" t="s">
        <v>497</v>
      </c>
      <c r="B219" s="7" t="s">
        <v>48</v>
      </c>
      <c r="M219" t="s">
        <v>498</v>
      </c>
      <c r="N219" t="s">
        <v>18</v>
      </c>
    </row>
    <row r="220" spans="1:14" ht="28.8" x14ac:dyDescent="0.3">
      <c r="A220" t="s">
        <v>499</v>
      </c>
      <c r="B220" s="7" t="s">
        <v>48</v>
      </c>
      <c r="M220" t="s">
        <v>500</v>
      </c>
      <c r="N220" t="s">
        <v>18</v>
      </c>
    </row>
    <row r="221" spans="1:14" ht="28.8" x14ac:dyDescent="0.3">
      <c r="A221" t="s">
        <v>501</v>
      </c>
      <c r="B221" s="7" t="s">
        <v>48</v>
      </c>
      <c r="M221" t="s">
        <v>502</v>
      </c>
      <c r="N221" t="s">
        <v>18</v>
      </c>
    </row>
    <row r="222" spans="1:14" ht="28.8" x14ac:dyDescent="0.3">
      <c r="A222" t="s">
        <v>503</v>
      </c>
      <c r="B222" s="7" t="s">
        <v>48</v>
      </c>
      <c r="M222" t="s">
        <v>504</v>
      </c>
      <c r="N222" t="s">
        <v>18</v>
      </c>
    </row>
    <row r="223" spans="1:14" ht="28.8" x14ac:dyDescent="0.3">
      <c r="A223" t="s">
        <v>505</v>
      </c>
      <c r="B223" s="7" t="s">
        <v>48</v>
      </c>
      <c r="M223" t="s">
        <v>506</v>
      </c>
      <c r="N223" t="s">
        <v>18</v>
      </c>
    </row>
    <row r="224" spans="1:14" ht="28.8" x14ac:dyDescent="0.3">
      <c r="A224" t="s">
        <v>507</v>
      </c>
      <c r="B224" s="7" t="s">
        <v>48</v>
      </c>
      <c r="M224" t="s">
        <v>508</v>
      </c>
      <c r="N224" t="s">
        <v>18</v>
      </c>
    </row>
    <row r="225" spans="1:14" x14ac:dyDescent="0.3">
      <c r="A225" t="s">
        <v>509</v>
      </c>
      <c r="B225" t="s">
        <v>48</v>
      </c>
      <c r="M225" t="s">
        <v>510</v>
      </c>
      <c r="N225" t="s">
        <v>18</v>
      </c>
    </row>
    <row r="226" spans="1:14" ht="28.8" x14ac:dyDescent="0.3">
      <c r="A226" t="s">
        <v>511</v>
      </c>
      <c r="B226" s="7" t="s">
        <v>48</v>
      </c>
      <c r="M226" t="s">
        <v>512</v>
      </c>
      <c r="N226" t="s">
        <v>18</v>
      </c>
    </row>
    <row r="227" spans="1:14" x14ac:dyDescent="0.3">
      <c r="A227" t="s">
        <v>513</v>
      </c>
      <c r="B227" t="s">
        <v>48</v>
      </c>
      <c r="M227" t="s">
        <v>514</v>
      </c>
      <c r="N227" t="s">
        <v>18</v>
      </c>
    </row>
  </sheetData>
  <autoFilter ref="A1:O1" xr:uid="{F92497CE-9940-44F0-BA98-9E3B0A391298}">
    <sortState xmlns:xlrd2="http://schemas.microsoft.com/office/spreadsheetml/2017/richdata2" ref="A2:O222">
      <sortCondition ref="A1"/>
    </sortState>
  </autoFilter>
  <conditionalFormatting sqref="A115:A1048576 A1:A51 A53:A83 A85:A112">
    <cfRule type="duplicateValues" dxfId="2" priority="3"/>
  </conditionalFormatting>
  <conditionalFormatting sqref="A52">
    <cfRule type="duplicateValues" dxfId="1" priority="2"/>
  </conditionalFormatting>
  <conditionalFormatting sqref="A8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AB3D-0A07-4390-9E1A-554BAEB6795B}">
  <sheetPr>
    <tabColor theme="0" tint="-0.249977111117893"/>
  </sheetPr>
  <dimension ref="A1:AI13"/>
  <sheetViews>
    <sheetView showGridLines="0"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8.88671875" defaultRowHeight="14.4" outlineLevelCol="1" x14ac:dyDescent="0.3"/>
  <cols>
    <col min="1" max="1" width="13.109375" style="44" customWidth="1"/>
    <col min="2" max="2" width="12.88671875" style="52" bestFit="1" customWidth="1"/>
    <col min="3" max="3" width="12.88671875" style="89" customWidth="1"/>
    <col min="4" max="4" width="12.88671875" style="56" customWidth="1"/>
    <col min="5" max="5" width="12.6640625" style="55" customWidth="1"/>
    <col min="6" max="23" width="12.6640625" style="47" customWidth="1" outlineLevel="1"/>
    <col min="24" max="24" width="12.6640625" style="56" customWidth="1" outlineLevel="1"/>
    <col min="25" max="25" width="12.6640625" style="55" customWidth="1"/>
    <col min="26" max="34" width="12.6640625" style="47" customWidth="1"/>
    <col min="35" max="35" width="12.6640625" style="48" customWidth="1"/>
    <col min="36" max="52" width="12.6640625" style="25" customWidth="1"/>
    <col min="53" max="16384" width="8.88671875" style="25"/>
  </cols>
  <sheetData>
    <row r="1" spans="1:35" s="45" customFormat="1" ht="43.2" x14ac:dyDescent="0.3">
      <c r="A1" s="46"/>
      <c r="B1" s="57" t="s">
        <v>0</v>
      </c>
      <c r="C1" s="59" t="s">
        <v>887</v>
      </c>
      <c r="D1" s="60" t="s">
        <v>889</v>
      </c>
      <c r="E1" s="58" t="s">
        <v>903</v>
      </c>
      <c r="F1" s="59" t="s">
        <v>904</v>
      </c>
      <c r="G1" s="59" t="s">
        <v>905</v>
      </c>
      <c r="H1" s="59" t="s">
        <v>906</v>
      </c>
      <c r="I1" s="59" t="s">
        <v>907</v>
      </c>
      <c r="J1" s="59" t="s">
        <v>908</v>
      </c>
      <c r="K1" s="59" t="s">
        <v>909</v>
      </c>
      <c r="L1" s="59" t="s">
        <v>910</v>
      </c>
      <c r="M1" s="59" t="s">
        <v>911</v>
      </c>
      <c r="N1" s="59" t="s">
        <v>912</v>
      </c>
      <c r="O1" s="59" t="s">
        <v>913</v>
      </c>
      <c r="P1" s="59" t="s">
        <v>914</v>
      </c>
      <c r="Q1" s="59" t="s">
        <v>915</v>
      </c>
      <c r="R1" s="59" t="s">
        <v>916</v>
      </c>
      <c r="S1" s="59" t="s">
        <v>917</v>
      </c>
      <c r="T1" s="59" t="s">
        <v>918</v>
      </c>
      <c r="U1" s="59" t="s">
        <v>919</v>
      </c>
      <c r="V1" s="59" t="s">
        <v>920</v>
      </c>
      <c r="W1" s="59" t="s">
        <v>921</v>
      </c>
      <c r="X1" s="60" t="s">
        <v>922</v>
      </c>
      <c r="Y1" s="58" t="s">
        <v>875</v>
      </c>
      <c r="Z1" s="59" t="s">
        <v>881</v>
      </c>
      <c r="AA1" s="59" t="s">
        <v>882</v>
      </c>
      <c r="AB1" s="59" t="s">
        <v>879</v>
      </c>
      <c r="AC1" s="59" t="s">
        <v>883</v>
      </c>
      <c r="AD1" s="59" t="s">
        <v>880</v>
      </c>
      <c r="AE1" s="59" t="s">
        <v>876</v>
      </c>
      <c r="AF1" s="59" t="s">
        <v>877</v>
      </c>
      <c r="AG1" s="59" t="s">
        <v>884</v>
      </c>
      <c r="AH1" s="59" t="s">
        <v>886</v>
      </c>
      <c r="AI1" s="61" t="s">
        <v>885</v>
      </c>
    </row>
    <row r="2" spans="1:35" s="91" customFormat="1" ht="25.2" customHeight="1" x14ac:dyDescent="0.3">
      <c r="A2" s="67" t="s">
        <v>868</v>
      </c>
      <c r="B2" s="68" t="s">
        <v>862</v>
      </c>
      <c r="C2" s="82" t="s">
        <v>888</v>
      </c>
      <c r="D2" s="83">
        <v>44719</v>
      </c>
      <c r="E2" s="69" t="s">
        <v>164</v>
      </c>
      <c r="F2" s="70" t="s">
        <v>97</v>
      </c>
      <c r="G2" s="70" t="s">
        <v>558</v>
      </c>
      <c r="H2" s="70" t="s">
        <v>559</v>
      </c>
      <c r="I2" s="70" t="s">
        <v>923</v>
      </c>
      <c r="J2" s="70" t="s">
        <v>924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1"/>
      <c r="Y2" s="69" t="b">
        <v>1</v>
      </c>
      <c r="Z2" s="70" t="s">
        <v>927</v>
      </c>
      <c r="AA2" s="70" t="s">
        <v>925</v>
      </c>
      <c r="AB2" s="70" t="s">
        <v>926</v>
      </c>
      <c r="AC2" s="70" t="s">
        <v>38</v>
      </c>
      <c r="AD2" s="70" t="s">
        <v>396</v>
      </c>
      <c r="AE2" s="70">
        <v>0</v>
      </c>
      <c r="AF2" s="70">
        <v>0</v>
      </c>
      <c r="AG2" s="70"/>
      <c r="AH2" s="70"/>
      <c r="AI2" s="72"/>
    </row>
    <row r="3" spans="1:35" s="92" customFormat="1" x14ac:dyDescent="0.3">
      <c r="A3" s="73" t="s">
        <v>869</v>
      </c>
      <c r="B3" s="51" t="str">
        <f>B2</f>
        <v>gimli_corn</v>
      </c>
      <c r="C3" s="84"/>
      <c r="D3" s="85"/>
      <c r="E3" s="53">
        <v>6200000000</v>
      </c>
      <c r="F3" s="49" t="s">
        <v>871</v>
      </c>
      <c r="G3" s="49">
        <v>23</v>
      </c>
      <c r="H3" s="49" t="s">
        <v>872</v>
      </c>
      <c r="I3" s="49" t="s">
        <v>873</v>
      </c>
      <c r="J3" s="49" t="s">
        <v>874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54"/>
      <c r="Y3" s="55"/>
      <c r="Z3" s="47"/>
      <c r="AA3" s="47"/>
      <c r="AB3" s="47"/>
      <c r="AC3" s="47"/>
      <c r="AD3" s="47"/>
      <c r="AE3" s="47"/>
      <c r="AF3" s="47"/>
      <c r="AG3" s="47"/>
      <c r="AH3" s="47"/>
      <c r="AI3" s="48"/>
    </row>
    <row r="4" spans="1:35" s="92" customFormat="1" ht="28.8" x14ac:dyDescent="0.3">
      <c r="A4" s="73" t="s">
        <v>870</v>
      </c>
      <c r="B4" s="51" t="str">
        <f>B3</f>
        <v>gimli_corn</v>
      </c>
      <c r="C4" s="84"/>
      <c r="D4" s="85"/>
      <c r="E4" s="53" t="s">
        <v>865</v>
      </c>
      <c r="F4" s="49" t="s">
        <v>865</v>
      </c>
      <c r="G4" s="49" t="s">
        <v>865</v>
      </c>
      <c r="H4" s="49" t="s">
        <v>866</v>
      </c>
      <c r="I4" s="49" t="s">
        <v>864</v>
      </c>
      <c r="J4" s="49" t="s">
        <v>865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54"/>
      <c r="Y4" s="55"/>
      <c r="Z4" s="47"/>
      <c r="AA4" s="47"/>
      <c r="AB4" s="47"/>
      <c r="AC4" s="47"/>
      <c r="AD4" s="47"/>
      <c r="AE4" s="47"/>
      <c r="AF4" s="47"/>
      <c r="AG4" s="47"/>
      <c r="AH4" s="47"/>
      <c r="AI4" s="48"/>
    </row>
    <row r="5" spans="1:35" s="93" customFormat="1" x14ac:dyDescent="0.3">
      <c r="A5" s="74" t="s">
        <v>597</v>
      </c>
      <c r="B5" s="75" t="str">
        <f>B4</f>
        <v>gimli_corn</v>
      </c>
      <c r="C5" s="86"/>
      <c r="D5" s="87"/>
      <c r="E5" s="76"/>
      <c r="F5" s="77"/>
      <c r="G5" s="77"/>
      <c r="H5" s="77"/>
      <c r="I5" s="77">
        <v>1</v>
      </c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8"/>
      <c r="Y5" s="79"/>
      <c r="Z5" s="80"/>
      <c r="AA5" s="80"/>
      <c r="AB5" s="80"/>
      <c r="AC5" s="80"/>
      <c r="AD5" s="80"/>
      <c r="AE5" s="80"/>
      <c r="AF5" s="80"/>
      <c r="AG5" s="80"/>
      <c r="AH5" s="80"/>
      <c r="AI5" s="81"/>
    </row>
    <row r="6" spans="1:35" x14ac:dyDescent="0.3">
      <c r="B6" s="62" t="s">
        <v>902</v>
      </c>
      <c r="C6" s="88"/>
      <c r="D6" s="65"/>
      <c r="E6" s="63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5"/>
      <c r="Y6" s="63"/>
      <c r="Z6" s="64"/>
      <c r="AA6" s="64"/>
      <c r="AB6" s="64"/>
      <c r="AC6" s="64"/>
      <c r="AD6" s="64"/>
      <c r="AE6" s="64"/>
      <c r="AF6" s="64"/>
      <c r="AG6" s="64"/>
      <c r="AH6" s="64"/>
      <c r="AI6" s="66"/>
    </row>
    <row r="7" spans="1:35" x14ac:dyDescent="0.3">
      <c r="B7" s="62" t="s">
        <v>902</v>
      </c>
    </row>
    <row r="8" spans="1:35" x14ac:dyDescent="0.3">
      <c r="B8" s="62" t="s">
        <v>902</v>
      </c>
    </row>
    <row r="9" spans="1:35" x14ac:dyDescent="0.3">
      <c r="B9" s="62" t="s">
        <v>902</v>
      </c>
    </row>
    <row r="10" spans="1:35" x14ac:dyDescent="0.3">
      <c r="B10" s="62" t="s">
        <v>902</v>
      </c>
    </row>
    <row r="11" spans="1:35" x14ac:dyDescent="0.3">
      <c r="B11" s="62" t="s">
        <v>902</v>
      </c>
    </row>
    <row r="12" spans="1:35" x14ac:dyDescent="0.3">
      <c r="B12" s="62" t="s">
        <v>902</v>
      </c>
    </row>
    <row r="13" spans="1:35" x14ac:dyDescent="0.3">
      <c r="B13" s="62" t="s">
        <v>902</v>
      </c>
    </row>
  </sheetData>
  <phoneticPr fontId="9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E1C2D5-FCF6-4AC1-A75E-7F3A0370449A}">
          <x14:formula1>
            <xm:f>Sheet6!$B$2:$B$21</xm:f>
          </x14:formula1>
          <xm:sqref>E4:J4</xm:sqref>
        </x14:dataValidation>
        <x14:dataValidation type="list" allowBlank="1" showInputMessage="1" showErrorMessage="1" xr:uid="{990CBFA1-87C0-489C-95B6-D650DAFD3FE0}">
          <x14:formula1>
            <xm:f>Sheet6!$D$1:$D$2</xm:f>
          </x14:formula1>
          <xm:sqref>Y2</xm:sqref>
        </x14:dataValidation>
        <x14:dataValidation type="list" allowBlank="1" showInputMessage="1" showErrorMessage="1" xr:uid="{3464A750-384F-4649-A47B-A42BB538572A}">
          <x14:formula1>
            <xm:f>Sheet6!$F$2:$F$21</xm:f>
          </x14:formula1>
          <xm:sqref>AC2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FCBA-D967-49DC-BFEC-F685450508FA}">
  <sheetPr>
    <tabColor theme="5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AA6A-7795-4766-891D-78989C97D674}">
  <sheetPr>
    <tabColor rgb="FF7030A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75D8-C12E-4108-B259-B32F13A4D933}">
  <dimension ref="B1:N21"/>
  <sheetViews>
    <sheetView workbookViewId="0">
      <selection activeCell="I12" sqref="I12"/>
    </sheetView>
  </sheetViews>
  <sheetFormatPr defaultRowHeight="14.4" x14ac:dyDescent="0.3"/>
  <cols>
    <col min="2" max="2" width="16.44140625" bestFit="1" customWidth="1"/>
    <col min="9" max="9" width="12.44140625" bestFit="1" customWidth="1"/>
    <col min="10" max="11" width="11.109375" bestFit="1" customWidth="1"/>
  </cols>
  <sheetData>
    <row r="1" spans="2:14" x14ac:dyDescent="0.3">
      <c r="B1" s="43" t="s">
        <v>863</v>
      </c>
      <c r="D1" s="50" t="b">
        <v>1</v>
      </c>
      <c r="F1" s="90" t="s">
        <v>883</v>
      </c>
    </row>
    <row r="2" spans="2:14" x14ac:dyDescent="0.3">
      <c r="B2" s="41" t="s">
        <v>864</v>
      </c>
      <c r="D2" s="42" t="b">
        <v>0</v>
      </c>
      <c r="F2" s="41" t="s">
        <v>38</v>
      </c>
      <c r="M2" t="s">
        <v>897</v>
      </c>
      <c r="N2" t="s">
        <v>893</v>
      </c>
    </row>
    <row r="3" spans="2:14" x14ac:dyDescent="0.3">
      <c r="B3" s="41" t="s">
        <v>865</v>
      </c>
      <c r="F3" s="41" t="s">
        <v>18</v>
      </c>
      <c r="I3" t="s">
        <v>891</v>
      </c>
      <c r="J3" t="s">
        <v>890</v>
      </c>
      <c r="K3" t="s">
        <v>892</v>
      </c>
      <c r="N3" t="s">
        <v>898</v>
      </c>
    </row>
    <row r="4" spans="2:14" x14ac:dyDescent="0.3">
      <c r="B4" s="41" t="s">
        <v>867</v>
      </c>
      <c r="F4" s="41"/>
      <c r="I4" t="s">
        <v>893</v>
      </c>
      <c r="J4" t="s">
        <v>893</v>
      </c>
      <c r="K4" t="s">
        <v>893</v>
      </c>
    </row>
    <row r="5" spans="2:14" x14ac:dyDescent="0.3">
      <c r="B5" s="41" t="s">
        <v>878</v>
      </c>
      <c r="F5" s="41"/>
      <c r="I5" t="s">
        <v>894</v>
      </c>
      <c r="J5" t="s">
        <v>894</v>
      </c>
      <c r="K5" t="s">
        <v>894</v>
      </c>
      <c r="M5" t="s">
        <v>895</v>
      </c>
      <c r="N5" t="s">
        <v>881</v>
      </c>
    </row>
    <row r="6" spans="2:14" x14ac:dyDescent="0.3">
      <c r="B6" s="41"/>
      <c r="F6" s="41"/>
      <c r="I6" t="s">
        <v>895</v>
      </c>
      <c r="J6" t="s">
        <v>895</v>
      </c>
      <c r="K6" t="s">
        <v>895</v>
      </c>
      <c r="N6" t="s">
        <v>882</v>
      </c>
    </row>
    <row r="7" spans="2:14" x14ac:dyDescent="0.3">
      <c r="B7" s="41"/>
      <c r="F7" s="41"/>
      <c r="I7" t="s">
        <v>896</v>
      </c>
      <c r="J7" t="s">
        <v>896</v>
      </c>
      <c r="K7" t="s">
        <v>896</v>
      </c>
      <c r="N7" t="s">
        <v>883</v>
      </c>
    </row>
    <row r="8" spans="2:14" x14ac:dyDescent="0.3">
      <c r="B8" s="41"/>
      <c r="F8" s="41"/>
      <c r="I8" t="s">
        <v>899</v>
      </c>
      <c r="J8" t="s">
        <v>899</v>
      </c>
      <c r="K8" t="s">
        <v>899</v>
      </c>
      <c r="N8" t="s">
        <v>879</v>
      </c>
    </row>
    <row r="9" spans="2:14" x14ac:dyDescent="0.3">
      <c r="B9" s="41"/>
      <c r="F9" s="41"/>
      <c r="J9" t="s">
        <v>901</v>
      </c>
      <c r="K9" t="s">
        <v>901</v>
      </c>
    </row>
    <row r="10" spans="2:14" x14ac:dyDescent="0.3">
      <c r="B10" s="41"/>
      <c r="F10" s="41"/>
      <c r="I10" t="s">
        <v>900</v>
      </c>
    </row>
    <row r="11" spans="2:14" x14ac:dyDescent="0.3">
      <c r="B11" s="41"/>
      <c r="F11" s="41"/>
      <c r="I11" t="s">
        <v>897</v>
      </c>
    </row>
    <row r="12" spans="2:14" x14ac:dyDescent="0.3">
      <c r="B12" s="41"/>
      <c r="F12" s="41"/>
      <c r="I12" t="s">
        <v>875</v>
      </c>
    </row>
    <row r="13" spans="2:14" x14ac:dyDescent="0.3">
      <c r="B13" s="41"/>
      <c r="F13" s="41"/>
      <c r="I13" t="s">
        <v>880</v>
      </c>
    </row>
    <row r="14" spans="2:14" x14ac:dyDescent="0.3">
      <c r="B14" s="41"/>
      <c r="F14" s="41"/>
      <c r="I14" t="s">
        <v>876</v>
      </c>
    </row>
    <row r="15" spans="2:14" x14ac:dyDescent="0.3">
      <c r="B15" s="41"/>
      <c r="F15" s="41"/>
      <c r="I15" t="s">
        <v>877</v>
      </c>
    </row>
    <row r="16" spans="2:14" x14ac:dyDescent="0.3">
      <c r="B16" s="41"/>
      <c r="F16" s="41"/>
      <c r="I16" t="s">
        <v>884</v>
      </c>
    </row>
    <row r="17" spans="2:9" x14ac:dyDescent="0.3">
      <c r="B17" s="41"/>
      <c r="F17" s="41"/>
      <c r="I17" t="s">
        <v>886</v>
      </c>
    </row>
    <row r="18" spans="2:9" x14ac:dyDescent="0.3">
      <c r="B18" s="41"/>
      <c r="F18" s="41"/>
      <c r="I18" t="s">
        <v>885</v>
      </c>
    </row>
    <row r="19" spans="2:9" x14ac:dyDescent="0.3">
      <c r="B19" s="41"/>
      <c r="F19" s="41"/>
    </row>
    <row r="20" spans="2:9" x14ac:dyDescent="0.3">
      <c r="B20" s="41"/>
      <c r="F20" s="41"/>
    </row>
    <row r="21" spans="2:9" x14ac:dyDescent="0.3">
      <c r="B21" s="42"/>
      <c r="F21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 column list</vt:lpstr>
      <vt:lpstr>Dataset set-up</vt:lpstr>
      <vt:lpstr>Raw</vt:lpstr>
      <vt:lpstr>Datamatrix</vt:lpstr>
      <vt:lpstr>Report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Netto, Manoel</dc:creator>
  <cp:lastModifiedBy>Emily Kuhle</cp:lastModifiedBy>
  <dcterms:created xsi:type="dcterms:W3CDTF">2022-05-31T19:44:21Z</dcterms:created>
  <dcterms:modified xsi:type="dcterms:W3CDTF">2022-09-26T20:52:58Z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2022-05-31T19:46:55Z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2b6a4948-51bd-4c15-8933-846cc57c4864</vt:lpwstr>
  </property>
  <property fmtid="{D5CDD505-2E9C-101B-9397-08002B2CF9AE}" pid="8" name="MSIP_Label_a7c77bae-9cad-4b1a-aac3-2a4ad557d70b_ContentBits">
    <vt:lpwstr>0</vt:lpwstr>
  </property>
</Properties>
</file>