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t\Documents\"/>
    </mc:Choice>
  </mc:AlternateContent>
  <xr:revisionPtr revIDLastSave="0" documentId="8_{491584D3-848C-4131-9935-2DB5E64A9092}" xr6:coauthVersionLast="47" xr6:coauthVersionMax="47" xr10:uidLastSave="{00000000-0000-0000-0000-000000000000}"/>
  <bookViews>
    <workbookView xWindow="-110" yWindow="-110" windowWidth="19420" windowHeight="10420" xr2:uid="{FDE19096-C4E3-4871-815C-186B0EBA4A75}"/>
  </bookViews>
  <sheets>
    <sheet name="1.2VBMC(OA1)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D19" i="1"/>
  <c r="C19" i="1"/>
  <c r="C18" i="1"/>
  <c r="D18" i="1" s="1"/>
  <c r="C17" i="1"/>
  <c r="D17" i="1" s="1"/>
  <c r="C16" i="1"/>
  <c r="D16" i="1" s="1"/>
  <c r="D15" i="1"/>
  <c r="C15" i="1"/>
  <c r="C14" i="1"/>
  <c r="D14" i="1" s="1"/>
  <c r="C13" i="1"/>
  <c r="G13" i="1" s="1"/>
  <c r="F12" i="1"/>
  <c r="F11" i="1"/>
  <c r="F10" i="1"/>
  <c r="F9" i="1"/>
  <c r="F8" i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 Tsao - TW (HW 2)</author>
  </authors>
  <commentList>
    <comment ref="D6" authorId="0" shapeId="0" xr:uid="{FA595379-1E22-4EC0-A8C2-1B530F28D2D1}">
      <text>
        <r>
          <rPr>
            <b/>
            <sz val="9"/>
            <color indexed="81"/>
            <rFont val="Tahoma"/>
            <family val="2"/>
          </rPr>
          <t>signed, 10-bit 2's complement
use online calculator to get decimal value
https://www.omnicalculator.com/math/twos-complement</t>
        </r>
      </text>
    </comment>
    <comment ref="D8" authorId="0" shapeId="0" xr:uid="{6F0674BE-05CF-41F6-879E-278D60FDE382}">
      <text>
        <r>
          <rPr>
            <b/>
            <sz val="9"/>
            <color indexed="81"/>
            <rFont val="Tahoma"/>
            <family val="2"/>
          </rPr>
          <t>signed, 10-bit 2's complement
use online calculator to get decimal value
https://www.omnicalculator.com/math/twos-complement</t>
        </r>
      </text>
    </comment>
  </commentList>
</comments>
</file>

<file path=xl/sharedStrings.xml><?xml version="1.0" encoding="utf-8"?>
<sst xmlns="http://schemas.openxmlformats.org/spreadsheetml/2006/main" count="71" uniqueCount="60">
  <si>
    <t>Record_Start</t>
  </si>
  <si>
    <t>Description</t>
    <phoneticPr fontId="1" type="noConversion"/>
  </si>
  <si>
    <t>Mapping value</t>
    <phoneticPr fontId="1" type="noConversion"/>
  </si>
  <si>
    <t>Comment</t>
    <phoneticPr fontId="1" type="noConversion"/>
  </si>
  <si>
    <t>00</t>
  </si>
  <si>
    <t>sensor unit1, sensor value, 00: unsgined</t>
  </si>
  <si>
    <t>unsigned</t>
    <phoneticPr fontId="1" type="noConversion"/>
  </si>
  <si>
    <t>04</t>
  </si>
  <si>
    <t>sensor unit2, unit type code</t>
  </si>
  <si>
    <t>volts</t>
    <phoneticPr fontId="1" type="noConversion"/>
  </si>
  <si>
    <t>refer to Table 43- Sensor Unit Type Codes</t>
    <phoneticPr fontId="1" type="noConversion"/>
  </si>
  <si>
    <t>sensor unit3, usually unused</t>
  </si>
  <si>
    <t>unused</t>
    <phoneticPr fontId="1" type="noConversion"/>
  </si>
  <si>
    <t>Linearization</t>
  </si>
  <si>
    <t>linear</t>
    <phoneticPr fontId="1" type="noConversion"/>
  </si>
  <si>
    <t>convert to desired sensor unit (such as temperature or voltage ) using a linear conversion formula. Refer to 36.3 Sensor Reading Conversion Formula</t>
    <phoneticPr fontId="1" type="noConversion"/>
  </si>
  <si>
    <t>62</t>
  </si>
  <si>
    <t>M</t>
  </si>
  <si>
    <t>Signed Integer Constant Multiplier
M: LS 8 bits</t>
    <phoneticPr fontId="1" type="noConversion"/>
  </si>
  <si>
    <r>
      <t>M is composed of first 2 bits of "M, Tolerance" and 8 bits of "M" as a 10-bit 2's complement number. M=signed 2'c(</t>
    </r>
    <r>
      <rPr>
        <b/>
        <sz val="12"/>
        <color theme="1"/>
        <rFont val="新細明體"/>
        <family val="1"/>
        <charset val="136"/>
        <scheme val="minor"/>
      </rPr>
      <t>00</t>
    </r>
    <r>
      <rPr>
        <sz val="12"/>
        <color theme="1"/>
        <rFont val="新細明體"/>
        <family val="1"/>
        <charset val="136"/>
        <scheme val="minor"/>
      </rPr>
      <t>01100010</t>
    </r>
    <r>
      <rPr>
        <sz val="12"/>
        <color theme="1"/>
        <rFont val="新細明體"/>
        <family val="2"/>
        <charset val="136"/>
        <scheme val="minor"/>
      </rPr>
      <t>)=dec(98)</t>
    </r>
    <phoneticPr fontId="1" type="noConversion"/>
  </si>
  <si>
    <t>M, Tolerance</t>
  </si>
  <si>
    <t>[7:6] - M: MS 2 bits</t>
    <phoneticPr fontId="1" type="noConversion"/>
  </si>
  <si>
    <t>First 2 bits: 00 is M's. Tolerance = 0</t>
    <phoneticPr fontId="1" type="noConversion"/>
  </si>
  <si>
    <t>49</t>
  </si>
  <si>
    <t>B</t>
  </si>
  <si>
    <t>Signed Additive Offset
B: LS 8 bits</t>
    <phoneticPr fontId="1" type="noConversion"/>
  </si>
  <si>
    <t>B is composed of first 2 bits of "B, Accuracy" and 8 bits of "B" as a 10-bit 2's complement number. B=signed 2'c(0001001001)=dec(73)</t>
    <phoneticPr fontId="1" type="noConversion"/>
  </si>
  <si>
    <t>B, Accuracy</t>
  </si>
  <si>
    <t>[7:6] - B: MS 2 bits</t>
    <phoneticPr fontId="1" type="noConversion"/>
  </si>
  <si>
    <r>
      <t xml:space="preserve">First 2 bits: </t>
    </r>
    <r>
      <rPr>
        <b/>
        <sz val="12"/>
        <color theme="1"/>
        <rFont val="新細明體"/>
        <family val="1"/>
        <charset val="136"/>
        <scheme val="minor"/>
      </rPr>
      <t>01</t>
    </r>
    <r>
      <rPr>
        <sz val="12"/>
        <color theme="1"/>
        <rFont val="新細明體"/>
        <family val="2"/>
        <charset val="136"/>
        <scheme val="minor"/>
      </rPr>
      <t xml:space="preserve"> is B's. Accuracy = 0</t>
    </r>
    <phoneticPr fontId="1" type="noConversion"/>
  </si>
  <si>
    <t>Accuracy exp</t>
  </si>
  <si>
    <t>C0</t>
  </si>
  <si>
    <t>R exp, B exp</t>
  </si>
  <si>
    <t>K2: signed result exponent, called R exp
K1: signed exponent, called B exp</t>
    <phoneticPr fontId="1" type="noConversion"/>
  </si>
  <si>
    <t>K2=signed 2'c(1100)=dec(-4)
K1=signed 2'c(0000)=dec(0)</t>
    <phoneticPr fontId="1" type="noConversion"/>
  </si>
  <si>
    <t>07</t>
  </si>
  <si>
    <t>Analog characateristic flags</t>
  </si>
  <si>
    <t>7b</t>
    <phoneticPr fontId="1" type="noConversion"/>
  </si>
  <si>
    <t>Nominal Reading</t>
  </si>
  <si>
    <t>Converted reading=&gt;</t>
    <phoneticPr fontId="1" type="noConversion"/>
  </si>
  <si>
    <t>y=</t>
    <phoneticPr fontId="1" type="noConversion"/>
  </si>
  <si>
    <r>
      <t>(E6*C13+(E8*10</t>
    </r>
    <r>
      <rPr>
        <b/>
        <vertAlign val="superscript"/>
        <sz val="12"/>
        <rFont val="新細明體"/>
        <family val="1"/>
        <charset val="136"/>
        <scheme val="minor"/>
      </rPr>
      <t>K1</t>
    </r>
    <r>
      <rPr>
        <b/>
        <sz val="12"/>
        <rFont val="新細明體"/>
        <family val="1"/>
        <charset val="136"/>
        <scheme val="minor"/>
      </rPr>
      <t>))*10</t>
    </r>
    <r>
      <rPr>
        <b/>
        <vertAlign val="superscript"/>
        <sz val="12"/>
        <rFont val="新細明體"/>
        <family val="1"/>
        <charset val="136"/>
        <scheme val="minor"/>
      </rPr>
      <t>K2</t>
    </r>
    <phoneticPr fontId="1" type="noConversion"/>
  </si>
  <si>
    <t>Norminal Maximum</t>
  </si>
  <si>
    <t>6E</t>
  </si>
  <si>
    <t>Norminal Minimum</t>
  </si>
  <si>
    <t>FF</t>
  </si>
  <si>
    <t>sensor maximum reading</t>
  </si>
  <si>
    <t>sensor minimum reading</t>
  </si>
  <si>
    <t>86</t>
  </si>
  <si>
    <t>upper non-recoverable threshold</t>
  </si>
  <si>
    <t>upper critical threshold</t>
  </si>
  <si>
    <t>upper non-critical threshold</t>
  </si>
  <si>
    <t>6D</t>
  </si>
  <si>
    <t>Lower non-recoverable threshold</t>
  </si>
  <si>
    <t>Lower critical threshold</t>
  </si>
  <si>
    <t>Lower non-critical thrshold</t>
  </si>
  <si>
    <t>01</t>
  </si>
  <si>
    <t>Positive-going threshold hysteresis value</t>
  </si>
  <si>
    <t>Negative-going threshold hysteresis value</t>
  </si>
  <si>
    <t>Record_End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</si>
</sst>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vertAlign val="superscript"/>
      <sz val="12"/>
      <name val="新細明體"/>
      <family val="1"/>
      <charset val="136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quotePrefix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4" borderId="0" xfId="0" applyFill="1" applyAlignment="1">
      <alignment vertical="center" wrapText="1"/>
    </xf>
    <xf numFmtId="49" fontId="0" fillId="5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0" fillId="5" borderId="0" xfId="0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214564</xdr:colOff>
      <xdr:row>1</xdr:row>
      <xdr:rowOff>0</xdr:rowOff>
    </xdr:from>
    <xdr:to>
      <xdr:col>19</xdr:col>
      <xdr:colOff>266700</xdr:colOff>
      <xdr:row>9</xdr:row>
      <xdr:rowOff>17719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B3F78D8-66C3-40C9-A86D-1559B54C6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7164" y="215900"/>
          <a:ext cx="4319336" cy="310381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9</xdr:col>
      <xdr:colOff>95992</xdr:colOff>
      <xdr:row>13</xdr:row>
      <xdr:rowOff>76777</xdr:rowOff>
    </xdr:from>
    <xdr:to>
      <xdr:col>17</xdr:col>
      <xdr:colOff>288910</xdr:colOff>
      <xdr:row>27</xdr:row>
      <xdr:rowOff>578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D50466A-60FA-4BC2-9348-8EE25C43E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19792" y="4559877"/>
          <a:ext cx="5069718" cy="29464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D5DA-265A-4C86-8E77-9857E6C3BB36}">
  <dimension ref="A1:G26"/>
  <sheetViews>
    <sheetView tabSelected="1" zoomScaleNormal="100" workbookViewId="0">
      <selection activeCell="C11" sqref="C11"/>
    </sheetView>
  </sheetViews>
  <sheetFormatPr defaultRowHeight="17" x14ac:dyDescent="0.4"/>
  <cols>
    <col min="1" max="1" width="12.26953125" bestFit="1" customWidth="1"/>
    <col min="2" max="2" width="37.453125" bestFit="1" customWidth="1"/>
    <col min="3" max="3" width="34.90625" style="5" customWidth="1"/>
    <col min="4" max="4" width="35.453125" customWidth="1"/>
    <col min="6" max="6" width="25.7265625" bestFit="1" customWidth="1"/>
  </cols>
  <sheetData>
    <row r="1" spans="1:7" x14ac:dyDescent="0.4">
      <c r="A1" s="1" t="s">
        <v>0</v>
      </c>
      <c r="B1" s="2" t="s">
        <v>1</v>
      </c>
      <c r="C1" s="3" t="s">
        <v>2</v>
      </c>
      <c r="D1" s="3" t="s">
        <v>3</v>
      </c>
    </row>
    <row r="2" spans="1:7" x14ac:dyDescent="0.4">
      <c r="A2" s="1" t="s">
        <v>4</v>
      </c>
      <c r="B2" s="4" t="s">
        <v>5</v>
      </c>
      <c r="C2" s="5" t="s">
        <v>6</v>
      </c>
    </row>
    <row r="3" spans="1:7" x14ac:dyDescent="0.4">
      <c r="A3" s="1" t="s">
        <v>7</v>
      </c>
      <c r="B3" s="4" t="s">
        <v>8</v>
      </c>
      <c r="C3" s="5" t="s">
        <v>9</v>
      </c>
      <c r="D3" t="s">
        <v>10</v>
      </c>
    </row>
    <row r="4" spans="1:7" x14ac:dyDescent="0.4">
      <c r="A4" s="1" t="s">
        <v>4</v>
      </c>
      <c r="B4" s="4" t="s">
        <v>11</v>
      </c>
      <c r="C4" s="5" t="s">
        <v>12</v>
      </c>
    </row>
    <row r="5" spans="1:7" x14ac:dyDescent="0.4">
      <c r="A5" s="1" t="s">
        <v>4</v>
      </c>
      <c r="B5" s="4" t="s">
        <v>13</v>
      </c>
      <c r="C5" s="5" t="s">
        <v>14</v>
      </c>
      <c r="D5" t="s">
        <v>15</v>
      </c>
    </row>
    <row r="6" spans="1:7" ht="68" x14ac:dyDescent="0.4">
      <c r="A6" s="1" t="s">
        <v>16</v>
      </c>
      <c r="B6" s="4" t="s">
        <v>17</v>
      </c>
      <c r="C6" s="5" t="s">
        <v>18</v>
      </c>
      <c r="D6" s="5" t="s">
        <v>19</v>
      </c>
      <c r="E6">
        <v>98</v>
      </c>
      <c r="F6" s="6" t="str">
        <f>HEX2BIN(A6)</f>
        <v>1100010</v>
      </c>
    </row>
    <row r="7" spans="1:7" ht="19.5" x14ac:dyDescent="0.4">
      <c r="A7" s="1" t="s">
        <v>4</v>
      </c>
      <c r="B7" s="4" t="s">
        <v>20</v>
      </c>
      <c r="C7" s="5" t="s">
        <v>21</v>
      </c>
      <c r="D7" s="5" t="s">
        <v>22</v>
      </c>
      <c r="F7" s="6" t="str">
        <f t="shared" ref="F7:F12" si="0">HEX2BIN(A7)</f>
        <v>0</v>
      </c>
    </row>
    <row r="8" spans="1:7" ht="68" x14ac:dyDescent="0.4">
      <c r="A8" s="1" t="s">
        <v>23</v>
      </c>
      <c r="B8" s="4" t="s">
        <v>24</v>
      </c>
      <c r="C8" s="5" t="s">
        <v>25</v>
      </c>
      <c r="D8" s="5" t="s">
        <v>26</v>
      </c>
      <c r="E8">
        <v>73</v>
      </c>
      <c r="F8" s="6" t="str">
        <f t="shared" si="0"/>
        <v>1001001</v>
      </c>
    </row>
    <row r="9" spans="1:7" ht="19.5" x14ac:dyDescent="0.4">
      <c r="A9" s="1" t="s">
        <v>4</v>
      </c>
      <c r="B9" s="4" t="s">
        <v>27</v>
      </c>
      <c r="C9" s="5" t="s">
        <v>28</v>
      </c>
      <c r="D9" s="5" t="s">
        <v>29</v>
      </c>
      <c r="F9" s="6" t="str">
        <f t="shared" si="0"/>
        <v>0</v>
      </c>
    </row>
    <row r="10" spans="1:7" ht="19.5" x14ac:dyDescent="0.4">
      <c r="A10" s="1" t="s">
        <v>4</v>
      </c>
      <c r="B10" s="4" t="s">
        <v>30</v>
      </c>
      <c r="D10" s="5"/>
      <c r="F10" s="6" t="str">
        <f t="shared" si="0"/>
        <v>0</v>
      </c>
    </row>
    <row r="11" spans="1:7" ht="34" x14ac:dyDescent="0.4">
      <c r="A11" s="1" t="s">
        <v>31</v>
      </c>
      <c r="B11" s="4" t="s">
        <v>32</v>
      </c>
      <c r="C11" s="5" t="s">
        <v>33</v>
      </c>
      <c r="D11" s="5" t="s">
        <v>34</v>
      </c>
      <c r="F11" s="6" t="str">
        <f t="shared" si="0"/>
        <v>11000000</v>
      </c>
    </row>
    <row r="12" spans="1:7" ht="19.5" x14ac:dyDescent="0.4">
      <c r="A12" s="1" t="s">
        <v>35</v>
      </c>
      <c r="B12" s="4" t="s">
        <v>36</v>
      </c>
      <c r="F12" s="6" t="str">
        <f t="shared" si="0"/>
        <v>111</v>
      </c>
    </row>
    <row r="13" spans="1:7" ht="20" x14ac:dyDescent="0.4">
      <c r="A13" s="7" t="s">
        <v>37</v>
      </c>
      <c r="B13" s="8" t="s">
        <v>38</v>
      </c>
      <c r="C13" s="9">
        <f>HEX2DEC(A13)</f>
        <v>123</v>
      </c>
      <c r="D13" s="10" t="s">
        <v>39</v>
      </c>
      <c r="E13" s="11" t="s">
        <v>40</v>
      </c>
      <c r="F13" s="11" t="s">
        <v>41</v>
      </c>
      <c r="G13">
        <f>($E$6*C13+$E$8/1)/10000</f>
        <v>1.2126999999999999</v>
      </c>
    </row>
    <row r="14" spans="1:7" x14ac:dyDescent="0.4">
      <c r="A14" s="12">
        <v>85</v>
      </c>
      <c r="B14" s="4" t="s">
        <v>42</v>
      </c>
      <c r="C14" s="5">
        <f t="shared" ref="C14:C25" si="1">HEX2DEC(A14)</f>
        <v>133</v>
      </c>
      <c r="D14" s="12">
        <f>($E$6*C14+$E$8/1)/10000</f>
        <v>1.3107</v>
      </c>
    </row>
    <row r="15" spans="1:7" x14ac:dyDescent="0.4">
      <c r="A15" s="1" t="s">
        <v>43</v>
      </c>
      <c r="B15" s="4" t="s">
        <v>44</v>
      </c>
      <c r="C15" s="5">
        <f t="shared" si="1"/>
        <v>110</v>
      </c>
      <c r="D15" s="12">
        <f t="shared" ref="D15:D25" si="2">($E$6*C15+$E$8/1)/10000</f>
        <v>1.0852999999999999</v>
      </c>
    </row>
    <row r="16" spans="1:7" x14ac:dyDescent="0.4">
      <c r="A16" s="1" t="s">
        <v>45</v>
      </c>
      <c r="B16" s="4" t="s">
        <v>46</v>
      </c>
      <c r="C16" s="5">
        <f t="shared" si="1"/>
        <v>255</v>
      </c>
      <c r="D16" s="12">
        <f t="shared" si="2"/>
        <v>2.5063</v>
      </c>
    </row>
    <row r="17" spans="1:4" x14ac:dyDescent="0.4">
      <c r="A17" s="1" t="s">
        <v>4</v>
      </c>
      <c r="B17" s="4" t="s">
        <v>47</v>
      </c>
      <c r="C17" s="5">
        <f t="shared" si="1"/>
        <v>0</v>
      </c>
      <c r="D17" s="12">
        <f t="shared" si="2"/>
        <v>7.3000000000000001E-3</v>
      </c>
    </row>
    <row r="18" spans="1:4" x14ac:dyDescent="0.4">
      <c r="A18" s="13" t="s">
        <v>48</v>
      </c>
      <c r="B18" s="14" t="s">
        <v>49</v>
      </c>
      <c r="C18" s="15">
        <f t="shared" si="1"/>
        <v>134</v>
      </c>
      <c r="D18" s="12">
        <f t="shared" si="2"/>
        <v>1.3205</v>
      </c>
    </row>
    <row r="19" spans="1:4" x14ac:dyDescent="0.4">
      <c r="A19" s="13" t="s">
        <v>48</v>
      </c>
      <c r="B19" s="14" t="s">
        <v>50</v>
      </c>
      <c r="C19" s="15">
        <f t="shared" si="1"/>
        <v>134</v>
      </c>
      <c r="D19" s="12">
        <f t="shared" si="2"/>
        <v>1.3205</v>
      </c>
    </row>
    <row r="20" spans="1:4" x14ac:dyDescent="0.4">
      <c r="A20" s="1" t="s">
        <v>48</v>
      </c>
      <c r="B20" s="4" t="s">
        <v>51</v>
      </c>
      <c r="C20" s="5">
        <f t="shared" si="1"/>
        <v>134</v>
      </c>
      <c r="D20" s="12">
        <f t="shared" si="2"/>
        <v>1.3205</v>
      </c>
    </row>
    <row r="21" spans="1:4" x14ac:dyDescent="0.4">
      <c r="A21" s="16" t="s">
        <v>52</v>
      </c>
      <c r="B21" s="17" t="s">
        <v>53</v>
      </c>
      <c r="C21" s="18">
        <f t="shared" si="1"/>
        <v>109</v>
      </c>
      <c r="D21" s="12">
        <f t="shared" si="2"/>
        <v>1.0754999999999999</v>
      </c>
    </row>
    <row r="22" spans="1:4" x14ac:dyDescent="0.4">
      <c r="A22" s="16" t="s">
        <v>52</v>
      </c>
      <c r="B22" s="17" t="s">
        <v>54</v>
      </c>
      <c r="C22" s="18">
        <f t="shared" si="1"/>
        <v>109</v>
      </c>
      <c r="D22" s="12">
        <f t="shared" si="2"/>
        <v>1.0754999999999999</v>
      </c>
    </row>
    <row r="23" spans="1:4" x14ac:dyDescent="0.4">
      <c r="A23" s="1" t="s">
        <v>52</v>
      </c>
      <c r="B23" s="4" t="s">
        <v>55</v>
      </c>
      <c r="C23" s="5">
        <f t="shared" si="1"/>
        <v>109</v>
      </c>
      <c r="D23" s="12">
        <f t="shared" si="2"/>
        <v>1.0754999999999999</v>
      </c>
    </row>
    <row r="24" spans="1:4" x14ac:dyDescent="0.4">
      <c r="A24" s="1" t="s">
        <v>56</v>
      </c>
      <c r="B24" s="4" t="s">
        <v>57</v>
      </c>
      <c r="C24" s="5">
        <f t="shared" si="1"/>
        <v>1</v>
      </c>
      <c r="D24" s="12">
        <f t="shared" si="2"/>
        <v>1.7100000000000001E-2</v>
      </c>
    </row>
    <row r="25" spans="1:4" x14ac:dyDescent="0.4">
      <c r="A25" s="1" t="s">
        <v>56</v>
      </c>
      <c r="B25" s="4" t="s">
        <v>58</v>
      </c>
      <c r="C25" s="5">
        <f t="shared" si="1"/>
        <v>1</v>
      </c>
      <c r="D25" s="12">
        <f t="shared" si="2"/>
        <v>1.7100000000000001E-2</v>
      </c>
    </row>
    <row r="26" spans="1:4" x14ac:dyDescent="0.4">
      <c r="A26" s="4" t="s">
        <v>59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1.2VBMC(OA1)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Tsao - TW (HW 2)</dc:creator>
  <cp:lastModifiedBy>Max Tsao - TW (HW 2)</cp:lastModifiedBy>
  <dcterms:created xsi:type="dcterms:W3CDTF">2021-08-16T10:46:52Z</dcterms:created>
  <dcterms:modified xsi:type="dcterms:W3CDTF">2021-08-16T10:47:31Z</dcterms:modified>
</cp:coreProperties>
</file>