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_xlnm._FilterDatabase" localSheetId="0" hidden="1">Sheet1!$Q$1:$Q$44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<sst xmlns="http://schemas.openxmlformats.org/spreadsheetml/2006/main" count="199" uniqueCount="117">
  <si>
    <t>Date</t>
  </si>
  <si>
    <t>Cell</t>
  </si>
  <si>
    <t>c1</t>
  </si>
  <si>
    <t>c2</t>
  </si>
  <si>
    <t>c3</t>
  </si>
  <si>
    <t>Distance</t>
  </si>
  <si>
    <t>Depth</t>
  </si>
  <si>
    <t>c4</t>
  </si>
  <si>
    <t>c5</t>
  </si>
  <si>
    <t>c6</t>
  </si>
  <si>
    <t>c7</t>
  </si>
  <si>
    <t>c8</t>
  </si>
  <si>
    <t>c10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</si>
  <si>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</si>
  <si>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</si>
  <si>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</si>
  <si>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</si>
  <si>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</si>
  <si>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</si>
  <si>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</si>
  <si>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</si>
  <si>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</si>
  <si>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</si>
  <si>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</si>
  <si>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</si>
  <si>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</si>
  <si>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</si>
  <si>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</si>
  <si>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</si>
  <si>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</si>
  <si>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</si>
  <si>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</si>
  <si>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</si>
  <si>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</si>
  <si>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</si>
  <si>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</si>
  <si>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</si>
  <si>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</si>
  <si>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</si>
  <si>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</si>
  <si>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</si>
  <si>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</si>
  <si>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</si>
  <si>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</si>
  <si>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</si>
  <si>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</si>
  <si>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</si>
  <si>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Patch Type</t>
  </si>
  <si>
    <t># Patch Spikes</t>
  </si>
  <si>
    <t>Ratio to Paxinos</t>
  </si>
  <si>
    <t>Spike T</t>
  </si>
  <si>
    <t>Juxta, VC</t>
  </si>
  <si>
    <t>-76.9 pA</t>
  </si>
  <si>
    <t>Recording Length (mins)</t>
  </si>
  <si>
    <t># channels pk &gt;20µV</t>
  </si>
  <si>
    <t>WC, IC</t>
  </si>
  <si>
    <t>Juxta, IC</t>
  </si>
  <si>
    <t>Session</t>
  </si>
  <si>
    <t>10.4</t>
  </si>
  <si>
    <t>Probe Insert x</t>
  </si>
  <si>
    <t>Probe Insert y</t>
  </si>
  <si>
    <t>Probe Insert z</t>
  </si>
  <si>
    <t>Probe Insert L</t>
  </si>
  <si>
    <t>Cell x</t>
  </si>
  <si>
    <t>Cell y</t>
  </si>
  <si>
    <t>Cell z</t>
  </si>
  <si>
    <t>Chan x</t>
  </si>
  <si>
    <t>Chan y</t>
  </si>
  <si>
    <t>Chan z</t>
  </si>
  <si>
    <t>Cell Type</t>
  </si>
  <si>
    <t>IN</t>
  </si>
  <si>
    <t>PC</t>
  </si>
  <si>
    <t>cell order(day)</t>
  </si>
  <si>
    <t>JTA Peak-Peak Amplitude</t>
  </si>
  <si>
    <t>chan_predicted</t>
  </si>
  <si>
    <t>chan_highest</t>
  </si>
  <si>
    <t>105</t>
  </si>
  <si>
    <t>1.25</t>
  </si>
  <si>
    <t>27.23</t>
  </si>
  <si>
    <t>5.2</t>
  </si>
  <si>
    <t>67.5</t>
  </si>
  <si>
    <t>1.7</t>
  </si>
  <si>
    <t>56.1</t>
  </si>
  <si>
    <t>65.1</t>
  </si>
  <si>
    <t>75</t>
  </si>
  <si>
    <t>81.3</t>
  </si>
  <si>
    <t>137.2</t>
  </si>
  <si>
    <t>62.6</t>
  </si>
  <si>
    <t>126.3</t>
  </si>
  <si>
    <t>55.2</t>
  </si>
  <si>
    <t>24.9</t>
  </si>
  <si>
    <t>95.4</t>
  </si>
  <si>
    <t>43.9</t>
  </si>
  <si>
    <t>5.9</t>
  </si>
  <si>
    <t>40.6</t>
  </si>
  <si>
    <t>80.3</t>
  </si>
  <si>
    <t>62.2</t>
  </si>
  <si>
    <t>77.5</t>
  </si>
  <si>
    <t>53.7</t>
  </si>
  <si>
    <t>1.24</t>
  </si>
  <si>
    <t>70.1</t>
  </si>
  <si>
    <t>117.8</t>
  </si>
  <si>
    <t>47.4</t>
  </si>
  <si>
    <t>81</t>
  </si>
  <si>
    <t>47</t>
  </si>
  <si>
    <t>0.81</t>
  </si>
  <si>
    <t>3.86</t>
  </si>
  <si>
    <t>37.2</t>
  </si>
  <si>
    <t>2.06</t>
  </si>
  <si>
    <t>53</t>
  </si>
  <si>
    <t>50.1</t>
  </si>
  <si>
    <t>64.1</t>
  </si>
  <si>
    <t>2.8</t>
  </si>
  <si>
    <t>85</t>
  </si>
  <si>
    <t>10.5</t>
  </si>
  <si>
    <t>3.41</t>
  </si>
  <si>
    <t>Patch Samp. Freq.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</si>
</sst>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charset val="238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Border="1" applyAlignment="1">
      <alignment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vertical="center"/>
    </xf>
    <xf numFmtId="14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right"/>
    </xf>
    <xf numFmtId="14" fontId="4" fillId="0" borderId="0" xfId="0" applyNumberFormat="1" applyFont="1" applyFill="1" applyAlignment="1">
      <alignment horizontal="center"/>
    </xf>
    <xf numFmtId="165" fontId="0" fillId="0" borderId="0" xfId="0" applyNumberFormat="1"/>
  </cellXfs>
  <cellStyles count="3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workbookViewId="0">
      <pane xSplit="1620" ySplit="580" topLeftCell="T1" activePane="bottomRight"/>
      <selection activeCell="A45" sqref="A45"/>
      <selection pane="topRight" activeCell="V1" sqref="V1"/>
      <selection pane="bottomLeft" activeCell="A44" sqref="A1:XFD44"/>
      <selection pane="bottomRight" activeCell="AA2" sqref="AA2"/>
    </sheetView>
  </sheetViews>
  <sheetFormatPr baseColWidth="10" defaultRowHeight="15" x14ac:dyDescent="0"/>
  <cols>
    <col min="1" max="1" width="8.6640625" style="17" customWidth="1"/>
    <col min="2" max="2" width="16" style="17" customWidth="1"/>
    <col min="3" max="3" width="14.33203125" style="14" customWidth="1"/>
    <col min="4" max="4" width="14.33203125" style="13" customWidth="1"/>
    <col min="5" max="5" width="8" style="15" bestFit="1" customWidth="1"/>
    <col min="6" max="7" width="7.33203125" style="15" bestFit="1" customWidth="1"/>
    <col min="8" max="8" width="7.1640625" style="15" customWidth="1"/>
    <col min="9" max="9" width="10.33203125" style="15" customWidth="1"/>
    <col min="10" max="14" width="7.5" style="15" bestFit="1" customWidth="1"/>
    <col min="15" max="15" width="7" style="15" bestFit="1" customWidth="1"/>
    <col min="16" max="17" width="11" style="15" bestFit="1" customWidth="1"/>
    <col min="18" max="18" width="18.6640625" style="13" customWidth="1"/>
    <col min="19" max="19" width="25.5" style="14" customWidth="1"/>
    <col min="20" max="20" width="23.1640625" style="13" customWidth="1"/>
    <col min="21" max="21" width="15" style="14" customWidth="1"/>
    <col min="22" max="22" width="16.1640625" style="14" customWidth="1"/>
    <col min="23" max="23" width="23.83203125" style="14" customWidth="1"/>
    <col min="24" max="24" width="10.83203125" style="16"/>
    <col min="25" max="25" width="19.33203125" style="14" customWidth="1"/>
    <col min="26" max="26" width="10.83203125" style="2"/>
    <col min="27" max="27" width="17.83203125" style="2" customWidth="1"/>
    <col min="28" max="16384" width="10.83203125" style="2"/>
  </cols>
  <sheetData>
    <row r="1" spans="1:27" s="1" customFormat="1" ht="16" customHeight="1" thickBot="1">
      <c r="A1" s="3" t="s">
        <v>1</v>
      </c>
      <c r="B1" s="4" t="s">
        <v>72</v>
      </c>
      <c r="C1" s="3" t="s">
        <v>0</v>
      </c>
      <c r="D1" s="5" t="s">
        <v>57</v>
      </c>
      <c r="E1" s="3" t="s">
        <v>59</v>
      </c>
      <c r="F1" s="3" t="s">
        <v>60</v>
      </c>
      <c r="G1" s="3" t="s">
        <v>61</v>
      </c>
      <c r="H1" s="6" t="s">
        <v>62</v>
      </c>
      <c r="I1" s="7" t="s">
        <v>49</v>
      </c>
      <c r="J1" s="8" t="s">
        <v>63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68</v>
      </c>
      <c r="P1" s="9" t="s">
        <v>5</v>
      </c>
      <c r="Q1" s="9" t="s">
        <v>6</v>
      </c>
      <c r="R1" s="10" t="s">
        <v>74</v>
      </c>
      <c r="S1" s="10" t="s">
        <v>73</v>
      </c>
      <c r="T1" s="10" t="s">
        <v>75</v>
      </c>
      <c r="U1" s="3" t="s">
        <v>47</v>
      </c>
      <c r="V1" s="7" t="s">
        <v>48</v>
      </c>
      <c r="W1" s="7" t="s">
        <v>53</v>
      </c>
      <c r="X1" s="11" t="s">
        <v>50</v>
      </c>
      <c r="Y1" s="12" t="s">
        <v>54</v>
      </c>
      <c r="Z1" s="6" t="s">
        <v>69</v>
      </c>
      <c r="AA1" s="6" t="s">
        <v>116</v>
      </c>
    </row>
    <row r="2" spans="1:27" s="1" customFormat="1" ht="18">
      <c r="A2" s="18" t="s">
        <v>2</v>
      </c>
      <c r="B2" s="18">
        <v>1</v>
      </c>
      <c r="C2" s="19">
        <v>42978</v>
      </c>
      <c r="D2" s="20">
        <v>1</v>
      </c>
      <c r="E2" s="21">
        <v>-2461.1999999999998</v>
      </c>
      <c r="F2" s="21">
        <v>2527.4</v>
      </c>
      <c r="G2" s="21">
        <v>2847.6</v>
      </c>
      <c r="H2" s="21">
        <v>3000</v>
      </c>
      <c r="I2" s="21"/>
      <c r="J2" s="21">
        <v>-2022.9</v>
      </c>
      <c r="K2" s="21">
        <v>2524.9</v>
      </c>
      <c r="L2" s="21">
        <v>3568.8</v>
      </c>
      <c r="M2" s="21">
        <v>-2066.66596788983</v>
      </c>
      <c r="N2" s="21">
        <v>2527.4</v>
      </c>
      <c r="O2" s="21">
        <v>3656.5146416692505</v>
      </c>
      <c r="P2" s="21">
        <v>98.05900421939134</v>
      </c>
      <c r="Q2" s="21">
        <f t="shared" ref="Q2:Q43" si="0">SQRT((J2-E2)^2+(L2-G2)^2)</f>
        <v>843.94095172588948</v>
      </c>
      <c r="R2" s="13">
        <v>204</v>
      </c>
      <c r="S2" s="22">
        <v>4.7</v>
      </c>
      <c r="T2" s="20">
        <v>221</v>
      </c>
      <c r="U2" s="20" t="s">
        <v>56</v>
      </c>
      <c r="V2" s="22">
        <v>3019</v>
      </c>
      <c r="W2" s="21">
        <v>4.5</v>
      </c>
      <c r="X2" s="23" t="s">
        <v>77</v>
      </c>
      <c r="Y2" s="20">
        <v>0</v>
      </c>
      <c r="Z2" s="2" t="s">
        <v>71</v>
      </c>
      <c r="AA2" s="26">
        <v>50023.918757947897</v>
      </c>
    </row>
    <row r="3" spans="1:27" ht="18">
      <c r="A3" s="24" t="s">
        <v>3</v>
      </c>
      <c r="B3" s="24">
        <v>2</v>
      </c>
      <c r="C3" s="25">
        <v>42978</v>
      </c>
      <c r="D3" s="20">
        <v>1</v>
      </c>
      <c r="E3" s="21">
        <v>-2461.1999999999998</v>
      </c>
      <c r="F3" s="21">
        <v>2527.4</v>
      </c>
      <c r="G3" s="21">
        <v>2847.6</v>
      </c>
      <c r="H3" s="21">
        <v>3000</v>
      </c>
      <c r="I3" s="21"/>
      <c r="J3" s="21">
        <v>-2110</v>
      </c>
      <c r="K3" s="21">
        <v>2524.9</v>
      </c>
      <c r="L3" s="21">
        <v>3480.1</v>
      </c>
      <c r="M3" s="21">
        <v>-2132.4216399081915</v>
      </c>
      <c r="N3" s="21">
        <v>2527.4</v>
      </c>
      <c r="O3" s="21">
        <v>3521.6955347243752</v>
      </c>
      <c r="P3" s="21">
        <v>47.319852548156966</v>
      </c>
      <c r="Q3" s="21">
        <f t="shared" si="0"/>
        <v>723.46229341963624</v>
      </c>
      <c r="R3" s="13">
        <v>219</v>
      </c>
      <c r="S3" s="21">
        <v>16.399999999999999</v>
      </c>
      <c r="T3" s="13">
        <v>221</v>
      </c>
      <c r="U3" s="20" t="s">
        <v>51</v>
      </c>
      <c r="V3" s="14">
        <v>835</v>
      </c>
      <c r="W3" s="15">
        <v>6.75</v>
      </c>
      <c r="X3" s="16" t="s">
        <v>96</v>
      </c>
      <c r="Y3" s="20">
        <v>0</v>
      </c>
      <c r="Z3" s="2" t="s">
        <v>71</v>
      </c>
      <c r="AA3" s="26">
        <v>50023.912582413199</v>
      </c>
    </row>
    <row r="4" spans="1:27" ht="18">
      <c r="A4" s="24" t="s">
        <v>4</v>
      </c>
      <c r="B4" s="24">
        <v>3</v>
      </c>
      <c r="C4" s="25">
        <v>42978</v>
      </c>
      <c r="D4" s="20">
        <v>1</v>
      </c>
      <c r="E4" s="21">
        <v>-2461.1999999999998</v>
      </c>
      <c r="F4" s="21">
        <v>2527.4</v>
      </c>
      <c r="G4" s="21">
        <v>2847.6</v>
      </c>
      <c r="H4" s="21">
        <v>3000</v>
      </c>
      <c r="I4" s="21"/>
      <c r="J4" s="21">
        <v>-1991.7</v>
      </c>
      <c r="K4" s="21">
        <v>2525.6</v>
      </c>
      <c r="L4" s="21">
        <v>3757.7</v>
      </c>
      <c r="M4" s="21">
        <v>-2000.9102958714684</v>
      </c>
      <c r="N4" s="21">
        <v>2527.4</v>
      </c>
      <c r="O4" s="21">
        <v>3791.3337486141254</v>
      </c>
      <c r="P4" s="21">
        <v>34.918456378800343</v>
      </c>
      <c r="Q4" s="21">
        <f t="shared" si="0"/>
        <v>1024.0665310418067</v>
      </c>
      <c r="R4" s="13">
        <v>188</v>
      </c>
      <c r="S4" s="21">
        <v>4.8</v>
      </c>
      <c r="T4" s="13">
        <v>302</v>
      </c>
      <c r="U4" s="20" t="s">
        <v>56</v>
      </c>
      <c r="V4" s="14">
        <v>399</v>
      </c>
      <c r="W4" s="14">
        <v>6.75</v>
      </c>
      <c r="X4" s="16" t="s">
        <v>105</v>
      </c>
      <c r="Y4" s="20">
        <v>0</v>
      </c>
      <c r="Z4" s="2" t="s">
        <v>71</v>
      </c>
      <c r="AA4" s="26">
        <v>50023.916699436202</v>
      </c>
    </row>
    <row r="5" spans="1:27" ht="18">
      <c r="A5" s="24" t="s">
        <v>7</v>
      </c>
      <c r="B5" s="24">
        <v>1</v>
      </c>
      <c r="C5" s="25">
        <v>42984</v>
      </c>
      <c r="D5" s="13">
        <v>2</v>
      </c>
      <c r="E5" s="21">
        <v>-2400.1</v>
      </c>
      <c r="F5" s="21">
        <v>2487.5</v>
      </c>
      <c r="G5" s="21">
        <v>2775</v>
      </c>
      <c r="H5" s="21">
        <v>3000</v>
      </c>
      <c r="I5" s="21"/>
      <c r="J5" s="21">
        <v>-1961.2</v>
      </c>
      <c r="K5" s="21">
        <v>2486.5</v>
      </c>
      <c r="L5" s="21">
        <v>3487.3</v>
      </c>
      <c r="M5" s="21">
        <v>-2005.5659678898303</v>
      </c>
      <c r="N5" s="21">
        <v>2487.5</v>
      </c>
      <c r="O5" s="21">
        <v>3583.9146416692502</v>
      </c>
      <c r="P5" s="21">
        <v>106.31899214946981</v>
      </c>
      <c r="Q5" s="21">
        <f t="shared" si="0"/>
        <v>836.66271579412455</v>
      </c>
      <c r="R5" s="13">
        <v>204</v>
      </c>
      <c r="S5" s="21">
        <v>21.1</v>
      </c>
      <c r="T5" s="13">
        <v>203</v>
      </c>
      <c r="U5" s="20" t="s">
        <v>55</v>
      </c>
      <c r="V5" s="14">
        <v>1335</v>
      </c>
      <c r="W5" s="14">
        <v>12.6</v>
      </c>
      <c r="X5" s="16" t="s">
        <v>112</v>
      </c>
      <c r="Y5" s="20">
        <v>1</v>
      </c>
      <c r="Z5" s="2" t="s">
        <v>71</v>
      </c>
      <c r="AA5" s="26">
        <v>50023.911259084503</v>
      </c>
    </row>
    <row r="6" spans="1:27" ht="18">
      <c r="A6" s="24" t="s">
        <v>8</v>
      </c>
      <c r="B6" s="24">
        <v>2</v>
      </c>
      <c r="C6" s="25">
        <v>42984</v>
      </c>
      <c r="D6" s="13">
        <v>3</v>
      </c>
      <c r="E6" s="21">
        <v>-2099.6999999999998</v>
      </c>
      <c r="F6" s="21">
        <v>2253.4</v>
      </c>
      <c r="G6" s="21">
        <v>2708.9</v>
      </c>
      <c r="H6" s="21">
        <v>3000</v>
      </c>
      <c r="I6" s="21"/>
      <c r="J6" s="21">
        <v>-1857.8</v>
      </c>
      <c r="K6" s="21">
        <v>2250.4</v>
      </c>
      <c r="L6" s="21">
        <v>3014</v>
      </c>
      <c r="M6" s="21">
        <v>-1902.4329839449149</v>
      </c>
      <c r="N6" s="21">
        <v>2253.4</v>
      </c>
      <c r="O6" s="21">
        <v>3113.3573208346252</v>
      </c>
      <c r="P6" s="21">
        <v>108.96320690610054</v>
      </c>
      <c r="Q6" s="21">
        <f t="shared" si="0"/>
        <v>389.36052701834052</v>
      </c>
      <c r="R6" s="13">
        <v>251</v>
      </c>
      <c r="S6" s="21">
        <v>4.7</v>
      </c>
      <c r="T6" s="13">
        <v>202</v>
      </c>
      <c r="U6" s="20" t="s">
        <v>55</v>
      </c>
      <c r="V6" s="14">
        <v>3589</v>
      </c>
      <c r="W6" s="14">
        <v>27</v>
      </c>
      <c r="X6" s="16" t="s">
        <v>58</v>
      </c>
      <c r="Y6" s="20">
        <v>0</v>
      </c>
      <c r="Z6" s="2" t="s">
        <v>71</v>
      </c>
      <c r="AA6" s="26">
        <v>50023.9074361354</v>
      </c>
    </row>
    <row r="7" spans="1:27" ht="18">
      <c r="A7" s="24" t="s">
        <v>9</v>
      </c>
      <c r="B7" s="24">
        <v>3</v>
      </c>
      <c r="C7" s="25">
        <v>42984</v>
      </c>
      <c r="D7" s="13">
        <v>3</v>
      </c>
      <c r="E7" s="21">
        <v>-2099.6999999999998</v>
      </c>
      <c r="F7" s="21">
        <v>2253.4</v>
      </c>
      <c r="G7" s="21">
        <v>2708.9</v>
      </c>
      <c r="H7" s="21">
        <v>3000</v>
      </c>
      <c r="I7" s="21"/>
      <c r="J7" s="21">
        <v>-1540.5</v>
      </c>
      <c r="K7" s="21">
        <v>2252</v>
      </c>
      <c r="L7" s="21">
        <v>3713.9</v>
      </c>
      <c r="M7" s="21">
        <v>-1573.6546238531068</v>
      </c>
      <c r="N7" s="21">
        <v>2253.4</v>
      </c>
      <c r="O7" s="21">
        <v>3787.4528555590005</v>
      </c>
      <c r="P7" s="21">
        <v>80.692079188258447</v>
      </c>
      <c r="Q7" s="21">
        <f t="shared" si="0"/>
        <v>1150.0998391444109</v>
      </c>
      <c r="R7" s="13">
        <v>172</v>
      </c>
      <c r="S7" s="21">
        <v>18.8</v>
      </c>
      <c r="T7" s="13">
        <v>157</v>
      </c>
      <c r="U7" s="20" t="s">
        <v>51</v>
      </c>
      <c r="V7" s="14">
        <v>9395</v>
      </c>
      <c r="W7" s="14">
        <v>27</v>
      </c>
      <c r="X7" s="16" t="s">
        <v>113</v>
      </c>
      <c r="Y7" s="20">
        <v>0</v>
      </c>
      <c r="Z7" s="2" t="s">
        <v>71</v>
      </c>
      <c r="AA7" s="26">
        <v>50023.898172838002</v>
      </c>
    </row>
    <row r="8" spans="1:27" ht="18">
      <c r="A8" s="24" t="s">
        <v>10</v>
      </c>
      <c r="B8" s="24">
        <v>1</v>
      </c>
      <c r="C8" s="25">
        <v>42992</v>
      </c>
      <c r="D8" s="13">
        <v>4</v>
      </c>
      <c r="E8" s="21">
        <v>-2732.7</v>
      </c>
      <c r="F8" s="21">
        <v>1275</v>
      </c>
      <c r="G8" s="21">
        <v>2756</v>
      </c>
      <c r="H8" s="21">
        <v>3000</v>
      </c>
      <c r="I8" s="21"/>
      <c r="J8" s="21">
        <v>-2247.6</v>
      </c>
      <c r="K8" s="21">
        <v>1274.5</v>
      </c>
      <c r="L8" s="21">
        <v>3631.9</v>
      </c>
      <c r="M8" s="21">
        <v>-2272.4102958714684</v>
      </c>
      <c r="N8" s="21">
        <v>1275</v>
      </c>
      <c r="O8" s="21">
        <v>3699.7337486141255</v>
      </c>
      <c r="P8" s="21">
        <v>72.230313804345101</v>
      </c>
      <c r="Q8" s="21">
        <f t="shared" si="0"/>
        <v>1001.2606154243759</v>
      </c>
      <c r="R8" s="13">
        <v>188</v>
      </c>
      <c r="S8" s="21">
        <v>11.7</v>
      </c>
      <c r="T8" s="13">
        <v>192</v>
      </c>
      <c r="U8" s="20" t="s">
        <v>56</v>
      </c>
      <c r="V8" s="14">
        <v>11998</v>
      </c>
      <c r="W8" s="14">
        <v>27</v>
      </c>
      <c r="X8" s="16" t="s">
        <v>114</v>
      </c>
      <c r="Y8" s="20">
        <v>0</v>
      </c>
      <c r="Z8" s="2" t="s">
        <v>70</v>
      </c>
      <c r="AA8" s="26">
        <v>50023.913611668897</v>
      </c>
    </row>
    <row r="9" spans="1:27" ht="18">
      <c r="A9" s="24" t="s">
        <v>11</v>
      </c>
      <c r="B9" s="24">
        <v>2</v>
      </c>
      <c r="C9" s="25">
        <v>42992</v>
      </c>
      <c r="D9" s="13">
        <v>4</v>
      </c>
      <c r="E9" s="21">
        <v>-2732.7</v>
      </c>
      <c r="F9" s="21">
        <v>1275</v>
      </c>
      <c r="G9" s="21">
        <v>2756</v>
      </c>
      <c r="H9" s="21">
        <v>3000</v>
      </c>
      <c r="I9" s="21"/>
      <c r="J9" s="21">
        <v>-2264</v>
      </c>
      <c r="K9" s="21">
        <v>1274.5999999999999</v>
      </c>
      <c r="L9" s="21">
        <v>3659.6</v>
      </c>
      <c r="M9" s="21">
        <v>-2272.4102958714684</v>
      </c>
      <c r="N9" s="21">
        <v>1275</v>
      </c>
      <c r="O9" s="21">
        <v>3699.7337486141255</v>
      </c>
      <c r="P9" s="21">
        <v>41.007448768089262</v>
      </c>
      <c r="Q9" s="21">
        <f t="shared" si="0"/>
        <v>1017.9256603504991</v>
      </c>
      <c r="R9" s="13">
        <v>188</v>
      </c>
      <c r="S9" s="21">
        <v>9.4</v>
      </c>
      <c r="T9" s="13">
        <v>170</v>
      </c>
      <c r="U9" s="20" t="s">
        <v>56</v>
      </c>
      <c r="V9" s="14">
        <v>4890</v>
      </c>
      <c r="W9" s="14">
        <v>27</v>
      </c>
      <c r="X9" s="16" t="s">
        <v>115</v>
      </c>
      <c r="Y9" s="20">
        <v>0</v>
      </c>
      <c r="Z9" s="2" t="s">
        <v>70</v>
      </c>
      <c r="AA9" s="26">
        <v>50023.909494646403</v>
      </c>
    </row>
    <row r="10" spans="1:27" ht="18">
      <c r="A10" s="24" t="s">
        <v>12</v>
      </c>
      <c r="B10" s="24">
        <v>4</v>
      </c>
      <c r="C10" s="25">
        <v>42992</v>
      </c>
      <c r="D10" s="13">
        <v>4</v>
      </c>
      <c r="E10" s="21">
        <v>-2732.7</v>
      </c>
      <c r="F10" s="21">
        <v>1275</v>
      </c>
      <c r="G10" s="21">
        <v>2756</v>
      </c>
      <c r="H10" s="21">
        <v>3000</v>
      </c>
      <c r="I10" s="21"/>
      <c r="J10" s="21">
        <v>-2389</v>
      </c>
      <c r="K10" s="21">
        <v>1275.2</v>
      </c>
      <c r="L10" s="21">
        <v>3386.4</v>
      </c>
      <c r="M10" s="21">
        <v>-2403.9216399081915</v>
      </c>
      <c r="N10" s="21">
        <v>1275</v>
      </c>
      <c r="O10" s="21">
        <v>3430.0955347243753</v>
      </c>
      <c r="P10" s="21">
        <v>46.173532379479184</v>
      </c>
      <c r="Q10" s="21">
        <f t="shared" si="0"/>
        <v>718.00685929871167</v>
      </c>
      <c r="R10" s="13">
        <v>219</v>
      </c>
      <c r="S10" s="21">
        <v>3.2</v>
      </c>
      <c r="T10" s="13">
        <v>193</v>
      </c>
      <c r="U10" s="20" t="s">
        <v>51</v>
      </c>
      <c r="V10" s="20">
        <v>1092</v>
      </c>
      <c r="W10" s="14">
        <v>6.75</v>
      </c>
      <c r="X10" s="16" t="s">
        <v>83</v>
      </c>
      <c r="Y10" s="20">
        <v>0</v>
      </c>
      <c r="Z10" s="2" t="s">
        <v>71</v>
      </c>
      <c r="AA10" s="26">
        <v>50023.9002313483</v>
      </c>
    </row>
    <row r="11" spans="1:27" ht="18">
      <c r="A11" s="24" t="s">
        <v>13</v>
      </c>
      <c r="B11" s="24">
        <v>2</v>
      </c>
      <c r="C11" s="25">
        <v>43067</v>
      </c>
      <c r="D11" s="13">
        <v>5</v>
      </c>
      <c r="E11" s="21">
        <v>-3000</v>
      </c>
      <c r="F11" s="21">
        <v>2340</v>
      </c>
      <c r="G11" s="21">
        <v>1630</v>
      </c>
      <c r="H11" s="21">
        <v>2520.3000000000002</v>
      </c>
      <c r="I11" s="21"/>
      <c r="J11" s="21">
        <v>-2493.6</v>
      </c>
      <c r="K11" s="21">
        <v>2344.9</v>
      </c>
      <c r="L11" s="21">
        <v>2498.8000000000002</v>
      </c>
      <c r="M11" s="21">
        <v>-2535.9727434739452</v>
      </c>
      <c r="N11" s="21">
        <v>2340</v>
      </c>
      <c r="O11" s="21">
        <v>2581.3968666528722</v>
      </c>
      <c r="P11" s="21">
        <v>92.96075392541249</v>
      </c>
      <c r="Q11" s="21">
        <f t="shared" si="0"/>
        <v>1005.6114557820035</v>
      </c>
      <c r="R11" s="13">
        <v>138</v>
      </c>
      <c r="S11" s="21">
        <v>11.7</v>
      </c>
      <c r="T11" s="13">
        <v>133</v>
      </c>
      <c r="U11" s="20" t="s">
        <v>51</v>
      </c>
      <c r="V11" s="14">
        <v>7399</v>
      </c>
      <c r="W11" s="14">
        <v>27</v>
      </c>
      <c r="X11" s="16" t="s">
        <v>84</v>
      </c>
      <c r="Y11" s="20">
        <v>0</v>
      </c>
      <c r="Z11" s="2" t="s">
        <v>70</v>
      </c>
      <c r="AA11" s="26">
        <v>50023.898172838002</v>
      </c>
    </row>
    <row r="12" spans="1:27" ht="18">
      <c r="A12" s="24" t="s">
        <v>14</v>
      </c>
      <c r="B12" s="24">
        <v>3</v>
      </c>
      <c r="C12" s="25">
        <v>43067</v>
      </c>
      <c r="D12" s="13">
        <v>5</v>
      </c>
      <c r="E12" s="21">
        <v>-3000</v>
      </c>
      <c r="F12" s="21">
        <v>2340</v>
      </c>
      <c r="G12" s="21">
        <v>1630</v>
      </c>
      <c r="H12" s="21">
        <v>2520.3000000000002</v>
      </c>
      <c r="I12" s="21"/>
      <c r="J12" s="21">
        <v>-2517.6999999999998</v>
      </c>
      <c r="K12" s="21">
        <v>2345</v>
      </c>
      <c r="L12" s="21">
        <v>2540.6</v>
      </c>
      <c r="M12" s="21">
        <v>-2535.9727434739452</v>
      </c>
      <c r="N12" s="21">
        <v>2340</v>
      </c>
      <c r="O12" s="21">
        <v>2581.3968666528722</v>
      </c>
      <c r="P12" s="21">
        <v>44.980856847739751</v>
      </c>
      <c r="Q12" s="21">
        <f t="shared" si="0"/>
        <v>1030.4395421372378</v>
      </c>
      <c r="R12" s="13">
        <v>138</v>
      </c>
      <c r="S12" s="21">
        <v>16.399999999999999</v>
      </c>
      <c r="T12" s="13">
        <v>141</v>
      </c>
      <c r="U12" s="20" t="s">
        <v>51</v>
      </c>
      <c r="V12" s="14">
        <v>3425</v>
      </c>
      <c r="W12" s="14">
        <v>13.5</v>
      </c>
      <c r="X12" s="16" t="s">
        <v>85</v>
      </c>
      <c r="Y12" s="20">
        <v>0</v>
      </c>
      <c r="Z12" s="2" t="s">
        <v>71</v>
      </c>
      <c r="AA12" s="26">
        <v>50023.898172838002</v>
      </c>
    </row>
    <row r="13" spans="1:27" ht="18">
      <c r="A13" s="24" t="s">
        <v>15</v>
      </c>
      <c r="B13" s="24">
        <v>4</v>
      </c>
      <c r="C13" s="25">
        <v>43067</v>
      </c>
      <c r="D13" s="13">
        <v>5</v>
      </c>
      <c r="E13" s="21">
        <v>-3000</v>
      </c>
      <c r="F13" s="21">
        <v>2340</v>
      </c>
      <c r="G13" s="21">
        <v>1630</v>
      </c>
      <c r="H13" s="21">
        <v>2520.3000000000002</v>
      </c>
      <c r="I13" s="21"/>
      <c r="J13" s="21">
        <v>-2625.7</v>
      </c>
      <c r="K13" s="21">
        <v>2345</v>
      </c>
      <c r="L13" s="21">
        <v>2355.6999999999998</v>
      </c>
      <c r="M13" s="21">
        <v>-2624.3588875741461</v>
      </c>
      <c r="N13" s="21">
        <v>2340</v>
      </c>
      <c r="O13" s="21">
        <v>2400.1784158618489</v>
      </c>
      <c r="P13" s="21">
        <v>44.778656300947262</v>
      </c>
      <c r="Q13" s="21">
        <f t="shared" si="0"/>
        <v>816.54208709655609</v>
      </c>
      <c r="R13" s="13">
        <v>159</v>
      </c>
      <c r="S13" s="21">
        <v>84.4</v>
      </c>
      <c r="T13" s="13">
        <v>161</v>
      </c>
      <c r="U13" s="20" t="s">
        <v>51</v>
      </c>
      <c r="V13" s="14">
        <v>5428</v>
      </c>
      <c r="W13" s="14">
        <v>18</v>
      </c>
      <c r="X13" s="16" t="s">
        <v>86</v>
      </c>
      <c r="Y13" s="20">
        <v>14</v>
      </c>
      <c r="Z13" s="2" t="s">
        <v>71</v>
      </c>
      <c r="AA13" s="26">
        <v>50023.898687465597</v>
      </c>
    </row>
    <row r="14" spans="1:27" ht="18">
      <c r="A14" s="24" t="s">
        <v>16</v>
      </c>
      <c r="B14" s="24">
        <v>5</v>
      </c>
      <c r="C14" s="25">
        <v>43067</v>
      </c>
      <c r="D14" s="13">
        <v>5</v>
      </c>
      <c r="E14" s="21">
        <v>-3000</v>
      </c>
      <c r="F14" s="21">
        <v>2340</v>
      </c>
      <c r="G14" s="21">
        <v>1630</v>
      </c>
      <c r="H14" s="21">
        <v>2520.3000000000002</v>
      </c>
      <c r="I14" s="21"/>
      <c r="J14" s="21">
        <v>-2727.1</v>
      </c>
      <c r="K14" s="21">
        <v>2340</v>
      </c>
      <c r="L14" s="21">
        <v>2186.8000000000002</v>
      </c>
      <c r="M14" s="21">
        <v>-2723.7932996868722</v>
      </c>
      <c r="N14" s="21">
        <v>2340</v>
      </c>
      <c r="O14" s="21">
        <v>2196.3076587219475</v>
      </c>
      <c r="P14" s="21">
        <v>10.066272464714057</v>
      </c>
      <c r="Q14" s="21">
        <f t="shared" si="0"/>
        <v>620.08116404225689</v>
      </c>
      <c r="R14" s="13">
        <v>183</v>
      </c>
      <c r="S14" s="21">
        <v>25.8</v>
      </c>
      <c r="T14" s="13">
        <v>185</v>
      </c>
      <c r="U14" s="20" t="s">
        <v>51</v>
      </c>
      <c r="V14" s="20">
        <v>3188</v>
      </c>
      <c r="W14" s="14">
        <v>18</v>
      </c>
      <c r="X14" s="16" t="s">
        <v>87</v>
      </c>
      <c r="Y14" s="20">
        <v>0</v>
      </c>
      <c r="Z14" s="2" t="s">
        <v>71</v>
      </c>
      <c r="AA14" s="26">
        <v>50023.894055818098</v>
      </c>
    </row>
    <row r="15" spans="1:27" ht="18">
      <c r="A15" s="24" t="s">
        <v>17</v>
      </c>
      <c r="B15" s="24">
        <v>1</v>
      </c>
      <c r="C15" s="25">
        <v>43074</v>
      </c>
      <c r="D15" s="13">
        <v>6</v>
      </c>
      <c r="E15" s="21">
        <v>-2850</v>
      </c>
      <c r="F15" s="21">
        <v>-2032.6</v>
      </c>
      <c r="G15" s="21">
        <v>1008</v>
      </c>
      <c r="H15" s="21">
        <v>3700</v>
      </c>
      <c r="I15" s="21"/>
      <c r="J15" s="21">
        <v>-2191.3000000000002</v>
      </c>
      <c r="K15" s="21">
        <v>-2034.3</v>
      </c>
      <c r="L15" s="21">
        <v>2257.8000000000002</v>
      </c>
      <c r="M15" s="21">
        <v>-2201.2107027521652</v>
      </c>
      <c r="N15" s="21">
        <v>-2032.6</v>
      </c>
      <c r="O15" s="21">
        <v>2338.2151885227672</v>
      </c>
      <c r="P15" s="21">
        <v>81.041437389732508</v>
      </c>
      <c r="Q15" s="21">
        <f t="shared" si="0"/>
        <v>1412.7581994099344</v>
      </c>
      <c r="R15" s="13">
        <v>220</v>
      </c>
      <c r="S15" s="21">
        <v>28.1</v>
      </c>
      <c r="T15" s="13">
        <v>189</v>
      </c>
      <c r="U15" s="20" t="s">
        <v>51</v>
      </c>
      <c r="V15" s="14">
        <v>9838</v>
      </c>
      <c r="W15" s="14">
        <v>11.25</v>
      </c>
      <c r="X15" s="16" t="s">
        <v>88</v>
      </c>
      <c r="Y15" s="20">
        <v>2</v>
      </c>
      <c r="Z15" s="2" t="s">
        <v>70</v>
      </c>
      <c r="AA15" s="26">
        <v>50023.902701560801</v>
      </c>
    </row>
    <row r="16" spans="1:27" ht="18">
      <c r="A16" s="24" t="s">
        <v>18</v>
      </c>
      <c r="B16" s="24">
        <v>2</v>
      </c>
      <c r="C16" s="25">
        <v>43074</v>
      </c>
      <c r="D16" s="13">
        <v>6</v>
      </c>
      <c r="E16" s="21">
        <v>-2850</v>
      </c>
      <c r="F16" s="21">
        <v>-2032.6</v>
      </c>
      <c r="G16" s="21">
        <v>1008</v>
      </c>
      <c r="H16" s="21">
        <v>3700</v>
      </c>
      <c r="I16" s="21"/>
      <c r="J16" s="21">
        <v>-2460.5</v>
      </c>
      <c r="K16" s="21">
        <v>-2033.8</v>
      </c>
      <c r="L16" s="21">
        <v>1789.9</v>
      </c>
      <c r="M16" s="21">
        <v>-2460.7264216512995</v>
      </c>
      <c r="N16" s="21">
        <v>-2032.6</v>
      </c>
      <c r="O16" s="21">
        <v>1806.1291131136604</v>
      </c>
      <c r="P16" s="21">
        <v>16.27499244915828</v>
      </c>
      <c r="Q16" s="21">
        <f t="shared" si="0"/>
        <v>873.54327883625785</v>
      </c>
      <c r="R16" s="13">
        <v>279</v>
      </c>
      <c r="S16" s="14">
        <v>22.2</v>
      </c>
      <c r="T16" s="13">
        <v>221</v>
      </c>
      <c r="U16" s="20" t="s">
        <v>51</v>
      </c>
      <c r="V16" s="14">
        <v>117</v>
      </c>
      <c r="W16" s="14">
        <v>3.6</v>
      </c>
      <c r="X16" s="16" t="s">
        <v>89</v>
      </c>
      <c r="Y16" s="20">
        <v>0</v>
      </c>
      <c r="Z16" s="2" t="s">
        <v>71</v>
      </c>
      <c r="AA16" s="26">
        <v>50023.9002313483</v>
      </c>
    </row>
    <row r="17" spans="1:27" ht="18">
      <c r="A17" s="24" t="s">
        <v>19</v>
      </c>
      <c r="B17" s="24">
        <v>3</v>
      </c>
      <c r="C17" s="25">
        <v>43074</v>
      </c>
      <c r="D17" s="13">
        <v>7</v>
      </c>
      <c r="E17" s="21">
        <v>-2500</v>
      </c>
      <c r="F17" s="21">
        <v>1278.5999999999999</v>
      </c>
      <c r="G17" s="21">
        <v>1682.3</v>
      </c>
      <c r="H17" s="21">
        <v>3000.3</v>
      </c>
      <c r="I17" s="21"/>
      <c r="J17" s="21">
        <v>-1861.3</v>
      </c>
      <c r="K17" s="21">
        <v>1277.5</v>
      </c>
      <c r="L17" s="21">
        <v>2907</v>
      </c>
      <c r="M17" s="21">
        <v>-1881.8348726957036</v>
      </c>
      <c r="N17" s="21">
        <v>1278.5999999999999</v>
      </c>
      <c r="O17" s="21">
        <v>2949.7263352423538</v>
      </c>
      <c r="P17" s="21">
        <v>47.417620352256783</v>
      </c>
      <c r="Q17" s="21">
        <f t="shared" si="0"/>
        <v>1381.2413909233969</v>
      </c>
      <c r="R17" s="13">
        <v>157</v>
      </c>
      <c r="S17" s="14">
        <v>14.1</v>
      </c>
      <c r="T17" s="13">
        <v>137</v>
      </c>
      <c r="U17" s="20" t="s">
        <v>51</v>
      </c>
      <c r="V17" s="14">
        <v>4916</v>
      </c>
      <c r="W17" s="14">
        <v>27</v>
      </c>
      <c r="X17" s="16" t="s">
        <v>90</v>
      </c>
      <c r="Y17" s="20">
        <v>0</v>
      </c>
      <c r="Z17" s="2" t="s">
        <v>70</v>
      </c>
      <c r="AA17" s="26">
        <v>50023.891997308398</v>
      </c>
    </row>
    <row r="18" spans="1:27" ht="18">
      <c r="A18" s="24" t="s">
        <v>20</v>
      </c>
      <c r="B18" s="24">
        <v>4</v>
      </c>
      <c r="C18" s="25">
        <v>43074</v>
      </c>
      <c r="D18" s="13">
        <v>7</v>
      </c>
      <c r="E18" s="21">
        <v>-2500</v>
      </c>
      <c r="F18" s="21">
        <v>1278.5999999999999</v>
      </c>
      <c r="G18" s="21">
        <v>1682.3</v>
      </c>
      <c r="H18" s="21">
        <v>3000.3</v>
      </c>
      <c r="I18" s="21"/>
      <c r="J18" s="21">
        <v>-1960.9</v>
      </c>
      <c r="K18" s="21">
        <v>1278.3</v>
      </c>
      <c r="L18" s="21">
        <v>2733</v>
      </c>
      <c r="M18" s="21">
        <v>-1973.9020193154925</v>
      </c>
      <c r="N18" s="21">
        <v>1278.5999999999999</v>
      </c>
      <c r="O18" s="21">
        <v>2760.9607108445562</v>
      </c>
      <c r="P18" s="21">
        <v>30.837377599486583</v>
      </c>
      <c r="Q18" s="21">
        <f t="shared" si="0"/>
        <v>1180.9315390826007</v>
      </c>
      <c r="R18" s="13">
        <v>178</v>
      </c>
      <c r="S18" s="21">
        <v>70</v>
      </c>
      <c r="T18" s="13">
        <v>183</v>
      </c>
      <c r="U18" s="20" t="s">
        <v>51</v>
      </c>
      <c r="V18" s="14">
        <v>5724</v>
      </c>
      <c r="W18" s="14">
        <v>13.5</v>
      </c>
      <c r="X18" s="16" t="s">
        <v>76</v>
      </c>
      <c r="Y18" s="20">
        <v>17</v>
      </c>
      <c r="Z18" s="2" t="s">
        <v>71</v>
      </c>
      <c r="AA18" s="26">
        <v>50023.883763271202</v>
      </c>
    </row>
    <row r="19" spans="1:27" ht="18">
      <c r="A19" s="24" t="s">
        <v>21</v>
      </c>
      <c r="B19" s="24">
        <v>5</v>
      </c>
      <c r="C19" s="25">
        <v>43074</v>
      </c>
      <c r="D19" s="13">
        <v>7</v>
      </c>
      <c r="E19" s="21">
        <v>-2500</v>
      </c>
      <c r="F19" s="21">
        <v>1278.5999999999999</v>
      </c>
      <c r="G19" s="21">
        <v>1682.3</v>
      </c>
      <c r="H19" s="21">
        <v>3000.3</v>
      </c>
      <c r="I19" s="21"/>
      <c r="J19" s="21">
        <v>-2033.3</v>
      </c>
      <c r="K19" s="21">
        <v>1277</v>
      </c>
      <c r="L19" s="21">
        <v>2508</v>
      </c>
      <c r="M19" s="21">
        <v>-2065.9691659352811</v>
      </c>
      <c r="N19" s="21">
        <v>1278.5999999999999</v>
      </c>
      <c r="O19" s="21">
        <v>2572.195086446759</v>
      </c>
      <c r="P19" s="21">
        <v>72.04750881754201</v>
      </c>
      <c r="Q19" s="21">
        <f t="shared" si="0"/>
        <v>948.46685761812478</v>
      </c>
      <c r="R19" s="13">
        <v>199</v>
      </c>
      <c r="S19" s="21">
        <v>16.399999999999999</v>
      </c>
      <c r="T19" s="20">
        <v>201</v>
      </c>
      <c r="U19" s="20" t="s">
        <v>51</v>
      </c>
      <c r="V19" s="14">
        <v>359</v>
      </c>
      <c r="W19" s="14">
        <v>6.75</v>
      </c>
      <c r="X19" s="16" t="s">
        <v>78</v>
      </c>
      <c r="Y19" s="20">
        <v>0</v>
      </c>
      <c r="Z19" s="2" t="s">
        <v>71</v>
      </c>
      <c r="AA19" s="26">
        <v>50023.879646253597</v>
      </c>
    </row>
    <row r="20" spans="1:27" ht="18">
      <c r="A20" s="24" t="s">
        <v>22</v>
      </c>
      <c r="B20" s="24">
        <v>1</v>
      </c>
      <c r="C20" s="25">
        <v>43076</v>
      </c>
      <c r="D20" s="13">
        <v>8</v>
      </c>
      <c r="E20" s="21">
        <v>-3235.7</v>
      </c>
      <c r="F20" s="21">
        <v>-1397</v>
      </c>
      <c r="G20" s="21">
        <v>1482.5</v>
      </c>
      <c r="H20" s="21">
        <v>3630</v>
      </c>
      <c r="I20" s="21"/>
      <c r="J20" s="21">
        <v>-2436.5</v>
      </c>
      <c r="K20" s="21">
        <v>-1399.1</v>
      </c>
      <c r="L20" s="21">
        <v>3043.9</v>
      </c>
      <c r="M20" s="21">
        <v>-2440.0563685778243</v>
      </c>
      <c r="N20" s="21">
        <v>-1397</v>
      </c>
      <c r="O20" s="21">
        <v>3113.8111940329882</v>
      </c>
      <c r="P20" s="21">
        <v>70.033083671786457</v>
      </c>
      <c r="Q20" s="21">
        <f t="shared" si="0"/>
        <v>1754.0497712436784</v>
      </c>
      <c r="R20" s="13">
        <v>180</v>
      </c>
      <c r="S20" s="21">
        <v>63.3</v>
      </c>
      <c r="T20" s="20">
        <v>189</v>
      </c>
      <c r="U20" s="20" t="s">
        <v>56</v>
      </c>
      <c r="V20" s="13">
        <v>12292</v>
      </c>
      <c r="W20" s="14">
        <v>18</v>
      </c>
      <c r="X20" s="16" t="s">
        <v>79</v>
      </c>
      <c r="Y20" s="20">
        <v>27</v>
      </c>
      <c r="Z20" s="2" t="s">
        <v>71</v>
      </c>
      <c r="AA20" s="26">
        <v>50023.897143583003</v>
      </c>
    </row>
    <row r="21" spans="1:27" ht="18">
      <c r="A21" s="24" t="s">
        <v>23</v>
      </c>
      <c r="B21" s="24">
        <v>2</v>
      </c>
      <c r="C21" s="25">
        <v>43076</v>
      </c>
      <c r="D21" s="13">
        <v>8</v>
      </c>
      <c r="E21" s="21">
        <v>-3235.7</v>
      </c>
      <c r="F21" s="21">
        <v>-1397</v>
      </c>
      <c r="G21" s="21">
        <v>1482.5</v>
      </c>
      <c r="H21" s="21">
        <v>3630</v>
      </c>
      <c r="I21" s="21"/>
      <c r="J21" s="21">
        <v>-2525.1</v>
      </c>
      <c r="K21" s="21">
        <v>-1398.8</v>
      </c>
      <c r="L21" s="21">
        <v>2836.8</v>
      </c>
      <c r="M21" s="21">
        <v>-2551.4464769769288</v>
      </c>
      <c r="N21" s="21">
        <v>-1397</v>
      </c>
      <c r="O21" s="21">
        <v>2885.4276268683698</v>
      </c>
      <c r="P21" s="21">
        <v>55.335548645922216</v>
      </c>
      <c r="Q21" s="21">
        <f t="shared" si="0"/>
        <v>1529.4053909935064</v>
      </c>
      <c r="R21" s="13">
        <v>205</v>
      </c>
      <c r="S21" s="21">
        <v>16.600000000000001</v>
      </c>
      <c r="T21" s="20">
        <v>200</v>
      </c>
      <c r="U21" s="20" t="s">
        <v>51</v>
      </c>
      <c r="V21" s="14">
        <v>6858</v>
      </c>
      <c r="W21" s="14">
        <v>20.25</v>
      </c>
      <c r="X21" s="16" t="s">
        <v>80</v>
      </c>
      <c r="Y21" s="20">
        <v>0</v>
      </c>
      <c r="Z21" s="2" t="s">
        <v>70</v>
      </c>
      <c r="AA21" s="26">
        <v>50023.894741987999</v>
      </c>
    </row>
    <row r="22" spans="1:27" ht="18">
      <c r="A22" s="24" t="s">
        <v>24</v>
      </c>
      <c r="B22" s="24">
        <v>3</v>
      </c>
      <c r="C22" s="25">
        <v>43076</v>
      </c>
      <c r="D22" s="13">
        <v>8</v>
      </c>
      <c r="E22" s="21">
        <v>-3235.7</v>
      </c>
      <c r="F22" s="21">
        <v>-1397</v>
      </c>
      <c r="G22" s="21">
        <v>1482.5</v>
      </c>
      <c r="H22" s="21">
        <v>3630</v>
      </c>
      <c r="I22" s="21"/>
      <c r="J22" s="21">
        <v>-2629</v>
      </c>
      <c r="K22" s="21">
        <v>-1398.8</v>
      </c>
      <c r="L22" s="21">
        <v>2649.8</v>
      </c>
      <c r="M22" s="21">
        <v>-2646.9237127475899</v>
      </c>
      <c r="N22" s="21">
        <v>-1397</v>
      </c>
      <c r="O22" s="21">
        <v>2689.6702835844112</v>
      </c>
      <c r="P22" s="21">
        <v>43.750874182803152</v>
      </c>
      <c r="Q22" s="21">
        <f t="shared" si="0"/>
        <v>1315.5509036141475</v>
      </c>
      <c r="R22" s="13">
        <v>227</v>
      </c>
      <c r="S22" s="21">
        <v>2.2999999999999998</v>
      </c>
      <c r="T22" s="13">
        <v>381</v>
      </c>
      <c r="U22" s="20" t="s">
        <v>56</v>
      </c>
      <c r="V22" s="14">
        <v>754</v>
      </c>
      <c r="W22" s="14">
        <v>13.5</v>
      </c>
      <c r="X22" s="16" t="s">
        <v>81</v>
      </c>
      <c r="Y22" s="20">
        <v>0</v>
      </c>
      <c r="Z22" s="2" t="s">
        <v>71</v>
      </c>
      <c r="AA22" s="26">
        <v>50023.891997308398</v>
      </c>
    </row>
    <row r="23" spans="1:27" ht="18">
      <c r="A23" s="24" t="s">
        <v>25</v>
      </c>
      <c r="B23" s="24">
        <v>4</v>
      </c>
      <c r="C23" s="25">
        <v>43076</v>
      </c>
      <c r="D23" s="13">
        <v>8</v>
      </c>
      <c r="E23" s="21">
        <v>-3235.7</v>
      </c>
      <c r="F23" s="21">
        <v>-1397</v>
      </c>
      <c r="G23" s="21">
        <v>1482.5</v>
      </c>
      <c r="H23" s="21">
        <v>3630</v>
      </c>
      <c r="I23" s="21"/>
      <c r="J23" s="21">
        <v>-2752.9</v>
      </c>
      <c r="K23" s="21">
        <v>-1398.8</v>
      </c>
      <c r="L23" s="21">
        <v>2508.3000000000002</v>
      </c>
      <c r="M23" s="21">
        <v>-2742.400948518251</v>
      </c>
      <c r="N23" s="21">
        <v>-1397</v>
      </c>
      <c r="O23" s="21">
        <v>2493.9129403004526</v>
      </c>
      <c r="P23" s="21">
        <v>17.901328688529325</v>
      </c>
      <c r="Q23" s="21">
        <f t="shared" si="0"/>
        <v>1133.7378356569036</v>
      </c>
      <c r="R23" s="13">
        <v>248</v>
      </c>
      <c r="S23" s="21">
        <v>105.5</v>
      </c>
      <c r="T23" s="20">
        <v>218</v>
      </c>
      <c r="U23" s="20" t="s">
        <v>51</v>
      </c>
      <c r="V23" s="14">
        <v>2378</v>
      </c>
      <c r="W23" s="14">
        <v>13.5</v>
      </c>
      <c r="X23" s="16" t="s">
        <v>82</v>
      </c>
      <c r="Y23" s="20">
        <v>27</v>
      </c>
      <c r="Z23" s="2" t="s">
        <v>71</v>
      </c>
      <c r="AA23" s="26">
        <v>50023.894055818098</v>
      </c>
    </row>
    <row r="24" spans="1:27" ht="18">
      <c r="A24" s="24" t="s">
        <v>26</v>
      </c>
      <c r="B24" s="24">
        <v>5</v>
      </c>
      <c r="C24" s="25">
        <v>43076</v>
      </c>
      <c r="D24" s="13">
        <v>8</v>
      </c>
      <c r="E24" s="21">
        <v>-3235.7</v>
      </c>
      <c r="F24" s="21">
        <v>-1397</v>
      </c>
      <c r="G24" s="21">
        <v>1482.5</v>
      </c>
      <c r="H24" s="21">
        <v>3630</v>
      </c>
      <c r="I24" s="21"/>
      <c r="J24" s="21">
        <v>-2784.4</v>
      </c>
      <c r="K24" s="21">
        <v>-1398.3</v>
      </c>
      <c r="L24" s="21">
        <v>2381.8000000000002</v>
      </c>
      <c r="M24" s="21">
        <v>-2790.1395664035817</v>
      </c>
      <c r="N24" s="21">
        <v>-1397</v>
      </c>
      <c r="O24" s="21">
        <v>2396.0342686584736</v>
      </c>
      <c r="P24" s="21">
        <v>15.402825284431472</v>
      </c>
      <c r="Q24" s="21">
        <f t="shared" si="0"/>
        <v>1006.1869508197768</v>
      </c>
      <c r="R24" s="13">
        <v>259</v>
      </c>
      <c r="S24" s="21">
        <v>4.7</v>
      </c>
      <c r="T24" s="13">
        <v>252</v>
      </c>
      <c r="U24" s="20" t="s">
        <v>51</v>
      </c>
      <c r="V24" s="14">
        <v>6468</v>
      </c>
      <c r="W24" s="14">
        <v>18</v>
      </c>
      <c r="X24" s="16" t="s">
        <v>91</v>
      </c>
      <c r="Y24" s="20">
        <v>0</v>
      </c>
      <c r="Z24" s="2" t="s">
        <v>71</v>
      </c>
      <c r="AA24" s="26">
        <v>50023.889424171502</v>
      </c>
    </row>
    <row r="25" spans="1:27" ht="18">
      <c r="A25" s="24" t="s">
        <v>27</v>
      </c>
      <c r="B25" s="24">
        <v>6</v>
      </c>
      <c r="C25" s="25">
        <v>43076</v>
      </c>
      <c r="D25" s="13">
        <v>9</v>
      </c>
      <c r="E25" s="21">
        <v>-3361</v>
      </c>
      <c r="F25" s="21">
        <v>-3137.2</v>
      </c>
      <c r="G25" s="21">
        <v>1190</v>
      </c>
      <c r="H25" s="21">
        <v>3750</v>
      </c>
      <c r="I25" s="21"/>
      <c r="J25" s="21">
        <v>-2861.2</v>
      </c>
      <c r="K25" s="21">
        <v>-3139.1</v>
      </c>
      <c r="L25" s="21">
        <v>2183.5</v>
      </c>
      <c r="M25" s="21">
        <v>-2867.832459862288</v>
      </c>
      <c r="N25" s="21">
        <v>-3137.2</v>
      </c>
      <c r="O25" s="21">
        <v>2201.1433020865629</v>
      </c>
      <c r="P25" s="21">
        <v>18.944277034043296</v>
      </c>
      <c r="Q25" s="21">
        <f t="shared" si="0"/>
        <v>1112.1341151138204</v>
      </c>
      <c r="R25" s="13">
        <v>261</v>
      </c>
      <c r="S25" s="21">
        <v>135.9</v>
      </c>
      <c r="T25" s="20">
        <v>248</v>
      </c>
      <c r="U25" s="20" t="s">
        <v>51</v>
      </c>
      <c r="V25" s="14">
        <v>6942</v>
      </c>
      <c r="W25" s="14">
        <v>20.25</v>
      </c>
      <c r="X25" s="16" t="s">
        <v>92</v>
      </c>
      <c r="Y25" s="20">
        <v>20</v>
      </c>
      <c r="Z25" s="2" t="s">
        <v>71</v>
      </c>
      <c r="AA25" s="26">
        <v>50023.889252629</v>
      </c>
    </row>
    <row r="26" spans="1:27" ht="18">
      <c r="A26" s="24" t="s">
        <v>28</v>
      </c>
      <c r="B26" s="24">
        <v>7</v>
      </c>
      <c r="C26" s="25">
        <v>43076</v>
      </c>
      <c r="D26" s="13">
        <v>9</v>
      </c>
      <c r="E26" s="21">
        <v>-3361</v>
      </c>
      <c r="F26" s="21">
        <v>-3137.2</v>
      </c>
      <c r="G26" s="21">
        <v>1190</v>
      </c>
      <c r="H26" s="21">
        <v>3750</v>
      </c>
      <c r="I26" s="21"/>
      <c r="J26" s="21">
        <v>-2667.8</v>
      </c>
      <c r="K26" s="21">
        <v>-3138.6</v>
      </c>
      <c r="L26" s="21">
        <v>2470.5</v>
      </c>
      <c r="M26" s="21">
        <v>-2703.4432798163839</v>
      </c>
      <c r="N26" s="21">
        <v>-3137.2</v>
      </c>
      <c r="O26" s="21">
        <v>2538.1910694487506</v>
      </c>
      <c r="P26" s="21">
        <v>76.514601738391079</v>
      </c>
      <c r="Q26" s="21">
        <f t="shared" si="0"/>
        <v>1456.0928850866621</v>
      </c>
      <c r="R26" s="13">
        <v>223</v>
      </c>
      <c r="S26" s="21">
        <v>56.7</v>
      </c>
      <c r="T26" s="20">
        <v>229</v>
      </c>
      <c r="U26" s="20" t="s">
        <v>55</v>
      </c>
      <c r="V26" s="14">
        <v>2262</v>
      </c>
      <c r="W26" s="14">
        <v>13.5</v>
      </c>
      <c r="X26" s="16" t="s">
        <v>93</v>
      </c>
      <c r="Y26" s="20">
        <v>15</v>
      </c>
      <c r="Z26" s="2" t="s">
        <v>71</v>
      </c>
      <c r="AA26" s="26">
        <v>50023.887880289403</v>
      </c>
    </row>
    <row r="27" spans="1:27" ht="18">
      <c r="A27" s="24" t="s">
        <v>29</v>
      </c>
      <c r="B27" s="24">
        <v>8</v>
      </c>
      <c r="C27" s="25">
        <v>43076</v>
      </c>
      <c r="D27" s="13">
        <v>9</v>
      </c>
      <c r="E27" s="21">
        <v>-3361</v>
      </c>
      <c r="F27" s="21">
        <v>-3137.2</v>
      </c>
      <c r="G27" s="21">
        <v>1190</v>
      </c>
      <c r="H27" s="21">
        <v>3750</v>
      </c>
      <c r="I27" s="21"/>
      <c r="J27" s="21">
        <v>-2745.4</v>
      </c>
      <c r="K27" s="21">
        <v>-3139.3</v>
      </c>
      <c r="L27" s="21">
        <v>2416.6</v>
      </c>
      <c r="M27" s="21">
        <v>-2752.760033830155</v>
      </c>
      <c r="N27" s="21">
        <v>-3137.2</v>
      </c>
      <c r="O27" s="21">
        <v>2437.076739240094</v>
      </c>
      <c r="P27" s="21">
        <v>21.860396791637452</v>
      </c>
      <c r="Q27" s="21">
        <f t="shared" si="0"/>
        <v>1372.4106236837426</v>
      </c>
      <c r="R27" s="13">
        <v>234</v>
      </c>
      <c r="S27" s="21">
        <v>262.5</v>
      </c>
      <c r="T27" s="20">
        <v>234</v>
      </c>
      <c r="U27" s="20" t="s">
        <v>51</v>
      </c>
      <c r="V27" s="14">
        <v>2333</v>
      </c>
      <c r="W27" s="14">
        <v>13.5</v>
      </c>
      <c r="X27" s="16" t="s">
        <v>94</v>
      </c>
      <c r="Y27" s="20">
        <v>33</v>
      </c>
      <c r="Z27" s="2" t="s">
        <v>71</v>
      </c>
      <c r="AA27" s="26">
        <v>50023.879646253597</v>
      </c>
    </row>
    <row r="28" spans="1:27" ht="18">
      <c r="A28" s="24" t="s">
        <v>30</v>
      </c>
      <c r="B28" s="24">
        <v>1</v>
      </c>
      <c r="C28" s="25">
        <v>43081</v>
      </c>
      <c r="D28" s="13">
        <v>10</v>
      </c>
      <c r="E28" s="21">
        <v>-3241.6</v>
      </c>
      <c r="F28" s="21">
        <v>-3053.7</v>
      </c>
      <c r="G28" s="21">
        <v>1446.1</v>
      </c>
      <c r="H28" s="21">
        <v>3800</v>
      </c>
      <c r="I28" s="21"/>
      <c r="J28" s="21">
        <v>-2441.8000000000002</v>
      </c>
      <c r="K28" s="21">
        <v>-3055.6</v>
      </c>
      <c r="L28" s="21">
        <v>2953.6</v>
      </c>
      <c r="M28" s="21">
        <v>-2475.3272354126925</v>
      </c>
      <c r="N28" s="21">
        <v>-3053.7</v>
      </c>
      <c r="O28" s="21">
        <v>3017.1919929309438</v>
      </c>
      <c r="P28" s="21">
        <v>71.914025609385192</v>
      </c>
      <c r="Q28" s="21">
        <f t="shared" si="0"/>
        <v>1706.5275532495805</v>
      </c>
      <c r="R28" s="13">
        <v>203</v>
      </c>
      <c r="S28" s="21">
        <v>32.799999999999997</v>
      </c>
      <c r="T28" s="13">
        <v>210</v>
      </c>
      <c r="U28" s="20" t="s">
        <v>51</v>
      </c>
      <c r="V28" s="14">
        <v>1137</v>
      </c>
      <c r="W28" s="14">
        <v>4.5</v>
      </c>
      <c r="X28" s="16" t="s">
        <v>95</v>
      </c>
      <c r="Y28" s="20">
        <v>2</v>
      </c>
      <c r="Z28" s="2" t="s">
        <v>71</v>
      </c>
      <c r="AA28" s="26">
        <v>50023.90640688</v>
      </c>
    </row>
    <row r="29" spans="1:27" ht="18">
      <c r="A29" s="24" t="s">
        <v>31</v>
      </c>
      <c r="B29" s="24">
        <v>1</v>
      </c>
      <c r="C29" s="25">
        <v>43123</v>
      </c>
      <c r="D29" s="13">
        <v>11</v>
      </c>
      <c r="E29" s="21">
        <v>-2516.8000000000002</v>
      </c>
      <c r="F29" s="21">
        <v>-1329.7</v>
      </c>
      <c r="G29" s="21">
        <v>1590.9</v>
      </c>
      <c r="H29" s="21">
        <v>3000</v>
      </c>
      <c r="I29" s="21"/>
      <c r="J29" s="21">
        <v>-1771.9</v>
      </c>
      <c r="K29" s="21">
        <v>-1332.2</v>
      </c>
      <c r="L29" s="21">
        <v>2869.2</v>
      </c>
      <c r="M29" s="21">
        <v>-1832.9410110090394</v>
      </c>
      <c r="N29" s="21">
        <v>-1329.7</v>
      </c>
      <c r="O29" s="21">
        <v>2993.0187122267007</v>
      </c>
      <c r="P29" s="21">
        <v>138.07001311828799</v>
      </c>
      <c r="Q29" s="21">
        <f t="shared" si="0"/>
        <v>1479.5022473791648</v>
      </c>
      <c r="R29" s="13">
        <v>135</v>
      </c>
      <c r="S29" s="21">
        <v>2.4</v>
      </c>
      <c r="T29" s="13">
        <v>360</v>
      </c>
      <c r="U29" s="20" t="s">
        <v>51</v>
      </c>
      <c r="V29" s="14">
        <v>1810</v>
      </c>
      <c r="W29" s="14">
        <v>13.5</v>
      </c>
      <c r="X29" s="16" t="s">
        <v>97</v>
      </c>
      <c r="Y29" s="20">
        <v>0</v>
      </c>
      <c r="Z29" s="2" t="s">
        <v>71</v>
      </c>
      <c r="AA29" s="26">
        <v>50023.898172838002</v>
      </c>
    </row>
    <row r="30" spans="1:27" ht="18">
      <c r="A30" s="24" t="s">
        <v>32</v>
      </c>
      <c r="B30" s="24">
        <v>2</v>
      </c>
      <c r="C30" s="25">
        <v>43123</v>
      </c>
      <c r="D30" s="13">
        <v>11</v>
      </c>
      <c r="E30" s="21">
        <v>-2516.8000000000002</v>
      </c>
      <c r="F30" s="21">
        <v>-1329.7</v>
      </c>
      <c r="G30" s="21">
        <v>1590.9</v>
      </c>
      <c r="H30" s="21">
        <v>3000</v>
      </c>
      <c r="I30" s="21"/>
      <c r="J30" s="21">
        <v>-1908.3</v>
      </c>
      <c r="K30" s="21">
        <v>-1332.4</v>
      </c>
      <c r="L30" s="21">
        <v>2811</v>
      </c>
      <c r="M30" s="21">
        <v>-1911.8478174310735</v>
      </c>
      <c r="N30" s="21">
        <v>-1329.7</v>
      </c>
      <c r="O30" s="21">
        <v>2831.2357838928506</v>
      </c>
      <c r="P30" s="21">
        <v>20.721099350236717</v>
      </c>
      <c r="Q30" s="21">
        <f t="shared" si="0"/>
        <v>1363.4207934456626</v>
      </c>
      <c r="R30" s="13">
        <v>153</v>
      </c>
      <c r="S30" s="21">
        <v>9.4</v>
      </c>
      <c r="T30" s="13">
        <v>194</v>
      </c>
      <c r="U30" s="20" t="s">
        <v>51</v>
      </c>
      <c r="V30" s="14">
        <v>2973</v>
      </c>
      <c r="W30" s="14">
        <v>13.5</v>
      </c>
      <c r="X30" s="16" t="s">
        <v>98</v>
      </c>
      <c r="Y30" s="20">
        <v>0</v>
      </c>
      <c r="Z30" s="2" t="s">
        <v>71</v>
      </c>
      <c r="AA30" s="26">
        <v>50023.896114328003</v>
      </c>
    </row>
    <row r="31" spans="1:27" ht="18">
      <c r="A31" s="24" t="s">
        <v>33</v>
      </c>
      <c r="B31" s="24">
        <v>3</v>
      </c>
      <c r="C31" s="25">
        <v>43123</v>
      </c>
      <c r="D31" s="13">
        <v>11</v>
      </c>
      <c r="E31" s="21">
        <v>-2516.8000000000002</v>
      </c>
      <c r="F31" s="21">
        <v>-1329.7</v>
      </c>
      <c r="G31" s="21">
        <v>1590.9</v>
      </c>
      <c r="H31" s="21">
        <v>3000</v>
      </c>
      <c r="I31" s="21"/>
      <c r="J31" s="21">
        <v>-1935.4</v>
      </c>
      <c r="K31" s="21">
        <v>-1332.5</v>
      </c>
      <c r="L31" s="21">
        <v>2767.9</v>
      </c>
      <c r="M31" s="21">
        <v>-1938.150086238418</v>
      </c>
      <c r="N31" s="21">
        <v>-1329.7</v>
      </c>
      <c r="O31" s="21">
        <v>2777.3081411149005</v>
      </c>
      <c r="P31" s="21">
        <v>10.193924345246804</v>
      </c>
      <c r="Q31" s="21">
        <f t="shared" si="0"/>
        <v>1312.7661482533742</v>
      </c>
      <c r="R31" s="13">
        <v>160</v>
      </c>
      <c r="S31" s="21">
        <v>1.7</v>
      </c>
      <c r="T31" s="13">
        <v>330</v>
      </c>
      <c r="U31" s="20" t="s">
        <v>56</v>
      </c>
      <c r="V31" s="14">
        <v>3009</v>
      </c>
      <c r="W31" s="14">
        <v>6.75</v>
      </c>
      <c r="X31" s="16" t="s">
        <v>81</v>
      </c>
      <c r="Y31" s="20">
        <v>0</v>
      </c>
      <c r="Z31" s="2" t="s">
        <v>71</v>
      </c>
      <c r="AA31" s="26">
        <v>50023.896114328003</v>
      </c>
    </row>
    <row r="32" spans="1:27" ht="18">
      <c r="A32" s="24" t="s">
        <v>34</v>
      </c>
      <c r="B32" s="24">
        <v>4</v>
      </c>
      <c r="C32" s="25">
        <v>43123</v>
      </c>
      <c r="D32" s="13">
        <v>11</v>
      </c>
      <c r="E32" s="21">
        <v>-2516.8000000000002</v>
      </c>
      <c r="F32" s="21">
        <v>-1329.7</v>
      </c>
      <c r="G32" s="21">
        <v>1590.9</v>
      </c>
      <c r="H32" s="21">
        <v>3000</v>
      </c>
      <c r="I32" s="21"/>
      <c r="J32" s="21">
        <v>-1861.2</v>
      </c>
      <c r="K32" s="21">
        <v>-1328.5</v>
      </c>
      <c r="L32" s="21">
        <v>2889.2</v>
      </c>
      <c r="M32" s="21">
        <v>-1872.3944142200564</v>
      </c>
      <c r="N32" s="21">
        <v>-1329.7</v>
      </c>
      <c r="O32" s="21">
        <v>2912.1272480597754</v>
      </c>
      <c r="P32" s="21">
        <v>25.542388559504072</v>
      </c>
      <c r="Q32" s="21">
        <f t="shared" si="0"/>
        <v>1454.4394968509346</v>
      </c>
      <c r="R32" s="13">
        <v>144</v>
      </c>
      <c r="S32" s="21">
        <v>2.9</v>
      </c>
      <c r="T32" s="13">
        <v>141</v>
      </c>
      <c r="U32" s="20" t="s">
        <v>56</v>
      </c>
      <c r="V32" s="14">
        <v>1531</v>
      </c>
      <c r="W32" s="14">
        <v>4.5</v>
      </c>
      <c r="X32" s="16" t="s">
        <v>99</v>
      </c>
      <c r="Y32" s="20">
        <v>0</v>
      </c>
      <c r="Z32" s="2" t="s">
        <v>71</v>
      </c>
      <c r="AA32" s="26">
        <v>50023.881704762302</v>
      </c>
    </row>
    <row r="33" spans="1:27" ht="18">
      <c r="A33" s="24" t="s">
        <v>35</v>
      </c>
      <c r="B33" s="24">
        <v>5</v>
      </c>
      <c r="C33" s="25">
        <v>43123</v>
      </c>
      <c r="D33" s="13">
        <v>11</v>
      </c>
      <c r="E33" s="21">
        <v>-2516.8000000000002</v>
      </c>
      <c r="F33" s="21">
        <v>-1329.7</v>
      </c>
      <c r="G33" s="21">
        <v>1590.9</v>
      </c>
      <c r="H33" s="21">
        <v>3000</v>
      </c>
      <c r="I33" s="21"/>
      <c r="J33" s="21">
        <v>-1899.4</v>
      </c>
      <c r="K33" s="21">
        <v>-1332.5</v>
      </c>
      <c r="L33" s="21">
        <v>2702.1</v>
      </c>
      <c r="M33" s="21">
        <v>-1938.150086238418</v>
      </c>
      <c r="N33" s="21">
        <v>-1329.7</v>
      </c>
      <c r="O33" s="21">
        <v>2777.3081411149005</v>
      </c>
      <c r="P33" s="21">
        <v>84.650302264337071</v>
      </c>
      <c r="Q33" s="21">
        <f t="shared" si="0"/>
        <v>1271.1995122717753</v>
      </c>
      <c r="R33" s="13">
        <v>160</v>
      </c>
      <c r="S33" s="21">
        <v>4.2</v>
      </c>
      <c r="T33" s="13">
        <v>139</v>
      </c>
      <c r="U33" s="20" t="s">
        <v>51</v>
      </c>
      <c r="V33" s="14">
        <v>672</v>
      </c>
      <c r="W33" s="14">
        <v>2.25</v>
      </c>
      <c r="X33" s="16" t="s">
        <v>100</v>
      </c>
      <c r="Y33" s="20">
        <v>0</v>
      </c>
      <c r="Z33" s="2" t="s">
        <v>71</v>
      </c>
      <c r="AA33" s="26">
        <v>50023.887880289403</v>
      </c>
    </row>
    <row r="34" spans="1:27" ht="18">
      <c r="A34" s="24" t="s">
        <v>36</v>
      </c>
      <c r="B34" s="24">
        <v>1</v>
      </c>
      <c r="C34" s="25">
        <v>43125</v>
      </c>
      <c r="D34" s="13">
        <v>12</v>
      </c>
      <c r="E34" s="21">
        <v>-2956.1</v>
      </c>
      <c r="F34" s="21">
        <v>-3526.1</v>
      </c>
      <c r="G34" s="21">
        <v>1264.4000000000001</v>
      </c>
      <c r="H34" s="21">
        <v>3000</v>
      </c>
      <c r="I34" s="21"/>
      <c r="J34" s="21">
        <v>-2288.6</v>
      </c>
      <c r="K34" s="21">
        <v>-3519.2</v>
      </c>
      <c r="L34" s="21">
        <v>2586.1</v>
      </c>
      <c r="M34" s="21">
        <v>-2298.5432798163838</v>
      </c>
      <c r="N34" s="21">
        <v>-3526.1</v>
      </c>
      <c r="O34" s="21">
        <v>2612.5910694487507</v>
      </c>
      <c r="P34" s="21">
        <v>29.1248274509128</v>
      </c>
      <c r="Q34" s="21">
        <f t="shared" si="0"/>
        <v>1480.6914398347819</v>
      </c>
      <c r="R34" s="13">
        <v>141</v>
      </c>
      <c r="S34" s="21">
        <v>4.7</v>
      </c>
      <c r="T34" s="13">
        <v>154</v>
      </c>
      <c r="U34" s="20" t="s">
        <v>51</v>
      </c>
      <c r="V34" s="14">
        <v>3183</v>
      </c>
      <c r="W34" s="14">
        <v>13.5</v>
      </c>
      <c r="X34" s="16" t="s">
        <v>101</v>
      </c>
      <c r="Y34" s="20">
        <v>0</v>
      </c>
      <c r="Z34" s="2" t="s">
        <v>71</v>
      </c>
      <c r="AA34" s="26">
        <v>50023.883763271202</v>
      </c>
    </row>
    <row r="35" spans="1:27" ht="18">
      <c r="A35" s="24" t="s">
        <v>37</v>
      </c>
      <c r="B35" s="24">
        <v>2</v>
      </c>
      <c r="C35" s="25">
        <v>43125</v>
      </c>
      <c r="D35" s="13">
        <v>12</v>
      </c>
      <c r="E35" s="21">
        <v>-2956.1</v>
      </c>
      <c r="F35" s="21">
        <v>-3526.1</v>
      </c>
      <c r="G35" s="21">
        <v>1264.4000000000001</v>
      </c>
      <c r="H35" s="21">
        <v>3000</v>
      </c>
      <c r="I35" s="21"/>
      <c r="J35" s="21">
        <v>-2505.8000000000002</v>
      </c>
      <c r="K35" s="21">
        <v>-3519.1</v>
      </c>
      <c r="L35" s="21">
        <v>2034.2</v>
      </c>
      <c r="M35" s="21">
        <v>-2535.2636990824858</v>
      </c>
      <c r="N35" s="21">
        <v>-3526.1</v>
      </c>
      <c r="O35" s="21">
        <v>2127.2422844472003</v>
      </c>
      <c r="P35" s="21">
        <v>97.846697740787263</v>
      </c>
      <c r="Q35" s="21">
        <f t="shared" si="0"/>
        <v>891.83077430642618</v>
      </c>
      <c r="R35" s="13">
        <v>197</v>
      </c>
      <c r="S35" s="21">
        <v>234.4</v>
      </c>
      <c r="T35" s="13">
        <v>194</v>
      </c>
      <c r="U35" s="20" t="s">
        <v>51</v>
      </c>
      <c r="V35" s="14">
        <v>601</v>
      </c>
      <c r="W35" s="14">
        <v>2.25</v>
      </c>
      <c r="X35" s="16" t="s">
        <v>102</v>
      </c>
      <c r="Y35" s="20">
        <v>19</v>
      </c>
      <c r="Z35" s="2" t="s">
        <v>71</v>
      </c>
      <c r="AA35" s="26">
        <v>50023.887880289403</v>
      </c>
    </row>
    <row r="36" spans="1:27" ht="18">
      <c r="A36" s="24" t="s">
        <v>38</v>
      </c>
      <c r="B36" s="24">
        <v>3</v>
      </c>
      <c r="C36" s="25">
        <v>43125</v>
      </c>
      <c r="D36" s="13">
        <v>13</v>
      </c>
      <c r="E36" s="21">
        <v>-2850</v>
      </c>
      <c r="F36" s="21">
        <v>-1393.3</v>
      </c>
      <c r="G36" s="21">
        <v>1538.7</v>
      </c>
      <c r="H36" s="21">
        <v>2895.9</v>
      </c>
      <c r="I36" s="21"/>
      <c r="J36" s="21">
        <v>-2079.4</v>
      </c>
      <c r="K36" s="21">
        <v>-1391.2</v>
      </c>
      <c r="L36" s="21">
        <v>3077.9</v>
      </c>
      <c r="M36" s="21">
        <v>-2088.3125976081064</v>
      </c>
      <c r="N36" s="21">
        <v>-1393.3</v>
      </c>
      <c r="O36" s="21">
        <v>3100.3906072066547</v>
      </c>
      <c r="P36" s="21">
        <v>24.283158951175384</v>
      </c>
      <c r="Q36" s="21">
        <f t="shared" si="0"/>
        <v>1721.3253614584316</v>
      </c>
      <c r="R36" s="13">
        <v>105</v>
      </c>
      <c r="S36" s="21">
        <v>1.8</v>
      </c>
      <c r="T36" s="13">
        <v>350</v>
      </c>
      <c r="U36" s="20" t="s">
        <v>51</v>
      </c>
      <c r="V36" s="14">
        <v>3927</v>
      </c>
      <c r="W36" s="14">
        <v>13.5</v>
      </c>
      <c r="X36" s="16" t="s">
        <v>103</v>
      </c>
      <c r="Y36" s="20">
        <v>0</v>
      </c>
      <c r="Z36" s="2" t="s">
        <v>71</v>
      </c>
      <c r="AA36" s="26">
        <v>50023.869353712696</v>
      </c>
    </row>
    <row r="37" spans="1:27" ht="18">
      <c r="A37" s="24" t="s">
        <v>39</v>
      </c>
      <c r="B37" s="24">
        <v>4</v>
      </c>
      <c r="C37" s="25">
        <v>43125</v>
      </c>
      <c r="D37" s="13">
        <v>13</v>
      </c>
      <c r="E37" s="21">
        <v>-2850</v>
      </c>
      <c r="F37" s="21">
        <v>-1393.3</v>
      </c>
      <c r="G37" s="21">
        <v>1538.7</v>
      </c>
      <c r="H37" s="21">
        <v>2895.9</v>
      </c>
      <c r="I37" s="21"/>
      <c r="J37" s="21">
        <v>-2127.1999999999998</v>
      </c>
      <c r="K37" s="21">
        <v>-1391.2</v>
      </c>
      <c r="L37" s="21">
        <v>2951</v>
      </c>
      <c r="M37" s="21">
        <v>-2126.3969677277009</v>
      </c>
      <c r="N37" s="21">
        <v>-1393.3</v>
      </c>
      <c r="O37" s="21">
        <v>3022.306076846322</v>
      </c>
      <c r="P37" s="21">
        <v>71.341512852223175</v>
      </c>
      <c r="Q37" s="21">
        <f t="shared" si="0"/>
        <v>1586.5154049047239</v>
      </c>
      <c r="R37" s="13">
        <v>114</v>
      </c>
      <c r="S37" s="21">
        <v>5.9</v>
      </c>
      <c r="T37" s="13">
        <v>382</v>
      </c>
      <c r="U37" s="20" t="s">
        <v>51</v>
      </c>
      <c r="V37" s="14">
        <v>313</v>
      </c>
      <c r="W37" s="14">
        <v>4.5</v>
      </c>
      <c r="X37" s="16" t="s">
        <v>104</v>
      </c>
      <c r="Y37" s="20">
        <v>0</v>
      </c>
      <c r="Z37" s="2" t="s">
        <v>71</v>
      </c>
      <c r="AA37" s="26">
        <v>50023.881704762302</v>
      </c>
    </row>
    <row r="38" spans="1:27" ht="18">
      <c r="A38" s="24" t="s">
        <v>40</v>
      </c>
      <c r="B38" s="24">
        <v>5</v>
      </c>
      <c r="C38" s="25">
        <v>43125</v>
      </c>
      <c r="D38" s="13">
        <v>13</v>
      </c>
      <c r="E38" s="21">
        <v>-2850</v>
      </c>
      <c r="F38" s="21">
        <v>-1393.3</v>
      </c>
      <c r="G38" s="21">
        <v>1538.7</v>
      </c>
      <c r="H38" s="21">
        <v>2895.9</v>
      </c>
      <c r="I38" s="21"/>
      <c r="J38" s="21">
        <v>-2200.6</v>
      </c>
      <c r="K38" s="21">
        <v>-1389.7</v>
      </c>
      <c r="L38" s="21">
        <v>2607.8000000000002</v>
      </c>
      <c r="M38" s="21">
        <v>-2266.0396581662148</v>
      </c>
      <c r="N38" s="21">
        <v>-1393.3</v>
      </c>
      <c r="O38" s="21">
        <v>2735.996132191769</v>
      </c>
      <c r="P38" s="21">
        <v>143.97762732397183</v>
      </c>
      <c r="Q38" s="21">
        <f t="shared" si="0"/>
        <v>1250.877759815083</v>
      </c>
      <c r="R38" s="13">
        <v>148</v>
      </c>
      <c r="S38" s="21">
        <v>2.6</v>
      </c>
      <c r="T38" s="13">
        <v>157</v>
      </c>
      <c r="U38" s="20" t="s">
        <v>55</v>
      </c>
      <c r="V38" s="14">
        <v>2219</v>
      </c>
      <c r="W38" s="14">
        <v>13.5</v>
      </c>
      <c r="X38" s="16" t="s">
        <v>106</v>
      </c>
      <c r="Y38" s="20">
        <v>0</v>
      </c>
      <c r="Z38" s="2" t="s">
        <v>71</v>
      </c>
      <c r="AA38" s="26">
        <v>50023.873470728497</v>
      </c>
    </row>
    <row r="39" spans="1:27" ht="18">
      <c r="A39" s="24" t="s">
        <v>41</v>
      </c>
      <c r="B39" s="24">
        <v>1</v>
      </c>
      <c r="C39" s="25">
        <v>43130</v>
      </c>
      <c r="D39" s="13">
        <v>14</v>
      </c>
      <c r="E39" s="21">
        <v>-2900</v>
      </c>
      <c r="F39" s="21">
        <v>-1428.1</v>
      </c>
      <c r="G39" s="21">
        <v>921.7</v>
      </c>
      <c r="H39" s="21">
        <v>2500</v>
      </c>
      <c r="I39" s="21"/>
      <c r="J39" s="21">
        <v>-2243</v>
      </c>
      <c r="K39" s="21">
        <v>-1415.6</v>
      </c>
      <c r="L39" s="21">
        <v>2173.1999999999998</v>
      </c>
      <c r="M39" s="21">
        <v>-2264.3618371558377</v>
      </c>
      <c r="N39" s="21">
        <v>-1428.1</v>
      </c>
      <c r="O39" s="21">
        <v>2224.9513671337922</v>
      </c>
      <c r="P39" s="21">
        <v>57.365338723737189</v>
      </c>
      <c r="Q39" s="21">
        <f t="shared" si="0"/>
        <v>1413.4713474280261</v>
      </c>
      <c r="R39" s="13">
        <v>95</v>
      </c>
      <c r="S39" s="21">
        <v>11.7</v>
      </c>
      <c r="T39" s="13">
        <v>129</v>
      </c>
      <c r="U39" s="20" t="s">
        <v>51</v>
      </c>
      <c r="V39" s="14">
        <v>3172</v>
      </c>
      <c r="W39" s="14">
        <v>13.5</v>
      </c>
      <c r="X39" s="16" t="s">
        <v>107</v>
      </c>
      <c r="Y39" s="20">
        <v>0</v>
      </c>
      <c r="Z39" s="2" t="s">
        <v>71</v>
      </c>
      <c r="AA39" s="26">
        <v>50023.881704762302</v>
      </c>
    </row>
    <row r="40" spans="1:27" ht="18">
      <c r="A40" s="24" t="s">
        <v>42</v>
      </c>
      <c r="B40" s="24">
        <v>2</v>
      </c>
      <c r="C40" s="25">
        <v>43130</v>
      </c>
      <c r="D40" s="13">
        <v>14</v>
      </c>
      <c r="E40" s="21">
        <v>-2900</v>
      </c>
      <c r="F40" s="21">
        <v>-1428.1</v>
      </c>
      <c r="G40" s="21">
        <v>921.7</v>
      </c>
      <c r="H40" s="21">
        <v>2500</v>
      </c>
      <c r="I40" s="21"/>
      <c r="J40" s="21">
        <v>-2253.5</v>
      </c>
      <c r="K40" s="21">
        <v>-1415.8</v>
      </c>
      <c r="L40" s="21">
        <v>2105.6</v>
      </c>
      <c r="M40" s="21">
        <v>-2286.2803944952916</v>
      </c>
      <c r="N40" s="21">
        <v>-1428.1</v>
      </c>
      <c r="O40" s="21">
        <v>2180.0116648188341</v>
      </c>
      <c r="P40" s="21">
        <v>82.237097008451542</v>
      </c>
      <c r="Q40" s="21">
        <f t="shared" si="0"/>
        <v>1348.9186261594878</v>
      </c>
      <c r="R40" s="13">
        <v>108</v>
      </c>
      <c r="S40" s="21">
        <v>23.4</v>
      </c>
      <c r="T40" s="13">
        <v>109</v>
      </c>
      <c r="U40" s="20" t="s">
        <v>55</v>
      </c>
      <c r="V40" s="14">
        <v>827</v>
      </c>
      <c r="W40" s="14">
        <v>13.5</v>
      </c>
      <c r="X40" s="16" t="s">
        <v>108</v>
      </c>
      <c r="Y40" s="20">
        <v>2</v>
      </c>
      <c r="Z40" s="2" t="s">
        <v>71</v>
      </c>
      <c r="AA40" s="26">
        <v>50023.881704762302</v>
      </c>
    </row>
    <row r="41" spans="1:27" ht="18">
      <c r="A41" s="24" t="s">
        <v>43</v>
      </c>
      <c r="B41" s="24">
        <v>1</v>
      </c>
      <c r="C41" s="25">
        <v>43132</v>
      </c>
      <c r="D41" s="13">
        <v>15</v>
      </c>
      <c r="E41" s="21">
        <v>-2777.7</v>
      </c>
      <c r="F41" s="21">
        <v>-1851.8</v>
      </c>
      <c r="G41" s="21">
        <v>1626.6</v>
      </c>
      <c r="H41" s="21">
        <v>3000</v>
      </c>
      <c r="I41" s="21"/>
      <c r="J41" s="21">
        <v>-2120.3000000000002</v>
      </c>
      <c r="K41" s="21">
        <v>-1846.6</v>
      </c>
      <c r="L41" s="21">
        <v>2861.9</v>
      </c>
      <c r="M41" s="21">
        <v>-2146.4455486237284</v>
      </c>
      <c r="N41" s="21">
        <v>-1851.8</v>
      </c>
      <c r="O41" s="21">
        <v>2920.8634266708004</v>
      </c>
      <c r="P41" s="21">
        <v>64.709469149411106</v>
      </c>
      <c r="Q41" s="21">
        <f t="shared" si="0"/>
        <v>1399.3358603280344</v>
      </c>
      <c r="R41" s="13">
        <v>147</v>
      </c>
      <c r="S41" s="21">
        <v>16.399999999999999</v>
      </c>
      <c r="T41" s="13">
        <v>170</v>
      </c>
      <c r="U41" s="20" t="s">
        <v>51</v>
      </c>
      <c r="V41" s="14">
        <v>186</v>
      </c>
      <c r="W41" s="14">
        <v>4.5</v>
      </c>
      <c r="X41" s="16" t="s">
        <v>109</v>
      </c>
      <c r="Y41" s="20">
        <v>0</v>
      </c>
      <c r="Z41" s="2" t="s">
        <v>71</v>
      </c>
      <c r="AA41" s="26">
        <v>50023.875529236699</v>
      </c>
    </row>
    <row r="42" spans="1:27" ht="18">
      <c r="A42" s="24" t="s">
        <v>44</v>
      </c>
      <c r="B42" s="24">
        <v>2</v>
      </c>
      <c r="C42" s="25">
        <v>43132</v>
      </c>
      <c r="D42" s="13">
        <v>15</v>
      </c>
      <c r="E42" s="21">
        <v>-2777.7</v>
      </c>
      <c r="F42" s="21">
        <v>-1851.8</v>
      </c>
      <c r="G42" s="21">
        <v>1626.6</v>
      </c>
      <c r="H42" s="21">
        <v>3000</v>
      </c>
      <c r="I42" s="21"/>
      <c r="J42" s="21">
        <v>-2206.6</v>
      </c>
      <c r="K42" s="21">
        <v>-1846.5</v>
      </c>
      <c r="L42" s="21">
        <v>2614.8000000000002</v>
      </c>
      <c r="M42" s="21">
        <v>-2251.6546238531068</v>
      </c>
      <c r="N42" s="21">
        <v>-1851.8</v>
      </c>
      <c r="O42" s="21">
        <v>2705.1528555590003</v>
      </c>
      <c r="P42" s="21">
        <v>101.10216435967375</v>
      </c>
      <c r="Q42" s="21">
        <f t="shared" si="0"/>
        <v>1141.3564079637879</v>
      </c>
      <c r="R42" s="13">
        <v>178</v>
      </c>
      <c r="S42" s="21">
        <v>21.1</v>
      </c>
      <c r="T42" s="13">
        <v>175</v>
      </c>
      <c r="U42" s="20" t="s">
        <v>51</v>
      </c>
      <c r="V42" s="14">
        <v>2448</v>
      </c>
      <c r="W42" s="14">
        <v>9</v>
      </c>
      <c r="X42" s="16" t="s">
        <v>110</v>
      </c>
      <c r="Y42" s="20">
        <v>3</v>
      </c>
      <c r="Z42" s="2" t="s">
        <v>71</v>
      </c>
      <c r="AA42" s="26">
        <v>50023.872441474501</v>
      </c>
    </row>
    <row r="43" spans="1:27" ht="18">
      <c r="A43" s="24" t="s">
        <v>45</v>
      </c>
      <c r="B43" s="24">
        <v>3</v>
      </c>
      <c r="C43" s="25">
        <v>43132</v>
      </c>
      <c r="D43" s="13">
        <v>15</v>
      </c>
      <c r="E43" s="21">
        <v>-2777.7</v>
      </c>
      <c r="F43" s="21">
        <v>-1851.8</v>
      </c>
      <c r="G43" s="21">
        <v>1626.6</v>
      </c>
      <c r="H43" s="21">
        <v>3000</v>
      </c>
      <c r="I43" s="21"/>
      <c r="J43" s="21">
        <v>-2239</v>
      </c>
      <c r="K43" s="21">
        <v>-1847.1</v>
      </c>
      <c r="L43" s="21">
        <v>2627.9</v>
      </c>
      <c r="M43" s="21">
        <v>-2251.6546238531068</v>
      </c>
      <c r="N43" s="21">
        <v>-1851.8</v>
      </c>
      <c r="O43" s="21">
        <v>2705.1528555590003</v>
      </c>
      <c r="P43" s="21">
        <v>78.423422501720523</v>
      </c>
      <c r="Q43" s="21">
        <f t="shared" si="0"/>
        <v>1137.0133596400706</v>
      </c>
      <c r="R43" s="13">
        <v>178</v>
      </c>
      <c r="S43" s="21">
        <v>262.5</v>
      </c>
      <c r="T43" s="13">
        <v>178</v>
      </c>
      <c r="U43" s="20" t="s">
        <v>51</v>
      </c>
      <c r="V43" s="14">
        <v>6743</v>
      </c>
      <c r="W43" s="14">
        <v>13.5</v>
      </c>
      <c r="X43" s="16" t="s">
        <v>111</v>
      </c>
      <c r="Y43" s="20">
        <v>21</v>
      </c>
      <c r="Z43" s="2" t="s">
        <v>71</v>
      </c>
      <c r="AA43" s="26">
        <v>50023.873470728497</v>
      </c>
    </row>
    <row r="44" spans="1:27" ht="18">
      <c r="A44" s="24" t="s">
        <v>46</v>
      </c>
      <c r="B44" s="24">
        <v>4</v>
      </c>
      <c r="C44" s="25">
        <v>43132</v>
      </c>
      <c r="D44" s="13">
        <v>15</v>
      </c>
      <c r="E44" s="21">
        <v>-2777.7</v>
      </c>
      <c r="F44" s="21">
        <v>-1851.8</v>
      </c>
      <c r="G44" s="21">
        <v>1626.6</v>
      </c>
      <c r="H44" s="21">
        <v>3000</v>
      </c>
      <c r="I44" s="21"/>
      <c r="J44" s="21">
        <v>-2277.5</v>
      </c>
      <c r="K44" s="21">
        <v>-1846.4</v>
      </c>
      <c r="L44" s="21">
        <v>2538.1</v>
      </c>
      <c r="M44" s="21">
        <v>-2304.2591614677963</v>
      </c>
      <c r="N44" s="21">
        <v>-1851.8</v>
      </c>
      <c r="O44" s="21">
        <v>2597.2975700031002</v>
      </c>
      <c r="P44" s="21">
        <v>65.188687797282356</v>
      </c>
      <c r="Q44" s="21">
        <f>SQRT((J44-E44)^2+(L44-G44)^2)</f>
        <v>1039.7270266757519</v>
      </c>
      <c r="R44" s="13">
        <v>185</v>
      </c>
      <c r="S44" s="21">
        <v>246.1</v>
      </c>
      <c r="T44" s="13">
        <v>181</v>
      </c>
      <c r="U44" s="20" t="s">
        <v>51</v>
      </c>
      <c r="V44" s="14">
        <v>6803</v>
      </c>
      <c r="W44" s="14">
        <v>13.5</v>
      </c>
      <c r="X44" s="16" t="s">
        <v>52</v>
      </c>
      <c r="Y44" s="20">
        <v>24</v>
      </c>
      <c r="Z44" s="2" t="s">
        <v>71</v>
      </c>
      <c r="AA44" s="26">
        <v>50023.875529236699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Marques Smith</dc:creator>
  <cp:lastModifiedBy>Andre Marques Smith</cp:lastModifiedBy>
  <dcterms:created xsi:type="dcterms:W3CDTF">2018-02-02T14:34:41Z</dcterms:created>
  <dcterms:modified xsi:type="dcterms:W3CDTF">2018-07-11T15:20:30Z</dcterms:modified>
</cp:coreProperties>
</file>