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14tm\Code\Notebooks\"/>
    </mc:Choice>
  </mc:AlternateContent>
  <bookViews>
    <workbookView xWindow="0" yWindow="0" windowWidth="2880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8" i="1"/>
  <c r="I7" i="1" s="1"/>
  <c r="F2" i="1" s="1"/>
  <c r="E4" i="1"/>
  <c r="E3" i="1"/>
  <c r="E5" i="1"/>
  <c r="E7" i="1"/>
  <c r="E2" i="1"/>
  <c r="F5" i="1" l="1"/>
  <c r="F4" i="1"/>
  <c r="F3" i="1"/>
  <c r="F7" i="1"/>
  <c r="F6" i="1"/>
  <c r="F8" i="1" l="1"/>
</calcChain>
</file>

<file path=xl/sharedStrings.xml><?xml version="1.0" encoding="utf-8"?>
<sst xmlns="http://schemas.openxmlformats.org/spreadsheetml/2006/main" count="26" uniqueCount="25">
  <si>
    <t>Oxygen</t>
  </si>
  <si>
    <t>Silicon</t>
  </si>
  <si>
    <t>Sodium</t>
  </si>
  <si>
    <t>Zinc</t>
  </si>
  <si>
    <t>Tellurium</t>
  </si>
  <si>
    <t>Erbium</t>
  </si>
  <si>
    <t>Element</t>
  </si>
  <si>
    <t>Symbol</t>
  </si>
  <si>
    <t>O</t>
  </si>
  <si>
    <t>Si</t>
  </si>
  <si>
    <t>Na</t>
  </si>
  <si>
    <t>Zn</t>
  </si>
  <si>
    <t>Te</t>
  </si>
  <si>
    <t>Er</t>
  </si>
  <si>
    <t>at. %</t>
  </si>
  <si>
    <t># Assume density of thin film is that of silica glass (SiO2)</t>
  </si>
  <si>
    <t xml:space="preserve">Material density [g/cm3] </t>
  </si>
  <si>
    <t>Atomic Number Density [at./cm3]</t>
  </si>
  <si>
    <t># Atomic Number Density [at./cm3]</t>
  </si>
  <si>
    <t>Atomic Weight [u]</t>
  </si>
  <si>
    <t>Mollecular Weight [u or g/mol]</t>
  </si>
  <si>
    <t>Avogadro Number [at./mol]</t>
  </si>
  <si>
    <t>Key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</si>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</sst>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1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/>
    <xf numFmtId="11" fontId="0" fillId="3" borderId="0" xfId="0" applyNumberFormat="1" applyFill="1"/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4" sqref="I14"/>
    </sheetView>
  </sheetViews>
  <sheetFormatPr defaultRowHeight="12.75" x14ac:dyDescent="0.2"/>
  <cols>
    <col min="3" max="3" width="17.42578125" bestFit="1" customWidth="1"/>
    <col min="5" max="5" width="29.140625" bestFit="1" customWidth="1"/>
    <col min="6" max="6" width="30.7109375" bestFit="1" customWidth="1"/>
    <col min="8" max="8" width="29.28515625" bestFit="1" customWidth="1"/>
    <col min="9" max="9" width="11.5703125" bestFit="1" customWidth="1"/>
    <col min="10" max="10" width="49.7109375" bestFit="1" customWidth="1"/>
  </cols>
  <sheetData>
    <row r="1" spans="1:10" s="1" customFormat="1" x14ac:dyDescent="0.2">
      <c r="A1" s="1" t="s">
        <v>6</v>
      </c>
      <c r="B1" s="1" t="s">
        <v>7</v>
      </c>
      <c r="C1" s="1" t="s">
        <v>19</v>
      </c>
      <c r="D1" s="1" t="s">
        <v>14</v>
      </c>
      <c r="E1" s="1" t="s">
        <v>20</v>
      </c>
      <c r="F1" s="6" t="s">
        <v>17</v>
      </c>
    </row>
    <row r="2" spans="1:10" x14ac:dyDescent="0.2">
      <c r="A2" t="s">
        <v>0</v>
      </c>
      <c r="B2" t="s">
        <v>8</v>
      </c>
      <c r="C2">
        <v>16</v>
      </c>
      <c r="D2" s="2">
        <v>73.806077040000005</v>
      </c>
      <c r="E2">
        <f>C2*D2/100</f>
        <v>11.808972326400001</v>
      </c>
      <c r="F2" s="8">
        <f>$I$7 *D2/100</f>
        <v>4.5944830379052348E+22</v>
      </c>
    </row>
    <row r="3" spans="1:10" x14ac:dyDescent="0.2">
      <c r="A3" t="s">
        <v>1</v>
      </c>
      <c r="B3" t="s">
        <v>9</v>
      </c>
      <c r="C3">
        <v>28.09</v>
      </c>
      <c r="D3" s="2">
        <v>13.259304719999999</v>
      </c>
      <c r="E3">
        <f>C3*D3/100</f>
        <v>3.7245386958479996</v>
      </c>
      <c r="F3" s="8">
        <f t="shared" ref="F3:F7" si="0">$I$7 *D3/100</f>
        <v>8.2540155328186265E+21</v>
      </c>
    </row>
    <row r="4" spans="1:10" x14ac:dyDescent="0.2">
      <c r="A4" t="s">
        <v>2</v>
      </c>
      <c r="B4" t="s">
        <v>10</v>
      </c>
      <c r="C4">
        <v>22.99</v>
      </c>
      <c r="D4" s="2">
        <v>8.2667395829999997</v>
      </c>
      <c r="E4">
        <f t="shared" ref="E4:E7" si="1">C4*D4/100</f>
        <v>1.9005234301316998</v>
      </c>
      <c r="F4" s="8">
        <f t="shared" si="0"/>
        <v>5.146106705046641E+21</v>
      </c>
      <c r="H4" t="s">
        <v>21</v>
      </c>
      <c r="I4" s="4">
        <v>6.0221408570000002E+23</v>
      </c>
      <c r="J4" t="s">
        <v>18</v>
      </c>
    </row>
    <row r="5" spans="1:10" x14ac:dyDescent="0.2">
      <c r="A5" t="s">
        <v>3</v>
      </c>
      <c r="B5" t="s">
        <v>11</v>
      </c>
      <c r="C5">
        <v>65.41</v>
      </c>
      <c r="D5" s="2">
        <v>3.6108364150000001</v>
      </c>
      <c r="E5">
        <f t="shared" si="1"/>
        <v>2.3618480990515001</v>
      </c>
      <c r="F5" s="8">
        <f t="shared" si="0"/>
        <v>2.2477724500080064E+21</v>
      </c>
      <c r="H5" t="s">
        <v>16</v>
      </c>
      <c r="I5" s="2">
        <v>2.2000000000000002</v>
      </c>
      <c r="J5" t="s">
        <v>15</v>
      </c>
    </row>
    <row r="6" spans="1:10" x14ac:dyDescent="0.2">
      <c r="A6" t="s">
        <v>4</v>
      </c>
      <c r="B6" t="s">
        <v>12</v>
      </c>
      <c r="C6">
        <v>127.6</v>
      </c>
      <c r="D6" s="2">
        <v>0.70871630699999999</v>
      </c>
      <c r="E6">
        <f>C6*D6/100</f>
        <v>0.904322007732</v>
      </c>
      <c r="F6" s="8">
        <f t="shared" si="0"/>
        <v>4.4118115767535161E+20</v>
      </c>
    </row>
    <row r="7" spans="1:10" x14ac:dyDescent="0.2">
      <c r="A7" t="s">
        <v>5</v>
      </c>
      <c r="B7" t="s">
        <v>13</v>
      </c>
      <c r="C7">
        <v>167.26</v>
      </c>
      <c r="D7" s="2">
        <v>0.34832592800000001</v>
      </c>
      <c r="E7">
        <f t="shared" si="1"/>
        <v>0.58260994717280001</v>
      </c>
      <c r="F7" s="8">
        <f t="shared" si="0"/>
        <v>2.1683547372274752E+20</v>
      </c>
      <c r="H7" t="s">
        <v>17</v>
      </c>
      <c r="I7" s="3">
        <f>I5*I4/E8</f>
        <v>6.2250741702681271E+22</v>
      </c>
      <c r="J7" s="5"/>
    </row>
    <row r="8" spans="1:10" ht="13.5" thickBot="1" x14ac:dyDescent="0.25">
      <c r="E8" s="7">
        <f>SUM(E2:E7)</f>
        <v>21.282814506335995</v>
      </c>
      <c r="F8" s="7">
        <f>SUM(F2:F7)</f>
        <v>6.2250741698323724E+22</v>
      </c>
    </row>
    <row r="10" spans="1:10" x14ac:dyDescent="0.2">
      <c r="A10" s="9" t="s">
        <v>22</v>
      </c>
    </row>
    <row r="11" spans="1:10" x14ac:dyDescent="0.2">
      <c r="A11" s="2" t="s">
        <v>23</v>
      </c>
    </row>
    <row r="12" spans="1:10" x14ac:dyDescent="0.2">
      <c r="A12" s="10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Mann [mn14tm]</dc:creator>
  <cp:lastModifiedBy>Thomas Mann [mn14tm]</cp:lastModifiedBy>
  <dcterms:created xsi:type="dcterms:W3CDTF">2017-04-24T12:17:16Z</dcterms:created>
  <dcterms:modified xsi:type="dcterms:W3CDTF">2017-04-24T12:35:38Z</dcterms:modified>
</cp:coreProperties>
</file>