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20" windowWidth="20730" windowHeight="10950" activeTab="1"/>
  </bookViews>
  <sheets>
    <sheet name="New List" sheetId="20" r:id="rId1"/>
    <sheet name="Married &amp; Family Law" sheetId="21" r:id="rId2"/>
    <sheet name="Criminal Procedure" sheetId="22" r:id="rId3"/>
    <sheet name="General Criminal Law II" sheetId="23" r:id="rId4"/>
    <sheet name="Civil Procedure" sheetId="24" r:id="rId5"/>
    <sheet name="Civil Law II" sheetId="25" r:id="rId6"/>
    <sheet name="English" sheetId="19" r:id="rId7"/>
  </sheets>
  <calcPr calcId="144525"/>
</workbook>
</file>

<file path=xl/calcChain.xml><?xml version="1.0" encoding="utf-8"?>
<calcChain xmlns="http://schemas.openxmlformats.org/spreadsheetml/2006/main">
  <c r="C31" i="25" l="1"/>
  <c r="C30" i="25"/>
  <c r="C29" i="25"/>
  <c r="AN28" i="25"/>
  <c r="AM25" i="25"/>
  <c r="AL25" i="25"/>
  <c r="AM24" i="25"/>
  <c r="AL24" i="25"/>
  <c r="AM23" i="25"/>
  <c r="AL23" i="25"/>
  <c r="AM22" i="25"/>
  <c r="AL22" i="25"/>
  <c r="AM21" i="25"/>
  <c r="AL21" i="25"/>
  <c r="AM20" i="25"/>
  <c r="AL20" i="25"/>
  <c r="AM19" i="25"/>
  <c r="AL19" i="25"/>
  <c r="AM18" i="25"/>
  <c r="AL18" i="25"/>
  <c r="AM17" i="25"/>
  <c r="AL17" i="25"/>
  <c r="AM16" i="25"/>
  <c r="AL16" i="25"/>
  <c r="AM15" i="25"/>
  <c r="AL15" i="25"/>
  <c r="AM14" i="25"/>
  <c r="AL14" i="25"/>
  <c r="AM13" i="25"/>
  <c r="AL13" i="25"/>
  <c r="AM12" i="25"/>
  <c r="AL12" i="25"/>
  <c r="AM11" i="25"/>
  <c r="AL11" i="25"/>
  <c r="AM10" i="25"/>
  <c r="AL10" i="25"/>
  <c r="AM9" i="25"/>
  <c r="AL9" i="25"/>
  <c r="AM8" i="25"/>
  <c r="AL8" i="25"/>
  <c r="C31" i="24"/>
  <c r="C30" i="24"/>
  <c r="C29" i="24"/>
  <c r="AN28" i="24"/>
  <c r="AM25" i="24"/>
  <c r="AL25" i="24"/>
  <c r="AM24" i="24"/>
  <c r="AL24" i="24"/>
  <c r="AM23" i="24"/>
  <c r="AL23" i="24"/>
  <c r="AM22" i="24"/>
  <c r="AL22" i="24"/>
  <c r="AM21" i="24"/>
  <c r="AL21" i="24"/>
  <c r="AM20" i="24"/>
  <c r="AL20" i="24"/>
  <c r="AM19" i="24"/>
  <c r="AL19" i="24"/>
  <c r="AM18" i="24"/>
  <c r="AL18" i="24"/>
  <c r="AM17" i="24"/>
  <c r="AL17" i="24"/>
  <c r="AM16" i="24"/>
  <c r="AL16" i="24"/>
  <c r="AM15" i="24"/>
  <c r="AL15" i="24"/>
  <c r="AM14" i="24"/>
  <c r="AL14" i="24"/>
  <c r="AM13" i="24"/>
  <c r="AL13" i="24"/>
  <c r="AM12" i="24"/>
  <c r="AL12" i="24"/>
  <c r="AM11" i="24"/>
  <c r="AL11" i="24"/>
  <c r="AM10" i="24"/>
  <c r="AL10" i="24"/>
  <c r="AM9" i="24"/>
  <c r="AL9" i="24"/>
  <c r="AM8" i="24"/>
  <c r="AL8" i="24"/>
  <c r="C31" i="23"/>
  <c r="C30" i="23"/>
  <c r="C29" i="23" s="1"/>
  <c r="AN28" i="23"/>
  <c r="AM25" i="23"/>
  <c r="AL25" i="23"/>
  <c r="AM24" i="23"/>
  <c r="AL24" i="23"/>
  <c r="AM23" i="23"/>
  <c r="AL23" i="23"/>
  <c r="AM22" i="23"/>
  <c r="AL22" i="23"/>
  <c r="AM21" i="23"/>
  <c r="AL21" i="23"/>
  <c r="AM20" i="23"/>
  <c r="AL20" i="23"/>
  <c r="AM19" i="23"/>
  <c r="AL19" i="23"/>
  <c r="AM18" i="23"/>
  <c r="AL18" i="23"/>
  <c r="AM17" i="23"/>
  <c r="AL17" i="23"/>
  <c r="AM16" i="23"/>
  <c r="AL16" i="23"/>
  <c r="AM15" i="23"/>
  <c r="AL15" i="23"/>
  <c r="AM14" i="23"/>
  <c r="AL14" i="23"/>
  <c r="AM13" i="23"/>
  <c r="AL13" i="23"/>
  <c r="AM12" i="23"/>
  <c r="AL12" i="23"/>
  <c r="AM11" i="23"/>
  <c r="AL11" i="23"/>
  <c r="AM10" i="23"/>
  <c r="AL10" i="23"/>
  <c r="AM9" i="23"/>
  <c r="AL9" i="23"/>
  <c r="AM8" i="23"/>
  <c r="AL8" i="23"/>
  <c r="C31" i="22"/>
  <c r="C30" i="22"/>
  <c r="C29" i="22"/>
  <c r="AN28" i="22"/>
  <c r="AM25" i="22"/>
  <c r="AL25" i="22"/>
  <c r="AM24" i="22"/>
  <c r="AL24" i="22"/>
  <c r="AM23" i="22"/>
  <c r="AL23" i="22"/>
  <c r="AM22" i="22"/>
  <c r="AL22" i="22"/>
  <c r="AM21" i="22"/>
  <c r="AL21" i="22"/>
  <c r="AM20" i="22"/>
  <c r="AL20" i="22"/>
  <c r="AM19" i="22"/>
  <c r="AL19" i="22"/>
  <c r="AM18" i="22"/>
  <c r="AL18" i="22"/>
  <c r="AM17" i="22"/>
  <c r="AL17" i="22"/>
  <c r="AM16" i="22"/>
  <c r="AL16" i="22"/>
  <c r="AM15" i="22"/>
  <c r="AL15" i="22"/>
  <c r="AM14" i="22"/>
  <c r="AL14" i="22"/>
  <c r="AM13" i="22"/>
  <c r="AL13" i="22"/>
  <c r="AM12" i="22"/>
  <c r="AL12" i="22"/>
  <c r="AM11" i="22"/>
  <c r="AL11" i="22"/>
  <c r="AM10" i="22"/>
  <c r="AL10" i="22"/>
  <c r="AM9" i="22"/>
  <c r="AL9" i="22"/>
  <c r="AM8" i="22"/>
  <c r="AL8" i="22"/>
  <c r="C31" i="21"/>
  <c r="C30" i="21"/>
  <c r="C29" i="21" s="1"/>
  <c r="AN28" i="21"/>
  <c r="AM25" i="21"/>
  <c r="AL25" i="21"/>
  <c r="AM24" i="21"/>
  <c r="AL24" i="21"/>
  <c r="AM23" i="21"/>
  <c r="AL23" i="21"/>
  <c r="AM22" i="21"/>
  <c r="AL22" i="21"/>
  <c r="AM21" i="21"/>
  <c r="AL21" i="21"/>
  <c r="AM20" i="21"/>
  <c r="AL20" i="21"/>
  <c r="AM19" i="21"/>
  <c r="AL19" i="21"/>
  <c r="AM18" i="21"/>
  <c r="AL18" i="21"/>
  <c r="AM17" i="21"/>
  <c r="AL17" i="21"/>
  <c r="AM16" i="21"/>
  <c r="AL16" i="21"/>
  <c r="AM15" i="21"/>
  <c r="AL15" i="21"/>
  <c r="AM14" i="21"/>
  <c r="AL14" i="21"/>
  <c r="AM13" i="21"/>
  <c r="AL13" i="21"/>
  <c r="AM12" i="21"/>
  <c r="AL12" i="21"/>
  <c r="AM11" i="21"/>
  <c r="AL11" i="21"/>
  <c r="AM10" i="21"/>
  <c r="AL10" i="21"/>
  <c r="AM9" i="21"/>
  <c r="AL9" i="21"/>
  <c r="AM8" i="21"/>
  <c r="AL8" i="21"/>
  <c r="C31" i="20"/>
  <c r="C29" i="20" s="1"/>
  <c r="C30" i="20"/>
  <c r="AN28" i="20"/>
  <c r="AM25" i="20"/>
  <c r="AL25" i="20"/>
  <c r="AM24" i="20"/>
  <c r="AL24" i="20"/>
  <c r="AM23" i="20"/>
  <c r="AL23" i="20"/>
  <c r="AM22" i="20"/>
  <c r="AL22" i="20"/>
  <c r="AM21" i="20"/>
  <c r="AL21" i="20"/>
  <c r="AM20" i="20"/>
  <c r="AL20" i="20"/>
  <c r="AM19" i="20"/>
  <c r="AL19" i="20"/>
  <c r="AM18" i="20"/>
  <c r="AL18" i="20"/>
  <c r="AM17" i="20"/>
  <c r="AL17" i="20"/>
  <c r="AM16" i="20"/>
  <c r="AL16" i="20"/>
  <c r="AM15" i="20"/>
  <c r="AL15" i="20"/>
  <c r="AM14" i="20"/>
  <c r="AL14" i="20"/>
  <c r="AM13" i="20"/>
  <c r="AL13" i="20"/>
  <c r="AM12" i="20"/>
  <c r="AL12" i="20"/>
  <c r="AM11" i="20"/>
  <c r="AL11" i="20"/>
  <c r="AM10" i="20"/>
  <c r="AL10" i="20"/>
  <c r="AM9" i="20"/>
  <c r="AL9" i="20"/>
  <c r="AM8" i="20"/>
  <c r="AL8" i="20"/>
  <c r="BB25" i="19" l="1"/>
  <c r="BA25" i="19"/>
  <c r="C31" i="19" l="1"/>
  <c r="C29" i="19" s="1"/>
  <c r="C30" i="19"/>
  <c r="BC28" i="19"/>
  <c r="BB24" i="19"/>
  <c r="BA24" i="19"/>
  <c r="BB23" i="19"/>
  <c r="BA23" i="19"/>
  <c r="BB22" i="19"/>
  <c r="BA22" i="19"/>
  <c r="BB21" i="19"/>
  <c r="BA21" i="19"/>
  <c r="BB20" i="19"/>
  <c r="BA20" i="19"/>
  <c r="BB19" i="19"/>
  <c r="BA19" i="19"/>
  <c r="BB18" i="19"/>
  <c r="BA18" i="19"/>
  <c r="BB17" i="19"/>
  <c r="BA17" i="19"/>
  <c r="BB16" i="19"/>
  <c r="BA16" i="19"/>
  <c r="BB15" i="19"/>
  <c r="BA15" i="19"/>
  <c r="BB14" i="19"/>
  <c r="BA14" i="19"/>
  <c r="BB13" i="19"/>
  <c r="BA13" i="19"/>
  <c r="BB12" i="19"/>
  <c r="BA12" i="19"/>
  <c r="BB11" i="19"/>
  <c r="BA11" i="19"/>
  <c r="BB10" i="19"/>
  <c r="BA10" i="19"/>
  <c r="BB9" i="19"/>
  <c r="BA9" i="19"/>
  <c r="BB8" i="19"/>
  <c r="BA8" i="19"/>
</calcChain>
</file>

<file path=xl/sharedStrings.xml><?xml version="1.0" encoding="utf-8"?>
<sst xmlns="http://schemas.openxmlformats.org/spreadsheetml/2006/main" count="882" uniqueCount="104">
  <si>
    <t>ល.រ</t>
  </si>
  <si>
    <t>គោត្តនាម និងនាម</t>
  </si>
  <si>
    <t>អក្សរឡាតាំង</t>
  </si>
  <si>
    <t>ភេទ</t>
  </si>
  <si>
    <t>ស</t>
  </si>
  <si>
    <t>ប</t>
  </si>
  <si>
    <t>ID</t>
  </si>
  <si>
    <t>នាក់</t>
  </si>
  <si>
    <t>SEANG</t>
  </si>
  <si>
    <t>Total</t>
  </si>
  <si>
    <t>ថ្ងៃខែឆ្នាំ
កំណើត</t>
  </si>
  <si>
    <t>P</t>
  </si>
  <si>
    <t>A</t>
  </si>
  <si>
    <t>ផ្សេងៗ</t>
  </si>
  <si>
    <t>កំណត់ចំណាំ៖</t>
  </si>
  <si>
    <t>បញ្ចប់បញ្ជីត្រឹមចំនួន</t>
  </si>
  <si>
    <t>និស្សិតស្រីចំនួន</t>
  </si>
  <si>
    <t>និស្សិតប្រុសចំនួន</t>
  </si>
  <si>
    <t>CHHORN</t>
  </si>
  <si>
    <t>ជឹម ពិសី</t>
  </si>
  <si>
    <t>CHIM</t>
  </si>
  <si>
    <t>PISEY</t>
  </si>
  <si>
    <t>ចន ចំរឿន</t>
  </si>
  <si>
    <t>CHON</t>
  </si>
  <si>
    <t>CHAM ROEUN</t>
  </si>
  <si>
    <t>ហឿង ប៊ុននាត</t>
  </si>
  <si>
    <t>HOEURN</t>
  </si>
  <si>
    <t>BUNNEAT</t>
  </si>
  <si>
    <t>KEM</t>
  </si>
  <si>
    <t>កែម គីមស្រ៊ន់</t>
  </si>
  <si>
    <t>គួង ភកី្ត</t>
  </si>
  <si>
    <t>KOUNG</t>
  </si>
  <si>
    <t>PHAKDEY</t>
  </si>
  <si>
    <t>ប៉ិៈ មរកដ</t>
  </si>
  <si>
    <t>PES</t>
  </si>
  <si>
    <t>MORAKAD</t>
  </si>
  <si>
    <t>ស៊ាង ពិសី</t>
  </si>
  <si>
    <t>ស៊ឹមខុន បញ្ញារ៉ា</t>
  </si>
  <si>
    <t>SIM</t>
  </si>
  <si>
    <t>KHON PANHARA</t>
  </si>
  <si>
    <t>តឿ ស៊ីថា</t>
  </si>
  <si>
    <t>TOEUR</t>
  </si>
  <si>
    <t>SITHA</t>
  </si>
  <si>
    <t>YEAN</t>
  </si>
  <si>
    <t>យាន រសី្ម</t>
  </si>
  <si>
    <t>RAKSMEY</t>
  </si>
  <si>
    <t>បញ្ជីវត្តមាននិស្សិតថ្នាក់ថ្នាក់បរិញ្ញាបត្រ ឆ្នាំទី២ ជំនាន់ទី២</t>
  </si>
  <si>
    <t>មហាវិទ្យាល័យ សិល្បៈ និតិសាស្រ្ត និងសេដ្ឋកិច្ច</t>
  </si>
  <si>
    <t>ញ៉ឹប សុផាន្នី</t>
  </si>
  <si>
    <t>NHOEB</t>
  </si>
  <si>
    <t>SOPHANNY</t>
  </si>
  <si>
    <t>ស៊ឹង ផល្លីន</t>
  </si>
  <si>
    <t>SUNG</t>
  </si>
  <si>
    <t>PHALLIN</t>
  </si>
  <si>
    <t>ឈន់ គឹមឈុន</t>
  </si>
  <si>
    <t>ឆាវ ឆៃយ៉ា</t>
  </si>
  <si>
    <t>CHHAV</t>
  </si>
  <si>
    <t>CHHAIYA</t>
  </si>
  <si>
    <t>KOY</t>
  </si>
  <si>
    <t>YSEAN</t>
  </si>
  <si>
    <t>KIEM CHHUN</t>
  </si>
  <si>
    <t>នាក់បានដាក្យពាក្យ</t>
  </si>
  <si>
    <t>SEK</t>
  </si>
  <si>
    <t>UTDOUMPAGNA</t>
  </si>
  <si>
    <t>អ៊ុត ច័ន្ទឌី</t>
  </si>
  <si>
    <t>OT</t>
  </si>
  <si>
    <t>CHANDY</t>
  </si>
  <si>
    <t>KIM SRORN</t>
  </si>
  <si>
    <t>សេខ ឧត្តមបញ្ញា</t>
  </si>
  <si>
    <t>កុយ អ៊ីស៊ាន</t>
  </si>
  <si>
    <t>សរុបចំនួននិស្សិតអវត្តមាន</t>
  </si>
  <si>
    <t>ជំនាញ និតិសាស្ត្រ បន្ទប់ A ពេលរសៀល</t>
  </si>
  <si>
    <t>ឆមាសទី២ ឆ្នាំសិក្សា ២០១៣-២០១៤</t>
  </si>
  <si>
    <t>06.02.14</t>
  </si>
  <si>
    <t>13.02.14</t>
  </si>
  <si>
    <t>03.02.14</t>
  </si>
  <si>
    <t>05.02.14</t>
  </si>
  <si>
    <t>12.02.14</t>
  </si>
  <si>
    <t>សុះ​ សលីហ៊ិន</t>
  </si>
  <si>
    <t>SOS</t>
  </si>
  <si>
    <t>S0LIHEN</t>
  </si>
  <si>
    <t>20.02.14</t>
  </si>
  <si>
    <t>19.02.14</t>
  </si>
  <si>
    <t>07.02.14</t>
  </si>
  <si>
    <t>21.02.14</t>
  </si>
  <si>
    <t>សាស្ត្រាចារ្យ៖ តែ គឹមលីន  មុខវិជ្ជា៖ និតិវិធីរដ្ឋប្បវេណី</t>
  </si>
  <si>
    <t>10.02.14</t>
  </si>
  <si>
    <t>17.02.14</t>
  </si>
  <si>
    <t>18.02.14</t>
  </si>
  <si>
    <t>សាស្ត្រាចារ្យ៖ Mr.Carl មុខវិជ្ជា៖ English</t>
  </si>
  <si>
    <t>សាស្ត្រាចារ្យ៖ Sim Bunsong មុខវិជ្ជា៖ General Criminal Law II</t>
  </si>
  <si>
    <t>សាស្ត្រាចារ្យ៖ Neang Sovat មុខវិជ្ជា៖ Married &amp; Family Law</t>
  </si>
  <si>
    <t>សាស្ត្រាចារ្យ៖ Sok Likaមុខវិជ្ជា៖ Criminal Procedure</t>
  </si>
  <si>
    <t>សាស្ត្រាចារ្យ៖  សំ សែន មុខវិជ្ជា៖ Civil law II</t>
  </si>
  <si>
    <t>25.02.14</t>
  </si>
  <si>
    <t>07.03.14</t>
  </si>
  <si>
    <t>26.02.14</t>
  </si>
  <si>
    <t>a</t>
  </si>
  <si>
    <t>04.03.14</t>
  </si>
  <si>
    <t>11.03.14</t>
  </si>
  <si>
    <t>p</t>
  </si>
  <si>
    <t>24.02.14</t>
  </si>
  <si>
    <t>28.02.14</t>
  </si>
  <si>
    <t xml:space="preserve">សាស្ត្រាចារ្យ៖ ……………………………. មុខវិជ្ជា៖ …………………………….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</si>
</sst>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[$-10453]d\ mmmm\ yyyy;@"/>
    <numFmt numFmtId="166" formatCode="[$-409]d\-mmm\-yy;@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Limon S1"/>
    </font>
    <font>
      <sz val="10"/>
      <name val="Arial"/>
      <family val="2"/>
    </font>
    <font>
      <sz val="10"/>
      <name val="Arial"/>
      <family val="2"/>
    </font>
    <font>
      <sz val="11"/>
      <name val="Khmer OS Muol Light"/>
    </font>
    <font>
      <b/>
      <sz val="10"/>
      <name val="Arial"/>
      <family val="2"/>
    </font>
    <font>
      <sz val="10"/>
      <name val="Arial"/>
      <family val="2"/>
    </font>
    <font>
      <b/>
      <sz val="8"/>
      <name val="Calibri"/>
      <family val="2"/>
      <scheme val="minor"/>
    </font>
    <font>
      <b/>
      <sz val="8"/>
      <name val="Khmer OS"/>
    </font>
    <font>
      <sz val="8"/>
      <color indexed="8"/>
      <name val="Khmer OS"/>
    </font>
    <font>
      <sz val="8"/>
      <name val="Calibri"/>
      <family val="2"/>
      <scheme val="minor"/>
    </font>
    <font>
      <b/>
      <u/>
      <sz val="8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Khmer OS Metal Chrieng"/>
    </font>
    <font>
      <sz val="10"/>
      <name val="Times New Roman"/>
      <family val="1"/>
    </font>
    <font>
      <sz val="12"/>
      <name val="Khmer OS Muol Light"/>
    </font>
    <font>
      <sz val="12"/>
      <name val="Arial"/>
      <family val="2"/>
    </font>
    <font>
      <b/>
      <sz val="10"/>
      <name val="Khmer OS"/>
    </font>
    <font>
      <sz val="11"/>
      <color indexed="8"/>
      <name val="Times New Roman"/>
      <family val="1"/>
    </font>
    <font>
      <sz val="11"/>
      <color indexed="8"/>
      <name val="Limon S1"/>
    </font>
    <font>
      <sz val="11"/>
      <color indexed="8"/>
      <name val="Khmer OS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sz val="11"/>
      <name val="Khmer OS Bokor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7" fillId="0" borderId="0"/>
  </cellStyleXfs>
  <cellXfs count="110">
    <xf numFmtId="0" fontId="0" fillId="0" borderId="0" xfId="0"/>
    <xf numFmtId="0" fontId="7" fillId="0" borderId="0" xfId="7"/>
    <xf numFmtId="0" fontId="9" fillId="3" borderId="5" xfId="7" applyFont="1" applyFill="1" applyBorder="1" applyAlignment="1">
      <alignment horizontal="center" vertical="center" wrapText="1"/>
    </xf>
    <xf numFmtId="0" fontId="8" fillId="3" borderId="7" xfId="7" applyFont="1" applyFill="1" applyBorder="1" applyAlignment="1">
      <alignment horizontal="center" vertical="center"/>
    </xf>
    <xf numFmtId="0" fontId="8" fillId="3" borderId="5" xfId="7" applyFont="1" applyFill="1" applyBorder="1" applyAlignment="1">
      <alignment horizontal="center" vertical="center" wrapText="1"/>
    </xf>
    <xf numFmtId="0" fontId="7" fillId="0" borderId="0" xfId="7" applyAlignment="1">
      <alignment horizontal="center"/>
    </xf>
    <xf numFmtId="0" fontId="12" fillId="0" borderId="0" xfId="7" applyFont="1"/>
    <xf numFmtId="0" fontId="13" fillId="0" borderId="0" xfId="7" applyFont="1" applyAlignment="1">
      <alignment horizontal="center"/>
    </xf>
    <xf numFmtId="0" fontId="7" fillId="0" borderId="0" xfId="7" applyAlignment="1"/>
    <xf numFmtId="0" fontId="14" fillId="0" borderId="0" xfId="7" applyFont="1"/>
    <xf numFmtId="0" fontId="6" fillId="0" borderId="0" xfId="7" applyFont="1" applyAlignment="1">
      <alignment horizontal="center"/>
    </xf>
    <xf numFmtId="0" fontId="6" fillId="0" borderId="0" xfId="7" applyFont="1"/>
    <xf numFmtId="0" fontId="6" fillId="0" borderId="0" xfId="7" applyFont="1" applyAlignment="1"/>
    <xf numFmtId="0" fontId="15" fillId="0" borderId="0" xfId="7" applyFont="1"/>
    <xf numFmtId="0" fontId="3" fillId="0" borderId="0" xfId="7" applyFont="1" applyAlignment="1">
      <alignment horizontal="center"/>
    </xf>
    <xf numFmtId="0" fontId="3" fillId="0" borderId="0" xfId="7" applyFont="1"/>
    <xf numFmtId="0" fontId="15" fillId="0" borderId="0" xfId="7" applyFont="1" applyFill="1" applyBorder="1"/>
    <xf numFmtId="0" fontId="7" fillId="4" borderId="0" xfId="7" applyFill="1"/>
    <xf numFmtId="0" fontId="3" fillId="4" borderId="0" xfId="7" applyFont="1" applyFill="1"/>
    <xf numFmtId="0" fontId="8" fillId="3" borderId="5" xfId="7" applyFont="1" applyFill="1" applyBorder="1" applyAlignment="1">
      <alignment horizontal="center" vertical="center"/>
    </xf>
    <xf numFmtId="0" fontId="9" fillId="3" borderId="5" xfId="7" applyFont="1" applyFill="1" applyBorder="1" applyAlignment="1">
      <alignment horizontal="center" vertical="center"/>
    </xf>
    <xf numFmtId="166" fontId="17" fillId="3" borderId="5" xfId="7" applyNumberFormat="1" applyFont="1" applyFill="1" applyBorder="1" applyAlignment="1">
      <alignment horizontal="center" vertical="center" textRotation="90" wrapText="1"/>
    </xf>
    <xf numFmtId="166" fontId="17" fillId="3" borderId="5" xfId="7" applyNumberFormat="1" applyFont="1" applyFill="1" applyBorder="1" applyAlignment="1">
      <alignment horizontal="center" vertical="center" textRotation="90"/>
    </xf>
    <xf numFmtId="0" fontId="19" fillId="0" borderId="0" xfId="7" applyFont="1"/>
    <xf numFmtId="0" fontId="20" fillId="3" borderId="5" xfId="7" applyFont="1" applyFill="1" applyBorder="1" applyAlignment="1">
      <alignment horizontal="center" vertical="center" wrapText="1"/>
    </xf>
    <xf numFmtId="0" fontId="20" fillId="3" borderId="5" xfId="7" applyFont="1" applyFill="1" applyBorder="1" applyAlignment="1">
      <alignment horizontal="center" vertical="center"/>
    </xf>
    <xf numFmtId="0" fontId="8" fillId="3" borderId="34" xfId="7" applyFont="1" applyFill="1" applyBorder="1" applyAlignment="1">
      <alignment horizontal="center" vertical="center"/>
    </xf>
    <xf numFmtId="165" fontId="10" fillId="3" borderId="5" xfId="2" applyNumberFormat="1" applyFont="1" applyFill="1" applyBorder="1" applyAlignment="1">
      <alignment horizontal="right" vertical="center"/>
    </xf>
    <xf numFmtId="0" fontId="2" fillId="3" borderId="20" xfId="2" applyFont="1" applyFill="1" applyBorder="1" applyAlignment="1">
      <alignment horizontal="center" vertical="center"/>
    </xf>
    <xf numFmtId="165" fontId="10" fillId="3" borderId="24" xfId="2" applyNumberFormat="1" applyFont="1" applyFill="1" applyBorder="1" applyAlignment="1">
      <alignment horizontal="center" vertical="center"/>
    </xf>
    <xf numFmtId="0" fontId="7" fillId="3" borderId="0" xfId="7" applyFill="1"/>
    <xf numFmtId="165" fontId="10" fillId="3" borderId="34" xfId="2" applyNumberFormat="1" applyFont="1" applyFill="1" applyBorder="1" applyAlignment="1">
      <alignment horizontal="right" vertical="center"/>
    </xf>
    <xf numFmtId="0" fontId="11" fillId="3" borderId="34" xfId="7" applyFont="1" applyFill="1" applyBorder="1" applyAlignment="1">
      <alignment horizontal="center" vertical="center" wrapText="1"/>
    </xf>
    <xf numFmtId="0" fontId="8" fillId="3" borderId="5" xfId="7" applyFont="1" applyFill="1" applyBorder="1" applyAlignment="1">
      <alignment horizontal="center" vertical="center"/>
    </xf>
    <xf numFmtId="0" fontId="20" fillId="3" borderId="5" xfId="7" applyFont="1" applyFill="1" applyBorder="1" applyAlignment="1">
      <alignment horizontal="center" vertical="center"/>
    </xf>
    <xf numFmtId="164" fontId="21" fillId="0" borderId="3" xfId="2" applyNumberFormat="1" applyFont="1" applyFill="1" applyBorder="1" applyAlignment="1">
      <alignment horizontal="center" vertical="center" wrapText="1"/>
    </xf>
    <xf numFmtId="164" fontId="22" fillId="2" borderId="2" xfId="1" applyNumberFormat="1" applyFont="1" applyFill="1" applyBorder="1" applyAlignment="1">
      <alignment horizontal="left" vertical="center" wrapText="1"/>
    </xf>
    <xf numFmtId="0" fontId="21" fillId="2" borderId="8" xfId="1" applyFont="1" applyFill="1" applyBorder="1" applyAlignment="1">
      <alignment horizontal="left" vertical="center"/>
    </xf>
    <xf numFmtId="0" fontId="21" fillId="0" borderId="9" xfId="2" applyFont="1" applyFill="1" applyBorder="1" applyAlignment="1">
      <alignment vertical="center"/>
    </xf>
    <xf numFmtId="0" fontId="23" fillId="2" borderId="2" xfId="1" applyFont="1" applyFill="1" applyBorder="1" applyAlignment="1">
      <alignment horizontal="center" vertical="center"/>
    </xf>
    <xf numFmtId="0" fontId="22" fillId="2" borderId="2" xfId="2" applyFont="1" applyFill="1" applyBorder="1" applyAlignment="1">
      <alignment horizontal="center" vertical="center"/>
    </xf>
    <xf numFmtId="165" fontId="23" fillId="2" borderId="6" xfId="2" applyNumberFormat="1" applyFont="1" applyFill="1" applyBorder="1" applyAlignment="1">
      <alignment horizontal="center" vertical="center"/>
    </xf>
    <xf numFmtId="165" fontId="23" fillId="2" borderId="6" xfId="2" applyNumberFormat="1" applyFont="1" applyFill="1" applyBorder="1" applyAlignment="1">
      <alignment horizontal="right" vertical="center"/>
    </xf>
    <xf numFmtId="0" fontId="24" fillId="0" borderId="6" xfId="7" applyFont="1" applyBorder="1" applyAlignment="1">
      <alignment horizontal="center" vertical="center" wrapText="1"/>
    </xf>
    <xf numFmtId="0" fontId="24" fillId="2" borderId="6" xfId="7" applyFont="1" applyFill="1" applyBorder="1" applyAlignment="1">
      <alignment horizontal="center" vertical="center" wrapText="1"/>
    </xf>
    <xf numFmtId="0" fontId="24" fillId="0" borderId="1" xfId="7" applyFont="1" applyBorder="1" applyAlignment="1">
      <alignment horizontal="center" vertical="center" wrapText="1"/>
    </xf>
    <xf numFmtId="0" fontId="24" fillId="0" borderId="10" xfId="7" applyFont="1" applyBorder="1" applyAlignment="1">
      <alignment horizontal="center" vertical="center" wrapText="1"/>
    </xf>
    <xf numFmtId="0" fontId="25" fillId="3" borderId="5" xfId="0" applyFont="1" applyFill="1" applyBorder="1" applyAlignment="1">
      <alignment horizontal="center" vertical="center"/>
    </xf>
    <xf numFmtId="0" fontId="25" fillId="0" borderId="17" xfId="7" applyFont="1" applyFill="1" applyBorder="1" applyAlignment="1">
      <alignment horizontal="center" vertical="center"/>
    </xf>
    <xf numFmtId="0" fontId="26" fillId="0" borderId="0" xfId="7" applyFont="1"/>
    <xf numFmtId="0" fontId="21" fillId="2" borderId="11" xfId="1" applyFont="1" applyFill="1" applyBorder="1" applyAlignment="1">
      <alignment horizontal="left" vertical="center"/>
    </xf>
    <xf numFmtId="0" fontId="21" fillId="0" borderId="12" xfId="1" applyFont="1" applyFill="1" applyBorder="1" applyAlignment="1">
      <alignment horizontal="left" vertical="center" wrapText="1"/>
    </xf>
    <xf numFmtId="0" fontId="24" fillId="0" borderId="18" xfId="7" applyFont="1" applyBorder="1" applyAlignment="1">
      <alignment horizontal="center" vertical="center" wrapText="1"/>
    </xf>
    <xf numFmtId="0" fontId="25" fillId="0" borderId="19" xfId="7" applyFont="1" applyFill="1" applyBorder="1" applyAlignment="1">
      <alignment horizontal="center" vertical="center"/>
    </xf>
    <xf numFmtId="0" fontId="21" fillId="0" borderId="12" xfId="2" applyFont="1" applyFill="1" applyBorder="1" applyAlignment="1">
      <alignment vertical="center"/>
    </xf>
    <xf numFmtId="165" fontId="23" fillId="2" borderId="2" xfId="2" applyNumberFormat="1" applyFont="1" applyFill="1" applyBorder="1" applyAlignment="1">
      <alignment horizontal="center" vertical="center"/>
    </xf>
    <xf numFmtId="165" fontId="23" fillId="2" borderId="2" xfId="2" applyNumberFormat="1" applyFont="1" applyFill="1" applyBorder="1" applyAlignment="1">
      <alignment horizontal="right" vertical="center"/>
    </xf>
    <xf numFmtId="0" fontId="24" fillId="0" borderId="2" xfId="7" applyFont="1" applyBorder="1" applyAlignment="1">
      <alignment horizontal="center" vertical="center" wrapText="1"/>
    </xf>
    <xf numFmtId="0" fontId="24" fillId="2" borderId="2" xfId="7" applyFont="1" applyFill="1" applyBorder="1" applyAlignment="1">
      <alignment horizontal="center" vertical="center" wrapText="1"/>
    </xf>
    <xf numFmtId="164" fontId="23" fillId="2" borderId="2" xfId="1" applyNumberFormat="1" applyFont="1" applyFill="1" applyBorder="1" applyAlignment="1">
      <alignment horizontal="left" vertical="center" wrapText="1"/>
    </xf>
    <xf numFmtId="0" fontId="21" fillId="0" borderId="11" xfId="1" applyFont="1" applyFill="1" applyBorder="1" applyAlignment="1">
      <alignment horizontal="left" vertical="center"/>
    </xf>
    <xf numFmtId="0" fontId="21" fillId="0" borderId="11" xfId="1" applyFont="1" applyFill="1" applyBorder="1" applyAlignment="1">
      <alignment vertical="center" wrapText="1"/>
    </xf>
    <xf numFmtId="164" fontId="21" fillId="0" borderId="26" xfId="2" applyNumberFormat="1" applyFont="1" applyFill="1" applyBorder="1" applyAlignment="1">
      <alignment horizontal="center" vertical="center" wrapText="1"/>
    </xf>
    <xf numFmtId="164" fontId="22" fillId="2" borderId="27" xfId="1" applyNumberFormat="1" applyFont="1" applyFill="1" applyBorder="1" applyAlignment="1">
      <alignment horizontal="left" vertical="center" wrapText="1"/>
    </xf>
    <xf numFmtId="0" fontId="21" fillId="2" borderId="28" xfId="1" applyFont="1" applyFill="1" applyBorder="1" applyAlignment="1">
      <alignment horizontal="left" vertical="center"/>
    </xf>
    <xf numFmtId="0" fontId="21" fillId="0" borderId="29" xfId="2" applyFont="1" applyFill="1" applyBorder="1" applyAlignment="1">
      <alignment vertical="center"/>
    </xf>
    <xf numFmtId="0" fontId="23" fillId="2" borderId="27" xfId="1" applyFont="1" applyFill="1" applyBorder="1" applyAlignment="1">
      <alignment horizontal="center" vertical="center"/>
    </xf>
    <xf numFmtId="0" fontId="22" fillId="2" borderId="27" xfId="2" applyFont="1" applyFill="1" applyBorder="1" applyAlignment="1">
      <alignment horizontal="center" vertical="center"/>
    </xf>
    <xf numFmtId="165" fontId="23" fillId="2" borderId="27" xfId="2" applyNumberFormat="1" applyFont="1" applyFill="1" applyBorder="1" applyAlignment="1">
      <alignment horizontal="center" vertical="center"/>
    </xf>
    <xf numFmtId="165" fontId="23" fillId="2" borderId="27" xfId="2" applyNumberFormat="1" applyFont="1" applyFill="1" applyBorder="1" applyAlignment="1">
      <alignment horizontal="right" vertical="center"/>
    </xf>
    <xf numFmtId="0" fontId="24" fillId="0" borderId="27" xfId="7" applyFont="1" applyBorder="1" applyAlignment="1">
      <alignment horizontal="center" vertical="center" wrapText="1"/>
    </xf>
    <xf numFmtId="0" fontId="24" fillId="2" borderId="27" xfId="7" applyFont="1" applyFill="1" applyBorder="1" applyAlignment="1">
      <alignment horizontal="center" vertical="center" wrapText="1"/>
    </xf>
    <xf numFmtId="0" fontId="24" fillId="0" borderId="30" xfId="7" applyFont="1" applyBorder="1" applyAlignment="1">
      <alignment horizontal="center" vertical="center" wrapText="1"/>
    </xf>
    <xf numFmtId="0" fontId="24" fillId="0" borderId="31" xfId="7" applyFont="1" applyBorder="1" applyAlignment="1">
      <alignment horizontal="center" vertical="center" wrapText="1"/>
    </xf>
    <xf numFmtId="0" fontId="25" fillId="3" borderId="33" xfId="0" applyFont="1" applyFill="1" applyBorder="1" applyAlignment="1">
      <alignment horizontal="center" vertical="center"/>
    </xf>
    <xf numFmtId="0" fontId="25" fillId="0" borderId="32" xfId="7" applyFont="1" applyFill="1" applyBorder="1" applyAlignment="1">
      <alignment horizontal="center" vertical="center"/>
    </xf>
    <xf numFmtId="164" fontId="21" fillId="0" borderId="13" xfId="2" applyNumberFormat="1" applyFont="1" applyFill="1" applyBorder="1" applyAlignment="1">
      <alignment horizontal="center" vertical="center" wrapText="1"/>
    </xf>
    <xf numFmtId="164" fontId="22" fillId="2" borderId="4" xfId="1" applyNumberFormat="1" applyFont="1" applyFill="1" applyBorder="1" applyAlignment="1">
      <alignment horizontal="left" vertical="center" wrapText="1"/>
    </xf>
    <xf numFmtId="0" fontId="21" fillId="2" borderId="14" xfId="1" applyFont="1" applyFill="1" applyBorder="1" applyAlignment="1">
      <alignment horizontal="left" vertical="center"/>
    </xf>
    <xf numFmtId="0" fontId="21" fillId="0" borderId="15" xfId="2" applyFont="1" applyFill="1" applyBorder="1" applyAlignment="1">
      <alignment vertical="center"/>
    </xf>
    <xf numFmtId="0" fontId="23" fillId="2" borderId="4" xfId="1" applyFont="1" applyFill="1" applyBorder="1" applyAlignment="1">
      <alignment horizontal="center" vertical="center"/>
    </xf>
    <xf numFmtId="0" fontId="22" fillId="2" borderId="4" xfId="2" applyFont="1" applyFill="1" applyBorder="1" applyAlignment="1">
      <alignment horizontal="center" vertical="center"/>
    </xf>
    <xf numFmtId="165" fontId="23" fillId="2" borderId="4" xfId="2" applyNumberFormat="1" applyFont="1" applyFill="1" applyBorder="1" applyAlignment="1">
      <alignment horizontal="center" vertical="center"/>
    </xf>
    <xf numFmtId="165" fontId="23" fillId="2" borderId="4" xfId="2" applyNumberFormat="1" applyFont="1" applyFill="1" applyBorder="1" applyAlignment="1">
      <alignment horizontal="right" vertical="center"/>
    </xf>
    <xf numFmtId="0" fontId="24" fillId="0" borderId="4" xfId="7" applyFont="1" applyBorder="1" applyAlignment="1">
      <alignment horizontal="center" vertical="center" wrapText="1"/>
    </xf>
    <xf numFmtId="0" fontId="24" fillId="2" borderId="4" xfId="7" applyFont="1" applyFill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/>
    </xf>
    <xf numFmtId="0" fontId="25" fillId="0" borderId="4" xfId="7" applyFont="1" applyFill="1" applyBorder="1" applyAlignment="1">
      <alignment horizontal="center" vertical="center"/>
    </xf>
    <xf numFmtId="0" fontId="26" fillId="0" borderId="4" xfId="7" applyFont="1" applyBorder="1"/>
    <xf numFmtId="0" fontId="27" fillId="0" borderId="0" xfId="7" applyFont="1" applyBorder="1" applyAlignment="1">
      <alignment vertical="center"/>
    </xf>
    <xf numFmtId="0" fontId="5" fillId="0" borderId="16" xfId="7" applyFont="1" applyBorder="1" applyAlignment="1">
      <alignment horizontal="left" vertical="center"/>
    </xf>
    <xf numFmtId="0" fontId="5" fillId="0" borderId="16" xfId="7" applyFont="1" applyBorder="1" applyAlignment="1">
      <alignment vertical="center"/>
    </xf>
    <xf numFmtId="0" fontId="19" fillId="0" borderId="0" xfId="7" applyFont="1" applyBorder="1" applyAlignment="1">
      <alignment horizontal="center"/>
    </xf>
    <xf numFmtId="0" fontId="2" fillId="3" borderId="35" xfId="2" applyFont="1" applyFill="1" applyBorder="1" applyAlignment="1">
      <alignment horizontal="center" vertical="center"/>
    </xf>
    <xf numFmtId="165" fontId="10" fillId="3" borderId="36" xfId="2" applyNumberFormat="1" applyFont="1" applyFill="1" applyBorder="1" applyAlignment="1">
      <alignment horizontal="center" vertical="center"/>
    </xf>
    <xf numFmtId="166" fontId="28" fillId="3" borderId="5" xfId="7" applyNumberFormat="1" applyFont="1" applyFill="1" applyBorder="1" applyAlignment="1">
      <alignment horizontal="center" vertical="center" textRotation="90" wrapText="1"/>
    </xf>
    <xf numFmtId="0" fontId="20" fillId="3" borderId="5" xfId="7" applyFont="1" applyFill="1" applyBorder="1" applyAlignment="1">
      <alignment horizontal="center" vertical="center"/>
    </xf>
    <xf numFmtId="164" fontId="16" fillId="3" borderId="25" xfId="2" applyNumberFormat="1" applyFont="1" applyFill="1" applyBorder="1" applyAlignment="1">
      <alignment horizontal="center" vertical="center" wrapText="1"/>
    </xf>
    <xf numFmtId="164" fontId="16" fillId="3" borderId="16" xfId="2" applyNumberFormat="1" applyFont="1" applyFill="1" applyBorder="1" applyAlignment="1">
      <alignment horizontal="center" vertical="center" wrapText="1"/>
    </xf>
    <xf numFmtId="164" fontId="16" fillId="3" borderId="21" xfId="2" applyNumberFormat="1" applyFont="1" applyFill="1" applyBorder="1" applyAlignment="1">
      <alignment horizontal="center" vertical="center" wrapText="1"/>
    </xf>
    <xf numFmtId="0" fontId="3" fillId="4" borderId="0" xfId="7" applyFont="1" applyFill="1" applyAlignment="1">
      <alignment horizontal="center"/>
    </xf>
    <xf numFmtId="0" fontId="7" fillId="4" borderId="0" xfId="7" applyFill="1" applyAlignment="1">
      <alignment horizontal="center"/>
    </xf>
    <xf numFmtId="0" fontId="7" fillId="0" borderId="0" xfId="7" applyBorder="1" applyAlignment="1">
      <alignment horizontal="center"/>
    </xf>
    <xf numFmtId="0" fontId="18" fillId="0" borderId="0" xfId="3" applyFont="1" applyFill="1" applyAlignment="1">
      <alignment horizontal="center" vertical="center"/>
    </xf>
    <xf numFmtId="0" fontId="18" fillId="0" borderId="0" xfId="3" applyFont="1" applyAlignment="1">
      <alignment horizontal="center"/>
    </xf>
    <xf numFmtId="0" fontId="18" fillId="0" borderId="0" xfId="3" applyFont="1" applyBorder="1" applyAlignment="1">
      <alignment horizontal="center"/>
    </xf>
    <xf numFmtId="0" fontId="25" fillId="3" borderId="5" xfId="7" applyFont="1" applyFill="1" applyBorder="1" applyAlignment="1">
      <alignment horizontal="center" vertical="center"/>
    </xf>
    <xf numFmtId="164" fontId="16" fillId="3" borderId="22" xfId="2" applyNumberFormat="1" applyFont="1" applyFill="1" applyBorder="1" applyAlignment="1">
      <alignment horizontal="center" vertical="center" wrapText="1"/>
    </xf>
    <xf numFmtId="164" fontId="16" fillId="3" borderId="23" xfId="2" applyNumberFormat="1" applyFont="1" applyFill="1" applyBorder="1" applyAlignment="1">
      <alignment horizontal="center" vertical="center" wrapText="1"/>
    </xf>
    <xf numFmtId="164" fontId="16" fillId="3" borderId="7" xfId="2" applyNumberFormat="1" applyFont="1" applyFill="1" applyBorder="1" applyAlignment="1">
      <alignment horizontal="center" vertical="center" wrapText="1"/>
    </xf>
  </cellXfs>
  <cellStyles count="8">
    <cellStyle name="Normal" xfId="0" builtinId="0"/>
    <cellStyle name="Normal 2" xfId="2"/>
    <cellStyle name="Normal 2 2" xfId="1"/>
    <cellStyle name="Normal 3" xfId="4"/>
    <cellStyle name="Normal 4" xfId="5"/>
    <cellStyle name="Normal 5" xfId="6"/>
    <cellStyle name="Normal 6" xfId="3"/>
    <cellStyle name="Normal 7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280864</xdr:colOff>
      <xdr:row>0</xdr:row>
      <xdr:rowOff>85725</xdr:rowOff>
    </xdr:from>
    <xdr:to>
      <xdr:col>36</xdr:col>
      <xdr:colOff>427403</xdr:colOff>
      <xdr:row>0</xdr:row>
      <xdr:rowOff>1047749</xdr:rowOff>
    </xdr:to>
    <xdr:sp macro="" textlink="">
      <xdr:nvSpPr>
        <xdr:cNvPr id="2" name="TextBox 1"/>
        <xdr:cNvSpPr txBox="1"/>
      </xdr:nvSpPr>
      <xdr:spPr>
        <a:xfrm>
          <a:off x="12415714" y="85725"/>
          <a:ext cx="4813789" cy="962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="0" i="0">
              <a:solidFill>
                <a:schemeClr val="dk1"/>
              </a:solidFill>
              <a:effectLst/>
              <a:latin typeface="Tacteing" pitchFamily="2" charset="0"/>
              <a:ea typeface="+mn-ea"/>
              <a:cs typeface="+mn-cs"/>
            </a:rPr>
            <a:t>3</a:t>
          </a:r>
          <a:endParaRPr lang="en-US" sz="2400">
            <a:latin typeface="Tacteing" pitchFamily="2" charset="0"/>
            <a:cs typeface="Khmer OS Muol Light" pitchFamily="2" charset="0"/>
          </a:endParaRPr>
        </a:p>
      </xdr:txBody>
    </xdr:sp>
    <xdr:clientData/>
  </xdr:twoCellAnchor>
  <xdr:twoCellAnchor editAs="oneCell">
    <xdr:from>
      <xdr:col>2</xdr:col>
      <xdr:colOff>59358</xdr:colOff>
      <xdr:row>0</xdr:row>
      <xdr:rowOff>123824</xdr:rowOff>
    </xdr:from>
    <xdr:to>
      <xdr:col>3</xdr:col>
      <xdr:colOff>112600</xdr:colOff>
      <xdr:row>0</xdr:row>
      <xdr:rowOff>771524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4758" y="123824"/>
          <a:ext cx="586642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733423</xdr:rowOff>
    </xdr:from>
    <xdr:to>
      <xdr:col>4</xdr:col>
      <xdr:colOff>146539</xdr:colOff>
      <xdr:row>1</xdr:row>
      <xdr:rowOff>171450</xdr:rowOff>
    </xdr:to>
    <xdr:sp macro="" textlink="">
      <xdr:nvSpPr>
        <xdr:cNvPr id="4" name="TextBox 3"/>
        <xdr:cNvSpPr txBox="1"/>
      </xdr:nvSpPr>
      <xdr:spPr>
        <a:xfrm>
          <a:off x="0" y="733423"/>
          <a:ext cx="3118339" cy="828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សាកលវិទ្យាល័យគ្រប់គ្រង និង សេដ្ឋកិច្ច</a:t>
          </a:r>
        </a:p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សាខាខេត្តកំពង់ចាម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ការិយាល័យសិក្សាធិការ</a:t>
          </a:r>
          <a:endParaRPr lang="km-KH" sz="1100" b="1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27</xdr:col>
      <xdr:colOff>171450</xdr:colOff>
      <xdr:row>25</xdr:row>
      <xdr:rowOff>360969</xdr:rowOff>
    </xdr:from>
    <xdr:to>
      <xdr:col>36</xdr:col>
      <xdr:colOff>171450</xdr:colOff>
      <xdr:row>31</xdr:row>
      <xdr:rowOff>54704</xdr:rowOff>
    </xdr:to>
    <xdr:sp macro="" textlink="">
      <xdr:nvSpPr>
        <xdr:cNvPr id="5" name="TextBox 4"/>
        <xdr:cNvSpPr txBox="1"/>
      </xdr:nvSpPr>
      <xdr:spPr>
        <a:xfrm>
          <a:off x="12773025" y="10914669"/>
          <a:ext cx="4200525" cy="1055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km-KH" sz="1100">
              <a:latin typeface="Khmer OS" pitchFamily="2" charset="0"/>
              <a:cs typeface="Khmer OS" pitchFamily="2" charset="0"/>
            </a:rPr>
            <a:t>កំពង់ចាម </a:t>
          </a:r>
          <a:r>
            <a:rPr lang="en-US" sz="1100">
              <a:latin typeface="Khmer OS" pitchFamily="2" charset="0"/>
              <a:cs typeface="Khmer OS" pitchFamily="2" charset="0"/>
            </a:rPr>
            <a:t>,</a:t>
          </a:r>
          <a:r>
            <a:rPr lang="km-KH" sz="1100">
              <a:latin typeface="Khmer OS" pitchFamily="2" charset="0"/>
              <a:cs typeface="Khmer OS" pitchFamily="2" charset="0"/>
            </a:rPr>
            <a:t>ថ្ងៃ</a:t>
          </a:r>
          <a:r>
            <a:rPr lang="km-KH" sz="1100" baseline="0">
              <a:latin typeface="Khmer OS" pitchFamily="2" charset="0"/>
              <a:cs typeface="Khmer OS" pitchFamily="2" charset="0"/>
            </a:rPr>
            <a:t>ទី..............ខែ..............ឆ្នាំ២០១៤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ហត្ថលេខាអ្នកធ្វើសំរ៉ង់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280864</xdr:colOff>
      <xdr:row>0</xdr:row>
      <xdr:rowOff>85725</xdr:rowOff>
    </xdr:from>
    <xdr:to>
      <xdr:col>36</xdr:col>
      <xdr:colOff>427403</xdr:colOff>
      <xdr:row>0</xdr:row>
      <xdr:rowOff>1047749</xdr:rowOff>
    </xdr:to>
    <xdr:sp macro="" textlink="">
      <xdr:nvSpPr>
        <xdr:cNvPr id="2" name="TextBox 1"/>
        <xdr:cNvSpPr txBox="1"/>
      </xdr:nvSpPr>
      <xdr:spPr>
        <a:xfrm>
          <a:off x="12415714" y="85725"/>
          <a:ext cx="4813789" cy="962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="0" i="0">
              <a:solidFill>
                <a:schemeClr val="dk1"/>
              </a:solidFill>
              <a:effectLst/>
              <a:latin typeface="Tacteing" pitchFamily="2" charset="0"/>
              <a:ea typeface="+mn-ea"/>
              <a:cs typeface="+mn-cs"/>
            </a:rPr>
            <a:t>3</a:t>
          </a:r>
          <a:endParaRPr lang="en-US" sz="2400">
            <a:latin typeface="Tacteing" pitchFamily="2" charset="0"/>
            <a:cs typeface="Khmer OS Muol Light" pitchFamily="2" charset="0"/>
          </a:endParaRPr>
        </a:p>
      </xdr:txBody>
    </xdr:sp>
    <xdr:clientData/>
  </xdr:twoCellAnchor>
  <xdr:twoCellAnchor editAs="oneCell">
    <xdr:from>
      <xdr:col>2</xdr:col>
      <xdr:colOff>59358</xdr:colOff>
      <xdr:row>0</xdr:row>
      <xdr:rowOff>123824</xdr:rowOff>
    </xdr:from>
    <xdr:to>
      <xdr:col>3</xdr:col>
      <xdr:colOff>112600</xdr:colOff>
      <xdr:row>0</xdr:row>
      <xdr:rowOff>771524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4758" y="123824"/>
          <a:ext cx="586642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733423</xdr:rowOff>
    </xdr:from>
    <xdr:to>
      <xdr:col>4</xdr:col>
      <xdr:colOff>146539</xdr:colOff>
      <xdr:row>1</xdr:row>
      <xdr:rowOff>171450</xdr:rowOff>
    </xdr:to>
    <xdr:sp macro="" textlink="">
      <xdr:nvSpPr>
        <xdr:cNvPr id="4" name="TextBox 3"/>
        <xdr:cNvSpPr txBox="1"/>
      </xdr:nvSpPr>
      <xdr:spPr>
        <a:xfrm>
          <a:off x="0" y="733423"/>
          <a:ext cx="3118339" cy="828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សាកលវិទ្យាល័យគ្រប់គ្រង និង សេដ្ឋកិច្ច</a:t>
          </a:r>
        </a:p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សាខាខេត្តកំពង់ចាម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ការិយាល័យសិក្សាធិការ</a:t>
          </a:r>
          <a:endParaRPr lang="km-KH" sz="1100" b="1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27</xdr:col>
      <xdr:colOff>171450</xdr:colOff>
      <xdr:row>25</xdr:row>
      <xdr:rowOff>360969</xdr:rowOff>
    </xdr:from>
    <xdr:to>
      <xdr:col>36</xdr:col>
      <xdr:colOff>171450</xdr:colOff>
      <xdr:row>31</xdr:row>
      <xdr:rowOff>54704</xdr:rowOff>
    </xdr:to>
    <xdr:sp macro="" textlink="">
      <xdr:nvSpPr>
        <xdr:cNvPr id="5" name="TextBox 4"/>
        <xdr:cNvSpPr txBox="1"/>
      </xdr:nvSpPr>
      <xdr:spPr>
        <a:xfrm>
          <a:off x="12773025" y="10914669"/>
          <a:ext cx="4200525" cy="1055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km-KH" sz="1100">
              <a:latin typeface="Khmer OS" pitchFamily="2" charset="0"/>
              <a:cs typeface="Khmer OS" pitchFamily="2" charset="0"/>
            </a:rPr>
            <a:t>កំពង់ចាម </a:t>
          </a:r>
          <a:r>
            <a:rPr lang="en-US" sz="1100">
              <a:latin typeface="Khmer OS" pitchFamily="2" charset="0"/>
              <a:cs typeface="Khmer OS" pitchFamily="2" charset="0"/>
            </a:rPr>
            <a:t>,</a:t>
          </a:r>
          <a:r>
            <a:rPr lang="km-KH" sz="1100">
              <a:latin typeface="Khmer OS" pitchFamily="2" charset="0"/>
              <a:cs typeface="Khmer OS" pitchFamily="2" charset="0"/>
            </a:rPr>
            <a:t>ថ្ងៃ</a:t>
          </a:r>
          <a:r>
            <a:rPr lang="km-KH" sz="1100" baseline="0">
              <a:latin typeface="Khmer OS" pitchFamily="2" charset="0"/>
              <a:cs typeface="Khmer OS" pitchFamily="2" charset="0"/>
            </a:rPr>
            <a:t>ទី..............ខែ..............ឆ្នាំ២០១៤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ហត្ថលេខាអ្នកធ្វើសំរ៉ង់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280864</xdr:colOff>
      <xdr:row>0</xdr:row>
      <xdr:rowOff>85725</xdr:rowOff>
    </xdr:from>
    <xdr:to>
      <xdr:col>36</xdr:col>
      <xdr:colOff>427403</xdr:colOff>
      <xdr:row>0</xdr:row>
      <xdr:rowOff>1047749</xdr:rowOff>
    </xdr:to>
    <xdr:sp macro="" textlink="">
      <xdr:nvSpPr>
        <xdr:cNvPr id="2" name="TextBox 1"/>
        <xdr:cNvSpPr txBox="1"/>
      </xdr:nvSpPr>
      <xdr:spPr>
        <a:xfrm>
          <a:off x="12415714" y="85725"/>
          <a:ext cx="4813789" cy="962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="0" i="0">
              <a:solidFill>
                <a:schemeClr val="dk1"/>
              </a:solidFill>
              <a:effectLst/>
              <a:latin typeface="Tacteing" pitchFamily="2" charset="0"/>
              <a:ea typeface="+mn-ea"/>
              <a:cs typeface="+mn-cs"/>
            </a:rPr>
            <a:t>3</a:t>
          </a:r>
          <a:endParaRPr lang="en-US" sz="2400">
            <a:latin typeface="Tacteing" pitchFamily="2" charset="0"/>
            <a:cs typeface="Khmer OS Muol Light" pitchFamily="2" charset="0"/>
          </a:endParaRPr>
        </a:p>
      </xdr:txBody>
    </xdr:sp>
    <xdr:clientData/>
  </xdr:twoCellAnchor>
  <xdr:twoCellAnchor editAs="oneCell">
    <xdr:from>
      <xdr:col>2</xdr:col>
      <xdr:colOff>59358</xdr:colOff>
      <xdr:row>0</xdr:row>
      <xdr:rowOff>123824</xdr:rowOff>
    </xdr:from>
    <xdr:to>
      <xdr:col>3</xdr:col>
      <xdr:colOff>112600</xdr:colOff>
      <xdr:row>0</xdr:row>
      <xdr:rowOff>771524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4758" y="123824"/>
          <a:ext cx="586642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733423</xdr:rowOff>
    </xdr:from>
    <xdr:to>
      <xdr:col>4</xdr:col>
      <xdr:colOff>146539</xdr:colOff>
      <xdr:row>1</xdr:row>
      <xdr:rowOff>171450</xdr:rowOff>
    </xdr:to>
    <xdr:sp macro="" textlink="">
      <xdr:nvSpPr>
        <xdr:cNvPr id="4" name="TextBox 3"/>
        <xdr:cNvSpPr txBox="1"/>
      </xdr:nvSpPr>
      <xdr:spPr>
        <a:xfrm>
          <a:off x="0" y="733423"/>
          <a:ext cx="3118339" cy="828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សាកលវិទ្យាល័យគ្រប់គ្រង និង សេដ្ឋកិច្ច</a:t>
          </a:r>
        </a:p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សាខាខេត្តកំពង់ចាម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ការិយាល័យសិក្សាធិការ</a:t>
          </a:r>
          <a:endParaRPr lang="km-KH" sz="1100" b="1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27</xdr:col>
      <xdr:colOff>171450</xdr:colOff>
      <xdr:row>25</xdr:row>
      <xdr:rowOff>360969</xdr:rowOff>
    </xdr:from>
    <xdr:to>
      <xdr:col>36</xdr:col>
      <xdr:colOff>171450</xdr:colOff>
      <xdr:row>31</xdr:row>
      <xdr:rowOff>54704</xdr:rowOff>
    </xdr:to>
    <xdr:sp macro="" textlink="">
      <xdr:nvSpPr>
        <xdr:cNvPr id="5" name="TextBox 4"/>
        <xdr:cNvSpPr txBox="1"/>
      </xdr:nvSpPr>
      <xdr:spPr>
        <a:xfrm>
          <a:off x="12773025" y="10914669"/>
          <a:ext cx="4200525" cy="1055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km-KH" sz="1100">
              <a:latin typeface="Khmer OS" pitchFamily="2" charset="0"/>
              <a:cs typeface="Khmer OS" pitchFamily="2" charset="0"/>
            </a:rPr>
            <a:t>កំពង់ចាម </a:t>
          </a:r>
          <a:r>
            <a:rPr lang="en-US" sz="1100">
              <a:latin typeface="Khmer OS" pitchFamily="2" charset="0"/>
              <a:cs typeface="Khmer OS" pitchFamily="2" charset="0"/>
            </a:rPr>
            <a:t>,</a:t>
          </a:r>
          <a:r>
            <a:rPr lang="km-KH" sz="1100">
              <a:latin typeface="Khmer OS" pitchFamily="2" charset="0"/>
              <a:cs typeface="Khmer OS" pitchFamily="2" charset="0"/>
            </a:rPr>
            <a:t>ថ្ងៃ</a:t>
          </a:r>
          <a:r>
            <a:rPr lang="km-KH" sz="1100" baseline="0">
              <a:latin typeface="Khmer OS" pitchFamily="2" charset="0"/>
              <a:cs typeface="Khmer OS" pitchFamily="2" charset="0"/>
            </a:rPr>
            <a:t>ទី..............ខែ..............ឆ្នាំ២០១៤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ហត្ថលេខាអ្នកធ្វើសំរ៉ង់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280864</xdr:colOff>
      <xdr:row>0</xdr:row>
      <xdr:rowOff>85725</xdr:rowOff>
    </xdr:from>
    <xdr:to>
      <xdr:col>36</xdr:col>
      <xdr:colOff>427403</xdr:colOff>
      <xdr:row>0</xdr:row>
      <xdr:rowOff>1047749</xdr:rowOff>
    </xdr:to>
    <xdr:sp macro="" textlink="">
      <xdr:nvSpPr>
        <xdr:cNvPr id="2" name="TextBox 1"/>
        <xdr:cNvSpPr txBox="1"/>
      </xdr:nvSpPr>
      <xdr:spPr>
        <a:xfrm>
          <a:off x="12415714" y="85725"/>
          <a:ext cx="4813789" cy="962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="0" i="0">
              <a:solidFill>
                <a:schemeClr val="dk1"/>
              </a:solidFill>
              <a:effectLst/>
              <a:latin typeface="Tacteing" pitchFamily="2" charset="0"/>
              <a:ea typeface="+mn-ea"/>
              <a:cs typeface="+mn-cs"/>
            </a:rPr>
            <a:t>3</a:t>
          </a:r>
          <a:endParaRPr lang="en-US" sz="2400">
            <a:latin typeface="Tacteing" pitchFamily="2" charset="0"/>
            <a:cs typeface="Khmer OS Muol Light" pitchFamily="2" charset="0"/>
          </a:endParaRPr>
        </a:p>
      </xdr:txBody>
    </xdr:sp>
    <xdr:clientData/>
  </xdr:twoCellAnchor>
  <xdr:twoCellAnchor editAs="oneCell">
    <xdr:from>
      <xdr:col>2</xdr:col>
      <xdr:colOff>59358</xdr:colOff>
      <xdr:row>0</xdr:row>
      <xdr:rowOff>123824</xdr:rowOff>
    </xdr:from>
    <xdr:to>
      <xdr:col>3</xdr:col>
      <xdr:colOff>112600</xdr:colOff>
      <xdr:row>0</xdr:row>
      <xdr:rowOff>771524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4758" y="123824"/>
          <a:ext cx="586642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733423</xdr:rowOff>
    </xdr:from>
    <xdr:to>
      <xdr:col>4</xdr:col>
      <xdr:colOff>146539</xdr:colOff>
      <xdr:row>1</xdr:row>
      <xdr:rowOff>171450</xdr:rowOff>
    </xdr:to>
    <xdr:sp macro="" textlink="">
      <xdr:nvSpPr>
        <xdr:cNvPr id="4" name="TextBox 3"/>
        <xdr:cNvSpPr txBox="1"/>
      </xdr:nvSpPr>
      <xdr:spPr>
        <a:xfrm>
          <a:off x="0" y="733423"/>
          <a:ext cx="3118339" cy="828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សាកលវិទ្យាល័យគ្រប់គ្រង និង សេដ្ឋកិច្ច</a:t>
          </a:r>
        </a:p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សាខាខេត្តកំពង់ចាម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ការិយាល័យសិក្សាធិការ</a:t>
          </a:r>
          <a:endParaRPr lang="km-KH" sz="1100" b="1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27</xdr:col>
      <xdr:colOff>171450</xdr:colOff>
      <xdr:row>25</xdr:row>
      <xdr:rowOff>360969</xdr:rowOff>
    </xdr:from>
    <xdr:to>
      <xdr:col>36</xdr:col>
      <xdr:colOff>171450</xdr:colOff>
      <xdr:row>31</xdr:row>
      <xdr:rowOff>54704</xdr:rowOff>
    </xdr:to>
    <xdr:sp macro="" textlink="">
      <xdr:nvSpPr>
        <xdr:cNvPr id="5" name="TextBox 4"/>
        <xdr:cNvSpPr txBox="1"/>
      </xdr:nvSpPr>
      <xdr:spPr>
        <a:xfrm>
          <a:off x="12773025" y="10914669"/>
          <a:ext cx="4200525" cy="1055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km-KH" sz="1100">
              <a:latin typeface="Khmer OS" pitchFamily="2" charset="0"/>
              <a:cs typeface="Khmer OS" pitchFamily="2" charset="0"/>
            </a:rPr>
            <a:t>កំពង់ចាម </a:t>
          </a:r>
          <a:r>
            <a:rPr lang="en-US" sz="1100">
              <a:latin typeface="Khmer OS" pitchFamily="2" charset="0"/>
              <a:cs typeface="Khmer OS" pitchFamily="2" charset="0"/>
            </a:rPr>
            <a:t>,</a:t>
          </a:r>
          <a:r>
            <a:rPr lang="km-KH" sz="1100">
              <a:latin typeface="Khmer OS" pitchFamily="2" charset="0"/>
              <a:cs typeface="Khmer OS" pitchFamily="2" charset="0"/>
            </a:rPr>
            <a:t>ថ្ងៃ</a:t>
          </a:r>
          <a:r>
            <a:rPr lang="km-KH" sz="1100" baseline="0">
              <a:latin typeface="Khmer OS" pitchFamily="2" charset="0"/>
              <a:cs typeface="Khmer OS" pitchFamily="2" charset="0"/>
            </a:rPr>
            <a:t>ទី..............ខែ..............ឆ្នាំ២០១៤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ហត្ថលេខាអ្នកធ្វើសំរ៉ង់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280864</xdr:colOff>
      <xdr:row>0</xdr:row>
      <xdr:rowOff>85725</xdr:rowOff>
    </xdr:from>
    <xdr:to>
      <xdr:col>36</xdr:col>
      <xdr:colOff>427403</xdr:colOff>
      <xdr:row>0</xdr:row>
      <xdr:rowOff>1047749</xdr:rowOff>
    </xdr:to>
    <xdr:sp macro="" textlink="">
      <xdr:nvSpPr>
        <xdr:cNvPr id="2" name="TextBox 1"/>
        <xdr:cNvSpPr txBox="1"/>
      </xdr:nvSpPr>
      <xdr:spPr>
        <a:xfrm>
          <a:off x="12415714" y="85725"/>
          <a:ext cx="4813789" cy="962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="0" i="0">
              <a:solidFill>
                <a:schemeClr val="dk1"/>
              </a:solidFill>
              <a:effectLst/>
              <a:latin typeface="Tacteing" pitchFamily="2" charset="0"/>
              <a:ea typeface="+mn-ea"/>
              <a:cs typeface="+mn-cs"/>
            </a:rPr>
            <a:t>3</a:t>
          </a:r>
          <a:endParaRPr lang="en-US" sz="2400">
            <a:latin typeface="Tacteing" pitchFamily="2" charset="0"/>
            <a:cs typeface="Khmer OS Muol Light" pitchFamily="2" charset="0"/>
          </a:endParaRPr>
        </a:p>
      </xdr:txBody>
    </xdr:sp>
    <xdr:clientData/>
  </xdr:twoCellAnchor>
  <xdr:twoCellAnchor editAs="oneCell">
    <xdr:from>
      <xdr:col>2</xdr:col>
      <xdr:colOff>59358</xdr:colOff>
      <xdr:row>0</xdr:row>
      <xdr:rowOff>123824</xdr:rowOff>
    </xdr:from>
    <xdr:to>
      <xdr:col>3</xdr:col>
      <xdr:colOff>112600</xdr:colOff>
      <xdr:row>0</xdr:row>
      <xdr:rowOff>771524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4758" y="123824"/>
          <a:ext cx="586642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733423</xdr:rowOff>
    </xdr:from>
    <xdr:to>
      <xdr:col>4</xdr:col>
      <xdr:colOff>146539</xdr:colOff>
      <xdr:row>1</xdr:row>
      <xdr:rowOff>171450</xdr:rowOff>
    </xdr:to>
    <xdr:sp macro="" textlink="">
      <xdr:nvSpPr>
        <xdr:cNvPr id="4" name="TextBox 3"/>
        <xdr:cNvSpPr txBox="1"/>
      </xdr:nvSpPr>
      <xdr:spPr>
        <a:xfrm>
          <a:off x="0" y="733423"/>
          <a:ext cx="3118339" cy="828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សាកលវិទ្យាល័យគ្រប់គ្រង និង សេដ្ឋកិច្ច</a:t>
          </a:r>
        </a:p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សាខាខេត្តកំពង់ចាម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ការិយាល័យសិក្សាធិការ</a:t>
          </a:r>
          <a:endParaRPr lang="km-KH" sz="1100" b="1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27</xdr:col>
      <xdr:colOff>171450</xdr:colOff>
      <xdr:row>25</xdr:row>
      <xdr:rowOff>360969</xdr:rowOff>
    </xdr:from>
    <xdr:to>
      <xdr:col>36</xdr:col>
      <xdr:colOff>171450</xdr:colOff>
      <xdr:row>31</xdr:row>
      <xdr:rowOff>54704</xdr:rowOff>
    </xdr:to>
    <xdr:sp macro="" textlink="">
      <xdr:nvSpPr>
        <xdr:cNvPr id="5" name="TextBox 4"/>
        <xdr:cNvSpPr txBox="1"/>
      </xdr:nvSpPr>
      <xdr:spPr>
        <a:xfrm>
          <a:off x="12773025" y="10914669"/>
          <a:ext cx="4200525" cy="1055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km-KH" sz="1100">
              <a:latin typeface="Khmer OS" pitchFamily="2" charset="0"/>
              <a:cs typeface="Khmer OS" pitchFamily="2" charset="0"/>
            </a:rPr>
            <a:t>កំពង់ចាម </a:t>
          </a:r>
          <a:r>
            <a:rPr lang="en-US" sz="1100">
              <a:latin typeface="Khmer OS" pitchFamily="2" charset="0"/>
              <a:cs typeface="Khmer OS" pitchFamily="2" charset="0"/>
            </a:rPr>
            <a:t>,</a:t>
          </a:r>
          <a:r>
            <a:rPr lang="km-KH" sz="1100">
              <a:latin typeface="Khmer OS" pitchFamily="2" charset="0"/>
              <a:cs typeface="Khmer OS" pitchFamily="2" charset="0"/>
            </a:rPr>
            <a:t>ថ្ងៃ</a:t>
          </a:r>
          <a:r>
            <a:rPr lang="km-KH" sz="1100" baseline="0">
              <a:latin typeface="Khmer OS" pitchFamily="2" charset="0"/>
              <a:cs typeface="Khmer OS" pitchFamily="2" charset="0"/>
            </a:rPr>
            <a:t>ទី..............ខែ..............ឆ្នាំ២០១៤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ហត្ថលេខាអ្នកធ្វើសំរ៉ង់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280864</xdr:colOff>
      <xdr:row>0</xdr:row>
      <xdr:rowOff>85725</xdr:rowOff>
    </xdr:from>
    <xdr:to>
      <xdr:col>36</xdr:col>
      <xdr:colOff>427403</xdr:colOff>
      <xdr:row>0</xdr:row>
      <xdr:rowOff>1047749</xdr:rowOff>
    </xdr:to>
    <xdr:sp macro="" textlink="">
      <xdr:nvSpPr>
        <xdr:cNvPr id="2" name="TextBox 1"/>
        <xdr:cNvSpPr txBox="1"/>
      </xdr:nvSpPr>
      <xdr:spPr>
        <a:xfrm>
          <a:off x="12415714" y="85725"/>
          <a:ext cx="4813789" cy="962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="0" i="0">
              <a:solidFill>
                <a:schemeClr val="dk1"/>
              </a:solidFill>
              <a:effectLst/>
              <a:latin typeface="Tacteing" pitchFamily="2" charset="0"/>
              <a:ea typeface="+mn-ea"/>
              <a:cs typeface="+mn-cs"/>
            </a:rPr>
            <a:t>3</a:t>
          </a:r>
          <a:endParaRPr lang="en-US" sz="2400">
            <a:latin typeface="Tacteing" pitchFamily="2" charset="0"/>
            <a:cs typeface="Khmer OS Muol Light" pitchFamily="2" charset="0"/>
          </a:endParaRPr>
        </a:p>
      </xdr:txBody>
    </xdr:sp>
    <xdr:clientData/>
  </xdr:twoCellAnchor>
  <xdr:twoCellAnchor editAs="oneCell">
    <xdr:from>
      <xdr:col>2</xdr:col>
      <xdr:colOff>59358</xdr:colOff>
      <xdr:row>0</xdr:row>
      <xdr:rowOff>123824</xdr:rowOff>
    </xdr:from>
    <xdr:to>
      <xdr:col>3</xdr:col>
      <xdr:colOff>112600</xdr:colOff>
      <xdr:row>0</xdr:row>
      <xdr:rowOff>771524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4758" y="123824"/>
          <a:ext cx="586642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733423</xdr:rowOff>
    </xdr:from>
    <xdr:to>
      <xdr:col>4</xdr:col>
      <xdr:colOff>146539</xdr:colOff>
      <xdr:row>1</xdr:row>
      <xdr:rowOff>171450</xdr:rowOff>
    </xdr:to>
    <xdr:sp macro="" textlink="">
      <xdr:nvSpPr>
        <xdr:cNvPr id="4" name="TextBox 3"/>
        <xdr:cNvSpPr txBox="1"/>
      </xdr:nvSpPr>
      <xdr:spPr>
        <a:xfrm>
          <a:off x="0" y="733423"/>
          <a:ext cx="3118339" cy="828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សាកលវិទ្យាល័យគ្រប់គ្រង និង សេដ្ឋកិច្ច</a:t>
          </a:r>
        </a:p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សាខាខេត្តកំពង់ចាម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ការិយាល័យសិក្សាធិការ</a:t>
          </a:r>
          <a:endParaRPr lang="km-KH" sz="1100" b="1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27</xdr:col>
      <xdr:colOff>171450</xdr:colOff>
      <xdr:row>25</xdr:row>
      <xdr:rowOff>360969</xdr:rowOff>
    </xdr:from>
    <xdr:to>
      <xdr:col>36</xdr:col>
      <xdr:colOff>171450</xdr:colOff>
      <xdr:row>31</xdr:row>
      <xdr:rowOff>54704</xdr:rowOff>
    </xdr:to>
    <xdr:sp macro="" textlink="">
      <xdr:nvSpPr>
        <xdr:cNvPr id="5" name="TextBox 4"/>
        <xdr:cNvSpPr txBox="1"/>
      </xdr:nvSpPr>
      <xdr:spPr>
        <a:xfrm>
          <a:off x="12773025" y="10914669"/>
          <a:ext cx="4200525" cy="1055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km-KH" sz="1100">
              <a:latin typeface="Khmer OS" pitchFamily="2" charset="0"/>
              <a:cs typeface="Khmer OS" pitchFamily="2" charset="0"/>
            </a:rPr>
            <a:t>កំពង់ចាម </a:t>
          </a:r>
          <a:r>
            <a:rPr lang="en-US" sz="1100">
              <a:latin typeface="Khmer OS" pitchFamily="2" charset="0"/>
              <a:cs typeface="Khmer OS" pitchFamily="2" charset="0"/>
            </a:rPr>
            <a:t>,</a:t>
          </a:r>
          <a:r>
            <a:rPr lang="km-KH" sz="1100">
              <a:latin typeface="Khmer OS" pitchFamily="2" charset="0"/>
              <a:cs typeface="Khmer OS" pitchFamily="2" charset="0"/>
            </a:rPr>
            <a:t>ថ្ងៃ</a:t>
          </a:r>
          <a:r>
            <a:rPr lang="km-KH" sz="1100" baseline="0">
              <a:latin typeface="Khmer OS" pitchFamily="2" charset="0"/>
              <a:cs typeface="Khmer OS" pitchFamily="2" charset="0"/>
            </a:rPr>
            <a:t>ទី..............ខែ..............ឆ្នាំ២០១៤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ហត្ថលេខាអ្នកធ្វើសំរ៉ង់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280864</xdr:colOff>
      <xdr:row>0</xdr:row>
      <xdr:rowOff>85725</xdr:rowOff>
    </xdr:from>
    <xdr:to>
      <xdr:col>51</xdr:col>
      <xdr:colOff>427403</xdr:colOff>
      <xdr:row>0</xdr:row>
      <xdr:rowOff>1047749</xdr:rowOff>
    </xdr:to>
    <xdr:sp macro="" textlink="">
      <xdr:nvSpPr>
        <xdr:cNvPr id="2" name="TextBox 1"/>
        <xdr:cNvSpPr txBox="1"/>
      </xdr:nvSpPr>
      <xdr:spPr>
        <a:xfrm>
          <a:off x="11454422" y="85725"/>
          <a:ext cx="4420577" cy="962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="0" i="0">
              <a:solidFill>
                <a:schemeClr val="dk1"/>
              </a:solidFill>
              <a:effectLst/>
              <a:latin typeface="Tacteing" pitchFamily="2" charset="0"/>
              <a:ea typeface="+mn-ea"/>
              <a:cs typeface="+mn-cs"/>
            </a:rPr>
            <a:t>3</a:t>
          </a:r>
          <a:endParaRPr lang="en-US" sz="2400">
            <a:latin typeface="Tacteing" pitchFamily="2" charset="0"/>
            <a:cs typeface="Khmer OS Muol Light" pitchFamily="2" charset="0"/>
          </a:endParaRPr>
        </a:p>
      </xdr:txBody>
    </xdr:sp>
    <xdr:clientData/>
  </xdr:twoCellAnchor>
  <xdr:twoCellAnchor editAs="oneCell">
    <xdr:from>
      <xdr:col>2</xdr:col>
      <xdr:colOff>59358</xdr:colOff>
      <xdr:row>0</xdr:row>
      <xdr:rowOff>123824</xdr:rowOff>
    </xdr:from>
    <xdr:to>
      <xdr:col>3</xdr:col>
      <xdr:colOff>112600</xdr:colOff>
      <xdr:row>0</xdr:row>
      <xdr:rowOff>771524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3781" y="123824"/>
          <a:ext cx="59055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733423</xdr:rowOff>
    </xdr:from>
    <xdr:to>
      <xdr:col>4</xdr:col>
      <xdr:colOff>146539</xdr:colOff>
      <xdr:row>1</xdr:row>
      <xdr:rowOff>171450</xdr:rowOff>
    </xdr:to>
    <xdr:sp macro="" textlink="">
      <xdr:nvSpPr>
        <xdr:cNvPr id="4" name="TextBox 3"/>
        <xdr:cNvSpPr txBox="1"/>
      </xdr:nvSpPr>
      <xdr:spPr>
        <a:xfrm>
          <a:off x="0" y="733423"/>
          <a:ext cx="3126154" cy="8301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សាកលវិទ្យាល័យគ្រប់គ្រង និង សេដ្ឋកិច្ច</a:t>
          </a:r>
        </a:p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សាខាខេត្តកំពង់ចាម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ការិយាល័យសិក្សាធិការ</a:t>
          </a:r>
          <a:endParaRPr lang="km-KH" sz="1100" b="1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41</xdr:col>
      <xdr:colOff>12211</xdr:colOff>
      <xdr:row>25</xdr:row>
      <xdr:rowOff>360969</xdr:rowOff>
    </xdr:from>
    <xdr:to>
      <xdr:col>51</xdr:col>
      <xdr:colOff>171450</xdr:colOff>
      <xdr:row>31</xdr:row>
      <xdr:rowOff>54704</xdr:rowOff>
    </xdr:to>
    <xdr:sp macro="" textlink="">
      <xdr:nvSpPr>
        <xdr:cNvPr id="5" name="TextBox 4"/>
        <xdr:cNvSpPr txBox="1"/>
      </xdr:nvSpPr>
      <xdr:spPr>
        <a:xfrm>
          <a:off x="13994423" y="10899527"/>
          <a:ext cx="3334239" cy="10492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km-KH" sz="1100">
              <a:latin typeface="Khmer OS" pitchFamily="2" charset="0"/>
              <a:cs typeface="Khmer OS" pitchFamily="2" charset="0"/>
            </a:rPr>
            <a:t>កំពង់ចាម </a:t>
          </a:r>
          <a:r>
            <a:rPr lang="en-US" sz="1100">
              <a:latin typeface="Khmer OS" pitchFamily="2" charset="0"/>
              <a:cs typeface="Khmer OS" pitchFamily="2" charset="0"/>
            </a:rPr>
            <a:t>,</a:t>
          </a:r>
          <a:r>
            <a:rPr lang="km-KH" sz="1100">
              <a:latin typeface="Khmer OS" pitchFamily="2" charset="0"/>
              <a:cs typeface="Khmer OS" pitchFamily="2" charset="0"/>
            </a:rPr>
            <a:t>ថ្ងៃ</a:t>
          </a:r>
          <a:r>
            <a:rPr lang="km-KH" sz="1100" baseline="0">
              <a:latin typeface="Khmer OS" pitchFamily="2" charset="0"/>
              <a:cs typeface="Khmer OS" pitchFamily="2" charset="0"/>
            </a:rPr>
            <a:t>ទី..............ខែ..............ឆ្នាំ២០១៤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ហត្ថលេខាអ្នកធ្វើសំរ៉ង់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topLeftCell="A4" zoomScale="78" zoomScaleNormal="78" workbookViewId="0">
      <selection activeCell="H8" sqref="H8"/>
    </sheetView>
  </sheetViews>
  <sheetFormatPr defaultRowHeight="12.75" x14ac:dyDescent="0.2"/>
  <cols>
    <col min="1" max="1" width="4" style="1" customWidth="1"/>
    <col min="2" max="2" width="15.42578125" style="1" customWidth="1"/>
    <col min="3" max="3" width="8" style="1" customWidth="1"/>
    <col min="4" max="4" width="17.140625" style="1" customWidth="1"/>
    <col min="5" max="5" width="4.42578125" style="5" customWidth="1"/>
    <col min="6" max="6" width="5.140625" style="1" hidden="1" customWidth="1"/>
    <col min="7" max="7" width="12.140625" style="8" hidden="1" customWidth="1"/>
    <col min="8" max="37" width="4.140625" style="1" customWidth="1"/>
    <col min="38" max="39" width="2.7109375" style="1" customWidth="1"/>
    <col min="40" max="40" width="8.85546875" style="1" customWidth="1"/>
    <col min="41" max="16384" width="9.140625" style="1"/>
  </cols>
  <sheetData>
    <row r="1" spans="1:40" ht="109.5" customHeight="1" x14ac:dyDescent="0.2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</row>
    <row r="2" spans="1:40" s="23" customFormat="1" ht="25.5" x14ac:dyDescent="0.2">
      <c r="A2" s="103" t="s">
        <v>46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92"/>
    </row>
    <row r="3" spans="1:40" s="23" customFormat="1" ht="25.5" x14ac:dyDescent="0.7">
      <c r="A3" s="104" t="s">
        <v>47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92"/>
    </row>
    <row r="4" spans="1:40" s="23" customFormat="1" ht="25.5" x14ac:dyDescent="0.7">
      <c r="A4" s="104" t="s">
        <v>71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92"/>
    </row>
    <row r="5" spans="1:40" s="23" customFormat="1" ht="25.5" x14ac:dyDescent="0.7">
      <c r="A5" s="105" t="s">
        <v>72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92"/>
    </row>
    <row r="6" spans="1:40" s="49" customFormat="1" ht="31.5" x14ac:dyDescent="0.2">
      <c r="A6" s="89" t="s">
        <v>103</v>
      </c>
      <c r="B6" s="90"/>
      <c r="C6" s="90"/>
      <c r="D6" s="90"/>
      <c r="E6" s="90"/>
      <c r="F6" s="90"/>
      <c r="G6" s="91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106" t="s">
        <v>9</v>
      </c>
      <c r="AM6" s="106"/>
      <c r="AN6" s="90"/>
    </row>
    <row r="7" spans="1:40" s="5" customFormat="1" ht="48" customHeight="1" x14ac:dyDescent="0.2">
      <c r="A7" s="34" t="s">
        <v>0</v>
      </c>
      <c r="B7" s="24" t="s">
        <v>1</v>
      </c>
      <c r="C7" s="96" t="s">
        <v>2</v>
      </c>
      <c r="D7" s="96"/>
      <c r="E7" s="34" t="s">
        <v>3</v>
      </c>
      <c r="F7" s="20" t="s">
        <v>6</v>
      </c>
      <c r="G7" s="2" t="s">
        <v>10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3" t="s">
        <v>11</v>
      </c>
      <c r="AM7" s="33" t="s">
        <v>12</v>
      </c>
      <c r="AN7" s="4" t="s">
        <v>13</v>
      </c>
    </row>
    <row r="8" spans="1:40" s="49" customFormat="1" ht="30" customHeight="1" x14ac:dyDescent="0.2">
      <c r="A8" s="35">
        <v>1</v>
      </c>
      <c r="B8" s="36" t="s">
        <v>19</v>
      </c>
      <c r="C8" s="37" t="s">
        <v>20</v>
      </c>
      <c r="D8" s="38" t="s">
        <v>21</v>
      </c>
      <c r="E8" s="39" t="s">
        <v>4</v>
      </c>
      <c r="F8" s="40"/>
      <c r="G8" s="41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3"/>
      <c r="AC8" s="44"/>
      <c r="AD8" s="43"/>
      <c r="AE8" s="43"/>
      <c r="AF8" s="43"/>
      <c r="AG8" s="45"/>
      <c r="AH8" s="45"/>
      <c r="AI8" s="45"/>
      <c r="AJ8" s="45"/>
      <c r="AK8" s="46"/>
      <c r="AL8" s="47">
        <f t="shared" ref="AL8:AL25" si="0">COUNTIF($H8:$AK8,"P")</f>
        <v>0</v>
      </c>
      <c r="AM8" s="47">
        <f>COUNTIF($H8:$AK8,"A")</f>
        <v>0</v>
      </c>
      <c r="AN8" s="48">
        <v>1</v>
      </c>
    </row>
    <row r="9" spans="1:40" s="49" customFormat="1" ht="30" customHeight="1" x14ac:dyDescent="0.2">
      <c r="A9" s="35">
        <v>2</v>
      </c>
      <c r="B9" s="36" t="s">
        <v>22</v>
      </c>
      <c r="C9" s="50" t="s">
        <v>23</v>
      </c>
      <c r="D9" s="51" t="s">
        <v>24</v>
      </c>
      <c r="E9" s="39" t="s">
        <v>5</v>
      </c>
      <c r="F9" s="40"/>
      <c r="G9" s="41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3"/>
      <c r="AC9" s="44"/>
      <c r="AD9" s="43"/>
      <c r="AE9" s="43"/>
      <c r="AF9" s="43"/>
      <c r="AG9" s="43"/>
      <c r="AH9" s="43"/>
      <c r="AI9" s="43"/>
      <c r="AJ9" s="43"/>
      <c r="AK9" s="52"/>
      <c r="AL9" s="47">
        <f t="shared" si="0"/>
        <v>0</v>
      </c>
      <c r="AM9" s="47">
        <f t="shared" ref="AM9:AM25" si="1">COUNTIF($H9:$AK9,"A")</f>
        <v>0</v>
      </c>
      <c r="AN9" s="53">
        <v>1</v>
      </c>
    </row>
    <row r="10" spans="1:40" s="49" customFormat="1" ht="30" customHeight="1" x14ac:dyDescent="0.2">
      <c r="A10" s="35">
        <v>3</v>
      </c>
      <c r="B10" s="36" t="s">
        <v>25</v>
      </c>
      <c r="C10" s="50" t="s">
        <v>26</v>
      </c>
      <c r="D10" s="54" t="s">
        <v>27</v>
      </c>
      <c r="E10" s="39" t="s">
        <v>4</v>
      </c>
      <c r="F10" s="40"/>
      <c r="G10" s="41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3"/>
      <c r="AC10" s="44"/>
      <c r="AD10" s="43"/>
      <c r="AE10" s="43"/>
      <c r="AF10" s="43"/>
      <c r="AG10" s="43"/>
      <c r="AH10" s="43"/>
      <c r="AI10" s="43"/>
      <c r="AJ10" s="43"/>
      <c r="AK10" s="52"/>
      <c r="AL10" s="47">
        <f t="shared" si="0"/>
        <v>0</v>
      </c>
      <c r="AM10" s="47">
        <f t="shared" si="1"/>
        <v>0</v>
      </c>
      <c r="AN10" s="53">
        <v>1</v>
      </c>
    </row>
    <row r="11" spans="1:40" s="49" customFormat="1" ht="30" customHeight="1" x14ac:dyDescent="0.2">
      <c r="A11" s="35">
        <v>4</v>
      </c>
      <c r="B11" s="36" t="s">
        <v>29</v>
      </c>
      <c r="C11" s="50" t="s">
        <v>28</v>
      </c>
      <c r="D11" s="54" t="s">
        <v>67</v>
      </c>
      <c r="E11" s="39" t="s">
        <v>5</v>
      </c>
      <c r="F11" s="40"/>
      <c r="G11" s="41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3"/>
      <c r="AC11" s="44"/>
      <c r="AD11" s="43"/>
      <c r="AE11" s="43"/>
      <c r="AF11" s="43"/>
      <c r="AG11" s="43"/>
      <c r="AH11" s="43"/>
      <c r="AI11" s="43"/>
      <c r="AJ11" s="43"/>
      <c r="AK11" s="52"/>
      <c r="AL11" s="47">
        <f t="shared" si="0"/>
        <v>0</v>
      </c>
      <c r="AM11" s="47">
        <f t="shared" si="1"/>
        <v>0</v>
      </c>
      <c r="AN11" s="53">
        <v>1</v>
      </c>
    </row>
    <row r="12" spans="1:40" s="49" customFormat="1" ht="30" customHeight="1" x14ac:dyDescent="0.2">
      <c r="A12" s="35">
        <v>5</v>
      </c>
      <c r="B12" s="36" t="s">
        <v>30</v>
      </c>
      <c r="C12" s="50" t="s">
        <v>31</v>
      </c>
      <c r="D12" s="54" t="s">
        <v>32</v>
      </c>
      <c r="E12" s="39" t="s">
        <v>5</v>
      </c>
      <c r="F12" s="40"/>
      <c r="G12" s="41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3"/>
      <c r="AC12" s="44"/>
      <c r="AD12" s="43"/>
      <c r="AE12" s="43"/>
      <c r="AF12" s="43"/>
      <c r="AG12" s="43"/>
      <c r="AH12" s="43"/>
      <c r="AI12" s="43"/>
      <c r="AJ12" s="43"/>
      <c r="AK12" s="52"/>
      <c r="AL12" s="47">
        <f t="shared" si="0"/>
        <v>0</v>
      </c>
      <c r="AM12" s="47">
        <f t="shared" si="1"/>
        <v>0</v>
      </c>
      <c r="AN12" s="53">
        <v>1</v>
      </c>
    </row>
    <row r="13" spans="1:40" s="49" customFormat="1" ht="30" customHeight="1" x14ac:dyDescent="0.2">
      <c r="A13" s="35">
        <v>6</v>
      </c>
      <c r="B13" s="36" t="s">
        <v>33</v>
      </c>
      <c r="C13" s="50" t="s">
        <v>34</v>
      </c>
      <c r="D13" s="54" t="s">
        <v>35</v>
      </c>
      <c r="E13" s="39" t="s">
        <v>5</v>
      </c>
      <c r="F13" s="40"/>
      <c r="G13" s="41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3"/>
      <c r="AC13" s="44"/>
      <c r="AD13" s="43"/>
      <c r="AE13" s="43"/>
      <c r="AF13" s="43"/>
      <c r="AG13" s="43"/>
      <c r="AH13" s="43"/>
      <c r="AI13" s="43"/>
      <c r="AJ13" s="43"/>
      <c r="AK13" s="52"/>
      <c r="AL13" s="47">
        <f t="shared" si="0"/>
        <v>0</v>
      </c>
      <c r="AM13" s="47">
        <f t="shared" si="1"/>
        <v>0</v>
      </c>
      <c r="AN13" s="53">
        <v>1</v>
      </c>
    </row>
    <row r="14" spans="1:40" s="49" customFormat="1" ht="30" customHeight="1" x14ac:dyDescent="0.2">
      <c r="A14" s="35">
        <v>7</v>
      </c>
      <c r="B14" s="36" t="s">
        <v>36</v>
      </c>
      <c r="C14" s="50" t="s">
        <v>8</v>
      </c>
      <c r="D14" s="54" t="s">
        <v>21</v>
      </c>
      <c r="E14" s="39" t="s">
        <v>4</v>
      </c>
      <c r="F14" s="40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7"/>
      <c r="AC14" s="58"/>
      <c r="AD14" s="57"/>
      <c r="AE14" s="57"/>
      <c r="AF14" s="57"/>
      <c r="AG14" s="43"/>
      <c r="AH14" s="43"/>
      <c r="AI14" s="43"/>
      <c r="AJ14" s="43"/>
      <c r="AK14" s="52"/>
      <c r="AL14" s="47">
        <f t="shared" si="0"/>
        <v>0</v>
      </c>
      <c r="AM14" s="47">
        <f t="shared" si="1"/>
        <v>0</v>
      </c>
      <c r="AN14" s="53">
        <v>1</v>
      </c>
    </row>
    <row r="15" spans="1:40" s="49" customFormat="1" ht="30" customHeight="1" x14ac:dyDescent="0.2">
      <c r="A15" s="35">
        <v>8</v>
      </c>
      <c r="B15" s="36" t="s">
        <v>37</v>
      </c>
      <c r="C15" s="50" t="s">
        <v>38</v>
      </c>
      <c r="D15" s="54" t="s">
        <v>39</v>
      </c>
      <c r="E15" s="39" t="s">
        <v>5</v>
      </c>
      <c r="F15" s="40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7"/>
      <c r="AC15" s="58"/>
      <c r="AD15" s="57"/>
      <c r="AE15" s="57"/>
      <c r="AF15" s="57"/>
      <c r="AG15" s="43"/>
      <c r="AH15" s="43"/>
      <c r="AI15" s="43"/>
      <c r="AJ15" s="43"/>
      <c r="AK15" s="52"/>
      <c r="AL15" s="47">
        <f t="shared" si="0"/>
        <v>0</v>
      </c>
      <c r="AM15" s="47">
        <f t="shared" si="1"/>
        <v>0</v>
      </c>
      <c r="AN15" s="53">
        <v>1</v>
      </c>
    </row>
    <row r="16" spans="1:40" s="49" customFormat="1" ht="30" customHeight="1" x14ac:dyDescent="0.2">
      <c r="A16" s="35">
        <v>9</v>
      </c>
      <c r="B16" s="36" t="s">
        <v>40</v>
      </c>
      <c r="C16" s="50" t="s">
        <v>41</v>
      </c>
      <c r="D16" s="54" t="s">
        <v>42</v>
      </c>
      <c r="E16" s="39" t="s">
        <v>5</v>
      </c>
      <c r="F16" s="40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7"/>
      <c r="AC16" s="58"/>
      <c r="AD16" s="57"/>
      <c r="AE16" s="57"/>
      <c r="AF16" s="57"/>
      <c r="AG16" s="43"/>
      <c r="AH16" s="43"/>
      <c r="AI16" s="43"/>
      <c r="AJ16" s="43"/>
      <c r="AK16" s="52"/>
      <c r="AL16" s="47">
        <f t="shared" si="0"/>
        <v>0</v>
      </c>
      <c r="AM16" s="47">
        <f t="shared" si="1"/>
        <v>0</v>
      </c>
      <c r="AN16" s="53">
        <v>1</v>
      </c>
    </row>
    <row r="17" spans="1:42" s="49" customFormat="1" ht="30" customHeight="1" x14ac:dyDescent="0.2">
      <c r="A17" s="35">
        <v>10</v>
      </c>
      <c r="B17" s="59" t="s">
        <v>48</v>
      </c>
      <c r="C17" s="50" t="s">
        <v>49</v>
      </c>
      <c r="D17" s="54" t="s">
        <v>50</v>
      </c>
      <c r="E17" s="39" t="s">
        <v>4</v>
      </c>
      <c r="F17" s="40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7"/>
      <c r="AC17" s="58"/>
      <c r="AD17" s="57"/>
      <c r="AE17" s="57"/>
      <c r="AF17" s="57"/>
      <c r="AG17" s="43"/>
      <c r="AH17" s="43"/>
      <c r="AI17" s="43"/>
      <c r="AJ17" s="43"/>
      <c r="AK17" s="52"/>
      <c r="AL17" s="47">
        <f t="shared" si="0"/>
        <v>0</v>
      </c>
      <c r="AM17" s="47">
        <f t="shared" si="1"/>
        <v>0</v>
      </c>
      <c r="AN17" s="53">
        <v>1</v>
      </c>
    </row>
    <row r="18" spans="1:42" s="49" customFormat="1" ht="30" customHeight="1" x14ac:dyDescent="0.2">
      <c r="A18" s="35">
        <v>11</v>
      </c>
      <c r="B18" s="59" t="s">
        <v>51</v>
      </c>
      <c r="C18" s="50" t="s">
        <v>52</v>
      </c>
      <c r="D18" s="54" t="s">
        <v>53</v>
      </c>
      <c r="E18" s="39" t="s">
        <v>5</v>
      </c>
      <c r="F18" s="40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7"/>
      <c r="AC18" s="58"/>
      <c r="AD18" s="57"/>
      <c r="AE18" s="57"/>
      <c r="AF18" s="57"/>
      <c r="AG18" s="43"/>
      <c r="AH18" s="43"/>
      <c r="AI18" s="43"/>
      <c r="AJ18" s="43"/>
      <c r="AK18" s="52"/>
      <c r="AL18" s="47">
        <f t="shared" si="0"/>
        <v>0</v>
      </c>
      <c r="AM18" s="47">
        <f t="shared" si="1"/>
        <v>0</v>
      </c>
      <c r="AN18" s="53">
        <v>1</v>
      </c>
    </row>
    <row r="19" spans="1:42" s="49" customFormat="1" ht="30" customHeight="1" x14ac:dyDescent="0.2">
      <c r="A19" s="35">
        <v>12</v>
      </c>
      <c r="B19" s="59" t="s">
        <v>54</v>
      </c>
      <c r="C19" s="50" t="s">
        <v>18</v>
      </c>
      <c r="D19" s="54" t="s">
        <v>60</v>
      </c>
      <c r="E19" s="39" t="s">
        <v>4</v>
      </c>
      <c r="F19" s="40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7"/>
      <c r="AC19" s="58"/>
      <c r="AD19" s="57"/>
      <c r="AE19" s="57"/>
      <c r="AF19" s="57"/>
      <c r="AG19" s="43"/>
      <c r="AH19" s="43"/>
      <c r="AI19" s="43"/>
      <c r="AJ19" s="43"/>
      <c r="AK19" s="52"/>
      <c r="AL19" s="47">
        <f t="shared" si="0"/>
        <v>0</v>
      </c>
      <c r="AM19" s="47">
        <f t="shared" si="1"/>
        <v>0</v>
      </c>
      <c r="AN19" s="53">
        <v>1</v>
      </c>
    </row>
    <row r="20" spans="1:42" s="49" customFormat="1" ht="30" customHeight="1" x14ac:dyDescent="0.2">
      <c r="A20" s="35">
        <v>13</v>
      </c>
      <c r="B20" s="59" t="s">
        <v>55</v>
      </c>
      <c r="C20" s="60" t="s">
        <v>56</v>
      </c>
      <c r="D20" s="51" t="s">
        <v>57</v>
      </c>
      <c r="E20" s="39" t="s">
        <v>5</v>
      </c>
      <c r="F20" s="40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7"/>
      <c r="AC20" s="58"/>
      <c r="AD20" s="57"/>
      <c r="AE20" s="57"/>
      <c r="AF20" s="57"/>
      <c r="AG20" s="43"/>
      <c r="AH20" s="43"/>
      <c r="AI20" s="43"/>
      <c r="AJ20" s="43"/>
      <c r="AK20" s="52"/>
      <c r="AL20" s="47">
        <f t="shared" si="0"/>
        <v>0</v>
      </c>
      <c r="AM20" s="47">
        <f t="shared" si="1"/>
        <v>0</v>
      </c>
      <c r="AN20" s="53">
        <v>1</v>
      </c>
    </row>
    <row r="21" spans="1:42" s="49" customFormat="1" ht="30" customHeight="1" x14ac:dyDescent="0.2">
      <c r="A21" s="35">
        <v>14</v>
      </c>
      <c r="B21" s="36" t="s">
        <v>64</v>
      </c>
      <c r="C21" s="60" t="s">
        <v>65</v>
      </c>
      <c r="D21" s="51" t="s">
        <v>66</v>
      </c>
      <c r="E21" s="39" t="s">
        <v>5</v>
      </c>
      <c r="F21" s="40"/>
      <c r="G21" s="41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3"/>
      <c r="AC21" s="43"/>
      <c r="AD21" s="43"/>
      <c r="AE21" s="43"/>
      <c r="AF21" s="43"/>
      <c r="AG21" s="43"/>
      <c r="AH21" s="43"/>
      <c r="AI21" s="43"/>
      <c r="AJ21" s="43"/>
      <c r="AK21" s="52"/>
      <c r="AL21" s="47">
        <f t="shared" si="0"/>
        <v>0</v>
      </c>
      <c r="AM21" s="47">
        <f t="shared" si="1"/>
        <v>0</v>
      </c>
      <c r="AN21" s="53">
        <v>1</v>
      </c>
    </row>
    <row r="22" spans="1:42" s="49" customFormat="1" ht="30" customHeight="1" x14ac:dyDescent="0.2">
      <c r="A22" s="35">
        <v>15</v>
      </c>
      <c r="B22" s="59" t="s">
        <v>69</v>
      </c>
      <c r="C22" s="61" t="s">
        <v>58</v>
      </c>
      <c r="D22" s="54" t="s">
        <v>59</v>
      </c>
      <c r="E22" s="39" t="s">
        <v>4</v>
      </c>
      <c r="F22" s="40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7"/>
      <c r="AE22" s="57"/>
      <c r="AF22" s="57"/>
      <c r="AG22" s="43"/>
      <c r="AH22" s="43"/>
      <c r="AI22" s="43"/>
      <c r="AJ22" s="43"/>
      <c r="AK22" s="52"/>
      <c r="AL22" s="47">
        <f t="shared" si="0"/>
        <v>0</v>
      </c>
      <c r="AM22" s="47">
        <f t="shared" si="1"/>
        <v>0</v>
      </c>
      <c r="AN22" s="53">
        <v>1</v>
      </c>
    </row>
    <row r="23" spans="1:42" s="49" customFormat="1" ht="30" customHeight="1" x14ac:dyDescent="0.2">
      <c r="A23" s="35">
        <v>16</v>
      </c>
      <c r="B23" s="36" t="s">
        <v>44</v>
      </c>
      <c r="C23" s="50" t="s">
        <v>43</v>
      </c>
      <c r="D23" s="54" t="s">
        <v>45</v>
      </c>
      <c r="E23" s="39" t="s">
        <v>5</v>
      </c>
      <c r="F23" s="40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7"/>
      <c r="AC23" s="58"/>
      <c r="AD23" s="57"/>
      <c r="AE23" s="57"/>
      <c r="AF23" s="57"/>
      <c r="AG23" s="43"/>
      <c r="AH23" s="43"/>
      <c r="AI23" s="43"/>
      <c r="AJ23" s="43"/>
      <c r="AK23" s="52"/>
      <c r="AL23" s="47">
        <f t="shared" si="0"/>
        <v>0</v>
      </c>
      <c r="AM23" s="47">
        <f t="shared" si="1"/>
        <v>0</v>
      </c>
      <c r="AN23" s="53">
        <v>1</v>
      </c>
    </row>
    <row r="24" spans="1:42" s="49" customFormat="1" ht="30" customHeight="1" x14ac:dyDescent="0.2">
      <c r="A24" s="62">
        <v>17</v>
      </c>
      <c r="B24" s="63" t="s">
        <v>68</v>
      </c>
      <c r="C24" s="64" t="s">
        <v>62</v>
      </c>
      <c r="D24" s="65" t="s">
        <v>63</v>
      </c>
      <c r="E24" s="66" t="s">
        <v>5</v>
      </c>
      <c r="F24" s="67"/>
      <c r="G24" s="68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70"/>
      <c r="AC24" s="71"/>
      <c r="AD24" s="70"/>
      <c r="AE24" s="70"/>
      <c r="AF24" s="70"/>
      <c r="AG24" s="72"/>
      <c r="AH24" s="72"/>
      <c r="AI24" s="72"/>
      <c r="AJ24" s="72"/>
      <c r="AK24" s="73"/>
      <c r="AL24" s="74">
        <f t="shared" si="0"/>
        <v>0</v>
      </c>
      <c r="AM24" s="74">
        <f t="shared" si="1"/>
        <v>0</v>
      </c>
      <c r="AN24" s="75">
        <v>1</v>
      </c>
    </row>
    <row r="25" spans="1:42" s="88" customFormat="1" ht="30" customHeight="1" x14ac:dyDescent="0.2">
      <c r="A25" s="76">
        <v>18</v>
      </c>
      <c r="B25" s="77" t="s">
        <v>78</v>
      </c>
      <c r="C25" s="78" t="s">
        <v>79</v>
      </c>
      <c r="D25" s="79" t="s">
        <v>80</v>
      </c>
      <c r="E25" s="80" t="s">
        <v>5</v>
      </c>
      <c r="F25" s="81"/>
      <c r="G25" s="82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4"/>
      <c r="AC25" s="85"/>
      <c r="AD25" s="84"/>
      <c r="AE25" s="84"/>
      <c r="AF25" s="84"/>
      <c r="AG25" s="84"/>
      <c r="AH25" s="84"/>
      <c r="AI25" s="84"/>
      <c r="AJ25" s="84"/>
      <c r="AK25" s="84"/>
      <c r="AL25" s="86">
        <f t="shared" si="0"/>
        <v>0</v>
      </c>
      <c r="AM25" s="86">
        <f t="shared" si="1"/>
        <v>0</v>
      </c>
      <c r="AN25" s="87">
        <v>1</v>
      </c>
    </row>
    <row r="26" spans="1:42" s="30" customFormat="1" ht="36.75" customHeight="1" x14ac:dyDescent="0.2">
      <c r="A26" s="97" t="s">
        <v>70</v>
      </c>
      <c r="B26" s="98"/>
      <c r="C26" s="98"/>
      <c r="D26" s="98"/>
      <c r="E26" s="99"/>
      <c r="F26" s="28"/>
      <c r="G26" s="29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26"/>
      <c r="AM26" s="26"/>
      <c r="AN26" s="26"/>
    </row>
    <row r="27" spans="1:42" x14ac:dyDescent="0.2">
      <c r="B27" s="6"/>
      <c r="C27" s="6"/>
      <c r="D27" s="6"/>
      <c r="E27" s="7"/>
    </row>
    <row r="28" spans="1:42" x14ac:dyDescent="0.2">
      <c r="B28" s="6" t="s">
        <v>14</v>
      </c>
      <c r="C28" s="6"/>
      <c r="D28" s="6"/>
      <c r="E28" s="7"/>
      <c r="AL28" s="100" t="s">
        <v>9</v>
      </c>
      <c r="AM28" s="101"/>
      <c r="AN28" s="17">
        <f>SUM(AN8:AN26)</f>
        <v>18</v>
      </c>
      <c r="AO28" s="18" t="s">
        <v>61</v>
      </c>
      <c r="AP28" s="17"/>
    </row>
    <row r="29" spans="1:42" ht="15" customHeight="1" x14ac:dyDescent="0.2">
      <c r="B29" s="9" t="s">
        <v>15</v>
      </c>
      <c r="C29" s="9">
        <f>C31+C30</f>
        <v>18</v>
      </c>
      <c r="D29" s="9" t="s">
        <v>7</v>
      </c>
      <c r="E29" s="10"/>
      <c r="F29" s="11"/>
      <c r="G29" s="12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42" ht="15.75" customHeight="1" x14ac:dyDescent="0.2">
      <c r="B30" s="13" t="s">
        <v>16</v>
      </c>
      <c r="C30" s="13">
        <f>COUNTIF($E$8:$E$26, "ស")</f>
        <v>6</v>
      </c>
      <c r="D30" s="13" t="s">
        <v>7</v>
      </c>
      <c r="E30" s="14"/>
      <c r="AB30" s="15"/>
      <c r="AC30" s="15"/>
    </row>
    <row r="31" spans="1:42" ht="14.25" customHeight="1" x14ac:dyDescent="0.2">
      <c r="B31" s="16" t="s">
        <v>17</v>
      </c>
      <c r="C31" s="13">
        <f>COUNTIF($E$8:$E$26, "ប")</f>
        <v>12</v>
      </c>
      <c r="D31" s="13" t="s">
        <v>7</v>
      </c>
      <c r="E31" s="14"/>
      <c r="AB31" s="15"/>
      <c r="AC31" s="15"/>
    </row>
  </sheetData>
  <mergeCells count="9">
    <mergeCell ref="C7:D7"/>
    <mergeCell ref="A26:E26"/>
    <mergeCell ref="AL28:AM28"/>
    <mergeCell ref="A1:AN1"/>
    <mergeCell ref="A2:AM2"/>
    <mergeCell ref="A3:AM3"/>
    <mergeCell ref="A4:AM4"/>
    <mergeCell ref="A5:AM5"/>
    <mergeCell ref="AL6:AM6"/>
  </mergeCells>
  <pageMargins left="0.23622047244094499" right="0.23622047244094499" top="0.52" bottom="0.4" header="0.31496062992126" footer="0.31496062992126"/>
  <pageSetup paperSize="9" scale="55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tabSelected="1" zoomScale="78" zoomScaleNormal="78" workbookViewId="0">
      <selection activeCell="Q7" sqref="Q7"/>
    </sheetView>
  </sheetViews>
  <sheetFormatPr defaultRowHeight="12.75" x14ac:dyDescent="0.2"/>
  <cols>
    <col min="1" max="1" width="4" style="1" customWidth="1"/>
    <col min="2" max="2" width="15.42578125" style="1" customWidth="1"/>
    <col min="3" max="3" width="8" style="1" customWidth="1"/>
    <col min="4" max="4" width="17.140625" style="1" customWidth="1"/>
    <col min="5" max="5" width="4.42578125" style="5" customWidth="1"/>
    <col min="6" max="6" width="5.140625" style="1" hidden="1" customWidth="1"/>
    <col min="7" max="7" width="12.140625" style="8" hidden="1" customWidth="1"/>
    <col min="8" max="37" width="4.85546875" style="1" customWidth="1"/>
    <col min="38" max="39" width="2.7109375" style="1" customWidth="1"/>
    <col min="40" max="40" width="8.85546875" style="1" customWidth="1"/>
    <col min="41" max="16384" width="9.140625" style="1"/>
  </cols>
  <sheetData>
    <row r="1" spans="1:40" ht="109.5" customHeight="1" x14ac:dyDescent="0.2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</row>
    <row r="2" spans="1:40" s="23" customFormat="1" ht="25.5" x14ac:dyDescent="0.2">
      <c r="A2" s="103" t="s">
        <v>46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92"/>
    </row>
    <row r="3" spans="1:40" s="23" customFormat="1" ht="25.5" x14ac:dyDescent="0.7">
      <c r="A3" s="104" t="s">
        <v>47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92"/>
    </row>
    <row r="4" spans="1:40" s="23" customFormat="1" ht="25.5" x14ac:dyDescent="0.7">
      <c r="A4" s="104" t="s">
        <v>71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92"/>
    </row>
    <row r="5" spans="1:40" s="23" customFormat="1" ht="25.5" x14ac:dyDescent="0.7">
      <c r="A5" s="105" t="s">
        <v>72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92"/>
    </row>
    <row r="6" spans="1:40" s="49" customFormat="1" ht="31.5" x14ac:dyDescent="0.2">
      <c r="A6" s="89" t="s">
        <v>91</v>
      </c>
      <c r="B6" s="90"/>
      <c r="C6" s="90"/>
      <c r="D6" s="90"/>
      <c r="E6" s="90"/>
      <c r="F6" s="90"/>
      <c r="G6" s="91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106" t="s">
        <v>9</v>
      </c>
      <c r="AM6" s="106"/>
      <c r="AN6" s="90"/>
    </row>
    <row r="7" spans="1:40" s="5" customFormat="1" ht="48" customHeight="1" x14ac:dyDescent="0.2">
      <c r="A7" s="34" t="s">
        <v>0</v>
      </c>
      <c r="B7" s="24" t="s">
        <v>1</v>
      </c>
      <c r="C7" s="96" t="s">
        <v>2</v>
      </c>
      <c r="D7" s="96"/>
      <c r="E7" s="34" t="s">
        <v>3</v>
      </c>
      <c r="F7" s="20" t="s">
        <v>6</v>
      </c>
      <c r="G7" s="2" t="s">
        <v>10</v>
      </c>
      <c r="H7" s="95" t="s">
        <v>73</v>
      </c>
      <c r="I7" s="95" t="s">
        <v>73</v>
      </c>
      <c r="J7" s="95" t="s">
        <v>74</v>
      </c>
      <c r="K7" s="95" t="s">
        <v>74</v>
      </c>
      <c r="L7" s="95" t="s">
        <v>81</v>
      </c>
      <c r="M7" s="95" t="s">
        <v>81</v>
      </c>
      <c r="N7" s="95" t="s">
        <v>94</v>
      </c>
      <c r="O7" s="95" t="s">
        <v>94</v>
      </c>
      <c r="P7" s="95" t="s">
        <v>95</v>
      </c>
      <c r="Q7" s="95" t="s">
        <v>95</v>
      </c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3" t="s">
        <v>11</v>
      </c>
      <c r="AM7" s="33" t="s">
        <v>12</v>
      </c>
      <c r="AN7" s="4" t="s">
        <v>13</v>
      </c>
    </row>
    <row r="8" spans="1:40" s="49" customFormat="1" ht="30" customHeight="1" x14ac:dyDescent="0.2">
      <c r="A8" s="35">
        <v>1</v>
      </c>
      <c r="B8" s="36" t="s">
        <v>19</v>
      </c>
      <c r="C8" s="37" t="s">
        <v>20</v>
      </c>
      <c r="D8" s="38" t="s">
        <v>21</v>
      </c>
      <c r="E8" s="39" t="s">
        <v>4</v>
      </c>
      <c r="F8" s="40"/>
      <c r="G8" s="41"/>
      <c r="H8" s="42"/>
      <c r="I8" s="42"/>
      <c r="J8" s="42" t="s">
        <v>12</v>
      </c>
      <c r="K8" s="42" t="s">
        <v>12</v>
      </c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3"/>
      <c r="AC8" s="44"/>
      <c r="AD8" s="43"/>
      <c r="AE8" s="43"/>
      <c r="AF8" s="43"/>
      <c r="AG8" s="45"/>
      <c r="AH8" s="45"/>
      <c r="AI8" s="45"/>
      <c r="AJ8" s="45"/>
      <c r="AK8" s="46"/>
      <c r="AL8" s="47">
        <f t="shared" ref="AL8:AL25" si="0">COUNTIF($H8:$AK8,"P")</f>
        <v>0</v>
      </c>
      <c r="AM8" s="47">
        <f>COUNTIF($H8:$AK8,"A")</f>
        <v>2</v>
      </c>
      <c r="AN8" s="48">
        <v>1</v>
      </c>
    </row>
    <row r="9" spans="1:40" s="49" customFormat="1" ht="30" customHeight="1" x14ac:dyDescent="0.2">
      <c r="A9" s="35">
        <v>2</v>
      </c>
      <c r="B9" s="36" t="s">
        <v>22</v>
      </c>
      <c r="C9" s="50" t="s">
        <v>23</v>
      </c>
      <c r="D9" s="51" t="s">
        <v>24</v>
      </c>
      <c r="E9" s="39" t="s">
        <v>5</v>
      </c>
      <c r="F9" s="40"/>
      <c r="G9" s="41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3"/>
      <c r="AC9" s="44"/>
      <c r="AD9" s="43"/>
      <c r="AE9" s="43"/>
      <c r="AF9" s="43"/>
      <c r="AG9" s="43"/>
      <c r="AH9" s="43"/>
      <c r="AI9" s="43"/>
      <c r="AJ9" s="43"/>
      <c r="AK9" s="52"/>
      <c r="AL9" s="47">
        <f t="shared" si="0"/>
        <v>0</v>
      </c>
      <c r="AM9" s="47">
        <f t="shared" ref="AM9:AM25" si="1">COUNTIF($H9:$AK9,"A")</f>
        <v>0</v>
      </c>
      <c r="AN9" s="53">
        <v>1</v>
      </c>
    </row>
    <row r="10" spans="1:40" s="49" customFormat="1" ht="30" customHeight="1" x14ac:dyDescent="0.2">
      <c r="A10" s="35">
        <v>3</v>
      </c>
      <c r="B10" s="36" t="s">
        <v>25</v>
      </c>
      <c r="C10" s="50" t="s">
        <v>26</v>
      </c>
      <c r="D10" s="54" t="s">
        <v>27</v>
      </c>
      <c r="E10" s="39" t="s">
        <v>4</v>
      </c>
      <c r="F10" s="40"/>
      <c r="G10" s="41"/>
      <c r="H10" s="42"/>
      <c r="I10" s="42"/>
      <c r="J10" s="42"/>
      <c r="K10" s="42"/>
      <c r="L10" s="42"/>
      <c r="M10" s="42"/>
      <c r="N10" s="42" t="s">
        <v>12</v>
      </c>
      <c r="O10" s="42" t="s">
        <v>12</v>
      </c>
      <c r="P10" s="42" t="s">
        <v>12</v>
      </c>
      <c r="Q10" s="42" t="s">
        <v>12</v>
      </c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3"/>
      <c r="AC10" s="44"/>
      <c r="AD10" s="43"/>
      <c r="AE10" s="43"/>
      <c r="AF10" s="43"/>
      <c r="AG10" s="43"/>
      <c r="AH10" s="43"/>
      <c r="AI10" s="43"/>
      <c r="AJ10" s="43"/>
      <c r="AK10" s="52"/>
      <c r="AL10" s="47">
        <f t="shared" si="0"/>
        <v>0</v>
      </c>
      <c r="AM10" s="47">
        <f t="shared" si="1"/>
        <v>4</v>
      </c>
      <c r="AN10" s="53">
        <v>1</v>
      </c>
    </row>
    <row r="11" spans="1:40" s="49" customFormat="1" ht="30" customHeight="1" x14ac:dyDescent="0.2">
      <c r="A11" s="35">
        <v>4</v>
      </c>
      <c r="B11" s="36" t="s">
        <v>29</v>
      </c>
      <c r="C11" s="50" t="s">
        <v>28</v>
      </c>
      <c r="D11" s="54" t="s">
        <v>67</v>
      </c>
      <c r="E11" s="39" t="s">
        <v>5</v>
      </c>
      <c r="F11" s="40"/>
      <c r="G11" s="41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3"/>
      <c r="AC11" s="44"/>
      <c r="AD11" s="43"/>
      <c r="AE11" s="43"/>
      <c r="AF11" s="43"/>
      <c r="AG11" s="43"/>
      <c r="AH11" s="43"/>
      <c r="AI11" s="43"/>
      <c r="AJ11" s="43"/>
      <c r="AK11" s="52"/>
      <c r="AL11" s="47">
        <f t="shared" si="0"/>
        <v>0</v>
      </c>
      <c r="AM11" s="47">
        <f t="shared" si="1"/>
        <v>0</v>
      </c>
      <c r="AN11" s="53">
        <v>1</v>
      </c>
    </row>
    <row r="12" spans="1:40" s="49" customFormat="1" ht="30" customHeight="1" x14ac:dyDescent="0.2">
      <c r="A12" s="35">
        <v>5</v>
      </c>
      <c r="B12" s="36" t="s">
        <v>30</v>
      </c>
      <c r="C12" s="50" t="s">
        <v>31</v>
      </c>
      <c r="D12" s="54" t="s">
        <v>32</v>
      </c>
      <c r="E12" s="39" t="s">
        <v>5</v>
      </c>
      <c r="F12" s="40"/>
      <c r="G12" s="41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3"/>
      <c r="AC12" s="44"/>
      <c r="AD12" s="43"/>
      <c r="AE12" s="43"/>
      <c r="AF12" s="43"/>
      <c r="AG12" s="43"/>
      <c r="AH12" s="43"/>
      <c r="AI12" s="43"/>
      <c r="AJ12" s="43"/>
      <c r="AK12" s="52"/>
      <c r="AL12" s="47">
        <f t="shared" si="0"/>
        <v>0</v>
      </c>
      <c r="AM12" s="47">
        <f t="shared" si="1"/>
        <v>0</v>
      </c>
      <c r="AN12" s="53">
        <v>1</v>
      </c>
    </row>
    <row r="13" spans="1:40" s="49" customFormat="1" ht="30" customHeight="1" x14ac:dyDescent="0.2">
      <c r="A13" s="35">
        <v>6</v>
      </c>
      <c r="B13" s="36" t="s">
        <v>33</v>
      </c>
      <c r="C13" s="50" t="s">
        <v>34</v>
      </c>
      <c r="D13" s="54" t="s">
        <v>35</v>
      </c>
      <c r="E13" s="39" t="s">
        <v>5</v>
      </c>
      <c r="F13" s="40"/>
      <c r="G13" s="41"/>
      <c r="H13" s="42" t="s">
        <v>12</v>
      </c>
      <c r="I13" s="42" t="s">
        <v>12</v>
      </c>
      <c r="J13" s="42"/>
      <c r="K13" s="42"/>
      <c r="L13" s="42"/>
      <c r="M13" s="42"/>
      <c r="N13" s="42" t="s">
        <v>11</v>
      </c>
      <c r="O13" s="42" t="s">
        <v>11</v>
      </c>
      <c r="P13" s="42" t="s">
        <v>12</v>
      </c>
      <c r="Q13" s="42" t="s">
        <v>12</v>
      </c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3"/>
      <c r="AC13" s="44"/>
      <c r="AD13" s="43"/>
      <c r="AE13" s="43"/>
      <c r="AF13" s="43"/>
      <c r="AG13" s="43"/>
      <c r="AH13" s="43"/>
      <c r="AI13" s="43"/>
      <c r="AJ13" s="43"/>
      <c r="AK13" s="52"/>
      <c r="AL13" s="47">
        <f t="shared" si="0"/>
        <v>2</v>
      </c>
      <c r="AM13" s="47">
        <f t="shared" si="1"/>
        <v>4</v>
      </c>
      <c r="AN13" s="53">
        <v>1</v>
      </c>
    </row>
    <row r="14" spans="1:40" s="49" customFormat="1" ht="30" customHeight="1" x14ac:dyDescent="0.2">
      <c r="A14" s="35">
        <v>7</v>
      </c>
      <c r="B14" s="36" t="s">
        <v>36</v>
      </c>
      <c r="C14" s="50" t="s">
        <v>8</v>
      </c>
      <c r="D14" s="54" t="s">
        <v>21</v>
      </c>
      <c r="E14" s="39" t="s">
        <v>4</v>
      </c>
      <c r="F14" s="40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7"/>
      <c r="AC14" s="58"/>
      <c r="AD14" s="57"/>
      <c r="AE14" s="57"/>
      <c r="AF14" s="57"/>
      <c r="AG14" s="43"/>
      <c r="AH14" s="43"/>
      <c r="AI14" s="43"/>
      <c r="AJ14" s="43"/>
      <c r="AK14" s="52"/>
      <c r="AL14" s="47">
        <f t="shared" si="0"/>
        <v>0</v>
      </c>
      <c r="AM14" s="47">
        <f t="shared" si="1"/>
        <v>0</v>
      </c>
      <c r="AN14" s="53">
        <v>1</v>
      </c>
    </row>
    <row r="15" spans="1:40" s="49" customFormat="1" ht="30" customHeight="1" x14ac:dyDescent="0.2">
      <c r="A15" s="35">
        <v>8</v>
      </c>
      <c r="B15" s="36" t="s">
        <v>37</v>
      </c>
      <c r="C15" s="50" t="s">
        <v>38</v>
      </c>
      <c r="D15" s="54" t="s">
        <v>39</v>
      </c>
      <c r="E15" s="39" t="s">
        <v>5</v>
      </c>
      <c r="F15" s="40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7"/>
      <c r="AC15" s="58"/>
      <c r="AD15" s="57"/>
      <c r="AE15" s="57"/>
      <c r="AF15" s="57"/>
      <c r="AG15" s="43"/>
      <c r="AH15" s="43"/>
      <c r="AI15" s="43"/>
      <c r="AJ15" s="43"/>
      <c r="AK15" s="52"/>
      <c r="AL15" s="47">
        <f t="shared" si="0"/>
        <v>0</v>
      </c>
      <c r="AM15" s="47">
        <f t="shared" si="1"/>
        <v>0</v>
      </c>
      <c r="AN15" s="53">
        <v>1</v>
      </c>
    </row>
    <row r="16" spans="1:40" s="49" customFormat="1" ht="30" customHeight="1" x14ac:dyDescent="0.2">
      <c r="A16" s="35">
        <v>9</v>
      </c>
      <c r="B16" s="36" t="s">
        <v>40</v>
      </c>
      <c r="C16" s="50" t="s">
        <v>41</v>
      </c>
      <c r="D16" s="54" t="s">
        <v>42</v>
      </c>
      <c r="E16" s="39" t="s">
        <v>5</v>
      </c>
      <c r="F16" s="40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7"/>
      <c r="AC16" s="58"/>
      <c r="AD16" s="57"/>
      <c r="AE16" s="57"/>
      <c r="AF16" s="57"/>
      <c r="AG16" s="43"/>
      <c r="AH16" s="43"/>
      <c r="AI16" s="43"/>
      <c r="AJ16" s="43"/>
      <c r="AK16" s="52"/>
      <c r="AL16" s="47">
        <f t="shared" si="0"/>
        <v>0</v>
      </c>
      <c r="AM16" s="47">
        <f t="shared" si="1"/>
        <v>0</v>
      </c>
      <c r="AN16" s="53">
        <v>1</v>
      </c>
    </row>
    <row r="17" spans="1:42" s="49" customFormat="1" ht="30" customHeight="1" x14ac:dyDescent="0.2">
      <c r="A17" s="35">
        <v>10</v>
      </c>
      <c r="B17" s="59" t="s">
        <v>48</v>
      </c>
      <c r="C17" s="50" t="s">
        <v>49</v>
      </c>
      <c r="D17" s="54" t="s">
        <v>50</v>
      </c>
      <c r="E17" s="39" t="s">
        <v>4</v>
      </c>
      <c r="F17" s="40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7"/>
      <c r="AC17" s="58"/>
      <c r="AD17" s="57"/>
      <c r="AE17" s="57"/>
      <c r="AF17" s="57"/>
      <c r="AG17" s="43"/>
      <c r="AH17" s="43"/>
      <c r="AI17" s="43"/>
      <c r="AJ17" s="43"/>
      <c r="AK17" s="52"/>
      <c r="AL17" s="47">
        <f t="shared" si="0"/>
        <v>0</v>
      </c>
      <c r="AM17" s="47">
        <f t="shared" si="1"/>
        <v>0</v>
      </c>
      <c r="AN17" s="53">
        <v>1</v>
      </c>
    </row>
    <row r="18" spans="1:42" s="49" customFormat="1" ht="30" customHeight="1" x14ac:dyDescent="0.2">
      <c r="A18" s="35">
        <v>11</v>
      </c>
      <c r="B18" s="59" t="s">
        <v>51</v>
      </c>
      <c r="C18" s="50" t="s">
        <v>52</v>
      </c>
      <c r="D18" s="54" t="s">
        <v>53</v>
      </c>
      <c r="E18" s="39" t="s">
        <v>5</v>
      </c>
      <c r="F18" s="40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7"/>
      <c r="AC18" s="58"/>
      <c r="AD18" s="57"/>
      <c r="AE18" s="57"/>
      <c r="AF18" s="57"/>
      <c r="AG18" s="43"/>
      <c r="AH18" s="43"/>
      <c r="AI18" s="43"/>
      <c r="AJ18" s="43"/>
      <c r="AK18" s="52"/>
      <c r="AL18" s="47">
        <f t="shared" si="0"/>
        <v>0</v>
      </c>
      <c r="AM18" s="47">
        <f t="shared" si="1"/>
        <v>0</v>
      </c>
      <c r="AN18" s="53">
        <v>1</v>
      </c>
    </row>
    <row r="19" spans="1:42" s="49" customFormat="1" ht="30" customHeight="1" x14ac:dyDescent="0.2">
      <c r="A19" s="35">
        <v>12</v>
      </c>
      <c r="B19" s="59" t="s">
        <v>54</v>
      </c>
      <c r="C19" s="50" t="s">
        <v>18</v>
      </c>
      <c r="D19" s="54" t="s">
        <v>60</v>
      </c>
      <c r="E19" s="39" t="s">
        <v>4</v>
      </c>
      <c r="F19" s="40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7"/>
      <c r="AC19" s="58"/>
      <c r="AD19" s="57"/>
      <c r="AE19" s="57"/>
      <c r="AF19" s="57"/>
      <c r="AG19" s="43"/>
      <c r="AH19" s="43"/>
      <c r="AI19" s="43"/>
      <c r="AJ19" s="43"/>
      <c r="AK19" s="52"/>
      <c r="AL19" s="47">
        <f t="shared" si="0"/>
        <v>0</v>
      </c>
      <c r="AM19" s="47">
        <f t="shared" si="1"/>
        <v>0</v>
      </c>
      <c r="AN19" s="53">
        <v>1</v>
      </c>
    </row>
    <row r="20" spans="1:42" s="49" customFormat="1" ht="30" customHeight="1" x14ac:dyDescent="0.2">
      <c r="A20" s="35">
        <v>13</v>
      </c>
      <c r="B20" s="59" t="s">
        <v>55</v>
      </c>
      <c r="C20" s="60" t="s">
        <v>56</v>
      </c>
      <c r="D20" s="51" t="s">
        <v>57</v>
      </c>
      <c r="E20" s="39" t="s">
        <v>5</v>
      </c>
      <c r="F20" s="40"/>
      <c r="G20" s="55"/>
      <c r="H20" s="56" t="s">
        <v>12</v>
      </c>
      <c r="I20" s="56" t="s">
        <v>12</v>
      </c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7"/>
      <c r="AC20" s="58"/>
      <c r="AD20" s="57"/>
      <c r="AE20" s="57"/>
      <c r="AF20" s="57"/>
      <c r="AG20" s="43"/>
      <c r="AH20" s="43"/>
      <c r="AI20" s="43"/>
      <c r="AJ20" s="43"/>
      <c r="AK20" s="52"/>
      <c r="AL20" s="47">
        <f t="shared" si="0"/>
        <v>0</v>
      </c>
      <c r="AM20" s="47">
        <f t="shared" si="1"/>
        <v>2</v>
      </c>
      <c r="AN20" s="53">
        <v>1</v>
      </c>
    </row>
    <row r="21" spans="1:42" s="49" customFormat="1" ht="30" customHeight="1" x14ac:dyDescent="0.2">
      <c r="A21" s="35">
        <v>14</v>
      </c>
      <c r="B21" s="36" t="s">
        <v>64</v>
      </c>
      <c r="C21" s="60" t="s">
        <v>65</v>
      </c>
      <c r="D21" s="51" t="s">
        <v>66</v>
      </c>
      <c r="E21" s="39" t="s">
        <v>5</v>
      </c>
      <c r="F21" s="40"/>
      <c r="G21" s="41"/>
      <c r="H21" s="42"/>
      <c r="I21" s="42"/>
      <c r="J21" s="42" t="s">
        <v>12</v>
      </c>
      <c r="K21" s="42" t="s">
        <v>12</v>
      </c>
      <c r="L21" s="42" t="s">
        <v>12</v>
      </c>
      <c r="M21" s="42"/>
      <c r="N21" s="42"/>
      <c r="O21" s="42"/>
      <c r="P21" s="42" t="s">
        <v>12</v>
      </c>
      <c r="Q21" s="42" t="s">
        <v>12</v>
      </c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3"/>
      <c r="AC21" s="43"/>
      <c r="AD21" s="43"/>
      <c r="AE21" s="43"/>
      <c r="AF21" s="43"/>
      <c r="AG21" s="43"/>
      <c r="AH21" s="43"/>
      <c r="AI21" s="43"/>
      <c r="AJ21" s="43"/>
      <c r="AK21" s="52"/>
      <c r="AL21" s="47">
        <f t="shared" si="0"/>
        <v>0</v>
      </c>
      <c r="AM21" s="47">
        <f t="shared" si="1"/>
        <v>5</v>
      </c>
      <c r="AN21" s="53">
        <v>1</v>
      </c>
    </row>
    <row r="22" spans="1:42" s="49" customFormat="1" ht="30" customHeight="1" x14ac:dyDescent="0.2">
      <c r="A22" s="35">
        <v>15</v>
      </c>
      <c r="B22" s="59" t="s">
        <v>69</v>
      </c>
      <c r="C22" s="61" t="s">
        <v>58</v>
      </c>
      <c r="D22" s="54" t="s">
        <v>59</v>
      </c>
      <c r="E22" s="39" t="s">
        <v>4</v>
      </c>
      <c r="F22" s="40"/>
      <c r="G22" s="55"/>
      <c r="H22" s="56"/>
      <c r="I22" s="56"/>
      <c r="J22" s="56"/>
      <c r="K22" s="56"/>
      <c r="L22" s="56"/>
      <c r="M22" s="56"/>
      <c r="N22" s="56" t="s">
        <v>12</v>
      </c>
      <c r="O22" s="56" t="s">
        <v>12</v>
      </c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7"/>
      <c r="AE22" s="57"/>
      <c r="AF22" s="57"/>
      <c r="AG22" s="43"/>
      <c r="AH22" s="43"/>
      <c r="AI22" s="43"/>
      <c r="AJ22" s="43"/>
      <c r="AK22" s="52"/>
      <c r="AL22" s="47">
        <f t="shared" si="0"/>
        <v>0</v>
      </c>
      <c r="AM22" s="47">
        <f t="shared" si="1"/>
        <v>2</v>
      </c>
      <c r="AN22" s="53">
        <v>1</v>
      </c>
    </row>
    <row r="23" spans="1:42" s="49" customFormat="1" ht="30" customHeight="1" x14ac:dyDescent="0.2">
      <c r="A23" s="35">
        <v>16</v>
      </c>
      <c r="B23" s="36" t="s">
        <v>44</v>
      </c>
      <c r="C23" s="50" t="s">
        <v>43</v>
      </c>
      <c r="D23" s="54" t="s">
        <v>45</v>
      </c>
      <c r="E23" s="39" t="s">
        <v>5</v>
      </c>
      <c r="F23" s="40"/>
      <c r="G23" s="55"/>
      <c r="H23" s="56"/>
      <c r="I23" s="56"/>
      <c r="J23" s="56"/>
      <c r="K23" s="56"/>
      <c r="L23" s="56" t="s">
        <v>11</v>
      </c>
      <c r="M23" s="56" t="s">
        <v>11</v>
      </c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7"/>
      <c r="AC23" s="58"/>
      <c r="AD23" s="57"/>
      <c r="AE23" s="57"/>
      <c r="AF23" s="57"/>
      <c r="AG23" s="43"/>
      <c r="AH23" s="43"/>
      <c r="AI23" s="43"/>
      <c r="AJ23" s="43"/>
      <c r="AK23" s="52"/>
      <c r="AL23" s="47">
        <f t="shared" si="0"/>
        <v>2</v>
      </c>
      <c r="AM23" s="47">
        <f t="shared" si="1"/>
        <v>0</v>
      </c>
      <c r="AN23" s="53">
        <v>1</v>
      </c>
    </row>
    <row r="24" spans="1:42" s="49" customFormat="1" ht="30" customHeight="1" x14ac:dyDescent="0.2">
      <c r="A24" s="62">
        <v>17</v>
      </c>
      <c r="B24" s="63" t="s">
        <v>68</v>
      </c>
      <c r="C24" s="64" t="s">
        <v>62</v>
      </c>
      <c r="D24" s="65" t="s">
        <v>63</v>
      </c>
      <c r="E24" s="66" t="s">
        <v>5</v>
      </c>
      <c r="F24" s="67"/>
      <c r="G24" s="68"/>
      <c r="H24" s="69" t="s">
        <v>12</v>
      </c>
      <c r="I24" s="69" t="s">
        <v>12</v>
      </c>
      <c r="J24" s="69" t="s">
        <v>12</v>
      </c>
      <c r="K24" s="69" t="s">
        <v>12</v>
      </c>
      <c r="L24" s="69"/>
      <c r="M24" s="69"/>
      <c r="N24" s="69" t="s">
        <v>12</v>
      </c>
      <c r="O24" s="69" t="s">
        <v>12</v>
      </c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70"/>
      <c r="AC24" s="71"/>
      <c r="AD24" s="70"/>
      <c r="AE24" s="70"/>
      <c r="AF24" s="70"/>
      <c r="AG24" s="72"/>
      <c r="AH24" s="72"/>
      <c r="AI24" s="72"/>
      <c r="AJ24" s="72"/>
      <c r="AK24" s="52"/>
      <c r="AL24" s="74">
        <f t="shared" si="0"/>
        <v>0</v>
      </c>
      <c r="AM24" s="74">
        <f t="shared" si="1"/>
        <v>6</v>
      </c>
      <c r="AN24" s="75">
        <v>1</v>
      </c>
    </row>
    <row r="25" spans="1:42" s="88" customFormat="1" ht="30" customHeight="1" x14ac:dyDescent="0.2">
      <c r="A25" s="62">
        <v>18</v>
      </c>
      <c r="B25" s="63" t="s">
        <v>78</v>
      </c>
      <c r="C25" s="64" t="s">
        <v>79</v>
      </c>
      <c r="D25" s="65" t="s">
        <v>80</v>
      </c>
      <c r="E25" s="66" t="s">
        <v>5</v>
      </c>
      <c r="F25" s="67"/>
      <c r="G25" s="68"/>
      <c r="H25" s="69"/>
      <c r="I25" s="69"/>
      <c r="J25" s="69"/>
      <c r="K25" s="69"/>
      <c r="L25" s="69"/>
      <c r="M25" s="69"/>
      <c r="N25" s="69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4"/>
      <c r="AC25" s="85"/>
      <c r="AD25" s="84"/>
      <c r="AE25" s="84"/>
      <c r="AF25" s="84"/>
      <c r="AG25" s="84"/>
      <c r="AH25" s="84"/>
      <c r="AI25" s="84"/>
      <c r="AJ25" s="84"/>
      <c r="AK25" s="73"/>
      <c r="AL25" s="86">
        <f t="shared" si="0"/>
        <v>0</v>
      </c>
      <c r="AM25" s="86">
        <f t="shared" si="1"/>
        <v>0</v>
      </c>
      <c r="AN25" s="87">
        <v>1</v>
      </c>
    </row>
    <row r="26" spans="1:42" s="30" customFormat="1" ht="36.75" customHeight="1" x14ac:dyDescent="0.2">
      <c r="A26" s="107" t="s">
        <v>70</v>
      </c>
      <c r="B26" s="108"/>
      <c r="C26" s="108"/>
      <c r="D26" s="108"/>
      <c r="E26" s="109"/>
      <c r="F26" s="93"/>
      <c r="G26" s="94"/>
      <c r="H26" s="27"/>
      <c r="I26" s="27"/>
      <c r="J26" s="27"/>
      <c r="K26" s="27"/>
      <c r="L26" s="27"/>
      <c r="M26" s="27"/>
      <c r="N26" s="27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27"/>
      <c r="AL26" s="26"/>
      <c r="AM26" s="26"/>
      <c r="AN26" s="26"/>
    </row>
    <row r="27" spans="1:42" x14ac:dyDescent="0.2">
      <c r="B27" s="6"/>
      <c r="C27" s="6"/>
      <c r="D27" s="6"/>
      <c r="E27" s="7"/>
    </row>
    <row r="28" spans="1:42" x14ac:dyDescent="0.2">
      <c r="B28" s="6" t="s">
        <v>14</v>
      </c>
      <c r="C28" s="6"/>
      <c r="D28" s="6"/>
      <c r="E28" s="7"/>
      <c r="AL28" s="100" t="s">
        <v>9</v>
      </c>
      <c r="AM28" s="101"/>
      <c r="AN28" s="17">
        <f>SUM(AN8:AN26)</f>
        <v>18</v>
      </c>
      <c r="AO28" s="18" t="s">
        <v>61</v>
      </c>
      <c r="AP28" s="17"/>
    </row>
    <row r="29" spans="1:42" ht="15" customHeight="1" x14ac:dyDescent="0.2">
      <c r="B29" s="9" t="s">
        <v>15</v>
      </c>
      <c r="C29" s="9">
        <f>C31+C30</f>
        <v>18</v>
      </c>
      <c r="D29" s="9" t="s">
        <v>7</v>
      </c>
      <c r="E29" s="10"/>
      <c r="F29" s="11"/>
      <c r="G29" s="12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42" ht="15.75" customHeight="1" x14ac:dyDescent="0.2">
      <c r="B30" s="13" t="s">
        <v>16</v>
      </c>
      <c r="C30" s="13">
        <f>COUNTIF($E$8:$E$26, "ស")</f>
        <v>6</v>
      </c>
      <c r="D30" s="13" t="s">
        <v>7</v>
      </c>
      <c r="E30" s="14"/>
      <c r="AB30" s="15"/>
      <c r="AC30" s="15"/>
    </row>
    <row r="31" spans="1:42" ht="14.25" customHeight="1" x14ac:dyDescent="0.2">
      <c r="B31" s="16" t="s">
        <v>17</v>
      </c>
      <c r="C31" s="13">
        <f>COUNTIF($E$8:$E$26, "ប")</f>
        <v>12</v>
      </c>
      <c r="D31" s="13" t="s">
        <v>7</v>
      </c>
      <c r="E31" s="14"/>
      <c r="AB31" s="15"/>
      <c r="AC31" s="15"/>
    </row>
  </sheetData>
  <mergeCells count="9">
    <mergeCell ref="C7:D7"/>
    <mergeCell ref="A26:E26"/>
    <mergeCell ref="AL28:AM28"/>
    <mergeCell ref="A1:AN1"/>
    <mergeCell ref="A2:AM2"/>
    <mergeCell ref="A3:AM3"/>
    <mergeCell ref="A4:AM4"/>
    <mergeCell ref="A5:AM5"/>
    <mergeCell ref="AL6:AM6"/>
  </mergeCells>
  <pageMargins left="0.23622047244094499" right="0.23622047244094499" top="0.52" bottom="0.4" header="0.31496062992126" footer="0.31496062992126"/>
  <pageSetup paperSize="9" scale="55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topLeftCell="A7" zoomScale="78" zoomScaleNormal="78" workbookViewId="0">
      <selection activeCell="R7" sqref="R7"/>
    </sheetView>
  </sheetViews>
  <sheetFormatPr defaultRowHeight="12.75" x14ac:dyDescent="0.2"/>
  <cols>
    <col min="1" max="1" width="4" style="1" customWidth="1"/>
    <col min="2" max="2" width="15.42578125" style="1" customWidth="1"/>
    <col min="3" max="3" width="8" style="1" customWidth="1"/>
    <col min="4" max="4" width="17.140625" style="1" customWidth="1"/>
    <col min="5" max="5" width="4.42578125" style="5" customWidth="1"/>
    <col min="6" max="6" width="5.140625" style="1" hidden="1" customWidth="1"/>
    <col min="7" max="7" width="12.140625" style="8" hidden="1" customWidth="1"/>
    <col min="8" max="37" width="7" style="1" customWidth="1"/>
    <col min="38" max="39" width="2.7109375" style="1" customWidth="1"/>
    <col min="40" max="40" width="8.85546875" style="1" customWidth="1"/>
    <col min="41" max="16384" width="9.140625" style="1"/>
  </cols>
  <sheetData>
    <row r="1" spans="1:40" ht="109.5" customHeight="1" x14ac:dyDescent="0.2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</row>
    <row r="2" spans="1:40" s="23" customFormat="1" ht="25.5" x14ac:dyDescent="0.2">
      <c r="A2" s="103" t="s">
        <v>46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92"/>
    </row>
    <row r="3" spans="1:40" s="23" customFormat="1" ht="25.5" x14ac:dyDescent="0.7">
      <c r="A3" s="104" t="s">
        <v>47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92"/>
    </row>
    <row r="4" spans="1:40" s="23" customFormat="1" ht="25.5" x14ac:dyDescent="0.7">
      <c r="A4" s="104" t="s">
        <v>71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92"/>
    </row>
    <row r="5" spans="1:40" s="23" customFormat="1" ht="25.5" x14ac:dyDescent="0.7">
      <c r="A5" s="105" t="s">
        <v>72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92"/>
    </row>
    <row r="6" spans="1:40" s="49" customFormat="1" ht="31.5" x14ac:dyDescent="0.2">
      <c r="A6" s="89" t="s">
        <v>92</v>
      </c>
      <c r="B6" s="90"/>
      <c r="C6" s="90"/>
      <c r="D6" s="90"/>
      <c r="E6" s="90"/>
      <c r="F6" s="90"/>
      <c r="G6" s="91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106" t="s">
        <v>9</v>
      </c>
      <c r="AM6" s="106"/>
      <c r="AN6" s="90"/>
    </row>
    <row r="7" spans="1:40" s="5" customFormat="1" ht="48" customHeight="1" x14ac:dyDescent="0.2">
      <c r="A7" s="34" t="s">
        <v>0</v>
      </c>
      <c r="B7" s="24" t="s">
        <v>1</v>
      </c>
      <c r="C7" s="96" t="s">
        <v>2</v>
      </c>
      <c r="D7" s="96"/>
      <c r="E7" s="34" t="s">
        <v>3</v>
      </c>
      <c r="F7" s="20" t="s">
        <v>6</v>
      </c>
      <c r="G7" s="2" t="s">
        <v>10</v>
      </c>
      <c r="H7" s="95" t="s">
        <v>75</v>
      </c>
      <c r="I7" s="95" t="s">
        <v>75</v>
      </c>
      <c r="J7" s="95" t="s">
        <v>76</v>
      </c>
      <c r="K7" s="95" t="s">
        <v>76</v>
      </c>
      <c r="L7" s="95" t="s">
        <v>77</v>
      </c>
      <c r="M7" s="95" t="s">
        <v>77</v>
      </c>
      <c r="N7" s="95" t="s">
        <v>82</v>
      </c>
      <c r="O7" s="95" t="s">
        <v>82</v>
      </c>
      <c r="P7" s="95" t="s">
        <v>96</v>
      </c>
      <c r="Q7" s="95" t="s">
        <v>96</v>
      </c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3" t="s">
        <v>11</v>
      </c>
      <c r="AM7" s="33" t="s">
        <v>12</v>
      </c>
      <c r="AN7" s="4" t="s">
        <v>13</v>
      </c>
    </row>
    <row r="8" spans="1:40" s="49" customFormat="1" ht="30" customHeight="1" x14ac:dyDescent="0.2">
      <c r="A8" s="35">
        <v>1</v>
      </c>
      <c r="B8" s="36" t="s">
        <v>19</v>
      </c>
      <c r="C8" s="37" t="s">
        <v>20</v>
      </c>
      <c r="D8" s="38" t="s">
        <v>21</v>
      </c>
      <c r="E8" s="39" t="s">
        <v>4</v>
      </c>
      <c r="F8" s="40"/>
      <c r="G8" s="41"/>
      <c r="H8" s="42" t="s">
        <v>12</v>
      </c>
      <c r="I8" s="42" t="s">
        <v>12</v>
      </c>
      <c r="J8" s="42" t="s">
        <v>12</v>
      </c>
      <c r="K8" s="42" t="s">
        <v>12</v>
      </c>
      <c r="L8" s="42"/>
      <c r="M8" s="42"/>
      <c r="N8" s="42" t="s">
        <v>12</v>
      </c>
      <c r="O8" s="42" t="s">
        <v>12</v>
      </c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3"/>
      <c r="AC8" s="44"/>
      <c r="AD8" s="43"/>
      <c r="AE8" s="43"/>
      <c r="AF8" s="43"/>
      <c r="AG8" s="45"/>
      <c r="AH8" s="45"/>
      <c r="AI8" s="45"/>
      <c r="AJ8" s="45"/>
      <c r="AK8" s="46"/>
      <c r="AL8" s="47">
        <f t="shared" ref="AL8:AL25" si="0">COUNTIF($H8:$AK8,"P")</f>
        <v>0</v>
      </c>
      <c r="AM8" s="47">
        <f>COUNTIF($H8:$AK8,"A")</f>
        <v>6</v>
      </c>
      <c r="AN8" s="48">
        <v>1</v>
      </c>
    </row>
    <row r="9" spans="1:40" s="49" customFormat="1" ht="30" customHeight="1" x14ac:dyDescent="0.2">
      <c r="A9" s="35">
        <v>2</v>
      </c>
      <c r="B9" s="36" t="s">
        <v>22</v>
      </c>
      <c r="C9" s="50" t="s">
        <v>23</v>
      </c>
      <c r="D9" s="51" t="s">
        <v>24</v>
      </c>
      <c r="E9" s="39" t="s">
        <v>5</v>
      </c>
      <c r="F9" s="40"/>
      <c r="G9" s="41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3"/>
      <c r="AC9" s="44"/>
      <c r="AD9" s="43"/>
      <c r="AE9" s="43"/>
      <c r="AF9" s="43"/>
      <c r="AG9" s="43"/>
      <c r="AH9" s="43"/>
      <c r="AI9" s="43"/>
      <c r="AJ9" s="43"/>
      <c r="AK9" s="52"/>
      <c r="AL9" s="47">
        <f t="shared" si="0"/>
        <v>0</v>
      </c>
      <c r="AM9" s="47">
        <f t="shared" ref="AM9:AM25" si="1">COUNTIF($H9:$AK9,"A")</f>
        <v>0</v>
      </c>
      <c r="AN9" s="53">
        <v>1</v>
      </c>
    </row>
    <row r="10" spans="1:40" s="49" customFormat="1" ht="30" customHeight="1" x14ac:dyDescent="0.2">
      <c r="A10" s="35">
        <v>3</v>
      </c>
      <c r="B10" s="36" t="s">
        <v>25</v>
      </c>
      <c r="C10" s="50" t="s">
        <v>26</v>
      </c>
      <c r="D10" s="54" t="s">
        <v>27</v>
      </c>
      <c r="E10" s="39" t="s">
        <v>4</v>
      </c>
      <c r="F10" s="40"/>
      <c r="G10" s="41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3"/>
      <c r="AC10" s="44"/>
      <c r="AD10" s="43"/>
      <c r="AE10" s="43"/>
      <c r="AF10" s="43"/>
      <c r="AG10" s="43"/>
      <c r="AH10" s="43"/>
      <c r="AI10" s="43"/>
      <c r="AJ10" s="43"/>
      <c r="AK10" s="52"/>
      <c r="AL10" s="47">
        <f t="shared" si="0"/>
        <v>0</v>
      </c>
      <c r="AM10" s="47">
        <f t="shared" si="1"/>
        <v>0</v>
      </c>
      <c r="AN10" s="53">
        <v>1</v>
      </c>
    </row>
    <row r="11" spans="1:40" s="49" customFormat="1" ht="30" customHeight="1" x14ac:dyDescent="0.2">
      <c r="A11" s="35">
        <v>4</v>
      </c>
      <c r="B11" s="36" t="s">
        <v>29</v>
      </c>
      <c r="C11" s="50" t="s">
        <v>28</v>
      </c>
      <c r="D11" s="54" t="s">
        <v>67</v>
      </c>
      <c r="E11" s="39" t="s">
        <v>5</v>
      </c>
      <c r="F11" s="40"/>
      <c r="G11" s="41"/>
      <c r="H11" s="42"/>
      <c r="I11" s="42"/>
      <c r="J11" s="42"/>
      <c r="K11" s="42"/>
      <c r="L11" s="42" t="s">
        <v>11</v>
      </c>
      <c r="M11" s="42" t="s">
        <v>11</v>
      </c>
      <c r="N11" s="42"/>
      <c r="O11" s="42"/>
      <c r="P11" s="42" t="s">
        <v>12</v>
      </c>
      <c r="Q11" s="42" t="s">
        <v>12</v>
      </c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3"/>
      <c r="AC11" s="44"/>
      <c r="AD11" s="43"/>
      <c r="AE11" s="43"/>
      <c r="AF11" s="43"/>
      <c r="AG11" s="43"/>
      <c r="AH11" s="43"/>
      <c r="AI11" s="43"/>
      <c r="AJ11" s="43"/>
      <c r="AK11" s="52"/>
      <c r="AL11" s="47">
        <f t="shared" si="0"/>
        <v>2</v>
      </c>
      <c r="AM11" s="47">
        <f t="shared" si="1"/>
        <v>2</v>
      </c>
      <c r="AN11" s="53">
        <v>1</v>
      </c>
    </row>
    <row r="12" spans="1:40" s="49" customFormat="1" ht="30" customHeight="1" x14ac:dyDescent="0.2">
      <c r="A12" s="35">
        <v>5</v>
      </c>
      <c r="B12" s="36" t="s">
        <v>30</v>
      </c>
      <c r="C12" s="50" t="s">
        <v>31</v>
      </c>
      <c r="D12" s="54" t="s">
        <v>32</v>
      </c>
      <c r="E12" s="39" t="s">
        <v>5</v>
      </c>
      <c r="F12" s="40"/>
      <c r="G12" s="41"/>
      <c r="H12" s="42" t="s">
        <v>12</v>
      </c>
      <c r="I12" s="42" t="s">
        <v>12</v>
      </c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3"/>
      <c r="AC12" s="44"/>
      <c r="AD12" s="43"/>
      <c r="AE12" s="43"/>
      <c r="AF12" s="43"/>
      <c r="AG12" s="43"/>
      <c r="AH12" s="43"/>
      <c r="AI12" s="43"/>
      <c r="AJ12" s="43"/>
      <c r="AK12" s="52"/>
      <c r="AL12" s="47">
        <f t="shared" si="0"/>
        <v>0</v>
      </c>
      <c r="AM12" s="47">
        <f t="shared" si="1"/>
        <v>2</v>
      </c>
      <c r="AN12" s="53">
        <v>1</v>
      </c>
    </row>
    <row r="13" spans="1:40" s="49" customFormat="1" ht="30" customHeight="1" x14ac:dyDescent="0.2">
      <c r="A13" s="35">
        <v>6</v>
      </c>
      <c r="B13" s="36" t="s">
        <v>33</v>
      </c>
      <c r="C13" s="50" t="s">
        <v>34</v>
      </c>
      <c r="D13" s="54" t="s">
        <v>35</v>
      </c>
      <c r="E13" s="39" t="s">
        <v>5</v>
      </c>
      <c r="F13" s="40"/>
      <c r="G13" s="41"/>
      <c r="H13" s="42" t="s">
        <v>12</v>
      </c>
      <c r="I13" s="42" t="s">
        <v>12</v>
      </c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3"/>
      <c r="AC13" s="44"/>
      <c r="AD13" s="43"/>
      <c r="AE13" s="43"/>
      <c r="AF13" s="43"/>
      <c r="AG13" s="43"/>
      <c r="AH13" s="43"/>
      <c r="AI13" s="43"/>
      <c r="AJ13" s="43"/>
      <c r="AK13" s="52"/>
      <c r="AL13" s="47">
        <f t="shared" si="0"/>
        <v>0</v>
      </c>
      <c r="AM13" s="47">
        <f t="shared" si="1"/>
        <v>2</v>
      </c>
      <c r="AN13" s="53">
        <v>1</v>
      </c>
    </row>
    <row r="14" spans="1:40" s="49" customFormat="1" ht="30" customHeight="1" x14ac:dyDescent="0.2">
      <c r="A14" s="35">
        <v>7</v>
      </c>
      <c r="B14" s="36" t="s">
        <v>36</v>
      </c>
      <c r="C14" s="50" t="s">
        <v>8</v>
      </c>
      <c r="D14" s="54" t="s">
        <v>21</v>
      </c>
      <c r="E14" s="39" t="s">
        <v>4</v>
      </c>
      <c r="F14" s="40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7"/>
      <c r="AC14" s="58"/>
      <c r="AD14" s="57"/>
      <c r="AE14" s="57"/>
      <c r="AF14" s="57"/>
      <c r="AG14" s="43"/>
      <c r="AH14" s="43"/>
      <c r="AI14" s="43"/>
      <c r="AJ14" s="43"/>
      <c r="AK14" s="52"/>
      <c r="AL14" s="47">
        <f t="shared" si="0"/>
        <v>0</v>
      </c>
      <c r="AM14" s="47">
        <f t="shared" si="1"/>
        <v>0</v>
      </c>
      <c r="AN14" s="53">
        <v>1</v>
      </c>
    </row>
    <row r="15" spans="1:40" s="49" customFormat="1" ht="30" customHeight="1" x14ac:dyDescent="0.2">
      <c r="A15" s="35">
        <v>8</v>
      </c>
      <c r="B15" s="36" t="s">
        <v>37</v>
      </c>
      <c r="C15" s="50" t="s">
        <v>38</v>
      </c>
      <c r="D15" s="54" t="s">
        <v>39</v>
      </c>
      <c r="E15" s="39" t="s">
        <v>5</v>
      </c>
      <c r="F15" s="40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7"/>
      <c r="AC15" s="58"/>
      <c r="AD15" s="57"/>
      <c r="AE15" s="57"/>
      <c r="AF15" s="57"/>
      <c r="AG15" s="43"/>
      <c r="AH15" s="43"/>
      <c r="AI15" s="43"/>
      <c r="AJ15" s="43"/>
      <c r="AK15" s="52"/>
      <c r="AL15" s="47">
        <f t="shared" si="0"/>
        <v>0</v>
      </c>
      <c r="AM15" s="47">
        <f t="shared" si="1"/>
        <v>0</v>
      </c>
      <c r="AN15" s="53">
        <v>1</v>
      </c>
    </row>
    <row r="16" spans="1:40" s="49" customFormat="1" ht="30" customHeight="1" x14ac:dyDescent="0.2">
      <c r="A16" s="35">
        <v>9</v>
      </c>
      <c r="B16" s="36" t="s">
        <v>40</v>
      </c>
      <c r="C16" s="50" t="s">
        <v>41</v>
      </c>
      <c r="D16" s="54" t="s">
        <v>42</v>
      </c>
      <c r="E16" s="39" t="s">
        <v>5</v>
      </c>
      <c r="F16" s="40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7"/>
      <c r="AC16" s="58"/>
      <c r="AD16" s="57"/>
      <c r="AE16" s="57"/>
      <c r="AF16" s="57"/>
      <c r="AG16" s="43"/>
      <c r="AH16" s="43"/>
      <c r="AI16" s="43"/>
      <c r="AJ16" s="43"/>
      <c r="AK16" s="52"/>
      <c r="AL16" s="47">
        <f t="shared" si="0"/>
        <v>0</v>
      </c>
      <c r="AM16" s="47">
        <f t="shared" si="1"/>
        <v>0</v>
      </c>
      <c r="AN16" s="53">
        <v>1</v>
      </c>
    </row>
    <row r="17" spans="1:42" s="49" customFormat="1" ht="30" customHeight="1" x14ac:dyDescent="0.2">
      <c r="A17" s="35">
        <v>10</v>
      </c>
      <c r="B17" s="59" t="s">
        <v>48</v>
      </c>
      <c r="C17" s="50" t="s">
        <v>49</v>
      </c>
      <c r="D17" s="54" t="s">
        <v>50</v>
      </c>
      <c r="E17" s="39" t="s">
        <v>4</v>
      </c>
      <c r="F17" s="40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7"/>
      <c r="AC17" s="58"/>
      <c r="AD17" s="57"/>
      <c r="AE17" s="57"/>
      <c r="AF17" s="57"/>
      <c r="AG17" s="43"/>
      <c r="AH17" s="43"/>
      <c r="AI17" s="43"/>
      <c r="AJ17" s="43"/>
      <c r="AK17" s="52"/>
      <c r="AL17" s="47">
        <f t="shared" si="0"/>
        <v>0</v>
      </c>
      <c r="AM17" s="47">
        <f t="shared" si="1"/>
        <v>0</v>
      </c>
      <c r="AN17" s="53">
        <v>1</v>
      </c>
    </row>
    <row r="18" spans="1:42" s="49" customFormat="1" ht="30" customHeight="1" x14ac:dyDescent="0.2">
      <c r="A18" s="35">
        <v>11</v>
      </c>
      <c r="B18" s="59" t="s">
        <v>51</v>
      </c>
      <c r="C18" s="50" t="s">
        <v>52</v>
      </c>
      <c r="D18" s="54" t="s">
        <v>53</v>
      </c>
      <c r="E18" s="39" t="s">
        <v>5</v>
      </c>
      <c r="F18" s="40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7"/>
      <c r="AC18" s="58"/>
      <c r="AD18" s="57"/>
      <c r="AE18" s="57"/>
      <c r="AF18" s="57"/>
      <c r="AG18" s="43"/>
      <c r="AH18" s="43"/>
      <c r="AI18" s="43"/>
      <c r="AJ18" s="43"/>
      <c r="AK18" s="52"/>
      <c r="AL18" s="47">
        <f t="shared" si="0"/>
        <v>0</v>
      </c>
      <c r="AM18" s="47">
        <f t="shared" si="1"/>
        <v>0</v>
      </c>
      <c r="AN18" s="53">
        <v>1</v>
      </c>
    </row>
    <row r="19" spans="1:42" s="49" customFormat="1" ht="30" customHeight="1" x14ac:dyDescent="0.2">
      <c r="A19" s="35">
        <v>12</v>
      </c>
      <c r="B19" s="59" t="s">
        <v>54</v>
      </c>
      <c r="C19" s="50" t="s">
        <v>18</v>
      </c>
      <c r="D19" s="54" t="s">
        <v>60</v>
      </c>
      <c r="E19" s="39" t="s">
        <v>4</v>
      </c>
      <c r="F19" s="40"/>
      <c r="G19" s="55"/>
      <c r="H19" s="56"/>
      <c r="I19" s="56"/>
      <c r="J19" s="56"/>
      <c r="K19" s="56" t="s">
        <v>11</v>
      </c>
      <c r="L19" s="56"/>
      <c r="M19" s="56"/>
      <c r="N19" s="56"/>
      <c r="O19" s="56"/>
      <c r="P19" s="56" t="s">
        <v>11</v>
      </c>
      <c r="Q19" s="56" t="s">
        <v>11</v>
      </c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7"/>
      <c r="AC19" s="58"/>
      <c r="AD19" s="57"/>
      <c r="AE19" s="57"/>
      <c r="AF19" s="57"/>
      <c r="AG19" s="43"/>
      <c r="AH19" s="43"/>
      <c r="AI19" s="43"/>
      <c r="AJ19" s="43"/>
      <c r="AK19" s="52"/>
      <c r="AL19" s="47">
        <f t="shared" si="0"/>
        <v>3</v>
      </c>
      <c r="AM19" s="47">
        <f t="shared" si="1"/>
        <v>0</v>
      </c>
      <c r="AN19" s="53">
        <v>1</v>
      </c>
    </row>
    <row r="20" spans="1:42" s="49" customFormat="1" ht="30" customHeight="1" x14ac:dyDescent="0.2">
      <c r="A20" s="35">
        <v>13</v>
      </c>
      <c r="B20" s="59" t="s">
        <v>55</v>
      </c>
      <c r="C20" s="60" t="s">
        <v>56</v>
      </c>
      <c r="D20" s="51" t="s">
        <v>57</v>
      </c>
      <c r="E20" s="39" t="s">
        <v>5</v>
      </c>
      <c r="F20" s="40"/>
      <c r="G20" s="55"/>
      <c r="H20" s="56" t="s">
        <v>12</v>
      </c>
      <c r="I20" s="56" t="s">
        <v>12</v>
      </c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7"/>
      <c r="AC20" s="58"/>
      <c r="AD20" s="57"/>
      <c r="AE20" s="57"/>
      <c r="AF20" s="57"/>
      <c r="AG20" s="43"/>
      <c r="AH20" s="43"/>
      <c r="AI20" s="43"/>
      <c r="AJ20" s="43"/>
      <c r="AK20" s="52"/>
      <c r="AL20" s="47">
        <f t="shared" si="0"/>
        <v>0</v>
      </c>
      <c r="AM20" s="47">
        <f t="shared" si="1"/>
        <v>2</v>
      </c>
      <c r="AN20" s="53">
        <v>1</v>
      </c>
    </row>
    <row r="21" spans="1:42" s="49" customFormat="1" ht="30" customHeight="1" x14ac:dyDescent="0.2">
      <c r="A21" s="35">
        <v>14</v>
      </c>
      <c r="B21" s="36" t="s">
        <v>64</v>
      </c>
      <c r="C21" s="60" t="s">
        <v>65</v>
      </c>
      <c r="D21" s="51" t="s">
        <v>66</v>
      </c>
      <c r="E21" s="39" t="s">
        <v>5</v>
      </c>
      <c r="F21" s="40"/>
      <c r="G21" s="41"/>
      <c r="H21" s="42" t="s">
        <v>12</v>
      </c>
      <c r="I21" s="42" t="s">
        <v>12</v>
      </c>
      <c r="J21" s="42" t="s">
        <v>12</v>
      </c>
      <c r="K21" s="42" t="s">
        <v>12</v>
      </c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3"/>
      <c r="AC21" s="43"/>
      <c r="AD21" s="43"/>
      <c r="AE21" s="43"/>
      <c r="AF21" s="43"/>
      <c r="AG21" s="43"/>
      <c r="AH21" s="43"/>
      <c r="AI21" s="43"/>
      <c r="AJ21" s="43"/>
      <c r="AK21" s="52"/>
      <c r="AL21" s="47">
        <f t="shared" si="0"/>
        <v>0</v>
      </c>
      <c r="AM21" s="47">
        <f t="shared" si="1"/>
        <v>4</v>
      </c>
      <c r="AN21" s="53">
        <v>1</v>
      </c>
    </row>
    <row r="22" spans="1:42" s="49" customFormat="1" ht="30" customHeight="1" x14ac:dyDescent="0.2">
      <c r="A22" s="35">
        <v>15</v>
      </c>
      <c r="B22" s="59" t="s">
        <v>69</v>
      </c>
      <c r="C22" s="61" t="s">
        <v>58</v>
      </c>
      <c r="D22" s="54" t="s">
        <v>59</v>
      </c>
      <c r="E22" s="39" t="s">
        <v>4</v>
      </c>
      <c r="F22" s="40"/>
      <c r="G22" s="55"/>
      <c r="H22" s="56"/>
      <c r="I22" s="56"/>
      <c r="J22" s="56" t="s">
        <v>12</v>
      </c>
      <c r="K22" s="56" t="s">
        <v>12</v>
      </c>
      <c r="L22" s="56"/>
      <c r="M22" s="56"/>
      <c r="N22" s="56"/>
      <c r="O22" s="56"/>
      <c r="P22" s="69" t="s">
        <v>12</v>
      </c>
      <c r="Q22" s="69" t="s">
        <v>12</v>
      </c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7"/>
      <c r="AE22" s="57"/>
      <c r="AF22" s="57"/>
      <c r="AG22" s="43"/>
      <c r="AH22" s="43"/>
      <c r="AI22" s="43"/>
      <c r="AJ22" s="43"/>
      <c r="AK22" s="52"/>
      <c r="AL22" s="47">
        <f t="shared" si="0"/>
        <v>0</v>
      </c>
      <c r="AM22" s="47">
        <f t="shared" si="1"/>
        <v>4</v>
      </c>
      <c r="AN22" s="53">
        <v>1</v>
      </c>
    </row>
    <row r="23" spans="1:42" s="49" customFormat="1" ht="30" customHeight="1" x14ac:dyDescent="0.2">
      <c r="A23" s="35">
        <v>16</v>
      </c>
      <c r="B23" s="36" t="s">
        <v>44</v>
      </c>
      <c r="C23" s="50" t="s">
        <v>43</v>
      </c>
      <c r="D23" s="54" t="s">
        <v>45</v>
      </c>
      <c r="E23" s="39" t="s">
        <v>5</v>
      </c>
      <c r="F23" s="40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7"/>
      <c r="AC23" s="58"/>
      <c r="AD23" s="57"/>
      <c r="AE23" s="57"/>
      <c r="AF23" s="57"/>
      <c r="AG23" s="43"/>
      <c r="AH23" s="43"/>
      <c r="AI23" s="43"/>
      <c r="AJ23" s="43"/>
      <c r="AK23" s="52"/>
      <c r="AL23" s="47">
        <f t="shared" si="0"/>
        <v>0</v>
      </c>
      <c r="AM23" s="47">
        <f t="shared" si="1"/>
        <v>0</v>
      </c>
      <c r="AN23" s="53">
        <v>1</v>
      </c>
    </row>
    <row r="24" spans="1:42" s="49" customFormat="1" ht="30" customHeight="1" x14ac:dyDescent="0.2">
      <c r="A24" s="62">
        <v>17</v>
      </c>
      <c r="B24" s="63" t="s">
        <v>68</v>
      </c>
      <c r="C24" s="64" t="s">
        <v>62</v>
      </c>
      <c r="D24" s="65" t="s">
        <v>63</v>
      </c>
      <c r="E24" s="66" t="s">
        <v>5</v>
      </c>
      <c r="F24" s="67"/>
      <c r="G24" s="68"/>
      <c r="H24" s="56"/>
      <c r="I24" s="56"/>
      <c r="J24" s="56"/>
      <c r="K24" s="56"/>
      <c r="L24" s="56" t="s">
        <v>12</v>
      </c>
      <c r="M24" s="56" t="s">
        <v>12</v>
      </c>
      <c r="N24" s="56" t="s">
        <v>12</v>
      </c>
      <c r="O24" s="69" t="s">
        <v>12</v>
      </c>
      <c r="P24" s="69" t="s">
        <v>12</v>
      </c>
      <c r="Q24" s="69" t="s">
        <v>12</v>
      </c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70"/>
      <c r="AC24" s="71"/>
      <c r="AD24" s="70"/>
      <c r="AE24" s="70"/>
      <c r="AF24" s="70"/>
      <c r="AG24" s="72"/>
      <c r="AH24" s="72"/>
      <c r="AI24" s="72"/>
      <c r="AJ24" s="72"/>
      <c r="AK24" s="73"/>
      <c r="AL24" s="74">
        <f t="shared" si="0"/>
        <v>0</v>
      </c>
      <c r="AM24" s="74">
        <f t="shared" si="1"/>
        <v>6</v>
      </c>
      <c r="AN24" s="75">
        <v>1</v>
      </c>
    </row>
    <row r="25" spans="1:42" s="88" customFormat="1" ht="30" customHeight="1" x14ac:dyDescent="0.2">
      <c r="A25" s="76">
        <v>18</v>
      </c>
      <c r="B25" s="77" t="s">
        <v>78</v>
      </c>
      <c r="C25" s="78" t="s">
        <v>79</v>
      </c>
      <c r="D25" s="79" t="s">
        <v>80</v>
      </c>
      <c r="E25" s="80" t="s">
        <v>5</v>
      </c>
      <c r="F25" s="81"/>
      <c r="G25" s="82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4"/>
      <c r="AC25" s="85"/>
      <c r="AD25" s="84"/>
      <c r="AE25" s="84"/>
      <c r="AF25" s="84"/>
      <c r="AG25" s="84"/>
      <c r="AH25" s="84"/>
      <c r="AI25" s="84"/>
      <c r="AJ25" s="84"/>
      <c r="AK25" s="84"/>
      <c r="AL25" s="86">
        <f t="shared" si="0"/>
        <v>0</v>
      </c>
      <c r="AM25" s="86">
        <f t="shared" si="1"/>
        <v>0</v>
      </c>
      <c r="AN25" s="87">
        <v>1</v>
      </c>
    </row>
    <row r="26" spans="1:42" s="30" customFormat="1" ht="36.75" customHeight="1" x14ac:dyDescent="0.2">
      <c r="A26" s="97" t="s">
        <v>70</v>
      </c>
      <c r="B26" s="98"/>
      <c r="C26" s="98"/>
      <c r="D26" s="98"/>
      <c r="E26" s="99"/>
      <c r="F26" s="28"/>
      <c r="G26" s="29"/>
      <c r="H26" s="27"/>
      <c r="I26" s="27"/>
      <c r="J26" s="27"/>
      <c r="K26" s="27"/>
      <c r="L26" s="27"/>
      <c r="M26" s="27"/>
      <c r="N26" s="27"/>
      <c r="O26" s="27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26"/>
      <c r="AM26" s="26"/>
      <c r="AN26" s="26"/>
    </row>
    <row r="27" spans="1:42" x14ac:dyDescent="0.2">
      <c r="B27" s="6"/>
      <c r="C27" s="6"/>
      <c r="D27" s="6"/>
      <c r="E27" s="7"/>
    </row>
    <row r="28" spans="1:42" x14ac:dyDescent="0.2">
      <c r="B28" s="6" t="s">
        <v>14</v>
      </c>
      <c r="C28" s="6"/>
      <c r="D28" s="6"/>
      <c r="E28" s="7"/>
      <c r="AL28" s="100" t="s">
        <v>9</v>
      </c>
      <c r="AM28" s="101"/>
      <c r="AN28" s="17">
        <f>SUM(AN8:AN26)</f>
        <v>18</v>
      </c>
      <c r="AO28" s="18" t="s">
        <v>61</v>
      </c>
      <c r="AP28" s="17"/>
    </row>
    <row r="29" spans="1:42" ht="15" customHeight="1" x14ac:dyDescent="0.2">
      <c r="B29" s="9" t="s">
        <v>15</v>
      </c>
      <c r="C29" s="9">
        <f>C31+C30</f>
        <v>18</v>
      </c>
      <c r="D29" s="9" t="s">
        <v>7</v>
      </c>
      <c r="E29" s="10"/>
      <c r="F29" s="11"/>
      <c r="G29" s="12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42" ht="15.75" customHeight="1" x14ac:dyDescent="0.2">
      <c r="B30" s="13" t="s">
        <v>16</v>
      </c>
      <c r="C30" s="13">
        <f>COUNTIF($E$8:$E$26, "ស")</f>
        <v>6</v>
      </c>
      <c r="D30" s="13" t="s">
        <v>7</v>
      </c>
      <c r="E30" s="14"/>
      <c r="AB30" s="15"/>
      <c r="AC30" s="15"/>
    </row>
    <row r="31" spans="1:42" ht="14.25" customHeight="1" x14ac:dyDescent="0.2">
      <c r="B31" s="16" t="s">
        <v>17</v>
      </c>
      <c r="C31" s="13">
        <f>COUNTIF($E$8:$E$26, "ប")</f>
        <v>12</v>
      </c>
      <c r="D31" s="13" t="s">
        <v>7</v>
      </c>
      <c r="E31" s="14"/>
      <c r="AB31" s="15"/>
      <c r="AC31" s="15"/>
    </row>
  </sheetData>
  <mergeCells count="9">
    <mergeCell ref="C7:D7"/>
    <mergeCell ref="A26:E26"/>
    <mergeCell ref="AL28:AM28"/>
    <mergeCell ref="A1:AN1"/>
    <mergeCell ref="A2:AM2"/>
    <mergeCell ref="A3:AM3"/>
    <mergeCell ref="A4:AM4"/>
    <mergeCell ref="A5:AM5"/>
    <mergeCell ref="AL6:AM6"/>
  </mergeCells>
  <pageMargins left="0.23622047244094499" right="0.23622047244094499" top="0.52" bottom="0.4" header="0.31496062992126" footer="0.31496062992126"/>
  <pageSetup paperSize="9" scale="55" orientation="landscape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topLeftCell="A19" zoomScale="78" zoomScaleNormal="78" workbookViewId="0">
      <selection activeCell="Q22" sqref="Q22"/>
    </sheetView>
  </sheetViews>
  <sheetFormatPr defaultRowHeight="12.75" x14ac:dyDescent="0.2"/>
  <cols>
    <col min="1" max="1" width="4" style="1" customWidth="1"/>
    <col min="2" max="2" width="15.42578125" style="1" customWidth="1"/>
    <col min="3" max="3" width="8" style="1" customWidth="1"/>
    <col min="4" max="4" width="17.140625" style="1" customWidth="1"/>
    <col min="5" max="5" width="4.42578125" style="5" customWidth="1"/>
    <col min="6" max="6" width="5.140625" style="1" hidden="1" customWidth="1"/>
    <col min="7" max="7" width="12.140625" style="8" hidden="1" customWidth="1"/>
    <col min="8" max="37" width="7" style="1" customWidth="1"/>
    <col min="38" max="39" width="2.7109375" style="1" customWidth="1"/>
    <col min="40" max="40" width="8.85546875" style="1" customWidth="1"/>
    <col min="41" max="16384" width="9.140625" style="1"/>
  </cols>
  <sheetData>
    <row r="1" spans="1:40" ht="109.5" customHeight="1" x14ac:dyDescent="0.2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</row>
    <row r="2" spans="1:40" s="23" customFormat="1" ht="25.5" x14ac:dyDescent="0.2">
      <c r="A2" s="103" t="s">
        <v>46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92"/>
    </row>
    <row r="3" spans="1:40" s="23" customFormat="1" ht="25.5" x14ac:dyDescent="0.7">
      <c r="A3" s="104" t="s">
        <v>47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92"/>
    </row>
    <row r="4" spans="1:40" s="23" customFormat="1" ht="25.5" x14ac:dyDescent="0.7">
      <c r="A4" s="104" t="s">
        <v>71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92"/>
    </row>
    <row r="5" spans="1:40" s="23" customFormat="1" ht="25.5" x14ac:dyDescent="0.7">
      <c r="A5" s="105" t="s">
        <v>72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92"/>
    </row>
    <row r="6" spans="1:40" s="49" customFormat="1" ht="31.5" x14ac:dyDescent="0.2">
      <c r="A6" s="89" t="s">
        <v>90</v>
      </c>
      <c r="B6" s="90"/>
      <c r="C6" s="90"/>
      <c r="D6" s="90"/>
      <c r="E6" s="90"/>
      <c r="F6" s="90"/>
      <c r="G6" s="91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106" t="s">
        <v>9</v>
      </c>
      <c r="AM6" s="106"/>
      <c r="AN6" s="90"/>
    </row>
    <row r="7" spans="1:40" s="5" customFormat="1" ht="48" customHeight="1" x14ac:dyDescent="0.2">
      <c r="A7" s="34" t="s">
        <v>0</v>
      </c>
      <c r="B7" s="24" t="s">
        <v>1</v>
      </c>
      <c r="C7" s="96" t="s">
        <v>2</v>
      </c>
      <c r="D7" s="96"/>
      <c r="E7" s="34" t="s">
        <v>3</v>
      </c>
      <c r="F7" s="20" t="s">
        <v>6</v>
      </c>
      <c r="G7" s="2" t="s">
        <v>10</v>
      </c>
      <c r="H7" s="95"/>
      <c r="I7" s="95"/>
      <c r="J7" s="95" t="s">
        <v>88</v>
      </c>
      <c r="K7" s="95" t="s">
        <v>88</v>
      </c>
      <c r="L7" s="95" t="s">
        <v>94</v>
      </c>
      <c r="M7" s="95" t="s">
        <v>94</v>
      </c>
      <c r="N7" s="95" t="s">
        <v>98</v>
      </c>
      <c r="O7" s="95" t="s">
        <v>98</v>
      </c>
      <c r="P7" s="95" t="s">
        <v>99</v>
      </c>
      <c r="Q7" s="95" t="s">
        <v>99</v>
      </c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3" t="s">
        <v>11</v>
      </c>
      <c r="AM7" s="33" t="s">
        <v>12</v>
      </c>
      <c r="AN7" s="4" t="s">
        <v>13</v>
      </c>
    </row>
    <row r="8" spans="1:40" s="49" customFormat="1" ht="30" customHeight="1" x14ac:dyDescent="0.2">
      <c r="A8" s="35">
        <v>1</v>
      </c>
      <c r="B8" s="36" t="s">
        <v>19</v>
      </c>
      <c r="C8" s="37" t="s">
        <v>20</v>
      </c>
      <c r="D8" s="38" t="s">
        <v>21</v>
      </c>
      <c r="E8" s="39" t="s">
        <v>4</v>
      </c>
      <c r="F8" s="40"/>
      <c r="G8" s="41"/>
      <c r="H8" s="42"/>
      <c r="I8" s="42"/>
      <c r="J8" s="42" t="s">
        <v>11</v>
      </c>
      <c r="K8" s="42" t="s">
        <v>11</v>
      </c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3"/>
      <c r="AC8" s="44"/>
      <c r="AD8" s="43"/>
      <c r="AE8" s="43"/>
      <c r="AF8" s="43"/>
      <c r="AG8" s="45"/>
      <c r="AH8" s="45"/>
      <c r="AI8" s="45"/>
      <c r="AJ8" s="45"/>
      <c r="AK8" s="46"/>
      <c r="AL8" s="47">
        <f t="shared" ref="AL8:AL25" si="0">COUNTIF($H8:$AK8,"P")</f>
        <v>2</v>
      </c>
      <c r="AM8" s="47">
        <f>COUNTIF($H8:$AK8,"A")</f>
        <v>0</v>
      </c>
      <c r="AN8" s="48">
        <v>1</v>
      </c>
    </row>
    <row r="9" spans="1:40" s="49" customFormat="1" ht="30" customHeight="1" x14ac:dyDescent="0.2">
      <c r="A9" s="35">
        <v>2</v>
      </c>
      <c r="B9" s="36" t="s">
        <v>22</v>
      </c>
      <c r="C9" s="50" t="s">
        <v>23</v>
      </c>
      <c r="D9" s="51" t="s">
        <v>24</v>
      </c>
      <c r="E9" s="39" t="s">
        <v>5</v>
      </c>
      <c r="F9" s="40"/>
      <c r="G9" s="41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3"/>
      <c r="AC9" s="44"/>
      <c r="AD9" s="43"/>
      <c r="AE9" s="43"/>
      <c r="AF9" s="43"/>
      <c r="AG9" s="43"/>
      <c r="AH9" s="43"/>
      <c r="AI9" s="43"/>
      <c r="AJ9" s="43"/>
      <c r="AK9" s="52"/>
      <c r="AL9" s="47">
        <f t="shared" si="0"/>
        <v>0</v>
      </c>
      <c r="AM9" s="47">
        <f t="shared" ref="AM9:AM25" si="1">COUNTIF($H9:$AK9,"A")</f>
        <v>0</v>
      </c>
      <c r="AN9" s="53">
        <v>1</v>
      </c>
    </row>
    <row r="10" spans="1:40" s="49" customFormat="1" ht="30" customHeight="1" x14ac:dyDescent="0.2">
      <c r="A10" s="35">
        <v>3</v>
      </c>
      <c r="B10" s="36" t="s">
        <v>25</v>
      </c>
      <c r="C10" s="50" t="s">
        <v>26</v>
      </c>
      <c r="D10" s="54" t="s">
        <v>27</v>
      </c>
      <c r="E10" s="39" t="s">
        <v>4</v>
      </c>
      <c r="F10" s="40"/>
      <c r="G10" s="41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3"/>
      <c r="AC10" s="44"/>
      <c r="AD10" s="43"/>
      <c r="AE10" s="43"/>
      <c r="AF10" s="43"/>
      <c r="AG10" s="43"/>
      <c r="AH10" s="43"/>
      <c r="AI10" s="43"/>
      <c r="AJ10" s="43"/>
      <c r="AK10" s="52"/>
      <c r="AL10" s="47">
        <f t="shared" si="0"/>
        <v>0</v>
      </c>
      <c r="AM10" s="47">
        <f t="shared" si="1"/>
        <v>0</v>
      </c>
      <c r="AN10" s="53">
        <v>1</v>
      </c>
    </row>
    <row r="11" spans="1:40" s="49" customFormat="1" ht="30" customHeight="1" x14ac:dyDescent="0.2">
      <c r="A11" s="35">
        <v>4</v>
      </c>
      <c r="B11" s="36" t="s">
        <v>29</v>
      </c>
      <c r="C11" s="50" t="s">
        <v>28</v>
      </c>
      <c r="D11" s="54" t="s">
        <v>67</v>
      </c>
      <c r="E11" s="39" t="s">
        <v>5</v>
      </c>
      <c r="F11" s="40"/>
      <c r="G11" s="41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3"/>
      <c r="AC11" s="44"/>
      <c r="AD11" s="43"/>
      <c r="AE11" s="43"/>
      <c r="AF11" s="43"/>
      <c r="AG11" s="43"/>
      <c r="AH11" s="43"/>
      <c r="AI11" s="43"/>
      <c r="AJ11" s="43"/>
      <c r="AK11" s="52"/>
      <c r="AL11" s="47">
        <f t="shared" si="0"/>
        <v>0</v>
      </c>
      <c r="AM11" s="47">
        <f t="shared" si="1"/>
        <v>0</v>
      </c>
      <c r="AN11" s="53">
        <v>1</v>
      </c>
    </row>
    <row r="12" spans="1:40" s="49" customFormat="1" ht="30" customHeight="1" x14ac:dyDescent="0.2">
      <c r="A12" s="35">
        <v>5</v>
      </c>
      <c r="B12" s="36" t="s">
        <v>30</v>
      </c>
      <c r="C12" s="50" t="s">
        <v>31</v>
      </c>
      <c r="D12" s="54" t="s">
        <v>32</v>
      </c>
      <c r="E12" s="39" t="s">
        <v>5</v>
      </c>
      <c r="F12" s="40"/>
      <c r="G12" s="41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3"/>
      <c r="AC12" s="44"/>
      <c r="AD12" s="43"/>
      <c r="AE12" s="43"/>
      <c r="AF12" s="43"/>
      <c r="AG12" s="43"/>
      <c r="AH12" s="43"/>
      <c r="AI12" s="43"/>
      <c r="AJ12" s="43"/>
      <c r="AK12" s="52"/>
      <c r="AL12" s="47">
        <f t="shared" si="0"/>
        <v>0</v>
      </c>
      <c r="AM12" s="47">
        <f t="shared" si="1"/>
        <v>0</v>
      </c>
      <c r="AN12" s="53">
        <v>1</v>
      </c>
    </row>
    <row r="13" spans="1:40" s="49" customFormat="1" ht="30" customHeight="1" x14ac:dyDescent="0.2">
      <c r="A13" s="35">
        <v>6</v>
      </c>
      <c r="B13" s="36" t="s">
        <v>33</v>
      </c>
      <c r="C13" s="50" t="s">
        <v>34</v>
      </c>
      <c r="D13" s="54" t="s">
        <v>35</v>
      </c>
      <c r="E13" s="39" t="s">
        <v>5</v>
      </c>
      <c r="F13" s="40"/>
      <c r="G13" s="41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3"/>
      <c r="AC13" s="44"/>
      <c r="AD13" s="43"/>
      <c r="AE13" s="43"/>
      <c r="AF13" s="43"/>
      <c r="AG13" s="43"/>
      <c r="AH13" s="43"/>
      <c r="AI13" s="43"/>
      <c r="AJ13" s="43"/>
      <c r="AK13" s="52"/>
      <c r="AL13" s="47">
        <f t="shared" si="0"/>
        <v>0</v>
      </c>
      <c r="AM13" s="47">
        <f t="shared" si="1"/>
        <v>0</v>
      </c>
      <c r="AN13" s="53">
        <v>1</v>
      </c>
    </row>
    <row r="14" spans="1:40" s="49" customFormat="1" ht="30" customHeight="1" x14ac:dyDescent="0.2">
      <c r="A14" s="35">
        <v>7</v>
      </c>
      <c r="B14" s="36" t="s">
        <v>36</v>
      </c>
      <c r="C14" s="50" t="s">
        <v>8</v>
      </c>
      <c r="D14" s="54" t="s">
        <v>21</v>
      </c>
      <c r="E14" s="39" t="s">
        <v>4</v>
      </c>
      <c r="F14" s="40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7"/>
      <c r="AC14" s="58"/>
      <c r="AD14" s="57"/>
      <c r="AE14" s="57"/>
      <c r="AF14" s="57"/>
      <c r="AG14" s="43"/>
      <c r="AH14" s="43"/>
      <c r="AI14" s="43"/>
      <c r="AJ14" s="43"/>
      <c r="AK14" s="52"/>
      <c r="AL14" s="47">
        <f t="shared" si="0"/>
        <v>0</v>
      </c>
      <c r="AM14" s="47">
        <f t="shared" si="1"/>
        <v>0</v>
      </c>
      <c r="AN14" s="53">
        <v>1</v>
      </c>
    </row>
    <row r="15" spans="1:40" s="49" customFormat="1" ht="30" customHeight="1" x14ac:dyDescent="0.2">
      <c r="A15" s="35">
        <v>8</v>
      </c>
      <c r="B15" s="36" t="s">
        <v>37</v>
      </c>
      <c r="C15" s="50" t="s">
        <v>38</v>
      </c>
      <c r="D15" s="54" t="s">
        <v>39</v>
      </c>
      <c r="E15" s="39" t="s">
        <v>5</v>
      </c>
      <c r="F15" s="40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7"/>
      <c r="AC15" s="58"/>
      <c r="AD15" s="57"/>
      <c r="AE15" s="57"/>
      <c r="AF15" s="57"/>
      <c r="AG15" s="43"/>
      <c r="AH15" s="43"/>
      <c r="AI15" s="43"/>
      <c r="AJ15" s="43"/>
      <c r="AK15" s="52"/>
      <c r="AL15" s="47">
        <f t="shared" si="0"/>
        <v>0</v>
      </c>
      <c r="AM15" s="47">
        <f t="shared" si="1"/>
        <v>0</v>
      </c>
      <c r="AN15" s="53">
        <v>1</v>
      </c>
    </row>
    <row r="16" spans="1:40" s="49" customFormat="1" ht="30" customHeight="1" x14ac:dyDescent="0.2">
      <c r="A16" s="35">
        <v>9</v>
      </c>
      <c r="B16" s="36" t="s">
        <v>40</v>
      </c>
      <c r="C16" s="50" t="s">
        <v>41</v>
      </c>
      <c r="D16" s="54" t="s">
        <v>42</v>
      </c>
      <c r="E16" s="39" t="s">
        <v>5</v>
      </c>
      <c r="F16" s="40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7"/>
      <c r="AC16" s="58"/>
      <c r="AD16" s="57"/>
      <c r="AE16" s="57"/>
      <c r="AF16" s="57"/>
      <c r="AG16" s="43"/>
      <c r="AH16" s="43"/>
      <c r="AI16" s="43"/>
      <c r="AJ16" s="43"/>
      <c r="AK16" s="52"/>
      <c r="AL16" s="47">
        <f t="shared" si="0"/>
        <v>0</v>
      </c>
      <c r="AM16" s="47">
        <f t="shared" si="1"/>
        <v>0</v>
      </c>
      <c r="AN16" s="53">
        <v>1</v>
      </c>
    </row>
    <row r="17" spans="1:42" s="49" customFormat="1" ht="30" customHeight="1" x14ac:dyDescent="0.2">
      <c r="A17" s="35">
        <v>10</v>
      </c>
      <c r="B17" s="59" t="s">
        <v>48</v>
      </c>
      <c r="C17" s="50" t="s">
        <v>49</v>
      </c>
      <c r="D17" s="54" t="s">
        <v>50</v>
      </c>
      <c r="E17" s="39" t="s">
        <v>4</v>
      </c>
      <c r="F17" s="40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7"/>
      <c r="AC17" s="58"/>
      <c r="AD17" s="57"/>
      <c r="AE17" s="57"/>
      <c r="AF17" s="57"/>
      <c r="AG17" s="43"/>
      <c r="AH17" s="43"/>
      <c r="AI17" s="43"/>
      <c r="AJ17" s="43"/>
      <c r="AK17" s="52"/>
      <c r="AL17" s="47">
        <f t="shared" si="0"/>
        <v>0</v>
      </c>
      <c r="AM17" s="47">
        <f t="shared" si="1"/>
        <v>0</v>
      </c>
      <c r="AN17" s="53">
        <v>1</v>
      </c>
    </row>
    <row r="18" spans="1:42" s="49" customFormat="1" ht="30" customHeight="1" x14ac:dyDescent="0.2">
      <c r="A18" s="35">
        <v>11</v>
      </c>
      <c r="B18" s="59" t="s">
        <v>51</v>
      </c>
      <c r="C18" s="50" t="s">
        <v>52</v>
      </c>
      <c r="D18" s="54" t="s">
        <v>53</v>
      </c>
      <c r="E18" s="39" t="s">
        <v>5</v>
      </c>
      <c r="F18" s="40"/>
      <c r="G18" s="55"/>
      <c r="H18" s="56"/>
      <c r="I18" s="56"/>
      <c r="J18" s="56"/>
      <c r="K18" s="56"/>
      <c r="L18" s="56" t="s">
        <v>11</v>
      </c>
      <c r="M18" s="56" t="s">
        <v>11</v>
      </c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7"/>
      <c r="AC18" s="58"/>
      <c r="AD18" s="57"/>
      <c r="AE18" s="57"/>
      <c r="AF18" s="57"/>
      <c r="AG18" s="43"/>
      <c r="AH18" s="43"/>
      <c r="AI18" s="43"/>
      <c r="AJ18" s="43"/>
      <c r="AK18" s="52"/>
      <c r="AL18" s="47">
        <f t="shared" si="0"/>
        <v>2</v>
      </c>
      <c r="AM18" s="47">
        <f t="shared" si="1"/>
        <v>0</v>
      </c>
      <c r="AN18" s="53">
        <v>1</v>
      </c>
    </row>
    <row r="19" spans="1:42" s="49" customFormat="1" ht="30" customHeight="1" x14ac:dyDescent="0.2">
      <c r="A19" s="35">
        <v>12</v>
      </c>
      <c r="B19" s="59" t="s">
        <v>54</v>
      </c>
      <c r="C19" s="50" t="s">
        <v>18</v>
      </c>
      <c r="D19" s="54" t="s">
        <v>60</v>
      </c>
      <c r="E19" s="39" t="s">
        <v>4</v>
      </c>
      <c r="F19" s="40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7"/>
      <c r="AC19" s="58"/>
      <c r="AD19" s="57"/>
      <c r="AE19" s="57"/>
      <c r="AF19" s="57"/>
      <c r="AG19" s="43"/>
      <c r="AH19" s="43"/>
      <c r="AI19" s="43"/>
      <c r="AJ19" s="43"/>
      <c r="AK19" s="52"/>
      <c r="AL19" s="47">
        <f t="shared" si="0"/>
        <v>0</v>
      </c>
      <c r="AM19" s="47">
        <f t="shared" si="1"/>
        <v>0</v>
      </c>
      <c r="AN19" s="53">
        <v>1</v>
      </c>
    </row>
    <row r="20" spans="1:42" s="49" customFormat="1" ht="30" customHeight="1" x14ac:dyDescent="0.2">
      <c r="A20" s="35">
        <v>13</v>
      </c>
      <c r="B20" s="59" t="s">
        <v>55</v>
      </c>
      <c r="C20" s="60" t="s">
        <v>56</v>
      </c>
      <c r="D20" s="51" t="s">
        <v>57</v>
      </c>
      <c r="E20" s="39" t="s">
        <v>5</v>
      </c>
      <c r="F20" s="40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7"/>
      <c r="AC20" s="58"/>
      <c r="AD20" s="57"/>
      <c r="AE20" s="57"/>
      <c r="AF20" s="57"/>
      <c r="AG20" s="43"/>
      <c r="AH20" s="43"/>
      <c r="AI20" s="43"/>
      <c r="AJ20" s="43"/>
      <c r="AK20" s="52"/>
      <c r="AL20" s="47">
        <f t="shared" si="0"/>
        <v>0</v>
      </c>
      <c r="AM20" s="47">
        <f t="shared" si="1"/>
        <v>0</v>
      </c>
      <c r="AN20" s="53">
        <v>1</v>
      </c>
    </row>
    <row r="21" spans="1:42" s="49" customFormat="1" ht="30" customHeight="1" x14ac:dyDescent="0.2">
      <c r="A21" s="35">
        <v>14</v>
      </c>
      <c r="B21" s="36" t="s">
        <v>64</v>
      </c>
      <c r="C21" s="60" t="s">
        <v>65</v>
      </c>
      <c r="D21" s="51" t="s">
        <v>66</v>
      </c>
      <c r="E21" s="39" t="s">
        <v>5</v>
      </c>
      <c r="F21" s="40"/>
      <c r="G21" s="41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3"/>
      <c r="AC21" s="43"/>
      <c r="AD21" s="43"/>
      <c r="AE21" s="43"/>
      <c r="AF21" s="43"/>
      <c r="AG21" s="43"/>
      <c r="AH21" s="43"/>
      <c r="AI21" s="43"/>
      <c r="AJ21" s="43"/>
      <c r="AK21" s="52"/>
      <c r="AL21" s="47">
        <f t="shared" si="0"/>
        <v>0</v>
      </c>
      <c r="AM21" s="47">
        <f t="shared" si="1"/>
        <v>0</v>
      </c>
      <c r="AN21" s="53">
        <v>1</v>
      </c>
    </row>
    <row r="22" spans="1:42" s="49" customFormat="1" ht="30" customHeight="1" x14ac:dyDescent="0.2">
      <c r="A22" s="35">
        <v>15</v>
      </c>
      <c r="B22" s="59" t="s">
        <v>69</v>
      </c>
      <c r="C22" s="61" t="s">
        <v>58</v>
      </c>
      <c r="D22" s="54" t="s">
        <v>59</v>
      </c>
      <c r="E22" s="39" t="s">
        <v>4</v>
      </c>
      <c r="F22" s="40"/>
      <c r="G22" s="55"/>
      <c r="H22" s="56"/>
      <c r="I22" s="56"/>
      <c r="J22" s="56" t="s">
        <v>12</v>
      </c>
      <c r="K22" s="56" t="s">
        <v>12</v>
      </c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7"/>
      <c r="AE22" s="57"/>
      <c r="AF22" s="57"/>
      <c r="AG22" s="43"/>
      <c r="AH22" s="43"/>
      <c r="AI22" s="43"/>
      <c r="AJ22" s="43"/>
      <c r="AK22" s="52"/>
      <c r="AL22" s="47">
        <f t="shared" si="0"/>
        <v>0</v>
      </c>
      <c r="AM22" s="47">
        <f t="shared" si="1"/>
        <v>2</v>
      </c>
      <c r="AN22" s="53">
        <v>1</v>
      </c>
    </row>
    <row r="23" spans="1:42" s="49" customFormat="1" ht="30" customHeight="1" x14ac:dyDescent="0.2">
      <c r="A23" s="35">
        <v>16</v>
      </c>
      <c r="B23" s="36" t="s">
        <v>44</v>
      </c>
      <c r="C23" s="50" t="s">
        <v>43</v>
      </c>
      <c r="D23" s="54" t="s">
        <v>45</v>
      </c>
      <c r="E23" s="39" t="s">
        <v>5</v>
      </c>
      <c r="F23" s="40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7"/>
      <c r="AC23" s="58"/>
      <c r="AD23" s="57"/>
      <c r="AE23" s="57"/>
      <c r="AF23" s="57"/>
      <c r="AG23" s="43"/>
      <c r="AH23" s="43"/>
      <c r="AI23" s="43"/>
      <c r="AJ23" s="43"/>
      <c r="AK23" s="52"/>
      <c r="AL23" s="47">
        <f t="shared" si="0"/>
        <v>0</v>
      </c>
      <c r="AM23" s="47">
        <f t="shared" si="1"/>
        <v>0</v>
      </c>
      <c r="AN23" s="53">
        <v>1</v>
      </c>
    </row>
    <row r="24" spans="1:42" s="49" customFormat="1" ht="30" customHeight="1" x14ac:dyDescent="0.2">
      <c r="A24" s="62">
        <v>17</v>
      </c>
      <c r="B24" s="63" t="s">
        <v>68</v>
      </c>
      <c r="C24" s="64" t="s">
        <v>62</v>
      </c>
      <c r="D24" s="65" t="s">
        <v>63</v>
      </c>
      <c r="E24" s="66" t="s">
        <v>5</v>
      </c>
      <c r="F24" s="67"/>
      <c r="G24" s="68"/>
      <c r="H24" s="69" t="s">
        <v>12</v>
      </c>
      <c r="I24" s="69" t="s">
        <v>12</v>
      </c>
      <c r="J24" s="69" t="s">
        <v>12</v>
      </c>
      <c r="K24" s="69" t="s">
        <v>12</v>
      </c>
      <c r="L24" s="69"/>
      <c r="M24" s="69"/>
      <c r="N24" s="69"/>
      <c r="O24" s="69" t="s">
        <v>11</v>
      </c>
      <c r="P24" s="69" t="s">
        <v>11</v>
      </c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70"/>
      <c r="AC24" s="71"/>
      <c r="AD24" s="70"/>
      <c r="AE24" s="70"/>
      <c r="AF24" s="70"/>
      <c r="AG24" s="72"/>
      <c r="AH24" s="72"/>
      <c r="AI24" s="72"/>
      <c r="AJ24" s="72"/>
      <c r="AK24" s="73"/>
      <c r="AL24" s="74">
        <f t="shared" si="0"/>
        <v>2</v>
      </c>
      <c r="AM24" s="74">
        <f t="shared" si="1"/>
        <v>4</v>
      </c>
      <c r="AN24" s="75">
        <v>1</v>
      </c>
    </row>
    <row r="25" spans="1:42" s="88" customFormat="1" ht="30" customHeight="1" x14ac:dyDescent="0.2">
      <c r="A25" s="76">
        <v>18</v>
      </c>
      <c r="B25" s="77" t="s">
        <v>78</v>
      </c>
      <c r="C25" s="78" t="s">
        <v>79</v>
      </c>
      <c r="D25" s="79" t="s">
        <v>80</v>
      </c>
      <c r="E25" s="80" t="s">
        <v>5</v>
      </c>
      <c r="F25" s="81"/>
      <c r="G25" s="82"/>
      <c r="H25" s="69"/>
      <c r="I25" s="69"/>
      <c r="J25" s="69"/>
      <c r="K25" s="69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4"/>
      <c r="AC25" s="85"/>
      <c r="AD25" s="84"/>
      <c r="AE25" s="84"/>
      <c r="AF25" s="84"/>
      <c r="AG25" s="84"/>
      <c r="AH25" s="84"/>
      <c r="AI25" s="84"/>
      <c r="AJ25" s="84"/>
      <c r="AK25" s="84"/>
      <c r="AL25" s="86">
        <f t="shared" si="0"/>
        <v>0</v>
      </c>
      <c r="AM25" s="86">
        <f t="shared" si="1"/>
        <v>0</v>
      </c>
      <c r="AN25" s="87">
        <v>1</v>
      </c>
    </row>
    <row r="26" spans="1:42" s="30" customFormat="1" ht="36.75" customHeight="1" x14ac:dyDescent="0.2">
      <c r="A26" s="97" t="s">
        <v>70</v>
      </c>
      <c r="B26" s="98"/>
      <c r="C26" s="98"/>
      <c r="D26" s="98"/>
      <c r="E26" s="99"/>
      <c r="F26" s="28"/>
      <c r="G26" s="29"/>
      <c r="H26" s="27"/>
      <c r="I26" s="27"/>
      <c r="J26" s="27"/>
      <c r="K26" s="27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26"/>
      <c r="AM26" s="26"/>
      <c r="AN26" s="26"/>
    </row>
    <row r="27" spans="1:42" x14ac:dyDescent="0.2">
      <c r="B27" s="6"/>
      <c r="C27" s="6"/>
      <c r="D27" s="6"/>
      <c r="E27" s="7"/>
    </row>
    <row r="28" spans="1:42" x14ac:dyDescent="0.2">
      <c r="B28" s="6" t="s">
        <v>14</v>
      </c>
      <c r="C28" s="6"/>
      <c r="D28" s="6"/>
      <c r="E28" s="7"/>
      <c r="AL28" s="100" t="s">
        <v>9</v>
      </c>
      <c r="AM28" s="101"/>
      <c r="AN28" s="17">
        <f>SUM(AN8:AN26)</f>
        <v>18</v>
      </c>
      <c r="AO28" s="18" t="s">
        <v>61</v>
      </c>
      <c r="AP28" s="17"/>
    </row>
    <row r="29" spans="1:42" ht="15" customHeight="1" x14ac:dyDescent="0.2">
      <c r="B29" s="9" t="s">
        <v>15</v>
      </c>
      <c r="C29" s="9">
        <f>C31+C30</f>
        <v>18</v>
      </c>
      <c r="D29" s="9" t="s">
        <v>7</v>
      </c>
      <c r="E29" s="10"/>
      <c r="F29" s="11"/>
      <c r="G29" s="12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42" ht="15.75" customHeight="1" x14ac:dyDescent="0.2">
      <c r="B30" s="13" t="s">
        <v>16</v>
      </c>
      <c r="C30" s="13">
        <f>COUNTIF($E$8:$E$26, "ស")</f>
        <v>6</v>
      </c>
      <c r="D30" s="13" t="s">
        <v>7</v>
      </c>
      <c r="E30" s="14"/>
      <c r="AB30" s="15"/>
      <c r="AC30" s="15"/>
    </row>
    <row r="31" spans="1:42" ht="14.25" customHeight="1" x14ac:dyDescent="0.2">
      <c r="B31" s="16" t="s">
        <v>17</v>
      </c>
      <c r="C31" s="13">
        <f>COUNTIF($E$8:$E$26, "ប")</f>
        <v>12</v>
      </c>
      <c r="D31" s="13" t="s">
        <v>7</v>
      </c>
      <c r="E31" s="14"/>
      <c r="AB31" s="15"/>
      <c r="AC31" s="15"/>
    </row>
  </sheetData>
  <mergeCells count="9">
    <mergeCell ref="C7:D7"/>
    <mergeCell ref="A26:E26"/>
    <mergeCell ref="AL28:AM28"/>
    <mergeCell ref="A1:AN1"/>
    <mergeCell ref="A2:AM2"/>
    <mergeCell ref="A3:AM3"/>
    <mergeCell ref="A4:AM4"/>
    <mergeCell ref="A5:AM5"/>
    <mergeCell ref="AL6:AM6"/>
  </mergeCells>
  <pageMargins left="0.23622047244094499" right="0.23622047244094499" top="0.52" bottom="0.4" header="0.31496062992126" footer="0.31496062992126"/>
  <pageSetup paperSize="9" scale="55" orientation="landscape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topLeftCell="A13" zoomScale="78" zoomScaleNormal="78" workbookViewId="0">
      <selection activeCell="O23" sqref="O23"/>
    </sheetView>
  </sheetViews>
  <sheetFormatPr defaultRowHeight="12.75" x14ac:dyDescent="0.2"/>
  <cols>
    <col min="1" max="1" width="4" style="1" customWidth="1"/>
    <col min="2" max="2" width="15.42578125" style="1" customWidth="1"/>
    <col min="3" max="3" width="8" style="1" customWidth="1"/>
    <col min="4" max="4" width="17.140625" style="1" customWidth="1"/>
    <col min="5" max="5" width="4.42578125" style="5" customWidth="1"/>
    <col min="6" max="6" width="5.140625" style="1" hidden="1" customWidth="1"/>
    <col min="7" max="7" width="12.140625" style="8" hidden="1" customWidth="1"/>
    <col min="8" max="37" width="7" style="1" customWidth="1"/>
    <col min="38" max="39" width="2.7109375" style="1" customWidth="1"/>
    <col min="40" max="40" width="8.85546875" style="1" customWidth="1"/>
    <col min="41" max="16384" width="9.140625" style="1"/>
  </cols>
  <sheetData>
    <row r="1" spans="1:40" ht="109.5" customHeight="1" x14ac:dyDescent="0.2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</row>
    <row r="2" spans="1:40" s="23" customFormat="1" ht="25.5" x14ac:dyDescent="0.2">
      <c r="A2" s="103" t="s">
        <v>46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92"/>
    </row>
    <row r="3" spans="1:40" s="23" customFormat="1" ht="25.5" x14ac:dyDescent="0.7">
      <c r="A3" s="104" t="s">
        <v>47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92"/>
    </row>
    <row r="4" spans="1:40" s="23" customFormat="1" ht="25.5" x14ac:dyDescent="0.7">
      <c r="A4" s="104" t="s">
        <v>71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92"/>
    </row>
    <row r="5" spans="1:40" s="23" customFormat="1" ht="25.5" x14ac:dyDescent="0.7">
      <c r="A5" s="105" t="s">
        <v>72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92"/>
    </row>
    <row r="6" spans="1:40" s="49" customFormat="1" ht="31.5" x14ac:dyDescent="0.2">
      <c r="A6" s="89" t="s">
        <v>85</v>
      </c>
      <c r="B6" s="90"/>
      <c r="C6" s="90"/>
      <c r="D6" s="90"/>
      <c r="E6" s="90"/>
      <c r="F6" s="90"/>
      <c r="G6" s="91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106" t="s">
        <v>9</v>
      </c>
      <c r="AM6" s="106"/>
      <c r="AN6" s="90"/>
    </row>
    <row r="7" spans="1:40" s="5" customFormat="1" ht="48" customHeight="1" x14ac:dyDescent="0.2">
      <c r="A7" s="34" t="s">
        <v>0</v>
      </c>
      <c r="B7" s="24" t="s">
        <v>1</v>
      </c>
      <c r="C7" s="96" t="s">
        <v>2</v>
      </c>
      <c r="D7" s="96"/>
      <c r="E7" s="34" t="s">
        <v>3</v>
      </c>
      <c r="F7" s="20" t="s">
        <v>6</v>
      </c>
      <c r="G7" s="2" t="s">
        <v>10</v>
      </c>
      <c r="H7" s="95" t="s">
        <v>86</v>
      </c>
      <c r="I7" s="95" t="s">
        <v>86</v>
      </c>
      <c r="J7" s="95" t="s">
        <v>87</v>
      </c>
      <c r="K7" s="95" t="s">
        <v>87</v>
      </c>
      <c r="L7" s="95" t="s">
        <v>101</v>
      </c>
      <c r="M7" s="95" t="s">
        <v>101</v>
      </c>
      <c r="N7" s="95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3" t="s">
        <v>11</v>
      </c>
      <c r="AM7" s="33" t="s">
        <v>12</v>
      </c>
      <c r="AN7" s="4" t="s">
        <v>13</v>
      </c>
    </row>
    <row r="8" spans="1:40" s="49" customFormat="1" ht="30" customHeight="1" x14ac:dyDescent="0.2">
      <c r="A8" s="35">
        <v>1</v>
      </c>
      <c r="B8" s="36" t="s">
        <v>19</v>
      </c>
      <c r="C8" s="37" t="s">
        <v>20</v>
      </c>
      <c r="D8" s="38" t="s">
        <v>21</v>
      </c>
      <c r="E8" s="39" t="s">
        <v>4</v>
      </c>
      <c r="F8" s="40"/>
      <c r="G8" s="41"/>
      <c r="H8" s="42" t="s">
        <v>12</v>
      </c>
      <c r="I8" s="42" t="s">
        <v>12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3"/>
      <c r="AC8" s="44"/>
      <c r="AD8" s="43"/>
      <c r="AE8" s="43"/>
      <c r="AF8" s="43"/>
      <c r="AG8" s="45"/>
      <c r="AH8" s="45"/>
      <c r="AI8" s="45"/>
      <c r="AJ8" s="45"/>
      <c r="AK8" s="46"/>
      <c r="AL8" s="47">
        <f t="shared" ref="AL8:AL25" si="0">COUNTIF($H8:$AK8,"P")</f>
        <v>0</v>
      </c>
      <c r="AM8" s="47">
        <f>COUNTIF($H8:$AK8,"A")</f>
        <v>2</v>
      </c>
      <c r="AN8" s="48">
        <v>1</v>
      </c>
    </row>
    <row r="9" spans="1:40" s="49" customFormat="1" ht="30" customHeight="1" x14ac:dyDescent="0.2">
      <c r="A9" s="35">
        <v>2</v>
      </c>
      <c r="B9" s="36" t="s">
        <v>22</v>
      </c>
      <c r="C9" s="50" t="s">
        <v>23</v>
      </c>
      <c r="D9" s="51" t="s">
        <v>24</v>
      </c>
      <c r="E9" s="39" t="s">
        <v>5</v>
      </c>
      <c r="F9" s="40"/>
      <c r="G9" s="41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3"/>
      <c r="AC9" s="44"/>
      <c r="AD9" s="43"/>
      <c r="AE9" s="43"/>
      <c r="AF9" s="43"/>
      <c r="AG9" s="43"/>
      <c r="AH9" s="43"/>
      <c r="AI9" s="43"/>
      <c r="AJ9" s="43"/>
      <c r="AK9" s="52"/>
      <c r="AL9" s="47">
        <f t="shared" si="0"/>
        <v>0</v>
      </c>
      <c r="AM9" s="47">
        <f t="shared" ref="AM9:AM25" si="1">COUNTIF($H9:$AK9,"A")</f>
        <v>0</v>
      </c>
      <c r="AN9" s="53">
        <v>1</v>
      </c>
    </row>
    <row r="10" spans="1:40" s="49" customFormat="1" ht="30" customHeight="1" x14ac:dyDescent="0.2">
      <c r="A10" s="35">
        <v>3</v>
      </c>
      <c r="B10" s="36" t="s">
        <v>25</v>
      </c>
      <c r="C10" s="50" t="s">
        <v>26</v>
      </c>
      <c r="D10" s="54" t="s">
        <v>27</v>
      </c>
      <c r="E10" s="39" t="s">
        <v>4</v>
      </c>
      <c r="F10" s="40"/>
      <c r="G10" s="41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3"/>
      <c r="AC10" s="44"/>
      <c r="AD10" s="43"/>
      <c r="AE10" s="43"/>
      <c r="AF10" s="43"/>
      <c r="AG10" s="43"/>
      <c r="AH10" s="43"/>
      <c r="AI10" s="43"/>
      <c r="AJ10" s="43"/>
      <c r="AK10" s="52"/>
      <c r="AL10" s="47">
        <f t="shared" si="0"/>
        <v>0</v>
      </c>
      <c r="AM10" s="47">
        <f t="shared" si="1"/>
        <v>0</v>
      </c>
      <c r="AN10" s="53">
        <v>1</v>
      </c>
    </row>
    <row r="11" spans="1:40" s="49" customFormat="1" ht="30" customHeight="1" x14ac:dyDescent="0.2">
      <c r="A11" s="35">
        <v>4</v>
      </c>
      <c r="B11" s="36" t="s">
        <v>29</v>
      </c>
      <c r="C11" s="50" t="s">
        <v>28</v>
      </c>
      <c r="D11" s="54" t="s">
        <v>67</v>
      </c>
      <c r="E11" s="39" t="s">
        <v>5</v>
      </c>
      <c r="F11" s="40"/>
      <c r="G11" s="41"/>
      <c r="H11" s="42" t="s">
        <v>12</v>
      </c>
      <c r="I11" s="42" t="s">
        <v>12</v>
      </c>
      <c r="J11" s="42"/>
      <c r="K11" s="42"/>
      <c r="L11" s="42" t="s">
        <v>11</v>
      </c>
      <c r="M11" s="42" t="s">
        <v>11</v>
      </c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3"/>
      <c r="AC11" s="44"/>
      <c r="AD11" s="43"/>
      <c r="AE11" s="43"/>
      <c r="AF11" s="43"/>
      <c r="AG11" s="43"/>
      <c r="AH11" s="43"/>
      <c r="AI11" s="43"/>
      <c r="AJ11" s="43"/>
      <c r="AK11" s="52"/>
      <c r="AL11" s="47">
        <f t="shared" si="0"/>
        <v>2</v>
      </c>
      <c r="AM11" s="47">
        <f t="shared" si="1"/>
        <v>2</v>
      </c>
      <c r="AN11" s="53">
        <v>1</v>
      </c>
    </row>
    <row r="12" spans="1:40" s="49" customFormat="1" ht="30" customHeight="1" x14ac:dyDescent="0.2">
      <c r="A12" s="35">
        <v>5</v>
      </c>
      <c r="B12" s="36" t="s">
        <v>30</v>
      </c>
      <c r="C12" s="50" t="s">
        <v>31</v>
      </c>
      <c r="D12" s="54" t="s">
        <v>32</v>
      </c>
      <c r="E12" s="39" t="s">
        <v>5</v>
      </c>
      <c r="F12" s="40"/>
      <c r="G12" s="41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3"/>
      <c r="AC12" s="44"/>
      <c r="AD12" s="43"/>
      <c r="AE12" s="43"/>
      <c r="AF12" s="43"/>
      <c r="AG12" s="43"/>
      <c r="AH12" s="43"/>
      <c r="AI12" s="43"/>
      <c r="AJ12" s="43"/>
      <c r="AK12" s="52"/>
      <c r="AL12" s="47">
        <f t="shared" si="0"/>
        <v>0</v>
      </c>
      <c r="AM12" s="47">
        <f t="shared" si="1"/>
        <v>0</v>
      </c>
      <c r="AN12" s="53">
        <v>1</v>
      </c>
    </row>
    <row r="13" spans="1:40" s="49" customFormat="1" ht="30" customHeight="1" x14ac:dyDescent="0.2">
      <c r="A13" s="35">
        <v>6</v>
      </c>
      <c r="B13" s="36" t="s">
        <v>33</v>
      </c>
      <c r="C13" s="50" t="s">
        <v>34</v>
      </c>
      <c r="D13" s="54" t="s">
        <v>35</v>
      </c>
      <c r="E13" s="39" t="s">
        <v>5</v>
      </c>
      <c r="F13" s="40"/>
      <c r="G13" s="41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3"/>
      <c r="AC13" s="44"/>
      <c r="AD13" s="43"/>
      <c r="AE13" s="43"/>
      <c r="AF13" s="43"/>
      <c r="AG13" s="43"/>
      <c r="AH13" s="43"/>
      <c r="AI13" s="43"/>
      <c r="AJ13" s="43"/>
      <c r="AK13" s="52"/>
      <c r="AL13" s="47">
        <f t="shared" si="0"/>
        <v>0</v>
      </c>
      <c r="AM13" s="47">
        <f t="shared" si="1"/>
        <v>0</v>
      </c>
      <c r="AN13" s="53">
        <v>1</v>
      </c>
    </row>
    <row r="14" spans="1:40" s="49" customFormat="1" ht="30" customHeight="1" x14ac:dyDescent="0.2">
      <c r="A14" s="35">
        <v>7</v>
      </c>
      <c r="B14" s="36" t="s">
        <v>36</v>
      </c>
      <c r="C14" s="50" t="s">
        <v>8</v>
      </c>
      <c r="D14" s="54" t="s">
        <v>21</v>
      </c>
      <c r="E14" s="39" t="s">
        <v>4</v>
      </c>
      <c r="F14" s="40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7"/>
      <c r="AC14" s="58"/>
      <c r="AD14" s="57"/>
      <c r="AE14" s="57"/>
      <c r="AF14" s="57"/>
      <c r="AG14" s="43"/>
      <c r="AH14" s="43"/>
      <c r="AI14" s="43"/>
      <c r="AJ14" s="43"/>
      <c r="AK14" s="52"/>
      <c r="AL14" s="47">
        <f t="shared" si="0"/>
        <v>0</v>
      </c>
      <c r="AM14" s="47">
        <f t="shared" si="1"/>
        <v>0</v>
      </c>
      <c r="AN14" s="53">
        <v>1</v>
      </c>
    </row>
    <row r="15" spans="1:40" s="49" customFormat="1" ht="30" customHeight="1" x14ac:dyDescent="0.2">
      <c r="A15" s="35">
        <v>8</v>
      </c>
      <c r="B15" s="36" t="s">
        <v>37</v>
      </c>
      <c r="C15" s="50" t="s">
        <v>38</v>
      </c>
      <c r="D15" s="54" t="s">
        <v>39</v>
      </c>
      <c r="E15" s="39" t="s">
        <v>5</v>
      </c>
      <c r="F15" s="40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7"/>
      <c r="AC15" s="58"/>
      <c r="AD15" s="57"/>
      <c r="AE15" s="57"/>
      <c r="AF15" s="57"/>
      <c r="AG15" s="43"/>
      <c r="AH15" s="43"/>
      <c r="AI15" s="43"/>
      <c r="AJ15" s="43"/>
      <c r="AK15" s="52"/>
      <c r="AL15" s="47">
        <f t="shared" si="0"/>
        <v>0</v>
      </c>
      <c r="AM15" s="47">
        <f t="shared" si="1"/>
        <v>0</v>
      </c>
      <c r="AN15" s="53">
        <v>1</v>
      </c>
    </row>
    <row r="16" spans="1:40" s="49" customFormat="1" ht="30" customHeight="1" x14ac:dyDescent="0.2">
      <c r="A16" s="35">
        <v>9</v>
      </c>
      <c r="B16" s="36" t="s">
        <v>40</v>
      </c>
      <c r="C16" s="50" t="s">
        <v>41</v>
      </c>
      <c r="D16" s="54" t="s">
        <v>42</v>
      </c>
      <c r="E16" s="39" t="s">
        <v>5</v>
      </c>
      <c r="F16" s="40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7"/>
      <c r="AC16" s="58"/>
      <c r="AD16" s="57"/>
      <c r="AE16" s="57"/>
      <c r="AF16" s="57"/>
      <c r="AG16" s="43"/>
      <c r="AH16" s="43"/>
      <c r="AI16" s="43"/>
      <c r="AJ16" s="43"/>
      <c r="AK16" s="52"/>
      <c r="AL16" s="47">
        <f t="shared" si="0"/>
        <v>0</v>
      </c>
      <c r="AM16" s="47">
        <f t="shared" si="1"/>
        <v>0</v>
      </c>
      <c r="AN16" s="53">
        <v>1</v>
      </c>
    </row>
    <row r="17" spans="1:42" s="49" customFormat="1" ht="30" customHeight="1" x14ac:dyDescent="0.2">
      <c r="A17" s="35">
        <v>10</v>
      </c>
      <c r="B17" s="59" t="s">
        <v>48</v>
      </c>
      <c r="C17" s="50" t="s">
        <v>49</v>
      </c>
      <c r="D17" s="54" t="s">
        <v>50</v>
      </c>
      <c r="E17" s="39" t="s">
        <v>4</v>
      </c>
      <c r="F17" s="40"/>
      <c r="G17" s="55"/>
      <c r="H17" s="56" t="s">
        <v>12</v>
      </c>
      <c r="I17" s="56" t="s">
        <v>12</v>
      </c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7"/>
      <c r="AC17" s="58"/>
      <c r="AD17" s="57"/>
      <c r="AE17" s="57"/>
      <c r="AF17" s="57"/>
      <c r="AG17" s="43"/>
      <c r="AH17" s="43"/>
      <c r="AI17" s="43"/>
      <c r="AJ17" s="43"/>
      <c r="AK17" s="52"/>
      <c r="AL17" s="47">
        <f t="shared" si="0"/>
        <v>0</v>
      </c>
      <c r="AM17" s="47">
        <f t="shared" si="1"/>
        <v>2</v>
      </c>
      <c r="AN17" s="53">
        <v>1</v>
      </c>
    </row>
    <row r="18" spans="1:42" s="49" customFormat="1" ht="30" customHeight="1" x14ac:dyDescent="0.2">
      <c r="A18" s="35">
        <v>11</v>
      </c>
      <c r="B18" s="59" t="s">
        <v>51</v>
      </c>
      <c r="C18" s="50" t="s">
        <v>52</v>
      </c>
      <c r="D18" s="54" t="s">
        <v>53</v>
      </c>
      <c r="E18" s="39" t="s">
        <v>5</v>
      </c>
      <c r="F18" s="40"/>
      <c r="G18" s="55"/>
      <c r="H18" s="56"/>
      <c r="I18" s="56"/>
      <c r="J18" s="56"/>
      <c r="K18" s="56"/>
      <c r="L18" s="56" t="s">
        <v>12</v>
      </c>
      <c r="M18" s="56" t="s">
        <v>12</v>
      </c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7"/>
      <c r="AC18" s="58"/>
      <c r="AD18" s="57"/>
      <c r="AE18" s="57"/>
      <c r="AF18" s="57"/>
      <c r="AG18" s="43"/>
      <c r="AH18" s="43"/>
      <c r="AI18" s="43"/>
      <c r="AJ18" s="43"/>
      <c r="AK18" s="52"/>
      <c r="AL18" s="47">
        <f t="shared" si="0"/>
        <v>0</v>
      </c>
      <c r="AM18" s="47">
        <f t="shared" si="1"/>
        <v>2</v>
      </c>
      <c r="AN18" s="53">
        <v>1</v>
      </c>
    </row>
    <row r="19" spans="1:42" s="49" customFormat="1" ht="30" customHeight="1" x14ac:dyDescent="0.2">
      <c r="A19" s="35">
        <v>12</v>
      </c>
      <c r="B19" s="59" t="s">
        <v>54</v>
      </c>
      <c r="C19" s="50" t="s">
        <v>18</v>
      </c>
      <c r="D19" s="54" t="s">
        <v>60</v>
      </c>
      <c r="E19" s="39" t="s">
        <v>4</v>
      </c>
      <c r="F19" s="40"/>
      <c r="G19" s="55"/>
      <c r="H19" s="56" t="s">
        <v>12</v>
      </c>
      <c r="I19" s="56" t="s">
        <v>12</v>
      </c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7"/>
      <c r="AC19" s="58"/>
      <c r="AD19" s="57"/>
      <c r="AE19" s="57"/>
      <c r="AF19" s="57"/>
      <c r="AG19" s="43"/>
      <c r="AH19" s="43"/>
      <c r="AI19" s="43"/>
      <c r="AJ19" s="43"/>
      <c r="AK19" s="52"/>
      <c r="AL19" s="47">
        <f t="shared" si="0"/>
        <v>0</v>
      </c>
      <c r="AM19" s="47">
        <f t="shared" si="1"/>
        <v>2</v>
      </c>
      <c r="AN19" s="53">
        <v>1</v>
      </c>
    </row>
    <row r="20" spans="1:42" s="49" customFormat="1" ht="30" customHeight="1" x14ac:dyDescent="0.2">
      <c r="A20" s="35">
        <v>13</v>
      </c>
      <c r="B20" s="59" t="s">
        <v>55</v>
      </c>
      <c r="C20" s="60" t="s">
        <v>56</v>
      </c>
      <c r="D20" s="51" t="s">
        <v>57</v>
      </c>
      <c r="E20" s="39" t="s">
        <v>5</v>
      </c>
      <c r="F20" s="40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7"/>
      <c r="AC20" s="58"/>
      <c r="AD20" s="57"/>
      <c r="AE20" s="57"/>
      <c r="AF20" s="57"/>
      <c r="AG20" s="43"/>
      <c r="AH20" s="43"/>
      <c r="AI20" s="43"/>
      <c r="AJ20" s="43"/>
      <c r="AK20" s="52"/>
      <c r="AL20" s="47">
        <f t="shared" si="0"/>
        <v>0</v>
      </c>
      <c r="AM20" s="47">
        <f t="shared" si="1"/>
        <v>0</v>
      </c>
      <c r="AN20" s="53">
        <v>1</v>
      </c>
    </row>
    <row r="21" spans="1:42" s="49" customFormat="1" ht="30" customHeight="1" x14ac:dyDescent="0.2">
      <c r="A21" s="35">
        <v>14</v>
      </c>
      <c r="B21" s="36" t="s">
        <v>64</v>
      </c>
      <c r="C21" s="60" t="s">
        <v>65</v>
      </c>
      <c r="D21" s="51" t="s">
        <v>66</v>
      </c>
      <c r="E21" s="39" t="s">
        <v>5</v>
      </c>
      <c r="F21" s="40"/>
      <c r="G21" s="41"/>
      <c r="H21" s="42"/>
      <c r="I21" s="42"/>
      <c r="J21" s="42"/>
      <c r="K21" s="42"/>
      <c r="L21" s="42" t="s">
        <v>11</v>
      </c>
      <c r="M21" s="42" t="s">
        <v>11</v>
      </c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3"/>
      <c r="AC21" s="43"/>
      <c r="AD21" s="43"/>
      <c r="AE21" s="43"/>
      <c r="AF21" s="43"/>
      <c r="AG21" s="43"/>
      <c r="AH21" s="43"/>
      <c r="AI21" s="43"/>
      <c r="AJ21" s="43"/>
      <c r="AK21" s="52"/>
      <c r="AL21" s="47">
        <f t="shared" si="0"/>
        <v>2</v>
      </c>
      <c r="AM21" s="47">
        <f t="shared" si="1"/>
        <v>0</v>
      </c>
      <c r="AN21" s="53">
        <v>1</v>
      </c>
    </row>
    <row r="22" spans="1:42" s="49" customFormat="1" ht="30" customHeight="1" x14ac:dyDescent="0.2">
      <c r="A22" s="35">
        <v>15</v>
      </c>
      <c r="B22" s="59" t="s">
        <v>69</v>
      </c>
      <c r="C22" s="61" t="s">
        <v>58</v>
      </c>
      <c r="D22" s="54" t="s">
        <v>59</v>
      </c>
      <c r="E22" s="39" t="s">
        <v>4</v>
      </c>
      <c r="F22" s="40"/>
      <c r="G22" s="55"/>
      <c r="H22" s="56"/>
      <c r="I22" s="56"/>
      <c r="J22" s="56" t="s">
        <v>12</v>
      </c>
      <c r="K22" s="56" t="s">
        <v>12</v>
      </c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7"/>
      <c r="AE22" s="57"/>
      <c r="AF22" s="57"/>
      <c r="AG22" s="43"/>
      <c r="AH22" s="43"/>
      <c r="AI22" s="43"/>
      <c r="AJ22" s="43"/>
      <c r="AK22" s="52"/>
      <c r="AL22" s="47">
        <f t="shared" si="0"/>
        <v>0</v>
      </c>
      <c r="AM22" s="47">
        <f t="shared" si="1"/>
        <v>2</v>
      </c>
      <c r="AN22" s="53">
        <v>1</v>
      </c>
    </row>
    <row r="23" spans="1:42" s="49" customFormat="1" ht="30" customHeight="1" x14ac:dyDescent="0.2">
      <c r="A23" s="35">
        <v>16</v>
      </c>
      <c r="B23" s="36" t="s">
        <v>44</v>
      </c>
      <c r="C23" s="50" t="s">
        <v>43</v>
      </c>
      <c r="D23" s="54" t="s">
        <v>45</v>
      </c>
      <c r="E23" s="39" t="s">
        <v>5</v>
      </c>
      <c r="F23" s="40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7"/>
      <c r="AC23" s="58"/>
      <c r="AD23" s="57"/>
      <c r="AE23" s="57"/>
      <c r="AF23" s="57"/>
      <c r="AG23" s="43"/>
      <c r="AH23" s="43"/>
      <c r="AI23" s="43"/>
      <c r="AJ23" s="43"/>
      <c r="AK23" s="52"/>
      <c r="AL23" s="47">
        <f t="shared" si="0"/>
        <v>0</v>
      </c>
      <c r="AM23" s="47">
        <f t="shared" si="1"/>
        <v>0</v>
      </c>
      <c r="AN23" s="53">
        <v>1</v>
      </c>
    </row>
    <row r="24" spans="1:42" s="49" customFormat="1" ht="30" customHeight="1" x14ac:dyDescent="0.2">
      <c r="A24" s="62">
        <v>17</v>
      </c>
      <c r="B24" s="63" t="s">
        <v>68</v>
      </c>
      <c r="C24" s="64" t="s">
        <v>62</v>
      </c>
      <c r="D24" s="65" t="s">
        <v>63</v>
      </c>
      <c r="E24" s="66" t="s">
        <v>5</v>
      </c>
      <c r="F24" s="67"/>
      <c r="G24" s="68"/>
      <c r="H24" s="69" t="s">
        <v>12</v>
      </c>
      <c r="I24" s="69" t="s">
        <v>12</v>
      </c>
      <c r="J24" s="69" t="s">
        <v>12</v>
      </c>
      <c r="K24" s="69" t="s">
        <v>12</v>
      </c>
      <c r="L24" s="69" t="s">
        <v>12</v>
      </c>
      <c r="M24" s="69" t="s">
        <v>12</v>
      </c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70"/>
      <c r="AC24" s="71"/>
      <c r="AD24" s="70"/>
      <c r="AE24" s="70"/>
      <c r="AF24" s="70"/>
      <c r="AG24" s="72"/>
      <c r="AH24" s="72"/>
      <c r="AI24" s="72"/>
      <c r="AJ24" s="72"/>
      <c r="AK24" s="73"/>
      <c r="AL24" s="74">
        <f t="shared" si="0"/>
        <v>0</v>
      </c>
      <c r="AM24" s="74">
        <f t="shared" si="1"/>
        <v>6</v>
      </c>
      <c r="AN24" s="75">
        <v>1</v>
      </c>
    </row>
    <row r="25" spans="1:42" s="88" customFormat="1" ht="30" customHeight="1" x14ac:dyDescent="0.2">
      <c r="A25" s="76">
        <v>18</v>
      </c>
      <c r="B25" s="77" t="s">
        <v>78</v>
      </c>
      <c r="C25" s="78" t="s">
        <v>79</v>
      </c>
      <c r="D25" s="79" t="s">
        <v>80</v>
      </c>
      <c r="E25" s="80" t="s">
        <v>5</v>
      </c>
      <c r="F25" s="81"/>
      <c r="G25" s="82"/>
      <c r="H25" s="83" t="s">
        <v>12</v>
      </c>
      <c r="I25" s="83" t="s">
        <v>12</v>
      </c>
      <c r="J25" s="83" t="s">
        <v>11</v>
      </c>
      <c r="K25" s="83" t="s">
        <v>11</v>
      </c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4"/>
      <c r="AC25" s="85"/>
      <c r="AD25" s="84"/>
      <c r="AE25" s="84"/>
      <c r="AF25" s="84"/>
      <c r="AG25" s="84"/>
      <c r="AH25" s="84"/>
      <c r="AI25" s="84"/>
      <c r="AJ25" s="84"/>
      <c r="AK25" s="84"/>
      <c r="AL25" s="86">
        <f t="shared" si="0"/>
        <v>2</v>
      </c>
      <c r="AM25" s="86">
        <f t="shared" si="1"/>
        <v>2</v>
      </c>
      <c r="AN25" s="87">
        <v>1</v>
      </c>
    </row>
    <row r="26" spans="1:42" s="30" customFormat="1" ht="36.75" customHeight="1" x14ac:dyDescent="0.2">
      <c r="A26" s="97" t="s">
        <v>70</v>
      </c>
      <c r="B26" s="98"/>
      <c r="C26" s="98"/>
      <c r="D26" s="98"/>
      <c r="E26" s="99"/>
      <c r="F26" s="28"/>
      <c r="G26" s="29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26"/>
      <c r="AM26" s="26"/>
      <c r="AN26" s="26"/>
    </row>
    <row r="27" spans="1:42" x14ac:dyDescent="0.2">
      <c r="B27" s="6"/>
      <c r="C27" s="6"/>
      <c r="D27" s="6"/>
      <c r="E27" s="7"/>
    </row>
    <row r="28" spans="1:42" x14ac:dyDescent="0.2">
      <c r="B28" s="6" t="s">
        <v>14</v>
      </c>
      <c r="C28" s="6"/>
      <c r="D28" s="6"/>
      <c r="E28" s="7"/>
      <c r="AL28" s="100" t="s">
        <v>9</v>
      </c>
      <c r="AM28" s="101"/>
      <c r="AN28" s="17">
        <f>SUM(AN8:AN26)</f>
        <v>18</v>
      </c>
      <c r="AO28" s="18" t="s">
        <v>61</v>
      </c>
      <c r="AP28" s="17"/>
    </row>
    <row r="29" spans="1:42" ht="15" customHeight="1" x14ac:dyDescent="0.2">
      <c r="B29" s="9" t="s">
        <v>15</v>
      </c>
      <c r="C29" s="9">
        <f>C31+C30</f>
        <v>18</v>
      </c>
      <c r="D29" s="9" t="s">
        <v>7</v>
      </c>
      <c r="E29" s="10"/>
      <c r="F29" s="11"/>
      <c r="G29" s="12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42" ht="15.75" customHeight="1" x14ac:dyDescent="0.2">
      <c r="B30" s="13" t="s">
        <v>16</v>
      </c>
      <c r="C30" s="13">
        <f>COUNTIF($E$8:$E$26, "ស")</f>
        <v>6</v>
      </c>
      <c r="D30" s="13" t="s">
        <v>7</v>
      </c>
      <c r="E30" s="14"/>
      <c r="AB30" s="15"/>
      <c r="AC30" s="15"/>
    </row>
    <row r="31" spans="1:42" ht="14.25" customHeight="1" x14ac:dyDescent="0.2">
      <c r="B31" s="16" t="s">
        <v>17</v>
      </c>
      <c r="C31" s="13">
        <f>COUNTIF($E$8:$E$26, "ប")</f>
        <v>12</v>
      </c>
      <c r="D31" s="13" t="s">
        <v>7</v>
      </c>
      <c r="E31" s="14"/>
      <c r="AB31" s="15"/>
      <c r="AC31" s="15"/>
    </row>
  </sheetData>
  <mergeCells count="9">
    <mergeCell ref="C7:D7"/>
    <mergeCell ref="A26:E26"/>
    <mergeCell ref="AL28:AM28"/>
    <mergeCell ref="A1:AN1"/>
    <mergeCell ref="A2:AM2"/>
    <mergeCell ref="A3:AM3"/>
    <mergeCell ref="A4:AM4"/>
    <mergeCell ref="A5:AM5"/>
    <mergeCell ref="AL6:AM6"/>
  </mergeCells>
  <pageMargins left="0.23622047244094499" right="0.23622047244094499" top="0.52" bottom="0.4" header="0.31496062992126" footer="0.31496062992126"/>
  <pageSetup paperSize="9" scale="55" orientation="landscape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topLeftCell="A16" zoomScale="78" zoomScaleNormal="78" workbookViewId="0">
      <selection activeCell="O25" sqref="O25"/>
    </sheetView>
  </sheetViews>
  <sheetFormatPr defaultRowHeight="12.75" x14ac:dyDescent="0.2"/>
  <cols>
    <col min="1" max="1" width="4" style="1" customWidth="1"/>
    <col min="2" max="2" width="15.42578125" style="1" customWidth="1"/>
    <col min="3" max="3" width="8" style="1" customWidth="1"/>
    <col min="4" max="4" width="17.140625" style="1" customWidth="1"/>
    <col min="5" max="5" width="4.42578125" style="5" customWidth="1"/>
    <col min="6" max="6" width="5.140625" style="1" hidden="1" customWidth="1"/>
    <col min="7" max="7" width="12.140625" style="8" hidden="1" customWidth="1"/>
    <col min="8" max="37" width="7" style="1" customWidth="1"/>
    <col min="38" max="39" width="2.7109375" style="1" customWidth="1"/>
    <col min="40" max="40" width="8.85546875" style="1" customWidth="1"/>
    <col min="41" max="16384" width="9.140625" style="1"/>
  </cols>
  <sheetData>
    <row r="1" spans="1:40" ht="109.5" customHeight="1" x14ac:dyDescent="0.2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</row>
    <row r="2" spans="1:40" s="23" customFormat="1" ht="25.5" x14ac:dyDescent="0.2">
      <c r="A2" s="103" t="s">
        <v>46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92"/>
    </row>
    <row r="3" spans="1:40" s="23" customFormat="1" ht="25.5" x14ac:dyDescent="0.7">
      <c r="A3" s="104" t="s">
        <v>47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92"/>
    </row>
    <row r="4" spans="1:40" s="23" customFormat="1" ht="25.5" x14ac:dyDescent="0.7">
      <c r="A4" s="104" t="s">
        <v>71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92"/>
    </row>
    <row r="5" spans="1:40" s="23" customFormat="1" ht="25.5" x14ac:dyDescent="0.7">
      <c r="A5" s="105" t="s">
        <v>72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92"/>
    </row>
    <row r="6" spans="1:40" s="49" customFormat="1" ht="31.5" x14ac:dyDescent="0.2">
      <c r="A6" s="89" t="s">
        <v>93</v>
      </c>
      <c r="B6" s="90"/>
      <c r="C6" s="90"/>
      <c r="D6" s="90"/>
      <c r="E6" s="90"/>
      <c r="F6" s="90"/>
      <c r="G6" s="91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106" t="s">
        <v>9</v>
      </c>
      <c r="AM6" s="106"/>
      <c r="AN6" s="90"/>
    </row>
    <row r="7" spans="1:40" s="5" customFormat="1" ht="48" customHeight="1" x14ac:dyDescent="0.2">
      <c r="A7" s="34" t="s">
        <v>0</v>
      </c>
      <c r="B7" s="24" t="s">
        <v>1</v>
      </c>
      <c r="C7" s="96" t="s">
        <v>2</v>
      </c>
      <c r="D7" s="96"/>
      <c r="E7" s="34" t="s">
        <v>3</v>
      </c>
      <c r="F7" s="20" t="s">
        <v>6</v>
      </c>
      <c r="G7" s="2" t="s">
        <v>10</v>
      </c>
      <c r="H7" s="95" t="s">
        <v>83</v>
      </c>
      <c r="I7" s="95" t="s">
        <v>83</v>
      </c>
      <c r="J7" s="95" t="s">
        <v>84</v>
      </c>
      <c r="K7" s="95" t="s">
        <v>84</v>
      </c>
      <c r="L7" s="21" t="s">
        <v>102</v>
      </c>
      <c r="M7" s="21" t="s">
        <v>102</v>
      </c>
      <c r="N7" s="21" t="s">
        <v>95</v>
      </c>
      <c r="O7" s="21" t="s">
        <v>95</v>
      </c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3" t="s">
        <v>11</v>
      </c>
      <c r="AM7" s="33" t="s">
        <v>12</v>
      </c>
      <c r="AN7" s="4" t="s">
        <v>13</v>
      </c>
    </row>
    <row r="8" spans="1:40" s="49" customFormat="1" ht="30" customHeight="1" x14ac:dyDescent="0.2">
      <c r="A8" s="35">
        <v>1</v>
      </c>
      <c r="B8" s="36" t="s">
        <v>19</v>
      </c>
      <c r="C8" s="37" t="s">
        <v>20</v>
      </c>
      <c r="D8" s="38" t="s">
        <v>21</v>
      </c>
      <c r="E8" s="39" t="s">
        <v>4</v>
      </c>
      <c r="F8" s="40"/>
      <c r="G8" s="41"/>
      <c r="H8" s="42"/>
      <c r="I8" s="42"/>
      <c r="J8" s="42"/>
      <c r="K8" s="42"/>
      <c r="L8" s="42" t="s">
        <v>12</v>
      </c>
      <c r="M8" s="42" t="s">
        <v>12</v>
      </c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3"/>
      <c r="AC8" s="44"/>
      <c r="AD8" s="43"/>
      <c r="AE8" s="43"/>
      <c r="AF8" s="43"/>
      <c r="AG8" s="45"/>
      <c r="AH8" s="45"/>
      <c r="AI8" s="45"/>
      <c r="AJ8" s="45"/>
      <c r="AK8" s="46"/>
      <c r="AL8" s="47">
        <f t="shared" ref="AL8:AL25" si="0">COUNTIF($H8:$AK8,"P")</f>
        <v>0</v>
      </c>
      <c r="AM8" s="47">
        <f>COUNTIF($H8:$AK8,"A")</f>
        <v>2</v>
      </c>
      <c r="AN8" s="48">
        <v>1</v>
      </c>
    </row>
    <row r="9" spans="1:40" s="49" customFormat="1" ht="30" customHeight="1" x14ac:dyDescent="0.2">
      <c r="A9" s="35">
        <v>2</v>
      </c>
      <c r="B9" s="36" t="s">
        <v>22</v>
      </c>
      <c r="C9" s="50" t="s">
        <v>23</v>
      </c>
      <c r="D9" s="51" t="s">
        <v>24</v>
      </c>
      <c r="E9" s="39" t="s">
        <v>5</v>
      </c>
      <c r="F9" s="40"/>
      <c r="G9" s="41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3"/>
      <c r="AC9" s="44"/>
      <c r="AD9" s="43"/>
      <c r="AE9" s="43"/>
      <c r="AF9" s="43"/>
      <c r="AG9" s="43"/>
      <c r="AH9" s="43"/>
      <c r="AI9" s="43"/>
      <c r="AJ9" s="43"/>
      <c r="AK9" s="52"/>
      <c r="AL9" s="47">
        <f t="shared" si="0"/>
        <v>0</v>
      </c>
      <c r="AM9" s="47">
        <f t="shared" ref="AM9:AM25" si="1">COUNTIF($H9:$AK9,"A")</f>
        <v>0</v>
      </c>
      <c r="AN9" s="53">
        <v>1</v>
      </c>
    </row>
    <row r="10" spans="1:40" s="49" customFormat="1" ht="30" customHeight="1" x14ac:dyDescent="0.2">
      <c r="A10" s="35">
        <v>3</v>
      </c>
      <c r="B10" s="36" t="s">
        <v>25</v>
      </c>
      <c r="C10" s="50" t="s">
        <v>26</v>
      </c>
      <c r="D10" s="54" t="s">
        <v>27</v>
      </c>
      <c r="E10" s="39" t="s">
        <v>4</v>
      </c>
      <c r="F10" s="40"/>
      <c r="G10" s="41"/>
      <c r="H10" s="42"/>
      <c r="I10" s="42"/>
      <c r="J10" s="42"/>
      <c r="K10" s="42"/>
      <c r="L10" s="42"/>
      <c r="M10" s="42"/>
      <c r="N10" s="42" t="s">
        <v>12</v>
      </c>
      <c r="O10" s="42" t="s">
        <v>12</v>
      </c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3"/>
      <c r="AC10" s="44"/>
      <c r="AD10" s="43"/>
      <c r="AE10" s="43"/>
      <c r="AF10" s="43"/>
      <c r="AG10" s="43"/>
      <c r="AH10" s="43"/>
      <c r="AI10" s="43"/>
      <c r="AJ10" s="43"/>
      <c r="AK10" s="52"/>
      <c r="AL10" s="47">
        <f t="shared" si="0"/>
        <v>0</v>
      </c>
      <c r="AM10" s="47">
        <f t="shared" si="1"/>
        <v>2</v>
      </c>
      <c r="AN10" s="53">
        <v>1</v>
      </c>
    </row>
    <row r="11" spans="1:40" s="49" customFormat="1" ht="30" customHeight="1" x14ac:dyDescent="0.2">
      <c r="A11" s="35">
        <v>4</v>
      </c>
      <c r="B11" s="36" t="s">
        <v>29</v>
      </c>
      <c r="C11" s="50" t="s">
        <v>28</v>
      </c>
      <c r="D11" s="54" t="s">
        <v>67</v>
      </c>
      <c r="E11" s="39" t="s">
        <v>5</v>
      </c>
      <c r="F11" s="40"/>
      <c r="G11" s="41"/>
      <c r="H11" s="42"/>
      <c r="I11" s="42"/>
      <c r="J11" s="42" t="s">
        <v>11</v>
      </c>
      <c r="K11" s="42" t="s">
        <v>11</v>
      </c>
      <c r="L11" s="42"/>
      <c r="M11" s="42"/>
      <c r="N11" s="42" t="s">
        <v>11</v>
      </c>
      <c r="O11" s="42" t="s">
        <v>11</v>
      </c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3"/>
      <c r="AC11" s="44"/>
      <c r="AD11" s="43"/>
      <c r="AE11" s="43"/>
      <c r="AF11" s="43"/>
      <c r="AG11" s="43"/>
      <c r="AH11" s="43"/>
      <c r="AI11" s="43"/>
      <c r="AJ11" s="43"/>
      <c r="AK11" s="52"/>
      <c r="AL11" s="47">
        <f t="shared" si="0"/>
        <v>4</v>
      </c>
      <c r="AM11" s="47">
        <f t="shared" si="1"/>
        <v>0</v>
      </c>
      <c r="AN11" s="53">
        <v>1</v>
      </c>
    </row>
    <row r="12" spans="1:40" s="49" customFormat="1" ht="30" customHeight="1" x14ac:dyDescent="0.2">
      <c r="A12" s="35">
        <v>5</v>
      </c>
      <c r="B12" s="36" t="s">
        <v>30</v>
      </c>
      <c r="C12" s="50" t="s">
        <v>31</v>
      </c>
      <c r="D12" s="54" t="s">
        <v>32</v>
      </c>
      <c r="E12" s="39" t="s">
        <v>5</v>
      </c>
      <c r="F12" s="40"/>
      <c r="G12" s="41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3"/>
      <c r="AC12" s="44"/>
      <c r="AD12" s="43"/>
      <c r="AE12" s="43"/>
      <c r="AF12" s="43"/>
      <c r="AG12" s="43"/>
      <c r="AH12" s="43"/>
      <c r="AI12" s="43"/>
      <c r="AJ12" s="43"/>
      <c r="AK12" s="52"/>
      <c r="AL12" s="47">
        <f t="shared" si="0"/>
        <v>0</v>
      </c>
      <c r="AM12" s="47">
        <f t="shared" si="1"/>
        <v>0</v>
      </c>
      <c r="AN12" s="53">
        <v>1</v>
      </c>
    </row>
    <row r="13" spans="1:40" s="49" customFormat="1" ht="30" customHeight="1" x14ac:dyDescent="0.2">
      <c r="A13" s="35">
        <v>6</v>
      </c>
      <c r="B13" s="36" t="s">
        <v>33</v>
      </c>
      <c r="C13" s="50" t="s">
        <v>34</v>
      </c>
      <c r="D13" s="54" t="s">
        <v>35</v>
      </c>
      <c r="E13" s="39" t="s">
        <v>5</v>
      </c>
      <c r="F13" s="40"/>
      <c r="G13" s="41"/>
      <c r="H13" s="42"/>
      <c r="I13" s="42"/>
      <c r="J13" s="42"/>
      <c r="K13" s="42"/>
      <c r="L13" s="42"/>
      <c r="M13" s="42"/>
      <c r="N13" s="42" t="s">
        <v>12</v>
      </c>
      <c r="O13" s="42" t="s">
        <v>12</v>
      </c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3"/>
      <c r="AC13" s="44"/>
      <c r="AD13" s="43"/>
      <c r="AE13" s="43"/>
      <c r="AF13" s="43"/>
      <c r="AG13" s="43"/>
      <c r="AH13" s="43"/>
      <c r="AI13" s="43"/>
      <c r="AJ13" s="43"/>
      <c r="AK13" s="52"/>
      <c r="AL13" s="47">
        <f t="shared" si="0"/>
        <v>0</v>
      </c>
      <c r="AM13" s="47">
        <f t="shared" si="1"/>
        <v>2</v>
      </c>
      <c r="AN13" s="53">
        <v>1</v>
      </c>
    </row>
    <row r="14" spans="1:40" s="49" customFormat="1" ht="30" customHeight="1" x14ac:dyDescent="0.2">
      <c r="A14" s="35">
        <v>7</v>
      </c>
      <c r="B14" s="36" t="s">
        <v>36</v>
      </c>
      <c r="C14" s="50" t="s">
        <v>8</v>
      </c>
      <c r="D14" s="54" t="s">
        <v>21</v>
      </c>
      <c r="E14" s="39" t="s">
        <v>4</v>
      </c>
      <c r="F14" s="40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7"/>
      <c r="AC14" s="58"/>
      <c r="AD14" s="57"/>
      <c r="AE14" s="57"/>
      <c r="AF14" s="57"/>
      <c r="AG14" s="43"/>
      <c r="AH14" s="43"/>
      <c r="AI14" s="43"/>
      <c r="AJ14" s="43"/>
      <c r="AK14" s="52"/>
      <c r="AL14" s="47">
        <f t="shared" si="0"/>
        <v>0</v>
      </c>
      <c r="AM14" s="47">
        <f t="shared" si="1"/>
        <v>0</v>
      </c>
      <c r="AN14" s="53">
        <v>1</v>
      </c>
    </row>
    <row r="15" spans="1:40" s="49" customFormat="1" ht="30" customHeight="1" x14ac:dyDescent="0.2">
      <c r="A15" s="35">
        <v>8</v>
      </c>
      <c r="B15" s="36" t="s">
        <v>37</v>
      </c>
      <c r="C15" s="50" t="s">
        <v>38</v>
      </c>
      <c r="D15" s="54" t="s">
        <v>39</v>
      </c>
      <c r="E15" s="39" t="s">
        <v>5</v>
      </c>
      <c r="F15" s="40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7"/>
      <c r="AC15" s="58"/>
      <c r="AD15" s="57"/>
      <c r="AE15" s="57"/>
      <c r="AF15" s="57"/>
      <c r="AG15" s="43"/>
      <c r="AH15" s="43"/>
      <c r="AI15" s="43"/>
      <c r="AJ15" s="43"/>
      <c r="AK15" s="52"/>
      <c r="AL15" s="47">
        <f t="shared" si="0"/>
        <v>0</v>
      </c>
      <c r="AM15" s="47">
        <f t="shared" si="1"/>
        <v>0</v>
      </c>
      <c r="AN15" s="53">
        <v>1</v>
      </c>
    </row>
    <row r="16" spans="1:40" s="49" customFormat="1" ht="30" customHeight="1" x14ac:dyDescent="0.2">
      <c r="A16" s="35">
        <v>9</v>
      </c>
      <c r="B16" s="36" t="s">
        <v>40</v>
      </c>
      <c r="C16" s="50" t="s">
        <v>41</v>
      </c>
      <c r="D16" s="54" t="s">
        <v>42</v>
      </c>
      <c r="E16" s="39" t="s">
        <v>5</v>
      </c>
      <c r="F16" s="40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7"/>
      <c r="AC16" s="58"/>
      <c r="AD16" s="57"/>
      <c r="AE16" s="57"/>
      <c r="AF16" s="57"/>
      <c r="AG16" s="43"/>
      <c r="AH16" s="43"/>
      <c r="AI16" s="43"/>
      <c r="AJ16" s="43"/>
      <c r="AK16" s="52"/>
      <c r="AL16" s="47">
        <f t="shared" si="0"/>
        <v>0</v>
      </c>
      <c r="AM16" s="47">
        <f t="shared" si="1"/>
        <v>0</v>
      </c>
      <c r="AN16" s="53">
        <v>1</v>
      </c>
    </row>
    <row r="17" spans="1:42" s="49" customFormat="1" ht="30" customHeight="1" x14ac:dyDescent="0.2">
      <c r="A17" s="35">
        <v>10</v>
      </c>
      <c r="B17" s="59" t="s">
        <v>48</v>
      </c>
      <c r="C17" s="50" t="s">
        <v>49</v>
      </c>
      <c r="D17" s="54" t="s">
        <v>50</v>
      </c>
      <c r="E17" s="39" t="s">
        <v>4</v>
      </c>
      <c r="F17" s="40"/>
      <c r="G17" s="55"/>
      <c r="H17" s="56" t="s">
        <v>12</v>
      </c>
      <c r="I17" s="56" t="s">
        <v>12</v>
      </c>
      <c r="J17" s="56"/>
      <c r="K17" s="56"/>
      <c r="L17" s="56"/>
      <c r="M17" s="56"/>
      <c r="N17" s="56" t="s">
        <v>100</v>
      </c>
      <c r="O17" s="56" t="s">
        <v>100</v>
      </c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7"/>
      <c r="AC17" s="58"/>
      <c r="AD17" s="57"/>
      <c r="AE17" s="57"/>
      <c r="AF17" s="57"/>
      <c r="AG17" s="43"/>
      <c r="AH17" s="43"/>
      <c r="AI17" s="43"/>
      <c r="AJ17" s="43"/>
      <c r="AK17" s="52"/>
      <c r="AL17" s="47">
        <f t="shared" si="0"/>
        <v>2</v>
      </c>
      <c r="AM17" s="47">
        <f t="shared" si="1"/>
        <v>2</v>
      </c>
      <c r="AN17" s="53">
        <v>1</v>
      </c>
    </row>
    <row r="18" spans="1:42" s="49" customFormat="1" ht="30" customHeight="1" x14ac:dyDescent="0.2">
      <c r="A18" s="35">
        <v>11</v>
      </c>
      <c r="B18" s="59" t="s">
        <v>51</v>
      </c>
      <c r="C18" s="50" t="s">
        <v>52</v>
      </c>
      <c r="D18" s="54" t="s">
        <v>53</v>
      </c>
      <c r="E18" s="39" t="s">
        <v>5</v>
      </c>
      <c r="F18" s="40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7"/>
      <c r="AC18" s="58"/>
      <c r="AD18" s="57"/>
      <c r="AE18" s="57"/>
      <c r="AF18" s="57"/>
      <c r="AG18" s="43"/>
      <c r="AH18" s="43"/>
      <c r="AI18" s="43"/>
      <c r="AJ18" s="43"/>
      <c r="AK18" s="52"/>
      <c r="AL18" s="47">
        <f t="shared" si="0"/>
        <v>0</v>
      </c>
      <c r="AM18" s="47">
        <f t="shared" si="1"/>
        <v>0</v>
      </c>
      <c r="AN18" s="53">
        <v>1</v>
      </c>
    </row>
    <row r="19" spans="1:42" s="49" customFormat="1" ht="30" customHeight="1" x14ac:dyDescent="0.2">
      <c r="A19" s="35">
        <v>12</v>
      </c>
      <c r="B19" s="59" t="s">
        <v>54</v>
      </c>
      <c r="C19" s="50" t="s">
        <v>18</v>
      </c>
      <c r="D19" s="54" t="s">
        <v>60</v>
      </c>
      <c r="E19" s="39" t="s">
        <v>4</v>
      </c>
      <c r="F19" s="40"/>
      <c r="G19" s="55"/>
      <c r="H19" s="56" t="s">
        <v>12</v>
      </c>
      <c r="I19" s="56" t="s">
        <v>12</v>
      </c>
      <c r="J19" s="56"/>
      <c r="K19" s="56"/>
      <c r="L19" s="56"/>
      <c r="M19" s="56"/>
      <c r="N19" s="56" t="s">
        <v>100</v>
      </c>
      <c r="O19" s="56" t="s">
        <v>100</v>
      </c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7"/>
      <c r="AC19" s="58"/>
      <c r="AD19" s="57"/>
      <c r="AE19" s="57"/>
      <c r="AF19" s="57"/>
      <c r="AG19" s="43"/>
      <c r="AH19" s="43"/>
      <c r="AI19" s="43"/>
      <c r="AJ19" s="43"/>
      <c r="AK19" s="52"/>
      <c r="AL19" s="47">
        <f t="shared" si="0"/>
        <v>2</v>
      </c>
      <c r="AM19" s="47">
        <f t="shared" si="1"/>
        <v>2</v>
      </c>
      <c r="AN19" s="53">
        <v>1</v>
      </c>
    </row>
    <row r="20" spans="1:42" s="49" customFormat="1" ht="30" customHeight="1" x14ac:dyDescent="0.2">
      <c r="A20" s="35">
        <v>13</v>
      </c>
      <c r="B20" s="59" t="s">
        <v>55</v>
      </c>
      <c r="C20" s="60" t="s">
        <v>56</v>
      </c>
      <c r="D20" s="51" t="s">
        <v>57</v>
      </c>
      <c r="E20" s="39" t="s">
        <v>5</v>
      </c>
      <c r="F20" s="40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7"/>
      <c r="AC20" s="58"/>
      <c r="AD20" s="57"/>
      <c r="AE20" s="57"/>
      <c r="AF20" s="57"/>
      <c r="AG20" s="43"/>
      <c r="AH20" s="43"/>
      <c r="AI20" s="43"/>
      <c r="AJ20" s="43"/>
      <c r="AK20" s="52"/>
      <c r="AL20" s="47">
        <f t="shared" si="0"/>
        <v>0</v>
      </c>
      <c r="AM20" s="47">
        <f t="shared" si="1"/>
        <v>0</v>
      </c>
      <c r="AN20" s="53">
        <v>1</v>
      </c>
    </row>
    <row r="21" spans="1:42" s="49" customFormat="1" ht="30" customHeight="1" x14ac:dyDescent="0.2">
      <c r="A21" s="35">
        <v>14</v>
      </c>
      <c r="B21" s="36" t="s">
        <v>64</v>
      </c>
      <c r="C21" s="60" t="s">
        <v>65</v>
      </c>
      <c r="D21" s="51" t="s">
        <v>66</v>
      </c>
      <c r="E21" s="39" t="s">
        <v>5</v>
      </c>
      <c r="F21" s="40"/>
      <c r="G21" s="41"/>
      <c r="H21" s="42"/>
      <c r="I21" s="42"/>
      <c r="J21" s="42"/>
      <c r="K21" s="42"/>
      <c r="L21" s="42" t="s">
        <v>97</v>
      </c>
      <c r="M21" s="42" t="s">
        <v>97</v>
      </c>
      <c r="N21" s="42" t="s">
        <v>97</v>
      </c>
      <c r="O21" s="42" t="s">
        <v>97</v>
      </c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3"/>
      <c r="AC21" s="43"/>
      <c r="AD21" s="43"/>
      <c r="AE21" s="43"/>
      <c r="AF21" s="43"/>
      <c r="AG21" s="43"/>
      <c r="AH21" s="43"/>
      <c r="AI21" s="43"/>
      <c r="AJ21" s="43"/>
      <c r="AK21" s="52"/>
      <c r="AL21" s="47">
        <f t="shared" si="0"/>
        <v>0</v>
      </c>
      <c r="AM21" s="47">
        <f t="shared" si="1"/>
        <v>4</v>
      </c>
      <c r="AN21" s="53">
        <v>1</v>
      </c>
    </row>
    <row r="22" spans="1:42" s="49" customFormat="1" ht="30" customHeight="1" x14ac:dyDescent="0.2">
      <c r="A22" s="35">
        <v>15</v>
      </c>
      <c r="B22" s="59" t="s">
        <v>69</v>
      </c>
      <c r="C22" s="61" t="s">
        <v>58</v>
      </c>
      <c r="D22" s="54" t="s">
        <v>59</v>
      </c>
      <c r="E22" s="39" t="s">
        <v>4</v>
      </c>
      <c r="F22" s="40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7"/>
      <c r="AE22" s="57"/>
      <c r="AF22" s="57"/>
      <c r="AG22" s="43"/>
      <c r="AH22" s="43"/>
      <c r="AI22" s="43"/>
      <c r="AJ22" s="43"/>
      <c r="AK22" s="52"/>
      <c r="AL22" s="47">
        <f t="shared" si="0"/>
        <v>0</v>
      </c>
      <c r="AM22" s="47">
        <f t="shared" si="1"/>
        <v>0</v>
      </c>
      <c r="AN22" s="53">
        <v>1</v>
      </c>
    </row>
    <row r="23" spans="1:42" s="49" customFormat="1" ht="30" customHeight="1" x14ac:dyDescent="0.2">
      <c r="A23" s="35">
        <v>16</v>
      </c>
      <c r="B23" s="36" t="s">
        <v>44</v>
      </c>
      <c r="C23" s="50" t="s">
        <v>43</v>
      </c>
      <c r="D23" s="54" t="s">
        <v>45</v>
      </c>
      <c r="E23" s="39" t="s">
        <v>5</v>
      </c>
      <c r="F23" s="40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7"/>
      <c r="AC23" s="58"/>
      <c r="AD23" s="57"/>
      <c r="AE23" s="57"/>
      <c r="AF23" s="57"/>
      <c r="AG23" s="43"/>
      <c r="AH23" s="43"/>
      <c r="AI23" s="43"/>
      <c r="AJ23" s="43"/>
      <c r="AK23" s="52"/>
      <c r="AL23" s="47">
        <f t="shared" si="0"/>
        <v>0</v>
      </c>
      <c r="AM23" s="47">
        <f t="shared" si="1"/>
        <v>0</v>
      </c>
      <c r="AN23" s="53">
        <v>1</v>
      </c>
    </row>
    <row r="24" spans="1:42" s="49" customFormat="1" ht="30" customHeight="1" x14ac:dyDescent="0.2">
      <c r="A24" s="62">
        <v>17</v>
      </c>
      <c r="B24" s="63" t="s">
        <v>68</v>
      </c>
      <c r="C24" s="64" t="s">
        <v>62</v>
      </c>
      <c r="D24" s="65" t="s">
        <v>63</v>
      </c>
      <c r="E24" s="66" t="s">
        <v>5</v>
      </c>
      <c r="F24" s="67"/>
      <c r="G24" s="68"/>
      <c r="H24" s="69" t="s">
        <v>12</v>
      </c>
      <c r="I24" s="69" t="s">
        <v>12</v>
      </c>
      <c r="J24" s="69" t="s">
        <v>12</v>
      </c>
      <c r="K24" s="69" t="s">
        <v>12</v>
      </c>
      <c r="L24" s="69"/>
      <c r="M24" s="69"/>
      <c r="N24" s="69" t="s">
        <v>100</v>
      </c>
      <c r="O24" s="69" t="s">
        <v>100</v>
      </c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70"/>
      <c r="AC24" s="71"/>
      <c r="AD24" s="70"/>
      <c r="AE24" s="70"/>
      <c r="AF24" s="70"/>
      <c r="AG24" s="72"/>
      <c r="AH24" s="72"/>
      <c r="AI24" s="72"/>
      <c r="AJ24" s="72"/>
      <c r="AK24" s="73"/>
      <c r="AL24" s="74">
        <f t="shared" si="0"/>
        <v>2</v>
      </c>
      <c r="AM24" s="74">
        <f t="shared" si="1"/>
        <v>4</v>
      </c>
      <c r="AN24" s="75">
        <v>1</v>
      </c>
    </row>
    <row r="25" spans="1:42" s="88" customFormat="1" ht="30" customHeight="1" x14ac:dyDescent="0.2">
      <c r="A25" s="76">
        <v>18</v>
      </c>
      <c r="B25" s="77" t="s">
        <v>78</v>
      </c>
      <c r="C25" s="78" t="s">
        <v>79</v>
      </c>
      <c r="D25" s="79" t="s">
        <v>80</v>
      </c>
      <c r="E25" s="80" t="s">
        <v>5</v>
      </c>
      <c r="F25" s="81"/>
      <c r="G25" s="82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4"/>
      <c r="AC25" s="85"/>
      <c r="AD25" s="84"/>
      <c r="AE25" s="84"/>
      <c r="AF25" s="84"/>
      <c r="AG25" s="84"/>
      <c r="AH25" s="84"/>
      <c r="AI25" s="84"/>
      <c r="AJ25" s="84"/>
      <c r="AK25" s="84"/>
      <c r="AL25" s="86">
        <f t="shared" si="0"/>
        <v>0</v>
      </c>
      <c r="AM25" s="86">
        <f t="shared" si="1"/>
        <v>0</v>
      </c>
      <c r="AN25" s="87">
        <v>1</v>
      </c>
    </row>
    <row r="26" spans="1:42" s="30" customFormat="1" ht="36.75" customHeight="1" x14ac:dyDescent="0.2">
      <c r="A26" s="97" t="s">
        <v>70</v>
      </c>
      <c r="B26" s="98"/>
      <c r="C26" s="98"/>
      <c r="D26" s="98"/>
      <c r="E26" s="99"/>
      <c r="F26" s="28"/>
      <c r="G26" s="29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26"/>
      <c r="AM26" s="26"/>
      <c r="AN26" s="26"/>
    </row>
    <row r="27" spans="1:42" x14ac:dyDescent="0.2">
      <c r="B27" s="6"/>
      <c r="C27" s="6"/>
      <c r="D27" s="6"/>
      <c r="E27" s="7"/>
    </row>
    <row r="28" spans="1:42" x14ac:dyDescent="0.2">
      <c r="B28" s="6" t="s">
        <v>14</v>
      </c>
      <c r="C28" s="6"/>
      <c r="D28" s="6"/>
      <c r="E28" s="7"/>
      <c r="AL28" s="100" t="s">
        <v>9</v>
      </c>
      <c r="AM28" s="101"/>
      <c r="AN28" s="17">
        <f>SUM(AN8:AN26)</f>
        <v>18</v>
      </c>
      <c r="AO28" s="18" t="s">
        <v>61</v>
      </c>
      <c r="AP28" s="17"/>
    </row>
    <row r="29" spans="1:42" ht="15" customHeight="1" x14ac:dyDescent="0.2">
      <c r="B29" s="9" t="s">
        <v>15</v>
      </c>
      <c r="C29" s="9">
        <f>C31+C30</f>
        <v>18</v>
      </c>
      <c r="D29" s="9" t="s">
        <v>7</v>
      </c>
      <c r="E29" s="10"/>
      <c r="F29" s="11"/>
      <c r="G29" s="12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42" ht="15.75" customHeight="1" x14ac:dyDescent="0.2">
      <c r="B30" s="13" t="s">
        <v>16</v>
      </c>
      <c r="C30" s="13">
        <f>COUNTIF($E$8:$E$26, "ស")</f>
        <v>6</v>
      </c>
      <c r="D30" s="13" t="s">
        <v>7</v>
      </c>
      <c r="E30" s="14"/>
      <c r="AB30" s="15"/>
      <c r="AC30" s="15"/>
    </row>
    <row r="31" spans="1:42" ht="14.25" customHeight="1" x14ac:dyDescent="0.2">
      <c r="B31" s="16" t="s">
        <v>17</v>
      </c>
      <c r="C31" s="13">
        <f>COUNTIF($E$8:$E$26, "ប")</f>
        <v>12</v>
      </c>
      <c r="D31" s="13" t="s">
        <v>7</v>
      </c>
      <c r="E31" s="14"/>
      <c r="AB31" s="15"/>
      <c r="AC31" s="15"/>
    </row>
  </sheetData>
  <mergeCells count="9">
    <mergeCell ref="C7:D7"/>
    <mergeCell ref="A26:E26"/>
    <mergeCell ref="AL28:AM28"/>
    <mergeCell ref="A1:AN1"/>
    <mergeCell ref="A2:AM2"/>
    <mergeCell ref="A3:AM3"/>
    <mergeCell ref="A4:AM4"/>
    <mergeCell ref="A5:AM5"/>
    <mergeCell ref="AL6:AM6"/>
  </mergeCells>
  <pageMargins left="0.23622047244094499" right="0.23622047244094499" top="0.52" bottom="0.4" header="0.31496062992126" footer="0.31496062992126"/>
  <pageSetup paperSize="9" scale="55" orientation="landscape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1"/>
  <sheetViews>
    <sheetView zoomScale="78" zoomScaleNormal="78" workbookViewId="0">
      <selection activeCell="P8" sqref="P8"/>
    </sheetView>
  </sheetViews>
  <sheetFormatPr defaultRowHeight="12.75" x14ac:dyDescent="0.2"/>
  <cols>
    <col min="1" max="1" width="4" style="1" customWidth="1"/>
    <col min="2" max="2" width="15.42578125" style="1" customWidth="1"/>
    <col min="3" max="3" width="8" style="1" customWidth="1"/>
    <col min="4" max="4" width="16.42578125" style="1" customWidth="1"/>
    <col min="5" max="5" width="3.85546875" style="5" customWidth="1"/>
    <col min="6" max="6" width="5.140625" style="1" hidden="1" customWidth="1"/>
    <col min="7" max="7" width="12.140625" style="8" hidden="1" customWidth="1"/>
    <col min="8" max="52" width="4.7109375" style="1" customWidth="1"/>
    <col min="53" max="54" width="2.7109375" style="1" customWidth="1"/>
    <col min="55" max="55" width="8.85546875" style="1" customWidth="1"/>
    <col min="56" max="16384" width="9.140625" style="1"/>
  </cols>
  <sheetData>
    <row r="1" spans="1:55" ht="109.5" customHeight="1" x14ac:dyDescent="0.2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</row>
    <row r="2" spans="1:55" s="23" customFormat="1" ht="25.5" x14ac:dyDescent="0.2">
      <c r="A2" s="103" t="s">
        <v>46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92"/>
    </row>
    <row r="3" spans="1:55" s="23" customFormat="1" ht="25.5" x14ac:dyDescent="0.7">
      <c r="A3" s="104" t="s">
        <v>47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92"/>
    </row>
    <row r="4" spans="1:55" s="23" customFormat="1" ht="25.5" x14ac:dyDescent="0.7">
      <c r="A4" s="104" t="s">
        <v>71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92"/>
    </row>
    <row r="5" spans="1:55" s="23" customFormat="1" ht="25.5" x14ac:dyDescent="0.7">
      <c r="A5" s="105" t="s">
        <v>72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92"/>
    </row>
    <row r="6" spans="1:55" s="49" customFormat="1" ht="31.5" x14ac:dyDescent="0.2">
      <c r="A6" s="89" t="s">
        <v>89</v>
      </c>
      <c r="B6" s="90"/>
      <c r="C6" s="90"/>
      <c r="D6" s="90"/>
      <c r="E6" s="90"/>
      <c r="F6" s="90"/>
      <c r="G6" s="91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106" t="s">
        <v>9</v>
      </c>
      <c r="BB6" s="106"/>
      <c r="BC6" s="90"/>
    </row>
    <row r="7" spans="1:55" s="5" customFormat="1" ht="48" customHeight="1" x14ac:dyDescent="0.2">
      <c r="A7" s="25" t="s">
        <v>0</v>
      </c>
      <c r="B7" s="24" t="s">
        <v>1</v>
      </c>
      <c r="C7" s="96" t="s">
        <v>2</v>
      </c>
      <c r="D7" s="96"/>
      <c r="E7" s="25" t="s">
        <v>3</v>
      </c>
      <c r="F7" s="20" t="s">
        <v>6</v>
      </c>
      <c r="G7" s="2" t="s">
        <v>10</v>
      </c>
      <c r="H7" s="21" t="s">
        <v>73</v>
      </c>
      <c r="I7" s="21" t="s">
        <v>83</v>
      </c>
      <c r="J7" s="21" t="s">
        <v>82</v>
      </c>
      <c r="K7" s="21" t="s">
        <v>81</v>
      </c>
      <c r="L7" s="21" t="s">
        <v>84</v>
      </c>
      <c r="M7" s="21" t="s">
        <v>96</v>
      </c>
      <c r="N7" s="21" t="s">
        <v>102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3" t="s">
        <v>11</v>
      </c>
      <c r="BB7" s="19" t="s">
        <v>12</v>
      </c>
      <c r="BC7" s="4" t="s">
        <v>13</v>
      </c>
    </row>
    <row r="8" spans="1:55" s="49" customFormat="1" ht="30" customHeight="1" x14ac:dyDescent="0.2">
      <c r="A8" s="35">
        <v>1</v>
      </c>
      <c r="B8" s="36" t="s">
        <v>19</v>
      </c>
      <c r="C8" s="37" t="s">
        <v>20</v>
      </c>
      <c r="D8" s="38" t="s">
        <v>21</v>
      </c>
      <c r="E8" s="39" t="s">
        <v>4</v>
      </c>
      <c r="F8" s="40"/>
      <c r="G8" s="41"/>
      <c r="H8" s="42"/>
      <c r="I8" s="42"/>
      <c r="J8" s="42" t="s">
        <v>12</v>
      </c>
      <c r="K8" s="42"/>
      <c r="L8" s="42"/>
      <c r="M8" s="42"/>
      <c r="N8" s="42" t="s">
        <v>97</v>
      </c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3"/>
      <c r="AR8" s="44"/>
      <c r="AS8" s="43"/>
      <c r="AT8" s="43"/>
      <c r="AU8" s="43"/>
      <c r="AV8" s="45"/>
      <c r="AW8" s="45"/>
      <c r="AX8" s="45"/>
      <c r="AY8" s="45"/>
      <c r="AZ8" s="46"/>
      <c r="BA8" s="47">
        <f t="shared" ref="BA8:BA25" si="0">COUNTIF($H8:$AZ8,"P")</f>
        <v>0</v>
      </c>
      <c r="BB8" s="47">
        <f>COUNTIF($H8:$AZ8,"A")</f>
        <v>2</v>
      </c>
      <c r="BC8" s="48">
        <v>1</v>
      </c>
    </row>
    <row r="9" spans="1:55" s="49" customFormat="1" ht="30" customHeight="1" x14ac:dyDescent="0.2">
      <c r="A9" s="35">
        <v>2</v>
      </c>
      <c r="B9" s="36" t="s">
        <v>22</v>
      </c>
      <c r="C9" s="50" t="s">
        <v>23</v>
      </c>
      <c r="D9" s="51" t="s">
        <v>24</v>
      </c>
      <c r="E9" s="39" t="s">
        <v>5</v>
      </c>
      <c r="F9" s="40"/>
      <c r="G9" s="41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3"/>
      <c r="AR9" s="44"/>
      <c r="AS9" s="43"/>
      <c r="AT9" s="43"/>
      <c r="AU9" s="43"/>
      <c r="AV9" s="43"/>
      <c r="AW9" s="43"/>
      <c r="AX9" s="43"/>
      <c r="AY9" s="43"/>
      <c r="AZ9" s="52"/>
      <c r="BA9" s="47">
        <f t="shared" si="0"/>
        <v>0</v>
      </c>
      <c r="BB9" s="47">
        <f t="shared" ref="BB9:BB25" si="1">COUNTIF($H9:$AZ9,"A")</f>
        <v>0</v>
      </c>
      <c r="BC9" s="53">
        <v>1</v>
      </c>
    </row>
    <row r="10" spans="1:55" s="49" customFormat="1" ht="30" customHeight="1" x14ac:dyDescent="0.2">
      <c r="A10" s="35">
        <v>3</v>
      </c>
      <c r="B10" s="36" t="s">
        <v>25</v>
      </c>
      <c r="C10" s="50" t="s">
        <v>26</v>
      </c>
      <c r="D10" s="54" t="s">
        <v>27</v>
      </c>
      <c r="E10" s="39" t="s">
        <v>4</v>
      </c>
      <c r="F10" s="40"/>
      <c r="G10" s="41"/>
      <c r="H10" s="42"/>
      <c r="I10" s="42"/>
      <c r="J10" s="42"/>
      <c r="K10" s="42"/>
      <c r="L10" s="42"/>
      <c r="M10" s="42"/>
      <c r="N10" s="42" t="s">
        <v>100</v>
      </c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3"/>
      <c r="AR10" s="44"/>
      <c r="AS10" s="43"/>
      <c r="AT10" s="43"/>
      <c r="AU10" s="43"/>
      <c r="AV10" s="43"/>
      <c r="AW10" s="43"/>
      <c r="AX10" s="43"/>
      <c r="AY10" s="43"/>
      <c r="AZ10" s="52"/>
      <c r="BA10" s="47">
        <f t="shared" si="0"/>
        <v>1</v>
      </c>
      <c r="BB10" s="47">
        <f t="shared" si="1"/>
        <v>0</v>
      </c>
      <c r="BC10" s="53">
        <v>1</v>
      </c>
    </row>
    <row r="11" spans="1:55" s="49" customFormat="1" ht="30" customHeight="1" x14ac:dyDescent="0.2">
      <c r="A11" s="35">
        <v>4</v>
      </c>
      <c r="B11" s="36" t="s">
        <v>29</v>
      </c>
      <c r="C11" s="50" t="s">
        <v>28</v>
      </c>
      <c r="D11" s="54" t="s">
        <v>67</v>
      </c>
      <c r="E11" s="39" t="s">
        <v>5</v>
      </c>
      <c r="F11" s="40"/>
      <c r="G11" s="41"/>
      <c r="H11" s="42"/>
      <c r="I11" s="42"/>
      <c r="J11" s="42" t="s">
        <v>12</v>
      </c>
      <c r="K11" s="42" t="s">
        <v>12</v>
      </c>
      <c r="L11" s="42" t="s">
        <v>12</v>
      </c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3"/>
      <c r="AR11" s="44"/>
      <c r="AS11" s="43"/>
      <c r="AT11" s="43"/>
      <c r="AU11" s="43"/>
      <c r="AV11" s="43"/>
      <c r="AW11" s="43"/>
      <c r="AX11" s="43"/>
      <c r="AY11" s="43"/>
      <c r="AZ11" s="52"/>
      <c r="BA11" s="47">
        <f t="shared" si="0"/>
        <v>0</v>
      </c>
      <c r="BB11" s="47">
        <f t="shared" si="1"/>
        <v>3</v>
      </c>
      <c r="BC11" s="53">
        <v>1</v>
      </c>
    </row>
    <row r="12" spans="1:55" s="49" customFormat="1" ht="30" customHeight="1" x14ac:dyDescent="0.2">
      <c r="A12" s="35">
        <v>5</v>
      </c>
      <c r="B12" s="36" t="s">
        <v>30</v>
      </c>
      <c r="C12" s="50" t="s">
        <v>31</v>
      </c>
      <c r="D12" s="54" t="s">
        <v>32</v>
      </c>
      <c r="E12" s="39" t="s">
        <v>5</v>
      </c>
      <c r="F12" s="40"/>
      <c r="G12" s="41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3"/>
      <c r="AR12" s="44"/>
      <c r="AS12" s="43"/>
      <c r="AT12" s="43"/>
      <c r="AU12" s="43"/>
      <c r="AV12" s="43"/>
      <c r="AW12" s="43"/>
      <c r="AX12" s="43"/>
      <c r="AY12" s="43"/>
      <c r="AZ12" s="52"/>
      <c r="BA12" s="47">
        <f t="shared" si="0"/>
        <v>0</v>
      </c>
      <c r="BB12" s="47">
        <f t="shared" si="1"/>
        <v>0</v>
      </c>
      <c r="BC12" s="53">
        <v>1</v>
      </c>
    </row>
    <row r="13" spans="1:55" s="49" customFormat="1" ht="30" customHeight="1" x14ac:dyDescent="0.2">
      <c r="A13" s="35">
        <v>6</v>
      </c>
      <c r="B13" s="36" t="s">
        <v>33</v>
      </c>
      <c r="C13" s="50" t="s">
        <v>34</v>
      </c>
      <c r="D13" s="54" t="s">
        <v>35</v>
      </c>
      <c r="E13" s="39" t="s">
        <v>5</v>
      </c>
      <c r="F13" s="40"/>
      <c r="G13" s="41"/>
      <c r="H13" s="42" t="s">
        <v>12</v>
      </c>
      <c r="I13" s="42"/>
      <c r="J13" s="42"/>
      <c r="K13" s="42"/>
      <c r="L13" s="42" t="s">
        <v>12</v>
      </c>
      <c r="M13" s="42" t="s">
        <v>97</v>
      </c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3"/>
      <c r="AR13" s="44"/>
      <c r="AS13" s="43"/>
      <c r="AT13" s="43"/>
      <c r="AU13" s="43"/>
      <c r="AV13" s="43"/>
      <c r="AW13" s="43"/>
      <c r="AX13" s="43"/>
      <c r="AY13" s="43"/>
      <c r="AZ13" s="52"/>
      <c r="BA13" s="47">
        <f t="shared" si="0"/>
        <v>0</v>
      </c>
      <c r="BB13" s="47">
        <f t="shared" si="1"/>
        <v>3</v>
      </c>
      <c r="BC13" s="53">
        <v>1</v>
      </c>
    </row>
    <row r="14" spans="1:55" s="49" customFormat="1" ht="30" customHeight="1" x14ac:dyDescent="0.2">
      <c r="A14" s="35">
        <v>7</v>
      </c>
      <c r="B14" s="36" t="s">
        <v>36</v>
      </c>
      <c r="C14" s="50" t="s">
        <v>8</v>
      </c>
      <c r="D14" s="54" t="s">
        <v>21</v>
      </c>
      <c r="E14" s="39" t="s">
        <v>4</v>
      </c>
      <c r="F14" s="40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7"/>
      <c r="AR14" s="58"/>
      <c r="AS14" s="57"/>
      <c r="AT14" s="57"/>
      <c r="AU14" s="57"/>
      <c r="AV14" s="43"/>
      <c r="AW14" s="43"/>
      <c r="AX14" s="43"/>
      <c r="AY14" s="43"/>
      <c r="AZ14" s="52"/>
      <c r="BA14" s="47">
        <f t="shared" si="0"/>
        <v>0</v>
      </c>
      <c r="BB14" s="47">
        <f t="shared" si="1"/>
        <v>0</v>
      </c>
      <c r="BC14" s="53">
        <v>1</v>
      </c>
    </row>
    <row r="15" spans="1:55" s="49" customFormat="1" ht="30" customHeight="1" x14ac:dyDescent="0.2">
      <c r="A15" s="35">
        <v>8</v>
      </c>
      <c r="B15" s="36" t="s">
        <v>37</v>
      </c>
      <c r="C15" s="50" t="s">
        <v>38</v>
      </c>
      <c r="D15" s="54" t="s">
        <v>39</v>
      </c>
      <c r="E15" s="39" t="s">
        <v>5</v>
      </c>
      <c r="F15" s="40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7"/>
      <c r="AR15" s="58"/>
      <c r="AS15" s="57"/>
      <c r="AT15" s="57"/>
      <c r="AU15" s="57"/>
      <c r="AV15" s="43"/>
      <c r="AW15" s="43"/>
      <c r="AX15" s="43"/>
      <c r="AY15" s="43"/>
      <c r="AZ15" s="52"/>
      <c r="BA15" s="47">
        <f t="shared" si="0"/>
        <v>0</v>
      </c>
      <c r="BB15" s="47">
        <f t="shared" si="1"/>
        <v>0</v>
      </c>
      <c r="BC15" s="53">
        <v>1</v>
      </c>
    </row>
    <row r="16" spans="1:55" s="49" customFormat="1" ht="30" customHeight="1" x14ac:dyDescent="0.2">
      <c r="A16" s="35">
        <v>9</v>
      </c>
      <c r="B16" s="36" t="s">
        <v>40</v>
      </c>
      <c r="C16" s="50" t="s">
        <v>41</v>
      </c>
      <c r="D16" s="54" t="s">
        <v>42</v>
      </c>
      <c r="E16" s="39" t="s">
        <v>5</v>
      </c>
      <c r="F16" s="40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7"/>
      <c r="AR16" s="58"/>
      <c r="AS16" s="57"/>
      <c r="AT16" s="57"/>
      <c r="AU16" s="57"/>
      <c r="AV16" s="43"/>
      <c r="AW16" s="43"/>
      <c r="AX16" s="43"/>
      <c r="AY16" s="43"/>
      <c r="AZ16" s="52"/>
      <c r="BA16" s="47">
        <f t="shared" si="0"/>
        <v>0</v>
      </c>
      <c r="BB16" s="47">
        <f t="shared" si="1"/>
        <v>0</v>
      </c>
      <c r="BC16" s="53">
        <v>1</v>
      </c>
    </row>
    <row r="17" spans="1:57" s="49" customFormat="1" ht="30" customHeight="1" x14ac:dyDescent="0.2">
      <c r="A17" s="35">
        <v>10</v>
      </c>
      <c r="B17" s="59" t="s">
        <v>48</v>
      </c>
      <c r="C17" s="50" t="s">
        <v>49</v>
      </c>
      <c r="D17" s="54" t="s">
        <v>50</v>
      </c>
      <c r="E17" s="39" t="s">
        <v>4</v>
      </c>
      <c r="F17" s="40"/>
      <c r="G17" s="55"/>
      <c r="H17" s="56" t="s">
        <v>12</v>
      </c>
      <c r="I17" s="56" t="s">
        <v>12</v>
      </c>
      <c r="J17" s="56" t="s">
        <v>12</v>
      </c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7"/>
      <c r="AR17" s="58"/>
      <c r="AS17" s="57"/>
      <c r="AT17" s="57"/>
      <c r="AU17" s="57"/>
      <c r="AV17" s="43"/>
      <c r="AW17" s="43"/>
      <c r="AX17" s="43"/>
      <c r="AY17" s="43"/>
      <c r="AZ17" s="52"/>
      <c r="BA17" s="47">
        <f t="shared" si="0"/>
        <v>0</v>
      </c>
      <c r="BB17" s="47">
        <f t="shared" si="1"/>
        <v>3</v>
      </c>
      <c r="BC17" s="53">
        <v>1</v>
      </c>
    </row>
    <row r="18" spans="1:57" s="49" customFormat="1" ht="30" customHeight="1" x14ac:dyDescent="0.2">
      <c r="A18" s="35">
        <v>11</v>
      </c>
      <c r="B18" s="59" t="s">
        <v>51</v>
      </c>
      <c r="C18" s="50" t="s">
        <v>52</v>
      </c>
      <c r="D18" s="54" t="s">
        <v>53</v>
      </c>
      <c r="E18" s="39" t="s">
        <v>5</v>
      </c>
      <c r="F18" s="40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7"/>
      <c r="AR18" s="58"/>
      <c r="AS18" s="57"/>
      <c r="AT18" s="57"/>
      <c r="AU18" s="57"/>
      <c r="AV18" s="43"/>
      <c r="AW18" s="43"/>
      <c r="AX18" s="43"/>
      <c r="AY18" s="43"/>
      <c r="AZ18" s="52"/>
      <c r="BA18" s="47">
        <f t="shared" si="0"/>
        <v>0</v>
      </c>
      <c r="BB18" s="47">
        <f t="shared" si="1"/>
        <v>0</v>
      </c>
      <c r="BC18" s="53">
        <v>1</v>
      </c>
    </row>
    <row r="19" spans="1:57" s="49" customFormat="1" ht="30" customHeight="1" x14ac:dyDescent="0.2">
      <c r="A19" s="35">
        <v>12</v>
      </c>
      <c r="B19" s="59" t="s">
        <v>54</v>
      </c>
      <c r="C19" s="50" t="s">
        <v>18</v>
      </c>
      <c r="D19" s="54" t="s">
        <v>60</v>
      </c>
      <c r="E19" s="39" t="s">
        <v>4</v>
      </c>
      <c r="F19" s="40"/>
      <c r="G19" s="55"/>
      <c r="H19" s="56" t="s">
        <v>12</v>
      </c>
      <c r="I19" s="56" t="s">
        <v>12</v>
      </c>
      <c r="J19" s="56"/>
      <c r="K19" s="56"/>
      <c r="L19" s="56"/>
      <c r="M19" s="56" t="s">
        <v>100</v>
      </c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7"/>
      <c r="AR19" s="58"/>
      <c r="AS19" s="57"/>
      <c r="AT19" s="57"/>
      <c r="AU19" s="57"/>
      <c r="AV19" s="43"/>
      <c r="AW19" s="43"/>
      <c r="AX19" s="43"/>
      <c r="AY19" s="43"/>
      <c r="AZ19" s="52"/>
      <c r="BA19" s="47">
        <f t="shared" si="0"/>
        <v>1</v>
      </c>
      <c r="BB19" s="47">
        <f t="shared" si="1"/>
        <v>2</v>
      </c>
      <c r="BC19" s="53">
        <v>1</v>
      </c>
    </row>
    <row r="20" spans="1:57" s="49" customFormat="1" ht="30" customHeight="1" x14ac:dyDescent="0.2">
      <c r="A20" s="35">
        <v>13</v>
      </c>
      <c r="B20" s="59" t="s">
        <v>55</v>
      </c>
      <c r="C20" s="60" t="s">
        <v>56</v>
      </c>
      <c r="D20" s="51" t="s">
        <v>57</v>
      </c>
      <c r="E20" s="39" t="s">
        <v>5</v>
      </c>
      <c r="F20" s="40"/>
      <c r="G20" s="55"/>
      <c r="H20" s="56" t="s">
        <v>12</v>
      </c>
      <c r="I20" s="56"/>
      <c r="J20" s="56"/>
      <c r="K20" s="56"/>
      <c r="L20" s="56"/>
      <c r="M20" s="56" t="s">
        <v>97</v>
      </c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7"/>
      <c r="AR20" s="58"/>
      <c r="AS20" s="57"/>
      <c r="AT20" s="57"/>
      <c r="AU20" s="57"/>
      <c r="AV20" s="43"/>
      <c r="AW20" s="43"/>
      <c r="AX20" s="43"/>
      <c r="AY20" s="43"/>
      <c r="AZ20" s="52"/>
      <c r="BA20" s="47">
        <f t="shared" si="0"/>
        <v>0</v>
      </c>
      <c r="BB20" s="47">
        <f t="shared" si="1"/>
        <v>2</v>
      </c>
      <c r="BC20" s="53">
        <v>1</v>
      </c>
    </row>
    <row r="21" spans="1:57" s="49" customFormat="1" ht="30" customHeight="1" x14ac:dyDescent="0.2">
      <c r="A21" s="35">
        <v>14</v>
      </c>
      <c r="B21" s="36" t="s">
        <v>64</v>
      </c>
      <c r="C21" s="60" t="s">
        <v>65</v>
      </c>
      <c r="D21" s="51" t="s">
        <v>66</v>
      </c>
      <c r="E21" s="39" t="s">
        <v>5</v>
      </c>
      <c r="F21" s="40"/>
      <c r="G21" s="41"/>
      <c r="H21" s="42"/>
      <c r="I21" s="42"/>
      <c r="J21" s="42"/>
      <c r="K21" s="42"/>
      <c r="L21" s="42"/>
      <c r="M21" s="42"/>
      <c r="N21" s="42" t="s">
        <v>97</v>
      </c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3"/>
      <c r="AR21" s="43"/>
      <c r="AS21" s="43"/>
      <c r="AT21" s="43"/>
      <c r="AU21" s="43"/>
      <c r="AV21" s="43"/>
      <c r="AW21" s="43"/>
      <c r="AX21" s="43"/>
      <c r="AY21" s="43"/>
      <c r="AZ21" s="52"/>
      <c r="BA21" s="47">
        <f t="shared" si="0"/>
        <v>0</v>
      </c>
      <c r="BB21" s="47">
        <f t="shared" si="1"/>
        <v>1</v>
      </c>
      <c r="BC21" s="53">
        <v>1</v>
      </c>
    </row>
    <row r="22" spans="1:57" s="49" customFormat="1" ht="30" customHeight="1" x14ac:dyDescent="0.2">
      <c r="A22" s="35">
        <v>15</v>
      </c>
      <c r="B22" s="59" t="s">
        <v>69</v>
      </c>
      <c r="C22" s="61" t="s">
        <v>58</v>
      </c>
      <c r="D22" s="54" t="s">
        <v>59</v>
      </c>
      <c r="E22" s="39" t="s">
        <v>4</v>
      </c>
      <c r="F22" s="40"/>
      <c r="G22" s="55"/>
      <c r="H22" s="56"/>
      <c r="I22" s="56"/>
      <c r="J22" s="56"/>
      <c r="K22" s="56"/>
      <c r="L22" s="56"/>
      <c r="M22" s="56" t="s">
        <v>97</v>
      </c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7"/>
      <c r="AT22" s="57"/>
      <c r="AU22" s="57"/>
      <c r="AV22" s="43"/>
      <c r="AW22" s="43"/>
      <c r="AX22" s="43"/>
      <c r="AY22" s="43"/>
      <c r="AZ22" s="52"/>
      <c r="BA22" s="47">
        <f t="shared" si="0"/>
        <v>0</v>
      </c>
      <c r="BB22" s="47">
        <f t="shared" si="1"/>
        <v>1</v>
      </c>
      <c r="BC22" s="53">
        <v>1</v>
      </c>
    </row>
    <row r="23" spans="1:57" s="49" customFormat="1" ht="30" customHeight="1" x14ac:dyDescent="0.2">
      <c r="A23" s="35">
        <v>16</v>
      </c>
      <c r="B23" s="36" t="s">
        <v>44</v>
      </c>
      <c r="C23" s="50" t="s">
        <v>43</v>
      </c>
      <c r="D23" s="54" t="s">
        <v>45</v>
      </c>
      <c r="E23" s="39" t="s">
        <v>5</v>
      </c>
      <c r="F23" s="40"/>
      <c r="G23" s="55"/>
      <c r="H23" s="56"/>
      <c r="I23" s="56"/>
      <c r="J23" s="56" t="s">
        <v>12</v>
      </c>
      <c r="K23" s="56" t="s">
        <v>11</v>
      </c>
      <c r="L23" s="56"/>
      <c r="M23" s="56"/>
      <c r="N23" s="56" t="s">
        <v>100</v>
      </c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7"/>
      <c r="AR23" s="58"/>
      <c r="AS23" s="57"/>
      <c r="AT23" s="57"/>
      <c r="AU23" s="57"/>
      <c r="AV23" s="43"/>
      <c r="AW23" s="43"/>
      <c r="AX23" s="43"/>
      <c r="AY23" s="43"/>
      <c r="AZ23" s="52"/>
      <c r="BA23" s="47">
        <f t="shared" si="0"/>
        <v>2</v>
      </c>
      <c r="BB23" s="47">
        <f t="shared" si="1"/>
        <v>1</v>
      </c>
      <c r="BC23" s="53">
        <v>1</v>
      </c>
    </row>
    <row r="24" spans="1:57" s="49" customFormat="1" ht="30" customHeight="1" x14ac:dyDescent="0.2">
      <c r="A24" s="62">
        <v>17</v>
      </c>
      <c r="B24" s="63" t="s">
        <v>68</v>
      </c>
      <c r="C24" s="64" t="s">
        <v>62</v>
      </c>
      <c r="D24" s="65" t="s">
        <v>63</v>
      </c>
      <c r="E24" s="66" t="s">
        <v>5</v>
      </c>
      <c r="F24" s="67"/>
      <c r="G24" s="68"/>
      <c r="H24" s="69"/>
      <c r="I24" s="69"/>
      <c r="J24" s="69" t="s">
        <v>12</v>
      </c>
      <c r="K24" s="69"/>
      <c r="L24" s="69" t="s">
        <v>12</v>
      </c>
      <c r="M24" s="69" t="s">
        <v>97</v>
      </c>
      <c r="N24" s="69" t="s">
        <v>97</v>
      </c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70"/>
      <c r="AR24" s="71"/>
      <c r="AS24" s="70"/>
      <c r="AT24" s="70"/>
      <c r="AU24" s="70"/>
      <c r="AV24" s="72"/>
      <c r="AW24" s="72"/>
      <c r="AX24" s="72"/>
      <c r="AY24" s="72"/>
      <c r="AZ24" s="73"/>
      <c r="BA24" s="74">
        <f t="shared" si="0"/>
        <v>0</v>
      </c>
      <c r="BB24" s="74">
        <f t="shared" si="1"/>
        <v>4</v>
      </c>
      <c r="BC24" s="75">
        <v>1</v>
      </c>
    </row>
    <row r="25" spans="1:57" s="88" customFormat="1" ht="30" customHeight="1" x14ac:dyDescent="0.2">
      <c r="A25" s="76">
        <v>18</v>
      </c>
      <c r="B25" s="77" t="s">
        <v>78</v>
      </c>
      <c r="C25" s="78" t="s">
        <v>79</v>
      </c>
      <c r="D25" s="79" t="s">
        <v>80</v>
      </c>
      <c r="E25" s="80" t="s">
        <v>5</v>
      </c>
      <c r="F25" s="81"/>
      <c r="G25" s="82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4"/>
      <c r="AR25" s="85"/>
      <c r="AS25" s="84"/>
      <c r="AT25" s="84"/>
      <c r="AU25" s="84"/>
      <c r="AV25" s="84"/>
      <c r="AW25" s="84"/>
      <c r="AX25" s="84"/>
      <c r="AY25" s="84"/>
      <c r="AZ25" s="84"/>
      <c r="BA25" s="86">
        <f t="shared" si="0"/>
        <v>0</v>
      </c>
      <c r="BB25" s="86">
        <f t="shared" si="1"/>
        <v>0</v>
      </c>
      <c r="BC25" s="87">
        <v>1</v>
      </c>
    </row>
    <row r="26" spans="1:57" s="30" customFormat="1" ht="36.75" customHeight="1" x14ac:dyDescent="0.2">
      <c r="A26" s="97" t="s">
        <v>70</v>
      </c>
      <c r="B26" s="98"/>
      <c r="C26" s="98"/>
      <c r="D26" s="98"/>
      <c r="E26" s="99"/>
      <c r="F26" s="28"/>
      <c r="G26" s="29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26"/>
      <c r="BB26" s="26"/>
      <c r="BC26" s="26"/>
    </row>
    <row r="27" spans="1:57" x14ac:dyDescent="0.2">
      <c r="B27" s="6"/>
      <c r="C27" s="6"/>
      <c r="D27" s="6"/>
      <c r="E27" s="7"/>
    </row>
    <row r="28" spans="1:57" x14ac:dyDescent="0.2">
      <c r="B28" s="6" t="s">
        <v>14</v>
      </c>
      <c r="C28" s="6"/>
      <c r="D28" s="6"/>
      <c r="E28" s="7"/>
      <c r="BA28" s="100" t="s">
        <v>9</v>
      </c>
      <c r="BB28" s="101"/>
      <c r="BC28" s="17">
        <f>SUM(BC8:BC26)</f>
        <v>18</v>
      </c>
      <c r="BD28" s="18" t="s">
        <v>61</v>
      </c>
      <c r="BE28" s="17"/>
    </row>
    <row r="29" spans="1:57" ht="15" customHeight="1" x14ac:dyDescent="0.2">
      <c r="B29" s="9" t="s">
        <v>15</v>
      </c>
      <c r="C29" s="9">
        <f>C31+C30</f>
        <v>18</v>
      </c>
      <c r="D29" s="9" t="s">
        <v>7</v>
      </c>
      <c r="E29" s="10"/>
      <c r="F29" s="11"/>
      <c r="G29" s="12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</row>
    <row r="30" spans="1:57" ht="15.75" customHeight="1" x14ac:dyDescent="0.2">
      <c r="B30" s="13" t="s">
        <v>16</v>
      </c>
      <c r="C30" s="13">
        <f>COUNTIF($E$8:$E$26, "ស")</f>
        <v>6</v>
      </c>
      <c r="D30" s="13" t="s">
        <v>7</v>
      </c>
      <c r="E30" s="14"/>
      <c r="AQ30" s="15"/>
      <c r="AR30" s="15"/>
    </row>
    <row r="31" spans="1:57" ht="14.25" customHeight="1" x14ac:dyDescent="0.2">
      <c r="B31" s="16" t="s">
        <v>17</v>
      </c>
      <c r="C31" s="13">
        <f>COUNTIF($E$8:$E$26, "ប")</f>
        <v>12</v>
      </c>
      <c r="D31" s="13" t="s">
        <v>7</v>
      </c>
      <c r="E31" s="14"/>
      <c r="AQ31" s="15"/>
      <c r="AR31" s="15"/>
    </row>
  </sheetData>
  <mergeCells count="9">
    <mergeCell ref="C7:D7"/>
    <mergeCell ref="A26:E26"/>
    <mergeCell ref="BA28:BB28"/>
    <mergeCell ref="A1:BC1"/>
    <mergeCell ref="A2:BB2"/>
    <mergeCell ref="A3:BB3"/>
    <mergeCell ref="A4:BB4"/>
    <mergeCell ref="A5:BB5"/>
    <mergeCell ref="BA6:BB6"/>
  </mergeCells>
  <pageMargins left="0.23622047244094499" right="0.23622047244094499" top="0.52" bottom="0.4" header="0.31496062992126" footer="0.31496062992126"/>
  <pageSetup paperSize="9" scale="55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 List</vt:lpstr>
      <vt:lpstr>Married &amp; Family Law</vt:lpstr>
      <vt:lpstr>Criminal Procedure</vt:lpstr>
      <vt:lpstr>General Criminal Law II</vt:lpstr>
      <vt:lpstr>Civil Procedure</vt:lpstr>
      <vt:lpstr>Civil Law II</vt:lpstr>
      <vt:lpstr>English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 Hoeurn</dc:creator>
  <cp:lastModifiedBy>Sreyleap Va</cp:lastModifiedBy>
  <cp:lastPrinted>2014-02-24T04:02:41Z</cp:lastPrinted>
  <dcterms:created xsi:type="dcterms:W3CDTF">2013-08-22T10:28:14Z</dcterms:created>
  <dcterms:modified xsi:type="dcterms:W3CDTF">2014-06-30T04:39:14Z</dcterms:modified>
</cp:coreProperties>
</file>