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UME_2011-2012\15.Customer Service\"/>
    </mc:Choice>
  </mc:AlternateContent>
  <bookViews>
    <workbookView xWindow="240" yWindow="345" windowWidth="21075" windowHeight="9735" firstSheet="2" activeTab="6"/>
  </bookViews>
  <sheets>
    <sheet name="Week1 on" sheetId="1" r:id="rId1"/>
    <sheet name=" 09 to 15-12-13" sheetId="4" r:id="rId2"/>
    <sheet name=" 16 to 22-12-13" sheetId="5" r:id="rId3"/>
    <sheet name="23to29-12-13" sheetId="6" r:id="rId4"/>
    <sheet name="30-12-13 to 05-01-14" sheetId="7" r:id="rId5"/>
    <sheet name="06-01-14 to 12-01-14 " sheetId="8" r:id="rId6"/>
    <sheet name="13-01-14 to 19-01-14  " sheetId="9" r:id="rId7"/>
    <sheet name="Sheet2" sheetId="2" r:id="rId8"/>
    <sheet name="Sheet3" sheetId="3" r:id="rId9"/>
  </sheets>
  <calcPr calcId="152511"/>
</workbook>
</file>

<file path=xl/calcChain.xml><?xml version="1.0" encoding="utf-8"?>
<calcChain xmlns="http://schemas.openxmlformats.org/spreadsheetml/2006/main">
  <c r="L13" i="9" l="1"/>
  <c r="K13" i="9"/>
  <c r="J13" i="9"/>
  <c r="I13" i="9"/>
  <c r="H13" i="9"/>
  <c r="G13" i="9"/>
  <c r="F13" i="9"/>
  <c r="E13" i="9"/>
  <c r="D13" i="9"/>
  <c r="C13" i="9"/>
  <c r="B13" i="9"/>
  <c r="K14" i="9" l="1"/>
  <c r="C13" i="8"/>
  <c r="D13" i="8"/>
  <c r="E13" i="8"/>
  <c r="F13" i="8"/>
  <c r="G13" i="8"/>
  <c r="H13" i="8"/>
  <c r="I13" i="8"/>
  <c r="J13" i="8"/>
  <c r="K13" i="8"/>
  <c r="L13" i="8"/>
  <c r="B13" i="8"/>
  <c r="K14" i="8" l="1"/>
  <c r="L13" i="7"/>
  <c r="K13" i="7" l="1"/>
  <c r="J13" i="7"/>
  <c r="I13" i="7"/>
  <c r="H13" i="7"/>
  <c r="G13" i="7"/>
  <c r="F13" i="7"/>
  <c r="E13" i="7"/>
  <c r="D13" i="7"/>
  <c r="C13" i="7"/>
  <c r="B13" i="7"/>
  <c r="K14" i="7" l="1"/>
  <c r="Q15" i="6"/>
  <c r="Q14" i="6"/>
  <c r="Q13" i="6"/>
  <c r="Q12" i="6"/>
  <c r="Q11" i="6"/>
  <c r="C13" i="5" l="1"/>
  <c r="D13" i="5"/>
  <c r="E13" i="5"/>
  <c r="F13" i="5"/>
  <c r="G13" i="5"/>
  <c r="H13" i="5"/>
  <c r="I13" i="5"/>
  <c r="J13" i="5"/>
  <c r="K13" i="5"/>
  <c r="L13" i="5"/>
  <c r="B13" i="5"/>
  <c r="K14" i="5" l="1"/>
  <c r="L13" i="6" l="1"/>
  <c r="K13" i="6"/>
  <c r="J13" i="6"/>
  <c r="I13" i="6"/>
  <c r="H13" i="6"/>
  <c r="G13" i="6"/>
  <c r="F13" i="6"/>
  <c r="E13" i="6"/>
  <c r="D13" i="6"/>
  <c r="C13" i="6"/>
  <c r="B13" i="6"/>
  <c r="L13" i="4"/>
  <c r="K13" i="4"/>
  <c r="J13" i="4"/>
  <c r="I13" i="4"/>
  <c r="H13" i="4"/>
  <c r="G13" i="4"/>
  <c r="F13" i="4"/>
  <c r="E13" i="4"/>
  <c r="D13" i="4"/>
  <c r="C13" i="4"/>
  <c r="B13" i="4"/>
  <c r="C19" i="1"/>
  <c r="D19" i="1"/>
  <c r="E19" i="1"/>
  <c r="F19" i="1"/>
  <c r="G19" i="1"/>
  <c r="H19" i="1"/>
  <c r="I19" i="1"/>
  <c r="J19" i="1"/>
  <c r="K19" i="1"/>
  <c r="L19" i="1"/>
  <c r="B19" i="1"/>
  <c r="K14" i="4" l="1"/>
  <c r="K14" i="6"/>
  <c r="K20" i="1"/>
</calcChain>
</file>

<file path=xl/sharedStrings.xml><?xml version="1.0" encoding="utf-8"?>
<sst xmlns="http://schemas.openxmlformats.org/spreadsheetml/2006/main" count="154" uniqueCount="42">
  <si>
    <t>របាយការណ៍ស្ដីអំពីនិស្សិតទិញពាក្យ ដាក់ពាក្យ និងសាកសួរពត៌មាន ប្រចាំថ្ងៃ</t>
  </si>
  <si>
    <t>ថ្ងៃ ខែ ឆ្នាំ</t>
  </si>
  <si>
    <t>Total</t>
  </si>
  <si>
    <t xml:space="preserve"> Total</t>
  </si>
  <si>
    <t>យកពាក្យឡើងថ្នាក់</t>
  </si>
  <si>
    <t>ដាក់ពាក្យឡើងថ្នាក់</t>
  </si>
  <si>
    <t>ទិញពាក្យចូលរៀន</t>
  </si>
  <si>
    <t>ដាក់ពាក្យចូលរៀនផ្ទេរ</t>
  </si>
  <si>
    <t>ដាក់ពាក្យចូលរៀន</t>
  </si>
  <si>
    <t>ពត៌មានទូទៅ</t>
  </si>
  <si>
    <t>ផ្សេងៗ</t>
  </si>
  <si>
    <t>Y1</t>
  </si>
  <si>
    <t>Y2</t>
  </si>
  <si>
    <t>Y3</t>
  </si>
  <si>
    <t>Y4</t>
  </si>
  <si>
    <t>MBA</t>
  </si>
  <si>
    <t>និស្សិតដាក់ពាក្យសរុប ១៥នាក់</t>
  </si>
  <si>
    <t>និស្សិតឆ្នាំទី១ ចំនួន ១៣នាក់</t>
  </si>
  <si>
    <t>និស្សិតឆ្នាំទី២ ចំនួន ០នាក់</t>
  </si>
  <si>
    <t>និស្សិតឆ្នាំទី៣ ចំនួន ១នាក់</t>
  </si>
  <si>
    <t>និស្សិតឆ្នាំទី៤ ចំនួន ០នាក់</t>
  </si>
  <si>
    <t>និស្សិតថ្នាក់បរិញ្ញាបត្រជាន់ខ្ពស់ ចំនួន ១នាក់</t>
  </si>
  <si>
    <t>និស្សិតថ្នាក់បរិញ្ញាបត្រជាន់ខ្ពស់ ចំនួន ០នាក់</t>
  </si>
  <si>
    <t>និស្សិតឆ្នាំទី១ ចំនួន ៦នាក់</t>
  </si>
  <si>
    <t>និស្សិតដាក់ពាក្យសរុប ៧នាក់</t>
  </si>
  <si>
    <t>និស្សិតដាក់ពាក្យសរុប ៤នាក់</t>
  </si>
  <si>
    <t>និស្សិតឆ្នាំទី១ ចំនួន ២នាក់</t>
  </si>
  <si>
    <t>និស្សិតឆ្នាំទី២ ផ្ទេរមកភ្នំពេញសាលាឯកទេសពីចំនួន ១នាក់</t>
  </si>
  <si>
    <t>និស្សិតឆ្នាំទី៣ ចំនួន ០នាក់</t>
  </si>
  <si>
    <t>និស្សិតដាក់ពាក្យសរុប ៣នាក់</t>
  </si>
  <si>
    <t>និស្សិតឆ្នាំទី១ ចំនួន ៣នាក់</t>
  </si>
  <si>
    <t>និស្សិតដាក់ពាក្យសរុប ១នាក់</t>
  </si>
  <si>
    <t>និស្សិតឆ្នាំទី១ ចំនួន ០នាក់</t>
  </si>
  <si>
    <t>និស្សិតឆ្នាំទី១ ចំនួន 1នាក់</t>
  </si>
  <si>
    <t>និស្សិតឆ្នាំទី៣ ចំនួន 1នាក់</t>
  </si>
  <si>
    <t>និស្សិតថ្នាក់បរិញ្ញាបត្រជាន់ខ្ពស់ ចំនួន 0នាក់</t>
  </si>
  <si>
    <t>និស្សិតដាក់ពាក្យសរុប ២នាក់</t>
  </si>
  <si>
    <t>និស្សិតផ្ទេរចូលឆ្នាំទី២ ចំនួន 1នាក់</t>
  </si>
  <si>
    <t>និស្សិតបន្តថ្នាក់បរិញ្ញាបត្រជាន់ខ្ពស់ ចំនួន 1នាក់</t>
  </si>
  <si>
    <t>និស្សិតឆ្នាំចូលឆ្នាំទី១ ចំនួន 1នាក់</t>
  </si>
  <si>
    <t>និស្សិតបន្តឆ្នាំទី៤ ចំនួន ០នាក់</t>
  </si>
  <si>
    <t>និស្សិតឆ្នាំផ្ទេរចូលឆ្នាំទី៣ ចំនួន 1នាក់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</si>
</sst>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Khmer OS Muol Light"/>
    </font>
    <font>
      <b/>
      <sz val="11"/>
      <color rgb="FF000000"/>
      <name val="Segoe UI"/>
      <family val="2"/>
    </font>
    <font>
      <sz val="12"/>
      <color theme="1"/>
      <name val="Calibri"/>
      <family val="2"/>
      <scheme val="minor"/>
    </font>
    <font>
      <sz val="12"/>
      <color rgb="FF000000"/>
      <name val="Khmer OS Muol Light"/>
    </font>
    <font>
      <sz val="12"/>
      <color rgb="FF000000"/>
      <name val="Khmer OS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9FF6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/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2" xfId="0" applyBorder="1"/>
    <xf numFmtId="0" fontId="2" fillId="0" borderId="2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2" borderId="2" xfId="0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6" fillId="0" borderId="0" xfId="0" applyFont="1"/>
    <xf numFmtId="0" fontId="4" fillId="0" borderId="0" xfId="0" applyFont="1"/>
    <xf numFmtId="0" fontId="7" fillId="0" borderId="0" xfId="0" applyFont="1" applyAlignment="1"/>
    <xf numFmtId="0" fontId="8" fillId="0" borderId="0" xfId="0" applyFont="1" applyAlignment="1"/>
    <xf numFmtId="0" fontId="4" fillId="3" borderId="10" xfId="0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0" fillId="0" borderId="5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581025</xdr:colOff>
      <xdr:row>1</xdr:row>
      <xdr:rowOff>381000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0" y="0"/>
          <a:ext cx="9848850" cy="1647825"/>
          <a:chOff x="688" y="846"/>
          <a:chExt cx="10568" cy="1974"/>
        </a:xfrm>
      </xdr:grpSpPr>
      <xdr:sp macro="" textlink="">
        <xdr:nvSpPr>
          <xdr:cNvPr id="3" name="Text Box 2"/>
          <xdr:cNvSpPr txBox="1">
            <a:spLocks noChangeArrowheads="1"/>
          </xdr:cNvSpPr>
        </xdr:nvSpPr>
        <xdr:spPr bwMode="auto">
          <a:xfrm>
            <a:off x="6795" y="2201"/>
            <a:ext cx="4248" cy="44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900" b="1" i="0" u="none" strike="noStrike" baseline="0">
                <a:solidFill>
                  <a:srgbClr val="008000"/>
                </a:solidFill>
                <a:latin typeface="Arial Narrow"/>
              </a:rPr>
              <a:t>OFFICE OF ADMINISTRTION</a:t>
            </a:r>
          </a:p>
          <a:p>
            <a:pPr algn="l" rtl="0">
              <a:defRPr sz="1000"/>
            </a:pPr>
            <a:endParaRPr lang="en-US" sz="900" b="1" i="0" u="none" strike="noStrike" baseline="0">
              <a:solidFill>
                <a:srgbClr val="008000"/>
              </a:solidFill>
              <a:latin typeface="Arial Narrow"/>
            </a:endParaRPr>
          </a:p>
        </xdr:txBody>
      </xdr:sp>
      <xdr:grpSp>
        <xdr:nvGrpSpPr>
          <xdr:cNvPr id="4" name="Group 3"/>
          <xdr:cNvGrpSpPr>
            <a:grpSpLocks/>
          </xdr:cNvGrpSpPr>
        </xdr:nvGrpSpPr>
        <xdr:grpSpPr bwMode="auto">
          <a:xfrm>
            <a:off x="688" y="846"/>
            <a:ext cx="10568" cy="1974"/>
            <a:chOff x="688" y="846"/>
            <a:chExt cx="10568" cy="1974"/>
          </a:xfrm>
        </xdr:grpSpPr>
        <xdr:sp macro="" textlink="">
          <xdr:nvSpPr>
            <xdr:cNvPr id="5" name="Rectangle 4"/>
            <xdr:cNvSpPr>
              <a:spLocks noChangeArrowheads="1"/>
            </xdr:cNvSpPr>
          </xdr:nvSpPr>
          <xdr:spPr bwMode="auto">
            <a:xfrm>
              <a:off x="688" y="2597"/>
              <a:ext cx="10260" cy="109"/>
            </a:xfrm>
            <a:prstGeom prst="rect">
              <a:avLst/>
            </a:prstGeom>
            <a:solidFill>
              <a:srgbClr val="F7964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6" name="Text Box 5"/>
            <xdr:cNvSpPr txBox="1">
              <a:spLocks noChangeArrowheads="1"/>
            </xdr:cNvSpPr>
          </xdr:nvSpPr>
          <xdr:spPr bwMode="auto">
            <a:xfrm>
              <a:off x="688" y="2186"/>
              <a:ext cx="5858" cy="634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defRPr sz="1000"/>
              </a:pPr>
              <a:r>
                <a:rPr lang="km-KH" sz="900" b="1" i="0" u="none" strike="noStrike" baseline="0">
                  <a:solidFill>
                    <a:srgbClr val="008000"/>
                  </a:solidFill>
                  <a:latin typeface="DaunPenh"/>
                  <a:cs typeface="DaunPenh"/>
                </a:rPr>
                <a:t>ការិយាល័យរដ្ឋបាល</a:t>
              </a:r>
              <a:endParaRPr lang="km-KH" sz="900" b="0" i="0" u="none" strike="noStrike" baseline="0">
                <a:solidFill>
                  <a:srgbClr val="008000"/>
                </a:solidFill>
                <a:latin typeface="DaunPenh"/>
                <a:cs typeface="DaunPenh"/>
              </a:endParaRPr>
            </a:p>
            <a:p>
              <a:pPr algn="l" rtl="0">
                <a:defRPr sz="1000"/>
              </a:pPr>
              <a:endParaRPr lang="km-KH" sz="900" b="0" i="0" u="none" strike="noStrike" baseline="0">
                <a:solidFill>
                  <a:srgbClr val="008000"/>
                </a:solidFill>
                <a:latin typeface="DaunPenh"/>
                <a:cs typeface="DaunPenh"/>
              </a:endParaRPr>
            </a:p>
          </xdr:txBody>
        </xdr:sp>
        <xdr:pic>
          <xdr:nvPicPr>
            <xdr:cNvPr id="7" name="Picture 1" descr="Description: C:\Users\tunpheakdey\Desktop\Picture1.pn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/>
            <a:srcRect b="7339"/>
            <a:stretch>
              <a:fillRect/>
            </a:stretch>
          </xdr:blipFill>
          <xdr:spPr bwMode="auto">
            <a:xfrm>
              <a:off x="700" y="851"/>
              <a:ext cx="10556" cy="1376"/>
            </a:xfrm>
            <a:prstGeom prst="rect">
              <a:avLst/>
            </a:prstGeom>
            <a:noFill/>
          </xdr:spPr>
        </xdr:pic>
        <xdr:pic>
          <xdr:nvPicPr>
            <xdr:cNvPr id="8" name="Picture 7" descr="UME Logo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/>
            <a:srcRect/>
            <a:stretch>
              <a:fillRect/>
            </a:stretch>
          </xdr:blipFill>
          <xdr:spPr bwMode="auto">
            <a:xfrm>
              <a:off x="1008" y="846"/>
              <a:ext cx="1380" cy="1357"/>
            </a:xfrm>
            <a:prstGeom prst="rect">
              <a:avLst/>
            </a:prstGeom>
            <a:noFill/>
          </xdr:spPr>
        </xdr:pic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581025</xdr:colOff>
      <xdr:row>1</xdr:row>
      <xdr:rowOff>381000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0" y="0"/>
          <a:ext cx="9144000" cy="1647825"/>
          <a:chOff x="688" y="846"/>
          <a:chExt cx="10568" cy="1974"/>
        </a:xfrm>
      </xdr:grpSpPr>
      <xdr:sp macro="" textlink="">
        <xdr:nvSpPr>
          <xdr:cNvPr id="3" name="Text Box 2"/>
          <xdr:cNvSpPr txBox="1">
            <a:spLocks noChangeArrowheads="1"/>
          </xdr:cNvSpPr>
        </xdr:nvSpPr>
        <xdr:spPr bwMode="auto">
          <a:xfrm>
            <a:off x="6795" y="2201"/>
            <a:ext cx="4248" cy="44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900" b="1" i="0" u="none" strike="noStrike" baseline="0">
                <a:solidFill>
                  <a:srgbClr val="008000"/>
                </a:solidFill>
                <a:latin typeface="Arial Narrow"/>
              </a:rPr>
              <a:t>OFFICE OF ADMINISTRTION</a:t>
            </a:r>
          </a:p>
          <a:p>
            <a:pPr algn="l" rtl="0">
              <a:defRPr sz="1000"/>
            </a:pPr>
            <a:endParaRPr lang="en-US" sz="900" b="1" i="0" u="none" strike="noStrike" baseline="0">
              <a:solidFill>
                <a:srgbClr val="008000"/>
              </a:solidFill>
              <a:latin typeface="Arial Narrow"/>
            </a:endParaRPr>
          </a:p>
        </xdr:txBody>
      </xdr:sp>
      <xdr:grpSp>
        <xdr:nvGrpSpPr>
          <xdr:cNvPr id="4" name="Group 3"/>
          <xdr:cNvGrpSpPr>
            <a:grpSpLocks/>
          </xdr:cNvGrpSpPr>
        </xdr:nvGrpSpPr>
        <xdr:grpSpPr bwMode="auto">
          <a:xfrm>
            <a:off x="688" y="846"/>
            <a:ext cx="10568" cy="1974"/>
            <a:chOff x="688" y="846"/>
            <a:chExt cx="10568" cy="1974"/>
          </a:xfrm>
        </xdr:grpSpPr>
        <xdr:sp macro="" textlink="">
          <xdr:nvSpPr>
            <xdr:cNvPr id="5" name="Rectangle 4"/>
            <xdr:cNvSpPr>
              <a:spLocks noChangeArrowheads="1"/>
            </xdr:cNvSpPr>
          </xdr:nvSpPr>
          <xdr:spPr bwMode="auto">
            <a:xfrm>
              <a:off x="688" y="2597"/>
              <a:ext cx="10260" cy="109"/>
            </a:xfrm>
            <a:prstGeom prst="rect">
              <a:avLst/>
            </a:prstGeom>
            <a:solidFill>
              <a:srgbClr val="F7964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6" name="Text Box 5"/>
            <xdr:cNvSpPr txBox="1">
              <a:spLocks noChangeArrowheads="1"/>
            </xdr:cNvSpPr>
          </xdr:nvSpPr>
          <xdr:spPr bwMode="auto">
            <a:xfrm>
              <a:off x="688" y="2186"/>
              <a:ext cx="5858" cy="634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defRPr sz="1000"/>
              </a:pPr>
              <a:r>
                <a:rPr lang="km-KH" sz="900" b="1" i="0" u="none" strike="noStrike" baseline="0">
                  <a:solidFill>
                    <a:srgbClr val="008000"/>
                  </a:solidFill>
                  <a:latin typeface="DaunPenh"/>
                  <a:cs typeface="DaunPenh"/>
                </a:rPr>
                <a:t>ការិយាល័យរដ្ឋបាល</a:t>
              </a:r>
              <a:endParaRPr lang="km-KH" sz="900" b="0" i="0" u="none" strike="noStrike" baseline="0">
                <a:solidFill>
                  <a:srgbClr val="008000"/>
                </a:solidFill>
                <a:latin typeface="DaunPenh"/>
                <a:cs typeface="DaunPenh"/>
              </a:endParaRPr>
            </a:p>
            <a:p>
              <a:pPr algn="l" rtl="0">
                <a:defRPr sz="1000"/>
              </a:pPr>
              <a:endParaRPr lang="km-KH" sz="900" b="0" i="0" u="none" strike="noStrike" baseline="0">
                <a:solidFill>
                  <a:srgbClr val="008000"/>
                </a:solidFill>
                <a:latin typeface="DaunPenh"/>
                <a:cs typeface="DaunPenh"/>
              </a:endParaRPr>
            </a:p>
          </xdr:txBody>
        </xdr:sp>
        <xdr:pic>
          <xdr:nvPicPr>
            <xdr:cNvPr id="7" name="Picture 1" descr="Description: C:\Users\tunpheakdey\Desktop\Picture1.pn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/>
            <a:srcRect b="7339"/>
            <a:stretch>
              <a:fillRect/>
            </a:stretch>
          </xdr:blipFill>
          <xdr:spPr bwMode="auto">
            <a:xfrm>
              <a:off x="700" y="851"/>
              <a:ext cx="10556" cy="1376"/>
            </a:xfrm>
            <a:prstGeom prst="rect">
              <a:avLst/>
            </a:prstGeom>
            <a:noFill/>
          </xdr:spPr>
        </xdr:pic>
        <xdr:pic>
          <xdr:nvPicPr>
            <xdr:cNvPr id="8" name="Picture 7" descr="UME Logo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/>
            <a:srcRect/>
            <a:stretch>
              <a:fillRect/>
            </a:stretch>
          </xdr:blipFill>
          <xdr:spPr bwMode="auto">
            <a:xfrm>
              <a:off x="1008" y="846"/>
              <a:ext cx="1380" cy="1357"/>
            </a:xfrm>
            <a:prstGeom prst="rect">
              <a:avLst/>
            </a:prstGeom>
            <a:noFill/>
          </xdr:spPr>
        </xdr:pic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581025</xdr:colOff>
      <xdr:row>1</xdr:row>
      <xdr:rowOff>381000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0" y="0"/>
          <a:ext cx="9144000" cy="1647825"/>
          <a:chOff x="688" y="846"/>
          <a:chExt cx="10568" cy="1974"/>
        </a:xfrm>
      </xdr:grpSpPr>
      <xdr:sp macro="" textlink="">
        <xdr:nvSpPr>
          <xdr:cNvPr id="3" name="Text Box 2"/>
          <xdr:cNvSpPr txBox="1">
            <a:spLocks noChangeArrowheads="1"/>
          </xdr:cNvSpPr>
        </xdr:nvSpPr>
        <xdr:spPr bwMode="auto">
          <a:xfrm>
            <a:off x="6795" y="2201"/>
            <a:ext cx="4248" cy="44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900" b="1" i="0" u="none" strike="noStrike" baseline="0">
                <a:solidFill>
                  <a:srgbClr val="008000"/>
                </a:solidFill>
                <a:latin typeface="Arial Narrow"/>
              </a:rPr>
              <a:t>OFFICE OF ADMINISTRTION</a:t>
            </a:r>
          </a:p>
          <a:p>
            <a:pPr algn="l" rtl="0">
              <a:defRPr sz="1000"/>
            </a:pPr>
            <a:endParaRPr lang="en-US" sz="900" b="1" i="0" u="none" strike="noStrike" baseline="0">
              <a:solidFill>
                <a:srgbClr val="008000"/>
              </a:solidFill>
              <a:latin typeface="Arial Narrow"/>
            </a:endParaRPr>
          </a:p>
        </xdr:txBody>
      </xdr:sp>
      <xdr:grpSp>
        <xdr:nvGrpSpPr>
          <xdr:cNvPr id="4" name="Group 3"/>
          <xdr:cNvGrpSpPr>
            <a:grpSpLocks/>
          </xdr:cNvGrpSpPr>
        </xdr:nvGrpSpPr>
        <xdr:grpSpPr bwMode="auto">
          <a:xfrm>
            <a:off x="688" y="846"/>
            <a:ext cx="10568" cy="1974"/>
            <a:chOff x="688" y="846"/>
            <a:chExt cx="10568" cy="1974"/>
          </a:xfrm>
        </xdr:grpSpPr>
        <xdr:sp macro="" textlink="">
          <xdr:nvSpPr>
            <xdr:cNvPr id="5" name="Rectangle 4"/>
            <xdr:cNvSpPr>
              <a:spLocks noChangeArrowheads="1"/>
            </xdr:cNvSpPr>
          </xdr:nvSpPr>
          <xdr:spPr bwMode="auto">
            <a:xfrm>
              <a:off x="688" y="2597"/>
              <a:ext cx="10260" cy="109"/>
            </a:xfrm>
            <a:prstGeom prst="rect">
              <a:avLst/>
            </a:prstGeom>
            <a:solidFill>
              <a:srgbClr val="F7964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6" name="Text Box 5"/>
            <xdr:cNvSpPr txBox="1">
              <a:spLocks noChangeArrowheads="1"/>
            </xdr:cNvSpPr>
          </xdr:nvSpPr>
          <xdr:spPr bwMode="auto">
            <a:xfrm>
              <a:off x="688" y="2186"/>
              <a:ext cx="5858" cy="634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defRPr sz="1000"/>
              </a:pPr>
              <a:r>
                <a:rPr lang="km-KH" sz="900" b="1" i="0" u="none" strike="noStrike" baseline="0">
                  <a:solidFill>
                    <a:srgbClr val="008000"/>
                  </a:solidFill>
                  <a:latin typeface="DaunPenh"/>
                  <a:cs typeface="DaunPenh"/>
                </a:rPr>
                <a:t>ការិយាល័យរដ្ឋបាល</a:t>
              </a:r>
              <a:endParaRPr lang="km-KH" sz="900" b="0" i="0" u="none" strike="noStrike" baseline="0">
                <a:solidFill>
                  <a:srgbClr val="008000"/>
                </a:solidFill>
                <a:latin typeface="DaunPenh"/>
                <a:cs typeface="DaunPenh"/>
              </a:endParaRPr>
            </a:p>
            <a:p>
              <a:pPr algn="l" rtl="0">
                <a:defRPr sz="1000"/>
              </a:pPr>
              <a:endParaRPr lang="km-KH" sz="900" b="0" i="0" u="none" strike="noStrike" baseline="0">
                <a:solidFill>
                  <a:srgbClr val="008000"/>
                </a:solidFill>
                <a:latin typeface="DaunPenh"/>
                <a:cs typeface="DaunPenh"/>
              </a:endParaRPr>
            </a:p>
          </xdr:txBody>
        </xdr:sp>
        <xdr:pic>
          <xdr:nvPicPr>
            <xdr:cNvPr id="7" name="Picture 1" descr="Description: C:\Users\tunpheakdey\Desktop\Picture1.pn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/>
            <a:srcRect b="7339"/>
            <a:stretch>
              <a:fillRect/>
            </a:stretch>
          </xdr:blipFill>
          <xdr:spPr bwMode="auto">
            <a:xfrm>
              <a:off x="700" y="851"/>
              <a:ext cx="10556" cy="1376"/>
            </a:xfrm>
            <a:prstGeom prst="rect">
              <a:avLst/>
            </a:prstGeom>
            <a:noFill/>
          </xdr:spPr>
        </xdr:pic>
        <xdr:pic>
          <xdr:nvPicPr>
            <xdr:cNvPr id="8" name="Picture 7" descr="UME Logo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/>
            <a:srcRect/>
            <a:stretch>
              <a:fillRect/>
            </a:stretch>
          </xdr:blipFill>
          <xdr:spPr bwMode="auto">
            <a:xfrm>
              <a:off x="1008" y="846"/>
              <a:ext cx="1380" cy="1357"/>
            </a:xfrm>
            <a:prstGeom prst="rect">
              <a:avLst/>
            </a:prstGeom>
            <a:noFill/>
          </xdr:spPr>
        </xdr:pic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581025</xdr:colOff>
      <xdr:row>1</xdr:row>
      <xdr:rowOff>381000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0" y="0"/>
          <a:ext cx="9144000" cy="1647825"/>
          <a:chOff x="688" y="846"/>
          <a:chExt cx="10568" cy="1974"/>
        </a:xfrm>
      </xdr:grpSpPr>
      <xdr:sp macro="" textlink="">
        <xdr:nvSpPr>
          <xdr:cNvPr id="3" name="Text Box 2"/>
          <xdr:cNvSpPr txBox="1">
            <a:spLocks noChangeArrowheads="1"/>
          </xdr:cNvSpPr>
        </xdr:nvSpPr>
        <xdr:spPr bwMode="auto">
          <a:xfrm>
            <a:off x="6795" y="2201"/>
            <a:ext cx="4248" cy="44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900" b="1" i="0" u="none" strike="noStrike" baseline="0">
                <a:solidFill>
                  <a:srgbClr val="008000"/>
                </a:solidFill>
                <a:latin typeface="Arial Narrow"/>
              </a:rPr>
              <a:t>OFFICE OF ADMINISTRTION</a:t>
            </a:r>
          </a:p>
          <a:p>
            <a:pPr algn="l" rtl="0">
              <a:defRPr sz="1000"/>
            </a:pPr>
            <a:endParaRPr lang="en-US" sz="900" b="1" i="0" u="none" strike="noStrike" baseline="0">
              <a:solidFill>
                <a:srgbClr val="008000"/>
              </a:solidFill>
              <a:latin typeface="Arial Narrow"/>
            </a:endParaRPr>
          </a:p>
        </xdr:txBody>
      </xdr:sp>
      <xdr:grpSp>
        <xdr:nvGrpSpPr>
          <xdr:cNvPr id="4" name="Group 3"/>
          <xdr:cNvGrpSpPr>
            <a:grpSpLocks/>
          </xdr:cNvGrpSpPr>
        </xdr:nvGrpSpPr>
        <xdr:grpSpPr bwMode="auto">
          <a:xfrm>
            <a:off x="688" y="846"/>
            <a:ext cx="10568" cy="1974"/>
            <a:chOff x="688" y="846"/>
            <a:chExt cx="10568" cy="1974"/>
          </a:xfrm>
        </xdr:grpSpPr>
        <xdr:sp macro="" textlink="">
          <xdr:nvSpPr>
            <xdr:cNvPr id="5" name="Rectangle 4"/>
            <xdr:cNvSpPr>
              <a:spLocks noChangeArrowheads="1"/>
            </xdr:cNvSpPr>
          </xdr:nvSpPr>
          <xdr:spPr bwMode="auto">
            <a:xfrm>
              <a:off x="688" y="2597"/>
              <a:ext cx="10260" cy="109"/>
            </a:xfrm>
            <a:prstGeom prst="rect">
              <a:avLst/>
            </a:prstGeom>
            <a:solidFill>
              <a:srgbClr val="F7964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6" name="Text Box 5"/>
            <xdr:cNvSpPr txBox="1">
              <a:spLocks noChangeArrowheads="1"/>
            </xdr:cNvSpPr>
          </xdr:nvSpPr>
          <xdr:spPr bwMode="auto">
            <a:xfrm>
              <a:off x="688" y="2186"/>
              <a:ext cx="5858" cy="634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defRPr sz="1000"/>
              </a:pPr>
              <a:r>
                <a:rPr lang="km-KH" sz="900" b="1" i="0" u="none" strike="noStrike" baseline="0">
                  <a:solidFill>
                    <a:srgbClr val="008000"/>
                  </a:solidFill>
                  <a:latin typeface="DaunPenh"/>
                  <a:cs typeface="DaunPenh"/>
                </a:rPr>
                <a:t>ការិយាល័យរដ្ឋបាល</a:t>
              </a:r>
              <a:endParaRPr lang="km-KH" sz="900" b="0" i="0" u="none" strike="noStrike" baseline="0">
                <a:solidFill>
                  <a:srgbClr val="008000"/>
                </a:solidFill>
                <a:latin typeface="DaunPenh"/>
                <a:cs typeface="DaunPenh"/>
              </a:endParaRPr>
            </a:p>
            <a:p>
              <a:pPr algn="l" rtl="0">
                <a:defRPr sz="1000"/>
              </a:pPr>
              <a:endParaRPr lang="km-KH" sz="900" b="0" i="0" u="none" strike="noStrike" baseline="0">
                <a:solidFill>
                  <a:srgbClr val="008000"/>
                </a:solidFill>
                <a:latin typeface="DaunPenh"/>
                <a:cs typeface="DaunPenh"/>
              </a:endParaRPr>
            </a:p>
          </xdr:txBody>
        </xdr:sp>
        <xdr:pic>
          <xdr:nvPicPr>
            <xdr:cNvPr id="7" name="Picture 1" descr="Description: C:\Users\tunpheakdey\Desktop\Picture1.pn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/>
            <a:srcRect b="7339"/>
            <a:stretch>
              <a:fillRect/>
            </a:stretch>
          </xdr:blipFill>
          <xdr:spPr bwMode="auto">
            <a:xfrm>
              <a:off x="700" y="851"/>
              <a:ext cx="10556" cy="1376"/>
            </a:xfrm>
            <a:prstGeom prst="rect">
              <a:avLst/>
            </a:prstGeom>
            <a:noFill/>
          </xdr:spPr>
        </xdr:pic>
        <xdr:pic>
          <xdr:nvPicPr>
            <xdr:cNvPr id="8" name="Picture 7" descr="UME Logo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/>
            <a:srcRect/>
            <a:stretch>
              <a:fillRect/>
            </a:stretch>
          </xdr:blipFill>
          <xdr:spPr bwMode="auto">
            <a:xfrm>
              <a:off x="1008" y="846"/>
              <a:ext cx="1380" cy="1357"/>
            </a:xfrm>
            <a:prstGeom prst="rect">
              <a:avLst/>
            </a:prstGeom>
            <a:noFill/>
          </xdr:spPr>
        </xdr:pic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581025</xdr:colOff>
      <xdr:row>1</xdr:row>
      <xdr:rowOff>381000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0" y="0"/>
          <a:ext cx="9144000" cy="1647825"/>
          <a:chOff x="688" y="846"/>
          <a:chExt cx="10568" cy="1974"/>
        </a:xfrm>
      </xdr:grpSpPr>
      <xdr:sp macro="" textlink="">
        <xdr:nvSpPr>
          <xdr:cNvPr id="3" name="Text Box 2"/>
          <xdr:cNvSpPr txBox="1">
            <a:spLocks noChangeArrowheads="1"/>
          </xdr:cNvSpPr>
        </xdr:nvSpPr>
        <xdr:spPr bwMode="auto">
          <a:xfrm>
            <a:off x="6795" y="2201"/>
            <a:ext cx="4248" cy="44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900" b="1" i="0" u="none" strike="noStrike" baseline="0">
                <a:solidFill>
                  <a:srgbClr val="008000"/>
                </a:solidFill>
                <a:latin typeface="Arial Narrow"/>
              </a:rPr>
              <a:t>OFFICE OF ADMINISTRTION</a:t>
            </a:r>
          </a:p>
          <a:p>
            <a:pPr algn="l" rtl="0">
              <a:defRPr sz="1000"/>
            </a:pPr>
            <a:endParaRPr lang="en-US" sz="900" b="1" i="0" u="none" strike="noStrike" baseline="0">
              <a:solidFill>
                <a:srgbClr val="008000"/>
              </a:solidFill>
              <a:latin typeface="Arial Narrow"/>
            </a:endParaRPr>
          </a:p>
        </xdr:txBody>
      </xdr:sp>
      <xdr:grpSp>
        <xdr:nvGrpSpPr>
          <xdr:cNvPr id="4" name="Group 3"/>
          <xdr:cNvGrpSpPr>
            <a:grpSpLocks/>
          </xdr:cNvGrpSpPr>
        </xdr:nvGrpSpPr>
        <xdr:grpSpPr bwMode="auto">
          <a:xfrm>
            <a:off x="688" y="846"/>
            <a:ext cx="10568" cy="1974"/>
            <a:chOff x="688" y="846"/>
            <a:chExt cx="10568" cy="1974"/>
          </a:xfrm>
        </xdr:grpSpPr>
        <xdr:sp macro="" textlink="">
          <xdr:nvSpPr>
            <xdr:cNvPr id="5" name="Rectangle 4"/>
            <xdr:cNvSpPr>
              <a:spLocks noChangeArrowheads="1"/>
            </xdr:cNvSpPr>
          </xdr:nvSpPr>
          <xdr:spPr bwMode="auto">
            <a:xfrm>
              <a:off x="688" y="2597"/>
              <a:ext cx="10260" cy="109"/>
            </a:xfrm>
            <a:prstGeom prst="rect">
              <a:avLst/>
            </a:prstGeom>
            <a:solidFill>
              <a:srgbClr val="F7964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6" name="Text Box 5"/>
            <xdr:cNvSpPr txBox="1">
              <a:spLocks noChangeArrowheads="1"/>
            </xdr:cNvSpPr>
          </xdr:nvSpPr>
          <xdr:spPr bwMode="auto">
            <a:xfrm>
              <a:off x="688" y="2186"/>
              <a:ext cx="5858" cy="634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defRPr sz="1000"/>
              </a:pPr>
              <a:r>
                <a:rPr lang="km-KH" sz="900" b="1" i="0" u="none" strike="noStrike" baseline="0">
                  <a:solidFill>
                    <a:srgbClr val="008000"/>
                  </a:solidFill>
                  <a:latin typeface="DaunPenh"/>
                  <a:cs typeface="DaunPenh"/>
                </a:rPr>
                <a:t>ការិយាល័យរដ្ឋបាល</a:t>
              </a:r>
              <a:endParaRPr lang="km-KH" sz="900" b="0" i="0" u="none" strike="noStrike" baseline="0">
                <a:solidFill>
                  <a:srgbClr val="008000"/>
                </a:solidFill>
                <a:latin typeface="DaunPenh"/>
                <a:cs typeface="DaunPenh"/>
              </a:endParaRPr>
            </a:p>
            <a:p>
              <a:pPr algn="l" rtl="0">
                <a:defRPr sz="1000"/>
              </a:pPr>
              <a:endParaRPr lang="km-KH" sz="900" b="0" i="0" u="none" strike="noStrike" baseline="0">
                <a:solidFill>
                  <a:srgbClr val="008000"/>
                </a:solidFill>
                <a:latin typeface="DaunPenh"/>
                <a:cs typeface="DaunPenh"/>
              </a:endParaRPr>
            </a:p>
          </xdr:txBody>
        </xdr:sp>
        <xdr:pic>
          <xdr:nvPicPr>
            <xdr:cNvPr id="7" name="Picture 1" descr="Description: C:\Users\tunpheakdey\Desktop\Picture1.pn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/>
            <a:srcRect b="7339"/>
            <a:stretch>
              <a:fillRect/>
            </a:stretch>
          </xdr:blipFill>
          <xdr:spPr bwMode="auto">
            <a:xfrm>
              <a:off x="700" y="851"/>
              <a:ext cx="10556" cy="1376"/>
            </a:xfrm>
            <a:prstGeom prst="rect">
              <a:avLst/>
            </a:prstGeom>
            <a:noFill/>
          </xdr:spPr>
        </xdr:pic>
        <xdr:pic>
          <xdr:nvPicPr>
            <xdr:cNvPr id="8" name="Picture 7" descr="UME Logo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/>
            <a:srcRect/>
            <a:stretch>
              <a:fillRect/>
            </a:stretch>
          </xdr:blipFill>
          <xdr:spPr bwMode="auto">
            <a:xfrm>
              <a:off x="1008" y="846"/>
              <a:ext cx="1380" cy="1357"/>
            </a:xfrm>
            <a:prstGeom prst="rect">
              <a:avLst/>
            </a:prstGeom>
            <a:noFill/>
          </xdr:spPr>
        </xdr:pic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581025</xdr:colOff>
      <xdr:row>1</xdr:row>
      <xdr:rowOff>381000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0" y="0"/>
          <a:ext cx="9144000" cy="1647825"/>
          <a:chOff x="688" y="846"/>
          <a:chExt cx="10568" cy="1974"/>
        </a:xfrm>
      </xdr:grpSpPr>
      <xdr:sp macro="" textlink="">
        <xdr:nvSpPr>
          <xdr:cNvPr id="3" name="Text Box 2"/>
          <xdr:cNvSpPr txBox="1">
            <a:spLocks noChangeArrowheads="1"/>
          </xdr:cNvSpPr>
        </xdr:nvSpPr>
        <xdr:spPr bwMode="auto">
          <a:xfrm>
            <a:off x="6795" y="2201"/>
            <a:ext cx="4248" cy="44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900" b="1" i="0" u="none" strike="noStrike" baseline="0">
                <a:solidFill>
                  <a:srgbClr val="008000"/>
                </a:solidFill>
                <a:latin typeface="Arial Narrow"/>
              </a:rPr>
              <a:t>OFFICE OF ADMINISTRTION</a:t>
            </a:r>
          </a:p>
          <a:p>
            <a:pPr algn="l" rtl="0">
              <a:defRPr sz="1000"/>
            </a:pPr>
            <a:endParaRPr lang="en-US" sz="900" b="1" i="0" u="none" strike="noStrike" baseline="0">
              <a:solidFill>
                <a:srgbClr val="008000"/>
              </a:solidFill>
              <a:latin typeface="Arial Narrow"/>
            </a:endParaRPr>
          </a:p>
        </xdr:txBody>
      </xdr:sp>
      <xdr:grpSp>
        <xdr:nvGrpSpPr>
          <xdr:cNvPr id="4" name="Group 3"/>
          <xdr:cNvGrpSpPr>
            <a:grpSpLocks/>
          </xdr:cNvGrpSpPr>
        </xdr:nvGrpSpPr>
        <xdr:grpSpPr bwMode="auto">
          <a:xfrm>
            <a:off x="688" y="846"/>
            <a:ext cx="10568" cy="1974"/>
            <a:chOff x="688" y="846"/>
            <a:chExt cx="10568" cy="1974"/>
          </a:xfrm>
        </xdr:grpSpPr>
        <xdr:sp macro="" textlink="">
          <xdr:nvSpPr>
            <xdr:cNvPr id="5" name="Rectangle 4"/>
            <xdr:cNvSpPr>
              <a:spLocks noChangeArrowheads="1"/>
            </xdr:cNvSpPr>
          </xdr:nvSpPr>
          <xdr:spPr bwMode="auto">
            <a:xfrm>
              <a:off x="688" y="2597"/>
              <a:ext cx="10260" cy="109"/>
            </a:xfrm>
            <a:prstGeom prst="rect">
              <a:avLst/>
            </a:prstGeom>
            <a:solidFill>
              <a:srgbClr val="F7964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6" name="Text Box 5"/>
            <xdr:cNvSpPr txBox="1">
              <a:spLocks noChangeArrowheads="1"/>
            </xdr:cNvSpPr>
          </xdr:nvSpPr>
          <xdr:spPr bwMode="auto">
            <a:xfrm>
              <a:off x="688" y="2186"/>
              <a:ext cx="5858" cy="634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defRPr sz="1000"/>
              </a:pPr>
              <a:r>
                <a:rPr lang="km-KH" sz="900" b="1" i="0" u="none" strike="noStrike" baseline="0">
                  <a:solidFill>
                    <a:srgbClr val="008000"/>
                  </a:solidFill>
                  <a:latin typeface="DaunPenh"/>
                  <a:cs typeface="DaunPenh"/>
                </a:rPr>
                <a:t>ការិយាល័យរដ្ឋបាល</a:t>
              </a:r>
              <a:endParaRPr lang="km-KH" sz="900" b="0" i="0" u="none" strike="noStrike" baseline="0">
                <a:solidFill>
                  <a:srgbClr val="008000"/>
                </a:solidFill>
                <a:latin typeface="DaunPenh"/>
                <a:cs typeface="DaunPenh"/>
              </a:endParaRPr>
            </a:p>
            <a:p>
              <a:pPr algn="l" rtl="0">
                <a:defRPr sz="1000"/>
              </a:pPr>
              <a:endParaRPr lang="km-KH" sz="900" b="0" i="0" u="none" strike="noStrike" baseline="0">
                <a:solidFill>
                  <a:srgbClr val="008000"/>
                </a:solidFill>
                <a:latin typeface="DaunPenh"/>
                <a:cs typeface="DaunPenh"/>
              </a:endParaRPr>
            </a:p>
          </xdr:txBody>
        </xdr:sp>
        <xdr:pic>
          <xdr:nvPicPr>
            <xdr:cNvPr id="7" name="Picture 1" descr="Description: C:\Users\tunpheakdey\Desktop\Picture1.pn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/>
            <a:srcRect b="7339"/>
            <a:stretch>
              <a:fillRect/>
            </a:stretch>
          </xdr:blipFill>
          <xdr:spPr bwMode="auto">
            <a:xfrm>
              <a:off x="700" y="851"/>
              <a:ext cx="10556" cy="1376"/>
            </a:xfrm>
            <a:prstGeom prst="rect">
              <a:avLst/>
            </a:prstGeom>
            <a:noFill/>
          </xdr:spPr>
        </xdr:pic>
        <xdr:pic>
          <xdr:nvPicPr>
            <xdr:cNvPr id="8" name="Picture 7" descr="UME Logo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/>
            <a:srcRect/>
            <a:stretch>
              <a:fillRect/>
            </a:stretch>
          </xdr:blipFill>
          <xdr:spPr bwMode="auto">
            <a:xfrm>
              <a:off x="1008" y="846"/>
              <a:ext cx="1380" cy="1357"/>
            </a:xfrm>
            <a:prstGeom prst="rect">
              <a:avLst/>
            </a:prstGeom>
            <a:noFill/>
          </xdr:spPr>
        </xdr:pic>
      </xdr:grp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581025</xdr:colOff>
      <xdr:row>1</xdr:row>
      <xdr:rowOff>381000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0" y="0"/>
          <a:ext cx="9725025" cy="1647825"/>
          <a:chOff x="688" y="846"/>
          <a:chExt cx="10568" cy="1974"/>
        </a:xfrm>
      </xdr:grpSpPr>
      <xdr:sp macro="" textlink="">
        <xdr:nvSpPr>
          <xdr:cNvPr id="3" name="Text Box 2"/>
          <xdr:cNvSpPr txBox="1">
            <a:spLocks noChangeArrowheads="1"/>
          </xdr:cNvSpPr>
        </xdr:nvSpPr>
        <xdr:spPr bwMode="auto">
          <a:xfrm>
            <a:off x="6795" y="2201"/>
            <a:ext cx="4248" cy="44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900" b="1" i="0" u="none" strike="noStrike" baseline="0">
                <a:solidFill>
                  <a:srgbClr val="008000"/>
                </a:solidFill>
                <a:latin typeface="Arial Narrow"/>
              </a:rPr>
              <a:t>OFFICE OF ADMINISTRTION</a:t>
            </a:r>
          </a:p>
          <a:p>
            <a:pPr algn="l" rtl="0">
              <a:defRPr sz="1000"/>
            </a:pPr>
            <a:endParaRPr lang="en-US" sz="900" b="1" i="0" u="none" strike="noStrike" baseline="0">
              <a:solidFill>
                <a:srgbClr val="008000"/>
              </a:solidFill>
              <a:latin typeface="Arial Narrow"/>
            </a:endParaRPr>
          </a:p>
        </xdr:txBody>
      </xdr:sp>
      <xdr:grpSp>
        <xdr:nvGrpSpPr>
          <xdr:cNvPr id="4" name="Group 3"/>
          <xdr:cNvGrpSpPr>
            <a:grpSpLocks/>
          </xdr:cNvGrpSpPr>
        </xdr:nvGrpSpPr>
        <xdr:grpSpPr bwMode="auto">
          <a:xfrm>
            <a:off x="688" y="846"/>
            <a:ext cx="10568" cy="1974"/>
            <a:chOff x="688" y="846"/>
            <a:chExt cx="10568" cy="1974"/>
          </a:xfrm>
        </xdr:grpSpPr>
        <xdr:sp macro="" textlink="">
          <xdr:nvSpPr>
            <xdr:cNvPr id="5" name="Rectangle 4"/>
            <xdr:cNvSpPr>
              <a:spLocks noChangeArrowheads="1"/>
            </xdr:cNvSpPr>
          </xdr:nvSpPr>
          <xdr:spPr bwMode="auto">
            <a:xfrm>
              <a:off x="688" y="2597"/>
              <a:ext cx="10260" cy="109"/>
            </a:xfrm>
            <a:prstGeom prst="rect">
              <a:avLst/>
            </a:prstGeom>
            <a:solidFill>
              <a:srgbClr val="F7964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6" name="Text Box 5"/>
            <xdr:cNvSpPr txBox="1">
              <a:spLocks noChangeArrowheads="1"/>
            </xdr:cNvSpPr>
          </xdr:nvSpPr>
          <xdr:spPr bwMode="auto">
            <a:xfrm>
              <a:off x="688" y="2186"/>
              <a:ext cx="5858" cy="634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defRPr sz="1000"/>
              </a:pPr>
              <a:r>
                <a:rPr lang="km-KH" sz="900" b="1" i="0" u="none" strike="noStrike" baseline="0">
                  <a:solidFill>
                    <a:srgbClr val="008000"/>
                  </a:solidFill>
                  <a:latin typeface="DaunPenh"/>
                  <a:cs typeface="DaunPenh"/>
                </a:rPr>
                <a:t>ការិយាល័យរដ្ឋបាល</a:t>
              </a:r>
              <a:endParaRPr lang="km-KH" sz="900" b="0" i="0" u="none" strike="noStrike" baseline="0">
                <a:solidFill>
                  <a:srgbClr val="008000"/>
                </a:solidFill>
                <a:latin typeface="DaunPenh"/>
                <a:cs typeface="DaunPenh"/>
              </a:endParaRPr>
            </a:p>
            <a:p>
              <a:pPr algn="l" rtl="0">
                <a:defRPr sz="1000"/>
              </a:pPr>
              <a:endParaRPr lang="km-KH" sz="900" b="0" i="0" u="none" strike="noStrike" baseline="0">
                <a:solidFill>
                  <a:srgbClr val="008000"/>
                </a:solidFill>
                <a:latin typeface="DaunPenh"/>
                <a:cs typeface="DaunPenh"/>
              </a:endParaRPr>
            </a:p>
          </xdr:txBody>
        </xdr:sp>
        <xdr:pic>
          <xdr:nvPicPr>
            <xdr:cNvPr id="7" name="Picture 1" descr="Description: C:\Users\tunpheakdey\Desktop\Picture1.pn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/>
            <a:srcRect b="7339"/>
            <a:stretch>
              <a:fillRect/>
            </a:stretch>
          </xdr:blipFill>
          <xdr:spPr bwMode="auto">
            <a:xfrm>
              <a:off x="700" y="851"/>
              <a:ext cx="10556" cy="1376"/>
            </a:xfrm>
            <a:prstGeom prst="rect">
              <a:avLst/>
            </a:prstGeom>
            <a:noFill/>
          </xdr:spPr>
        </xdr:pic>
        <xdr:pic>
          <xdr:nvPicPr>
            <xdr:cNvPr id="8" name="Picture 7" descr="UME Logo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/>
            <a:srcRect/>
            <a:stretch>
              <a:fillRect/>
            </a:stretch>
          </xdr:blipFill>
          <xdr:spPr bwMode="auto">
            <a:xfrm>
              <a:off x="1008" y="846"/>
              <a:ext cx="1380" cy="1357"/>
            </a:xfrm>
            <a:prstGeom prst="rect">
              <a:avLst/>
            </a:prstGeom>
            <a:noFill/>
          </xdr:spPr>
        </xdr:pic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pane ySplit="4" topLeftCell="A20" activePane="bottomLeft" state="frozen"/>
      <selection pane="bottomLeft" activeCell="B23" sqref="B23"/>
    </sheetView>
  </sheetViews>
  <sheetFormatPr defaultRowHeight="15" x14ac:dyDescent="0.25"/>
  <cols>
    <col min="1" max="1" width="17" customWidth="1"/>
    <col min="2" max="5" width="16.42578125" customWidth="1"/>
    <col min="6" max="10" width="5.7109375" customWidth="1"/>
    <col min="11" max="11" width="12.42578125" customWidth="1"/>
    <col min="12" max="12" width="15.28515625" customWidth="1"/>
  </cols>
  <sheetData>
    <row r="1" spans="1:15" ht="99.75" customHeight="1" x14ac:dyDescent="0.25"/>
    <row r="2" spans="1:15" ht="35.25" customHeight="1" x14ac:dyDescent="0.25"/>
    <row r="3" spans="1:15" ht="35.25" customHeight="1" thickBot="1" x14ac:dyDescent="0.3">
      <c r="A3" s="43" t="s">
        <v>0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34"/>
      <c r="M3" s="35"/>
      <c r="N3" s="35"/>
      <c r="O3" s="35"/>
    </row>
    <row r="4" spans="1:15" ht="54" customHeight="1" thickBot="1" x14ac:dyDescent="0.3">
      <c r="A4" s="4" t="s">
        <v>1</v>
      </c>
      <c r="B4" s="8" t="s">
        <v>4</v>
      </c>
      <c r="C4" s="8" t="s">
        <v>5</v>
      </c>
      <c r="D4" s="12" t="s">
        <v>6</v>
      </c>
      <c r="E4" s="12" t="s">
        <v>7</v>
      </c>
      <c r="F4" s="47" t="s">
        <v>8</v>
      </c>
      <c r="G4" s="48"/>
      <c r="H4" s="48"/>
      <c r="I4" s="48"/>
      <c r="J4" s="49"/>
      <c r="K4" s="20" t="s">
        <v>9</v>
      </c>
      <c r="L4" s="31" t="s">
        <v>10</v>
      </c>
    </row>
    <row r="5" spans="1:15" ht="25.5" customHeight="1" x14ac:dyDescent="0.25">
      <c r="A5" s="3"/>
      <c r="B5" s="9"/>
      <c r="C5" s="9"/>
      <c r="D5" s="14"/>
      <c r="E5" s="15"/>
      <c r="F5" s="18" t="s">
        <v>11</v>
      </c>
      <c r="G5" s="18" t="s">
        <v>12</v>
      </c>
      <c r="H5" s="18" t="s">
        <v>13</v>
      </c>
      <c r="I5" s="18" t="s">
        <v>14</v>
      </c>
      <c r="J5" s="18" t="s">
        <v>15</v>
      </c>
      <c r="K5" s="25"/>
      <c r="L5" s="27"/>
    </row>
    <row r="6" spans="1:15" ht="25.5" customHeight="1" x14ac:dyDescent="0.25">
      <c r="A6" s="5">
        <v>41604</v>
      </c>
      <c r="B6" s="6">
        <v>0</v>
      </c>
      <c r="C6" s="6">
        <v>0</v>
      </c>
      <c r="D6" s="13">
        <v>0</v>
      </c>
      <c r="E6" s="11">
        <v>0</v>
      </c>
      <c r="F6" s="18">
        <v>1</v>
      </c>
      <c r="G6" s="18">
        <v>0</v>
      </c>
      <c r="H6" s="18">
        <v>0</v>
      </c>
      <c r="I6" s="18">
        <v>0</v>
      </c>
      <c r="J6" s="18">
        <v>0</v>
      </c>
      <c r="K6" s="18"/>
      <c r="L6" s="18"/>
    </row>
    <row r="7" spans="1:15" ht="25.5" customHeight="1" x14ac:dyDescent="0.25">
      <c r="A7" s="5">
        <v>41605</v>
      </c>
      <c r="B7" s="6">
        <v>0</v>
      </c>
      <c r="C7" s="6">
        <v>0</v>
      </c>
      <c r="D7" s="13">
        <v>2</v>
      </c>
      <c r="E7" s="18">
        <v>0</v>
      </c>
      <c r="F7" s="18">
        <v>3</v>
      </c>
      <c r="G7" s="18">
        <v>0</v>
      </c>
      <c r="H7" s="18">
        <v>0</v>
      </c>
      <c r="I7" s="18">
        <v>0</v>
      </c>
      <c r="J7" s="18">
        <v>0</v>
      </c>
      <c r="K7" s="18"/>
      <c r="L7" s="18"/>
    </row>
    <row r="8" spans="1:15" ht="25.5" customHeight="1" x14ac:dyDescent="0.25">
      <c r="A8" s="5">
        <v>41606</v>
      </c>
      <c r="B8" s="6">
        <v>0</v>
      </c>
      <c r="C8" s="6">
        <v>2</v>
      </c>
      <c r="D8" s="13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/>
      <c r="L8" s="18"/>
    </row>
    <row r="9" spans="1:15" ht="25.5" customHeight="1" x14ac:dyDescent="0.25">
      <c r="A9" s="5">
        <v>41607</v>
      </c>
      <c r="B9" s="10">
        <v>0</v>
      </c>
      <c r="C9" s="6">
        <v>0</v>
      </c>
      <c r="D9" s="13">
        <v>1</v>
      </c>
      <c r="E9" s="18">
        <v>0</v>
      </c>
      <c r="F9" s="18">
        <v>1</v>
      </c>
      <c r="G9" s="18">
        <v>0</v>
      </c>
      <c r="H9" s="18">
        <v>0</v>
      </c>
      <c r="I9" s="18">
        <v>0</v>
      </c>
      <c r="J9" s="18">
        <v>0</v>
      </c>
      <c r="K9" s="18"/>
      <c r="L9" s="18"/>
    </row>
    <row r="10" spans="1:15" ht="25.5" customHeight="1" x14ac:dyDescent="0.25">
      <c r="A10" s="5">
        <v>41608</v>
      </c>
      <c r="B10" s="6">
        <v>3</v>
      </c>
      <c r="C10" s="6">
        <v>8</v>
      </c>
      <c r="D10" s="45">
        <v>7</v>
      </c>
      <c r="E10" s="18">
        <v>0</v>
      </c>
      <c r="F10" s="18">
        <v>2</v>
      </c>
      <c r="G10" s="18">
        <v>0</v>
      </c>
      <c r="H10" s="18">
        <v>0</v>
      </c>
      <c r="I10" s="18">
        <v>0</v>
      </c>
      <c r="J10" s="18">
        <v>0</v>
      </c>
      <c r="K10" s="18"/>
      <c r="L10" s="18"/>
    </row>
    <row r="11" spans="1:15" ht="25.5" customHeight="1" x14ac:dyDescent="0.25">
      <c r="A11" s="5">
        <v>41609</v>
      </c>
      <c r="B11" s="6">
        <v>4</v>
      </c>
      <c r="C11" s="6">
        <v>4</v>
      </c>
      <c r="D11" s="46"/>
      <c r="E11" s="18">
        <v>0</v>
      </c>
      <c r="F11" s="18">
        <v>2</v>
      </c>
      <c r="G11" s="18">
        <v>0</v>
      </c>
      <c r="H11" s="18">
        <v>1</v>
      </c>
      <c r="I11" s="18">
        <v>0</v>
      </c>
      <c r="J11" s="18">
        <v>1</v>
      </c>
      <c r="K11" s="18"/>
      <c r="L11" s="18"/>
    </row>
    <row r="12" spans="1:15" ht="25.5" customHeight="1" x14ac:dyDescent="0.25">
      <c r="A12" s="5">
        <v>41610</v>
      </c>
      <c r="B12" s="6">
        <v>0</v>
      </c>
      <c r="C12" s="6">
        <v>0</v>
      </c>
      <c r="D12" s="16">
        <v>1</v>
      </c>
      <c r="E12" s="18">
        <v>0</v>
      </c>
      <c r="F12" s="18">
        <v>1</v>
      </c>
      <c r="G12" s="18">
        <v>0</v>
      </c>
      <c r="H12" s="18">
        <v>0</v>
      </c>
      <c r="I12" s="18">
        <v>0</v>
      </c>
      <c r="J12" s="18">
        <v>0</v>
      </c>
      <c r="K12" s="18">
        <v>1</v>
      </c>
      <c r="L12" s="18"/>
    </row>
    <row r="13" spans="1:15" ht="25.5" customHeight="1" x14ac:dyDescent="0.25">
      <c r="A13" s="5">
        <v>41611</v>
      </c>
      <c r="B13" s="6">
        <v>0</v>
      </c>
      <c r="C13" s="6">
        <v>0</v>
      </c>
      <c r="D13" s="16">
        <v>2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/>
      <c r="L13" s="18"/>
    </row>
    <row r="14" spans="1:15" ht="25.5" customHeight="1" x14ac:dyDescent="0.25">
      <c r="A14" s="5">
        <v>41612</v>
      </c>
      <c r="B14" s="6">
        <v>0</v>
      </c>
      <c r="C14" s="6">
        <v>1</v>
      </c>
      <c r="D14" s="13">
        <v>1</v>
      </c>
      <c r="E14" s="11">
        <v>0</v>
      </c>
      <c r="F14" s="18">
        <v>1</v>
      </c>
      <c r="G14" s="18">
        <v>0</v>
      </c>
      <c r="H14" s="18">
        <v>0</v>
      </c>
      <c r="I14" s="18">
        <v>0</v>
      </c>
      <c r="J14" s="18">
        <v>0</v>
      </c>
      <c r="K14" s="18"/>
      <c r="L14" s="18"/>
    </row>
    <row r="15" spans="1:15" ht="25.5" customHeight="1" x14ac:dyDescent="0.25">
      <c r="A15" s="5">
        <v>41613</v>
      </c>
      <c r="B15" s="6">
        <v>0</v>
      </c>
      <c r="C15" s="6">
        <v>0</v>
      </c>
      <c r="D15" s="13">
        <v>0</v>
      </c>
      <c r="E15" s="11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/>
      <c r="L15" s="18"/>
    </row>
    <row r="16" spans="1:15" ht="25.5" customHeight="1" x14ac:dyDescent="0.25">
      <c r="A16" s="5">
        <v>41614</v>
      </c>
      <c r="B16" s="6">
        <v>0</v>
      </c>
      <c r="C16" s="6">
        <v>1</v>
      </c>
      <c r="D16" s="13">
        <v>1</v>
      </c>
      <c r="E16" s="11">
        <v>0</v>
      </c>
      <c r="F16" s="18">
        <v>1</v>
      </c>
      <c r="G16" s="18">
        <v>0</v>
      </c>
      <c r="H16" s="18">
        <v>0</v>
      </c>
      <c r="I16" s="18">
        <v>0</v>
      </c>
      <c r="J16" s="18">
        <v>0</v>
      </c>
      <c r="K16" s="18"/>
      <c r="L16" s="18"/>
    </row>
    <row r="17" spans="1:15" ht="25.5" customHeight="1" x14ac:dyDescent="0.25">
      <c r="A17" s="5">
        <v>41615</v>
      </c>
      <c r="B17" s="6">
        <v>4</v>
      </c>
      <c r="C17" s="6">
        <v>3</v>
      </c>
      <c r="D17" s="13"/>
      <c r="E17" s="18">
        <v>0</v>
      </c>
      <c r="F17" s="18">
        <v>1</v>
      </c>
      <c r="G17" s="18">
        <v>0</v>
      </c>
      <c r="H17" s="18">
        <v>0</v>
      </c>
      <c r="I17" s="18">
        <v>0</v>
      </c>
      <c r="J17" s="18">
        <v>0</v>
      </c>
      <c r="K17" s="18"/>
      <c r="L17" s="18"/>
    </row>
    <row r="18" spans="1:15" ht="25.5" customHeight="1" x14ac:dyDescent="0.25">
      <c r="A18" s="5">
        <v>41616</v>
      </c>
      <c r="B18" s="6">
        <v>0</v>
      </c>
      <c r="C18" s="6">
        <v>6</v>
      </c>
      <c r="D18" s="13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/>
      <c r="L18" s="18"/>
    </row>
    <row r="19" spans="1:15" ht="25.5" customHeight="1" x14ac:dyDescent="0.25">
      <c r="A19" s="1" t="s">
        <v>2</v>
      </c>
      <c r="B19" s="7">
        <f>SUM(B5:B18)</f>
        <v>11</v>
      </c>
      <c r="C19" s="19">
        <f t="shared" ref="C19:L19" si="0">SUM(C5:C18)</f>
        <v>25</v>
      </c>
      <c r="D19" s="19">
        <f t="shared" si="0"/>
        <v>15</v>
      </c>
      <c r="E19" s="19">
        <f t="shared" si="0"/>
        <v>0</v>
      </c>
      <c r="F19" s="19">
        <f t="shared" si="0"/>
        <v>13</v>
      </c>
      <c r="G19" s="19">
        <f t="shared" si="0"/>
        <v>0</v>
      </c>
      <c r="H19" s="19">
        <f t="shared" si="0"/>
        <v>1</v>
      </c>
      <c r="I19" s="19">
        <f t="shared" si="0"/>
        <v>0</v>
      </c>
      <c r="J19" s="19">
        <f t="shared" si="0"/>
        <v>1</v>
      </c>
      <c r="K19" s="19">
        <f t="shared" si="0"/>
        <v>1</v>
      </c>
      <c r="L19" s="19">
        <f t="shared" si="0"/>
        <v>0</v>
      </c>
    </row>
    <row r="20" spans="1:15" ht="25.5" customHeight="1" x14ac:dyDescent="0.25">
      <c r="A20" s="2" t="s">
        <v>3</v>
      </c>
      <c r="B20" s="26"/>
      <c r="C20" s="26"/>
      <c r="D20" s="26"/>
      <c r="E20" s="26"/>
      <c r="F20" s="36"/>
      <c r="G20" s="36"/>
      <c r="H20" s="36"/>
      <c r="I20" s="36"/>
      <c r="J20" s="36"/>
      <c r="K20" s="28">
        <f>SUM(B19:L19)-E19</f>
        <v>67</v>
      </c>
      <c r="L20" s="33"/>
    </row>
    <row r="21" spans="1:15" ht="25.5" customHeight="1" x14ac:dyDescent="0.25"/>
    <row r="22" spans="1:15" ht="26.25" customHeight="1" x14ac:dyDescent="0.7">
      <c r="A22" s="41" t="s">
        <v>16</v>
      </c>
      <c r="B22" s="40"/>
      <c r="C22" s="39"/>
      <c r="F22" s="38"/>
      <c r="G22" s="38"/>
      <c r="H22" s="38"/>
      <c r="I22" s="38"/>
      <c r="J22" s="38"/>
      <c r="L22" s="50"/>
      <c r="M22" s="50"/>
      <c r="N22" s="50"/>
      <c r="O22" s="50"/>
    </row>
    <row r="23" spans="1:15" ht="26.25" customHeight="1" x14ac:dyDescent="0.85">
      <c r="A23" s="42" t="s">
        <v>17</v>
      </c>
      <c r="B23" s="39"/>
      <c r="C23" s="39"/>
      <c r="F23" s="38"/>
      <c r="G23" s="38"/>
      <c r="H23" s="38"/>
      <c r="I23" s="38"/>
      <c r="J23" s="38"/>
      <c r="L23" s="44"/>
      <c r="M23" s="44"/>
      <c r="N23" s="44"/>
      <c r="O23" s="44"/>
    </row>
    <row r="24" spans="1:15" ht="26.25" customHeight="1" x14ac:dyDescent="0.85">
      <c r="A24" s="42" t="s">
        <v>18</v>
      </c>
      <c r="B24" s="39"/>
      <c r="C24" s="39"/>
      <c r="F24" s="38"/>
      <c r="G24" s="38"/>
      <c r="H24" s="38"/>
      <c r="I24" s="38"/>
      <c r="J24" s="37"/>
      <c r="L24" s="44"/>
      <c r="M24" s="44"/>
      <c r="N24" s="44"/>
      <c r="O24" s="44"/>
    </row>
    <row r="25" spans="1:15" ht="26.25" customHeight="1" x14ac:dyDescent="0.85">
      <c r="A25" s="42" t="s">
        <v>19</v>
      </c>
      <c r="B25" s="39"/>
      <c r="C25" s="39"/>
      <c r="F25" s="38"/>
      <c r="G25" s="38"/>
      <c r="H25" s="38"/>
      <c r="I25" s="38"/>
      <c r="L25" s="44"/>
      <c r="M25" s="44"/>
      <c r="N25" s="44"/>
      <c r="O25" s="44"/>
    </row>
    <row r="26" spans="1:15" ht="26.25" customHeight="1" x14ac:dyDescent="0.85">
      <c r="A26" s="42" t="s">
        <v>20</v>
      </c>
      <c r="B26" s="39"/>
      <c r="C26" s="39"/>
    </row>
    <row r="27" spans="1:15" ht="26.25" customHeight="1" x14ac:dyDescent="0.85">
      <c r="A27" s="42" t="s">
        <v>21</v>
      </c>
      <c r="B27" s="39"/>
      <c r="C27" s="39"/>
    </row>
  </sheetData>
  <mergeCells count="7">
    <mergeCell ref="A3:K3"/>
    <mergeCell ref="L23:O23"/>
    <mergeCell ref="L24:O24"/>
    <mergeCell ref="L25:O25"/>
    <mergeCell ref="D10:D11"/>
    <mergeCell ref="F4:J4"/>
    <mergeCell ref="L22:O2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pane ySplit="4" topLeftCell="A5" activePane="bottomLeft" state="frozen"/>
      <selection pane="bottomLeft" activeCell="A11" sqref="A11:XFD11"/>
    </sheetView>
  </sheetViews>
  <sheetFormatPr defaultRowHeight="15" x14ac:dyDescent="0.25"/>
  <cols>
    <col min="1" max="1" width="12.5703125" style="17" customWidth="1"/>
    <col min="2" max="5" width="16.42578125" style="17" customWidth="1"/>
    <col min="6" max="10" width="5.7109375" style="17" customWidth="1"/>
    <col min="11" max="11" width="12.42578125" style="17" customWidth="1"/>
    <col min="12" max="16384" width="9.140625" style="17"/>
  </cols>
  <sheetData>
    <row r="1" spans="1:15" ht="99.75" customHeight="1" x14ac:dyDescent="0.25"/>
    <row r="2" spans="1:15" ht="35.25" customHeight="1" x14ac:dyDescent="0.25"/>
    <row r="3" spans="1:15" ht="35.25" customHeight="1" thickBot="1" x14ac:dyDescent="0.3">
      <c r="A3" s="51" t="s">
        <v>0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35"/>
      <c r="O3" s="35"/>
    </row>
    <row r="4" spans="1:15" ht="54" customHeight="1" thickBot="1" x14ac:dyDescent="0.3">
      <c r="A4" s="29" t="s">
        <v>1</v>
      </c>
      <c r="B4" s="20" t="s">
        <v>4</v>
      </c>
      <c r="C4" s="20" t="s">
        <v>5</v>
      </c>
      <c r="D4" s="20" t="s">
        <v>6</v>
      </c>
      <c r="E4" s="20" t="s">
        <v>7</v>
      </c>
      <c r="F4" s="47" t="s">
        <v>8</v>
      </c>
      <c r="G4" s="48"/>
      <c r="H4" s="48"/>
      <c r="I4" s="48"/>
      <c r="J4" s="49"/>
      <c r="K4" s="20" t="s">
        <v>9</v>
      </c>
      <c r="L4" s="31" t="s">
        <v>10</v>
      </c>
    </row>
    <row r="5" spans="1:15" ht="25.5" customHeight="1" x14ac:dyDescent="0.25">
      <c r="A5" s="23"/>
      <c r="B5" s="24"/>
      <c r="C5" s="24"/>
      <c r="D5" s="24"/>
      <c r="E5" s="25"/>
      <c r="F5" s="18" t="s">
        <v>11</v>
      </c>
      <c r="G5" s="18" t="s">
        <v>12</v>
      </c>
      <c r="H5" s="18" t="s">
        <v>13</v>
      </c>
      <c r="I5" s="18" t="s">
        <v>14</v>
      </c>
      <c r="J5" s="18" t="s">
        <v>15</v>
      </c>
      <c r="K5" s="25"/>
      <c r="L5" s="27"/>
    </row>
    <row r="6" spans="1:15" ht="25.5" customHeight="1" x14ac:dyDescent="0.25">
      <c r="A6" s="32">
        <v>41617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/>
    </row>
    <row r="7" spans="1:15" ht="25.5" customHeight="1" x14ac:dyDescent="0.25">
      <c r="A7" s="32">
        <v>41618</v>
      </c>
      <c r="B7" s="18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/>
    </row>
    <row r="8" spans="1:15" ht="25.5" customHeight="1" x14ac:dyDescent="0.25">
      <c r="A8" s="32">
        <v>41619</v>
      </c>
      <c r="B8" s="18">
        <v>0</v>
      </c>
      <c r="C8" s="18">
        <v>0</v>
      </c>
      <c r="D8" s="22">
        <v>1</v>
      </c>
      <c r="E8" s="18">
        <v>0</v>
      </c>
      <c r="F8" s="18">
        <v>1</v>
      </c>
      <c r="G8" s="18">
        <v>0</v>
      </c>
      <c r="H8" s="18">
        <v>1</v>
      </c>
      <c r="I8" s="18">
        <v>0</v>
      </c>
      <c r="J8" s="18">
        <v>0</v>
      </c>
      <c r="K8" s="18">
        <v>0</v>
      </c>
      <c r="L8" s="18"/>
    </row>
    <row r="9" spans="1:15" ht="25.5" customHeight="1" x14ac:dyDescent="0.25">
      <c r="A9" s="32">
        <v>41620</v>
      </c>
      <c r="B9" s="30">
        <v>0</v>
      </c>
      <c r="C9" s="18">
        <v>1</v>
      </c>
      <c r="D9" s="22">
        <v>1</v>
      </c>
      <c r="E9" s="18">
        <v>0</v>
      </c>
      <c r="F9" s="18">
        <v>1</v>
      </c>
      <c r="G9" s="18"/>
      <c r="H9" s="18"/>
      <c r="I9" s="18"/>
      <c r="J9" s="18"/>
      <c r="K9" s="18">
        <v>0</v>
      </c>
      <c r="L9" s="18"/>
    </row>
    <row r="10" spans="1:15" ht="25.5" customHeight="1" x14ac:dyDescent="0.25">
      <c r="A10" s="32">
        <v>41621</v>
      </c>
      <c r="B10" s="18">
        <v>0</v>
      </c>
      <c r="C10" s="18">
        <v>0</v>
      </c>
      <c r="D10" s="22">
        <v>2</v>
      </c>
      <c r="E10" s="18">
        <v>0</v>
      </c>
      <c r="F10" s="18">
        <v>0</v>
      </c>
      <c r="G10" s="18"/>
      <c r="H10" s="18"/>
      <c r="I10" s="18"/>
      <c r="J10" s="18"/>
      <c r="K10" s="18">
        <v>0</v>
      </c>
      <c r="L10" s="18"/>
    </row>
    <row r="11" spans="1:15" ht="25.5" customHeight="1" x14ac:dyDescent="0.25">
      <c r="A11" s="32">
        <v>41622</v>
      </c>
      <c r="B11" s="18">
        <v>1</v>
      </c>
      <c r="C11" s="18">
        <v>3</v>
      </c>
      <c r="D11" s="22">
        <v>1</v>
      </c>
      <c r="E11" s="18">
        <v>0</v>
      </c>
      <c r="F11" s="18">
        <v>3</v>
      </c>
      <c r="G11" s="18"/>
      <c r="H11" s="18"/>
      <c r="I11" s="18"/>
      <c r="J11" s="18"/>
      <c r="K11" s="18">
        <v>0</v>
      </c>
      <c r="L11" s="18"/>
    </row>
    <row r="12" spans="1:15" ht="25.5" customHeight="1" x14ac:dyDescent="0.25">
      <c r="A12" s="32">
        <v>41623</v>
      </c>
      <c r="B12" s="18">
        <v>0</v>
      </c>
      <c r="C12" s="18">
        <v>0</v>
      </c>
      <c r="D12" s="27">
        <v>0</v>
      </c>
      <c r="E12" s="18">
        <v>0</v>
      </c>
      <c r="F12" s="18">
        <v>1</v>
      </c>
      <c r="G12" s="18"/>
      <c r="H12" s="18"/>
      <c r="I12" s="18"/>
      <c r="J12" s="18"/>
      <c r="K12" s="18">
        <v>0</v>
      </c>
      <c r="L12" s="18"/>
    </row>
    <row r="13" spans="1:15" ht="25.5" customHeight="1" x14ac:dyDescent="0.25">
      <c r="A13" s="19" t="s">
        <v>2</v>
      </c>
      <c r="B13" s="19">
        <f t="shared" ref="B13:L13" si="0">SUM(B5:B12)</f>
        <v>1</v>
      </c>
      <c r="C13" s="19">
        <f t="shared" si="0"/>
        <v>4</v>
      </c>
      <c r="D13" s="19">
        <f t="shared" si="0"/>
        <v>5</v>
      </c>
      <c r="E13" s="19">
        <f t="shared" si="0"/>
        <v>0</v>
      </c>
      <c r="F13" s="19">
        <f t="shared" si="0"/>
        <v>6</v>
      </c>
      <c r="G13" s="19">
        <f t="shared" si="0"/>
        <v>0</v>
      </c>
      <c r="H13" s="19">
        <f t="shared" si="0"/>
        <v>1</v>
      </c>
      <c r="I13" s="19">
        <f t="shared" si="0"/>
        <v>0</v>
      </c>
      <c r="J13" s="19">
        <f t="shared" si="0"/>
        <v>0</v>
      </c>
      <c r="K13" s="19">
        <f t="shared" si="0"/>
        <v>0</v>
      </c>
      <c r="L13" s="19">
        <f t="shared" si="0"/>
        <v>0</v>
      </c>
    </row>
    <row r="14" spans="1:15" ht="25.5" customHeight="1" x14ac:dyDescent="0.25">
      <c r="A14" s="21" t="s">
        <v>3</v>
      </c>
      <c r="B14" s="26"/>
      <c r="C14" s="26"/>
      <c r="D14" s="26"/>
      <c r="E14" s="26"/>
      <c r="F14" s="26"/>
      <c r="G14" s="26"/>
      <c r="H14" s="26"/>
      <c r="I14" s="26"/>
      <c r="J14" s="26"/>
      <c r="K14" s="28">
        <f>SUM(B13:L13)-E13</f>
        <v>17</v>
      </c>
      <c r="L14" s="33"/>
    </row>
    <row r="15" spans="1:15" ht="25.5" customHeight="1" x14ac:dyDescent="0.25"/>
    <row r="16" spans="1:15" ht="25.5" x14ac:dyDescent="0.7">
      <c r="A16" s="41" t="s">
        <v>24</v>
      </c>
      <c r="B16" s="40"/>
      <c r="C16" s="39"/>
    </row>
    <row r="17" spans="1:3" ht="27.75" x14ac:dyDescent="0.85">
      <c r="A17" s="42" t="s">
        <v>23</v>
      </c>
      <c r="B17" s="39"/>
      <c r="C17" s="39"/>
    </row>
    <row r="18" spans="1:3" ht="27.75" x14ac:dyDescent="0.85">
      <c r="A18" s="42" t="s">
        <v>18</v>
      </c>
      <c r="B18" s="39"/>
      <c r="C18" s="39"/>
    </row>
    <row r="19" spans="1:3" ht="27.75" x14ac:dyDescent="0.85">
      <c r="A19" s="42" t="s">
        <v>19</v>
      </c>
      <c r="B19" s="39"/>
      <c r="C19" s="39"/>
    </row>
    <row r="20" spans="1:3" ht="27.75" x14ac:dyDescent="0.85">
      <c r="A20" s="42" t="s">
        <v>20</v>
      </c>
      <c r="B20" s="39"/>
      <c r="C20" s="39"/>
    </row>
    <row r="21" spans="1:3" ht="27.75" x14ac:dyDescent="0.85">
      <c r="A21" s="42" t="s">
        <v>22</v>
      </c>
      <c r="B21" s="39"/>
      <c r="C21" s="39"/>
    </row>
  </sheetData>
  <mergeCells count="2">
    <mergeCell ref="A3:M3"/>
    <mergeCell ref="F4:J4"/>
  </mergeCells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pane ySplit="4" topLeftCell="A14" activePane="bottomLeft" state="frozen"/>
      <selection pane="bottomLeft" activeCell="A16" sqref="A16:D21"/>
    </sheetView>
  </sheetViews>
  <sheetFormatPr defaultRowHeight="15" x14ac:dyDescent="0.25"/>
  <cols>
    <col min="1" max="1" width="12.5703125" style="17" customWidth="1"/>
    <col min="2" max="5" width="16.42578125" style="17" customWidth="1"/>
    <col min="6" max="10" width="5.7109375" style="17" customWidth="1"/>
    <col min="11" max="11" width="12.42578125" style="17" customWidth="1"/>
    <col min="12" max="16384" width="9.140625" style="17"/>
  </cols>
  <sheetData>
    <row r="1" spans="1:15" ht="99.75" customHeight="1" x14ac:dyDescent="0.25"/>
    <row r="2" spans="1:15" ht="35.25" customHeight="1" x14ac:dyDescent="0.25"/>
    <row r="3" spans="1:15" ht="35.25" customHeight="1" thickBot="1" x14ac:dyDescent="0.3">
      <c r="A3" s="51" t="s">
        <v>0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35"/>
      <c r="O3" s="35"/>
    </row>
    <row r="4" spans="1:15" ht="54" customHeight="1" thickBot="1" x14ac:dyDescent="0.3">
      <c r="A4" s="29" t="s">
        <v>1</v>
      </c>
      <c r="B4" s="20" t="s">
        <v>4</v>
      </c>
      <c r="C4" s="20" t="s">
        <v>5</v>
      </c>
      <c r="D4" s="20" t="s">
        <v>6</v>
      </c>
      <c r="E4" s="20" t="s">
        <v>7</v>
      </c>
      <c r="F4" s="47" t="s">
        <v>8</v>
      </c>
      <c r="G4" s="48"/>
      <c r="H4" s="48"/>
      <c r="I4" s="48"/>
      <c r="J4" s="49"/>
      <c r="K4" s="20" t="s">
        <v>9</v>
      </c>
      <c r="L4" s="31" t="s">
        <v>10</v>
      </c>
    </row>
    <row r="5" spans="1:15" ht="25.5" customHeight="1" x14ac:dyDescent="0.25">
      <c r="A5" s="23"/>
      <c r="B5" s="24"/>
      <c r="C5" s="24"/>
      <c r="D5" s="24"/>
      <c r="E5" s="25"/>
      <c r="F5" s="18" t="s">
        <v>11</v>
      </c>
      <c r="G5" s="18" t="s">
        <v>12</v>
      </c>
      <c r="H5" s="18" t="s">
        <v>13</v>
      </c>
      <c r="I5" s="18" t="s">
        <v>14</v>
      </c>
      <c r="J5" s="18" t="s">
        <v>15</v>
      </c>
      <c r="K5" s="25"/>
      <c r="L5" s="27"/>
    </row>
    <row r="6" spans="1:15" ht="25.5" customHeight="1" x14ac:dyDescent="0.25">
      <c r="A6" s="32">
        <v>41624</v>
      </c>
      <c r="B6" s="18">
        <v>0</v>
      </c>
      <c r="C6" s="18">
        <v>0</v>
      </c>
      <c r="D6" s="22">
        <v>0</v>
      </c>
      <c r="E6" s="18">
        <v>0</v>
      </c>
      <c r="F6" s="18">
        <v>1</v>
      </c>
      <c r="G6" s="18">
        <v>0</v>
      </c>
      <c r="H6" s="18">
        <v>0</v>
      </c>
      <c r="I6" s="18">
        <v>0</v>
      </c>
      <c r="J6" s="18">
        <v>0</v>
      </c>
      <c r="K6" s="18">
        <v>1</v>
      </c>
      <c r="L6" s="18"/>
    </row>
    <row r="7" spans="1:15" ht="25.5" customHeight="1" x14ac:dyDescent="0.25">
      <c r="A7" s="32">
        <v>41625</v>
      </c>
      <c r="B7" s="18">
        <v>0</v>
      </c>
      <c r="C7" s="18">
        <v>0</v>
      </c>
      <c r="D7" s="22">
        <v>1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/>
    </row>
    <row r="8" spans="1:15" ht="25.5" customHeight="1" x14ac:dyDescent="0.25">
      <c r="A8" s="32">
        <v>41626</v>
      </c>
      <c r="B8" s="18">
        <v>1</v>
      </c>
      <c r="C8" s="18">
        <v>2</v>
      </c>
      <c r="D8" s="22">
        <v>1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1</v>
      </c>
      <c r="L8" s="18"/>
    </row>
    <row r="9" spans="1:15" ht="25.5" customHeight="1" x14ac:dyDescent="0.25">
      <c r="A9" s="32">
        <v>41627</v>
      </c>
      <c r="B9" s="18">
        <v>0</v>
      </c>
      <c r="C9" s="18">
        <v>0</v>
      </c>
      <c r="D9" s="22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/>
    </row>
    <row r="10" spans="1:15" ht="25.5" customHeight="1" x14ac:dyDescent="0.25">
      <c r="A10" s="32">
        <v>41628</v>
      </c>
      <c r="B10" s="18">
        <v>0</v>
      </c>
      <c r="C10" s="18">
        <v>0</v>
      </c>
      <c r="D10" s="22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/>
    </row>
    <row r="11" spans="1:15" ht="25.5" customHeight="1" x14ac:dyDescent="0.25">
      <c r="A11" s="32">
        <v>41629</v>
      </c>
      <c r="B11" s="18">
        <v>0</v>
      </c>
      <c r="C11" s="18">
        <v>0</v>
      </c>
      <c r="D11" s="22">
        <v>0</v>
      </c>
      <c r="E11" s="18">
        <v>1</v>
      </c>
      <c r="F11" s="18">
        <v>1</v>
      </c>
      <c r="G11" s="18">
        <v>1</v>
      </c>
      <c r="H11" s="18">
        <v>0</v>
      </c>
      <c r="I11" s="18">
        <v>0</v>
      </c>
      <c r="J11" s="18">
        <v>1</v>
      </c>
      <c r="K11" s="18">
        <v>0</v>
      </c>
      <c r="L11" s="18"/>
    </row>
    <row r="12" spans="1:15" ht="25.5" customHeight="1" x14ac:dyDescent="0.25">
      <c r="A12" s="32">
        <v>41630</v>
      </c>
      <c r="B12" s="18">
        <v>0</v>
      </c>
      <c r="C12" s="18">
        <v>2</v>
      </c>
      <c r="D12" s="22">
        <v>1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/>
    </row>
    <row r="13" spans="1:15" ht="25.5" customHeight="1" x14ac:dyDescent="0.25">
      <c r="A13" s="19" t="s">
        <v>2</v>
      </c>
      <c r="B13" s="19">
        <f>SUM(B5:B12)</f>
        <v>1</v>
      </c>
      <c r="C13" s="19">
        <f t="shared" ref="C13:L13" si="0">SUM(C5:C12)</f>
        <v>4</v>
      </c>
      <c r="D13" s="19">
        <f t="shared" si="0"/>
        <v>3</v>
      </c>
      <c r="E13" s="19">
        <f t="shared" si="0"/>
        <v>1</v>
      </c>
      <c r="F13" s="19">
        <f t="shared" si="0"/>
        <v>2</v>
      </c>
      <c r="G13" s="19">
        <f t="shared" si="0"/>
        <v>1</v>
      </c>
      <c r="H13" s="19">
        <f t="shared" si="0"/>
        <v>0</v>
      </c>
      <c r="I13" s="19">
        <f t="shared" si="0"/>
        <v>0</v>
      </c>
      <c r="J13" s="19">
        <f t="shared" si="0"/>
        <v>1</v>
      </c>
      <c r="K13" s="19">
        <f t="shared" si="0"/>
        <v>2</v>
      </c>
      <c r="L13" s="19">
        <f t="shared" si="0"/>
        <v>0</v>
      </c>
    </row>
    <row r="14" spans="1:15" ht="25.5" customHeight="1" x14ac:dyDescent="0.25">
      <c r="A14" s="21" t="s">
        <v>3</v>
      </c>
      <c r="B14" s="26"/>
      <c r="C14" s="26"/>
      <c r="D14" s="26"/>
      <c r="E14" s="26"/>
      <c r="F14" s="36"/>
      <c r="G14" s="36"/>
      <c r="H14" s="36"/>
      <c r="I14" s="36"/>
      <c r="J14" s="36"/>
      <c r="K14" s="28">
        <f>SUM(B13:L13)-E13</f>
        <v>14</v>
      </c>
      <c r="L14" s="33"/>
    </row>
    <row r="15" spans="1:15" ht="25.5" customHeight="1" x14ac:dyDescent="0.25"/>
    <row r="16" spans="1:15" ht="25.5" x14ac:dyDescent="0.7">
      <c r="A16" s="41" t="s">
        <v>25</v>
      </c>
      <c r="B16" s="40"/>
      <c r="C16" s="39"/>
    </row>
    <row r="17" spans="1:3" ht="27.75" x14ac:dyDescent="0.85">
      <c r="A17" s="42" t="s">
        <v>26</v>
      </c>
      <c r="B17" s="39"/>
      <c r="C17" s="39"/>
    </row>
    <row r="18" spans="1:3" ht="27.75" x14ac:dyDescent="0.85">
      <c r="A18" s="42" t="s">
        <v>27</v>
      </c>
      <c r="B18" s="39"/>
      <c r="C18" s="39"/>
    </row>
    <row r="19" spans="1:3" ht="27.75" x14ac:dyDescent="0.85">
      <c r="A19" s="42" t="s">
        <v>28</v>
      </c>
      <c r="B19" s="39"/>
      <c r="C19" s="39"/>
    </row>
    <row r="20" spans="1:3" ht="27.75" x14ac:dyDescent="0.85">
      <c r="A20" s="42" t="s">
        <v>20</v>
      </c>
      <c r="B20" s="39"/>
      <c r="C20" s="39"/>
    </row>
    <row r="21" spans="1:3" ht="27.75" x14ac:dyDescent="0.85">
      <c r="A21" s="42" t="s">
        <v>21</v>
      </c>
      <c r="B21" s="39"/>
      <c r="C21" s="39"/>
    </row>
  </sheetData>
  <mergeCells count="2">
    <mergeCell ref="A3:M3"/>
    <mergeCell ref="F4:J4"/>
  </mergeCells>
  <pageMargins left="0.7" right="0.7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pane ySplit="4" topLeftCell="A5" activePane="bottomLeft" state="frozen"/>
      <selection pane="bottomLeft" activeCell="B13" sqref="B13"/>
    </sheetView>
  </sheetViews>
  <sheetFormatPr defaultRowHeight="15" x14ac:dyDescent="0.25"/>
  <cols>
    <col min="1" max="1" width="12.5703125" style="17" customWidth="1"/>
    <col min="2" max="5" width="16.42578125" style="17" customWidth="1"/>
    <col min="6" max="10" width="5.7109375" style="17" customWidth="1"/>
    <col min="11" max="11" width="12.42578125" style="17" customWidth="1"/>
    <col min="12" max="16384" width="9.140625" style="17"/>
  </cols>
  <sheetData>
    <row r="1" spans="1:17" ht="99.75" customHeight="1" x14ac:dyDescent="0.25"/>
    <row r="2" spans="1:17" ht="35.25" customHeight="1" x14ac:dyDescent="0.25"/>
    <row r="3" spans="1:17" ht="35.25" customHeight="1" thickBot="1" x14ac:dyDescent="0.3">
      <c r="A3" s="51" t="s">
        <v>0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35"/>
      <c r="O3" s="35"/>
    </row>
    <row r="4" spans="1:17" ht="54" customHeight="1" thickBot="1" x14ac:dyDescent="0.3">
      <c r="A4" s="29" t="s">
        <v>1</v>
      </c>
      <c r="B4" s="20" t="s">
        <v>4</v>
      </c>
      <c r="C4" s="20" t="s">
        <v>5</v>
      </c>
      <c r="D4" s="20" t="s">
        <v>6</v>
      </c>
      <c r="E4" s="20" t="s">
        <v>7</v>
      </c>
      <c r="F4" s="47" t="s">
        <v>8</v>
      </c>
      <c r="G4" s="48"/>
      <c r="H4" s="48"/>
      <c r="I4" s="48"/>
      <c r="J4" s="49"/>
      <c r="K4" s="20" t="s">
        <v>9</v>
      </c>
      <c r="L4" s="31" t="s">
        <v>10</v>
      </c>
    </row>
    <row r="5" spans="1:17" ht="25.5" customHeight="1" x14ac:dyDescent="0.25">
      <c r="A5" s="23"/>
      <c r="B5" s="24"/>
      <c r="C5" s="24"/>
      <c r="D5" s="24"/>
      <c r="E5" s="25"/>
      <c r="F5" s="18" t="s">
        <v>11</v>
      </c>
      <c r="G5" s="18" t="s">
        <v>12</v>
      </c>
      <c r="H5" s="18" t="s">
        <v>13</v>
      </c>
      <c r="I5" s="18" t="s">
        <v>14</v>
      </c>
      <c r="J5" s="18" t="s">
        <v>15</v>
      </c>
      <c r="K5" s="25"/>
      <c r="L5" s="27"/>
    </row>
    <row r="6" spans="1:17" ht="25.5" customHeight="1" x14ac:dyDescent="0.25">
      <c r="A6" s="32">
        <v>41631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/>
      <c r="H6" s="18"/>
      <c r="I6" s="18"/>
      <c r="J6" s="18"/>
      <c r="K6" s="18"/>
      <c r="L6" s="18"/>
    </row>
    <row r="7" spans="1:17" ht="25.5" customHeight="1" x14ac:dyDescent="0.25">
      <c r="A7" s="32">
        <v>41632</v>
      </c>
      <c r="B7" s="18">
        <v>0</v>
      </c>
      <c r="C7" s="18">
        <v>1</v>
      </c>
      <c r="D7" s="22">
        <v>1</v>
      </c>
      <c r="E7" s="18">
        <v>0</v>
      </c>
      <c r="F7" s="18">
        <v>1</v>
      </c>
      <c r="G7" s="18"/>
      <c r="H7" s="18"/>
      <c r="I7" s="18"/>
      <c r="J7" s="18"/>
      <c r="K7" s="18"/>
      <c r="L7" s="18"/>
    </row>
    <row r="8" spans="1:17" ht="25.5" customHeight="1" x14ac:dyDescent="0.25">
      <c r="A8" s="32">
        <v>41633</v>
      </c>
      <c r="B8" s="18">
        <v>0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/>
    </row>
    <row r="9" spans="1:17" ht="25.5" customHeight="1" x14ac:dyDescent="0.25">
      <c r="A9" s="32">
        <v>41634</v>
      </c>
      <c r="B9" s="30">
        <v>0</v>
      </c>
      <c r="C9" s="18">
        <v>0</v>
      </c>
      <c r="D9" s="22">
        <v>0</v>
      </c>
      <c r="E9" s="18">
        <v>0</v>
      </c>
      <c r="F9" s="18">
        <v>1</v>
      </c>
      <c r="G9" s="18"/>
      <c r="H9" s="18"/>
      <c r="I9" s="18"/>
      <c r="J9" s="18"/>
      <c r="K9" s="18"/>
      <c r="L9" s="18"/>
    </row>
    <row r="10" spans="1:17" ht="25.5" customHeight="1" x14ac:dyDescent="0.25">
      <c r="A10" s="32">
        <v>41635</v>
      </c>
      <c r="B10" s="18">
        <v>2</v>
      </c>
      <c r="C10" s="18">
        <v>0</v>
      </c>
      <c r="D10" s="22">
        <v>0</v>
      </c>
      <c r="E10" s="18">
        <v>0</v>
      </c>
      <c r="F10" s="18"/>
      <c r="G10" s="18"/>
      <c r="H10" s="18"/>
      <c r="I10" s="18"/>
      <c r="J10" s="18"/>
      <c r="K10" s="18"/>
      <c r="L10" s="18"/>
    </row>
    <row r="11" spans="1:17" ht="25.5" customHeight="1" x14ac:dyDescent="0.25">
      <c r="A11" s="32">
        <v>41636</v>
      </c>
      <c r="B11" s="18">
        <v>5</v>
      </c>
      <c r="C11" s="18">
        <v>0</v>
      </c>
      <c r="D11" s="22">
        <v>1</v>
      </c>
      <c r="E11" s="18">
        <v>0</v>
      </c>
      <c r="F11" s="18"/>
      <c r="G11" s="18"/>
      <c r="H11" s="18"/>
      <c r="I11" s="18"/>
      <c r="J11" s="18"/>
      <c r="K11" s="18"/>
      <c r="L11" s="18"/>
      <c r="Q11" s="17">
        <f>3+3+3+4</f>
        <v>13</v>
      </c>
    </row>
    <row r="12" spans="1:17" ht="25.5" customHeight="1" x14ac:dyDescent="0.25">
      <c r="A12" s="32">
        <v>41637</v>
      </c>
      <c r="B12" s="18">
        <v>3</v>
      </c>
      <c r="C12" s="18">
        <v>9</v>
      </c>
      <c r="D12" s="27">
        <v>1</v>
      </c>
      <c r="E12" s="18">
        <v>0</v>
      </c>
      <c r="F12" s="18">
        <v>1</v>
      </c>
      <c r="G12" s="18"/>
      <c r="H12" s="18"/>
      <c r="I12" s="18"/>
      <c r="J12" s="18"/>
      <c r="K12" s="18"/>
      <c r="L12" s="18"/>
      <c r="Q12" s="17">
        <f>4+4+4+3</f>
        <v>15</v>
      </c>
    </row>
    <row r="13" spans="1:17" ht="25.5" customHeight="1" x14ac:dyDescent="0.25">
      <c r="A13" s="19" t="s">
        <v>2</v>
      </c>
      <c r="B13" s="19">
        <f t="shared" ref="B13:L13" si="0">SUM(B5:B12)</f>
        <v>10</v>
      </c>
      <c r="C13" s="19">
        <f t="shared" si="0"/>
        <v>10</v>
      </c>
      <c r="D13" s="19">
        <f t="shared" si="0"/>
        <v>3</v>
      </c>
      <c r="E13" s="19">
        <f t="shared" si="0"/>
        <v>0</v>
      </c>
      <c r="F13" s="19">
        <f t="shared" si="0"/>
        <v>3</v>
      </c>
      <c r="G13" s="19">
        <f t="shared" si="0"/>
        <v>0</v>
      </c>
      <c r="H13" s="19">
        <f t="shared" si="0"/>
        <v>0</v>
      </c>
      <c r="I13" s="19">
        <f t="shared" si="0"/>
        <v>0</v>
      </c>
      <c r="J13" s="19">
        <f t="shared" si="0"/>
        <v>0</v>
      </c>
      <c r="K13" s="19">
        <f t="shared" si="0"/>
        <v>0</v>
      </c>
      <c r="L13" s="19">
        <f t="shared" si="0"/>
        <v>0</v>
      </c>
      <c r="Q13" s="17">
        <f>4+4+3+3</f>
        <v>14</v>
      </c>
    </row>
    <row r="14" spans="1:17" ht="25.5" customHeight="1" x14ac:dyDescent="0.25">
      <c r="A14" s="21" t="s">
        <v>3</v>
      </c>
      <c r="B14" s="26"/>
      <c r="C14" s="26"/>
      <c r="D14" s="26"/>
      <c r="E14" s="26"/>
      <c r="F14" s="36"/>
      <c r="G14" s="36"/>
      <c r="H14" s="36"/>
      <c r="I14" s="36"/>
      <c r="J14" s="36"/>
      <c r="K14" s="28">
        <f>SUM(B13:L13)-E13</f>
        <v>26</v>
      </c>
      <c r="L14" s="33"/>
      <c r="Q14" s="17">
        <f>4+4+4+3</f>
        <v>15</v>
      </c>
    </row>
    <row r="15" spans="1:17" ht="25.5" customHeight="1" x14ac:dyDescent="0.25">
      <c r="Q15" s="17">
        <f>13+15+14+14+15</f>
        <v>71</v>
      </c>
    </row>
    <row r="17" spans="1:3" ht="25.5" x14ac:dyDescent="0.7">
      <c r="A17" s="41" t="s">
        <v>29</v>
      </c>
      <c r="B17" s="40"/>
      <c r="C17" s="39"/>
    </row>
    <row r="18" spans="1:3" ht="27.75" x14ac:dyDescent="0.85">
      <c r="A18" s="42" t="s">
        <v>30</v>
      </c>
      <c r="B18" s="39"/>
      <c r="C18" s="39"/>
    </row>
    <row r="19" spans="1:3" ht="27.75" x14ac:dyDescent="0.85">
      <c r="A19" s="42" t="s">
        <v>18</v>
      </c>
      <c r="B19" s="39"/>
      <c r="C19" s="39"/>
    </row>
    <row r="20" spans="1:3" ht="27.75" x14ac:dyDescent="0.85">
      <c r="A20" s="42" t="s">
        <v>28</v>
      </c>
      <c r="B20" s="39"/>
      <c r="C20" s="39"/>
    </row>
    <row r="21" spans="1:3" ht="27.75" x14ac:dyDescent="0.85">
      <c r="A21" s="42" t="s">
        <v>20</v>
      </c>
      <c r="B21" s="39"/>
      <c r="C21" s="39"/>
    </row>
    <row r="22" spans="1:3" ht="27.75" x14ac:dyDescent="0.85">
      <c r="A22" s="42" t="s">
        <v>22</v>
      </c>
      <c r="B22" s="39"/>
      <c r="C22" s="39"/>
    </row>
  </sheetData>
  <mergeCells count="2">
    <mergeCell ref="A3:M3"/>
    <mergeCell ref="F4:J4"/>
  </mergeCells>
  <pageMargins left="0.7" right="0.7" top="0.75" bottom="0.75" header="0.3" footer="0.3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pane ySplit="4" topLeftCell="A5" activePane="bottomLeft" state="frozen"/>
      <selection pane="bottomLeft" activeCell="H14" sqref="H14"/>
    </sheetView>
  </sheetViews>
  <sheetFormatPr defaultRowHeight="15" x14ac:dyDescent="0.25"/>
  <cols>
    <col min="1" max="1" width="12.5703125" style="17" customWidth="1"/>
    <col min="2" max="5" width="16.42578125" style="17" customWidth="1"/>
    <col min="6" max="10" width="5.7109375" style="17" customWidth="1"/>
    <col min="11" max="11" width="12.42578125" style="17" customWidth="1"/>
    <col min="12" max="16384" width="9.140625" style="17"/>
  </cols>
  <sheetData>
    <row r="1" spans="1:15" ht="99.75" customHeight="1" x14ac:dyDescent="0.25"/>
    <row r="2" spans="1:15" ht="35.25" customHeight="1" x14ac:dyDescent="0.25"/>
    <row r="3" spans="1:15" ht="35.25" customHeight="1" thickBot="1" x14ac:dyDescent="0.3">
      <c r="A3" s="51" t="s">
        <v>0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35"/>
      <c r="O3" s="35"/>
    </row>
    <row r="4" spans="1:15" ht="54" customHeight="1" thickBot="1" x14ac:dyDescent="0.3">
      <c r="A4" s="29" t="s">
        <v>1</v>
      </c>
      <c r="B4" s="20" t="s">
        <v>4</v>
      </c>
      <c r="C4" s="20" t="s">
        <v>5</v>
      </c>
      <c r="D4" s="20" t="s">
        <v>6</v>
      </c>
      <c r="E4" s="20" t="s">
        <v>7</v>
      </c>
      <c r="F4" s="47" t="s">
        <v>8</v>
      </c>
      <c r="G4" s="48"/>
      <c r="H4" s="48"/>
      <c r="I4" s="48"/>
      <c r="J4" s="49"/>
      <c r="K4" s="20" t="s">
        <v>9</v>
      </c>
      <c r="L4" s="31" t="s">
        <v>10</v>
      </c>
    </row>
    <row r="5" spans="1:15" ht="25.5" customHeight="1" x14ac:dyDescent="0.25">
      <c r="A5" s="23"/>
      <c r="B5" s="24"/>
      <c r="C5" s="24"/>
      <c r="D5" s="24"/>
      <c r="E5" s="25"/>
      <c r="F5" s="18" t="s">
        <v>11</v>
      </c>
      <c r="G5" s="18" t="s">
        <v>12</v>
      </c>
      <c r="H5" s="18" t="s">
        <v>13</v>
      </c>
      <c r="I5" s="18" t="s">
        <v>14</v>
      </c>
      <c r="J5" s="18" t="s">
        <v>15</v>
      </c>
      <c r="K5" s="25"/>
      <c r="L5" s="27"/>
    </row>
    <row r="6" spans="1:15" ht="25.5" customHeight="1" x14ac:dyDescent="0.25">
      <c r="A6" s="32">
        <v>41638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/>
    </row>
    <row r="7" spans="1:15" ht="25.5" customHeight="1" x14ac:dyDescent="0.25">
      <c r="A7" s="32">
        <v>41639</v>
      </c>
      <c r="B7" s="18">
        <v>3</v>
      </c>
      <c r="C7" s="18">
        <v>1</v>
      </c>
      <c r="D7" s="22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/>
    </row>
    <row r="8" spans="1:15" ht="25.5" customHeight="1" x14ac:dyDescent="0.25">
      <c r="A8" s="32">
        <v>41640</v>
      </c>
      <c r="B8" s="18">
        <v>0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/>
    </row>
    <row r="9" spans="1:15" ht="25.5" customHeight="1" x14ac:dyDescent="0.25">
      <c r="A9" s="32">
        <v>41641</v>
      </c>
      <c r="B9" s="30">
        <v>0</v>
      </c>
      <c r="C9" s="18">
        <v>2</v>
      </c>
      <c r="D9" s="22">
        <v>2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/>
    </row>
    <row r="10" spans="1:15" ht="25.5" customHeight="1" x14ac:dyDescent="0.25">
      <c r="A10" s="32">
        <v>41642</v>
      </c>
      <c r="B10" s="18">
        <v>0</v>
      </c>
      <c r="C10" s="18">
        <v>0</v>
      </c>
      <c r="D10" s="22">
        <v>2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1</v>
      </c>
      <c r="K10" s="18">
        <v>0</v>
      </c>
      <c r="L10" s="18"/>
    </row>
    <row r="11" spans="1:15" ht="25.5" customHeight="1" x14ac:dyDescent="0.25">
      <c r="A11" s="32">
        <v>41643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/>
    </row>
    <row r="12" spans="1:15" ht="25.5" customHeight="1" x14ac:dyDescent="0.25">
      <c r="A12" s="32">
        <v>41644</v>
      </c>
      <c r="B12" s="18">
        <v>1</v>
      </c>
      <c r="C12" s="18">
        <v>6</v>
      </c>
      <c r="D12" s="27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2</v>
      </c>
      <c r="L12" s="18"/>
    </row>
    <row r="13" spans="1:15" ht="25.5" customHeight="1" x14ac:dyDescent="0.25">
      <c r="A13" s="19" t="s">
        <v>2</v>
      </c>
      <c r="B13" s="19">
        <f t="shared" ref="B13:L13" si="0">SUM(B5:B12)</f>
        <v>4</v>
      </c>
      <c r="C13" s="19">
        <f t="shared" si="0"/>
        <v>9</v>
      </c>
      <c r="D13" s="19">
        <f t="shared" si="0"/>
        <v>4</v>
      </c>
      <c r="E13" s="19">
        <f t="shared" si="0"/>
        <v>0</v>
      </c>
      <c r="F13" s="19">
        <f t="shared" si="0"/>
        <v>0</v>
      </c>
      <c r="G13" s="19">
        <f t="shared" si="0"/>
        <v>0</v>
      </c>
      <c r="H13" s="19">
        <f t="shared" si="0"/>
        <v>0</v>
      </c>
      <c r="I13" s="19">
        <f t="shared" si="0"/>
        <v>0</v>
      </c>
      <c r="J13" s="19">
        <f t="shared" si="0"/>
        <v>1</v>
      </c>
      <c r="K13" s="19">
        <f t="shared" si="0"/>
        <v>2</v>
      </c>
      <c r="L13" s="19">
        <f t="shared" si="0"/>
        <v>0</v>
      </c>
    </row>
    <row r="14" spans="1:15" ht="25.5" customHeight="1" x14ac:dyDescent="0.25">
      <c r="A14" s="21" t="s">
        <v>3</v>
      </c>
      <c r="B14" s="26"/>
      <c r="C14" s="26"/>
      <c r="D14" s="26"/>
      <c r="E14" s="26"/>
      <c r="F14" s="36"/>
      <c r="G14" s="36"/>
      <c r="H14" s="36"/>
      <c r="I14" s="36"/>
      <c r="J14" s="36"/>
      <c r="K14" s="28">
        <f>SUM(B13:L13)-E13</f>
        <v>20</v>
      </c>
      <c r="L14" s="33"/>
    </row>
    <row r="15" spans="1:15" ht="25.5" customHeight="1" x14ac:dyDescent="0.25"/>
    <row r="17" spans="1:3" ht="25.5" x14ac:dyDescent="0.7">
      <c r="A17" s="41" t="s">
        <v>31</v>
      </c>
      <c r="B17" s="40"/>
      <c r="C17" s="39"/>
    </row>
    <row r="18" spans="1:3" ht="27.75" x14ac:dyDescent="0.85">
      <c r="A18" s="42" t="s">
        <v>32</v>
      </c>
      <c r="B18" s="39"/>
      <c r="C18" s="39"/>
    </row>
    <row r="19" spans="1:3" ht="27.75" x14ac:dyDescent="0.85">
      <c r="A19" s="42" t="s">
        <v>18</v>
      </c>
      <c r="B19" s="39"/>
      <c r="C19" s="39"/>
    </row>
    <row r="20" spans="1:3" ht="27.75" x14ac:dyDescent="0.85">
      <c r="A20" s="42" t="s">
        <v>28</v>
      </c>
      <c r="B20" s="39"/>
      <c r="C20" s="39"/>
    </row>
    <row r="21" spans="1:3" ht="27.75" x14ac:dyDescent="0.85">
      <c r="A21" s="42" t="s">
        <v>20</v>
      </c>
      <c r="B21" s="39"/>
      <c r="C21" s="39"/>
    </row>
    <row r="22" spans="1:3" ht="27.75" x14ac:dyDescent="0.85">
      <c r="A22" s="42" t="s">
        <v>21</v>
      </c>
      <c r="B22" s="39"/>
      <c r="C22" s="39"/>
    </row>
  </sheetData>
  <mergeCells count="2">
    <mergeCell ref="A3:M3"/>
    <mergeCell ref="F4:J4"/>
  </mergeCells>
  <pageMargins left="0.7" right="0.7" top="0.75" bottom="0.75" header="0.3" footer="0.3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pane ySplit="4" topLeftCell="A8" activePane="bottomLeft" state="frozen"/>
      <selection pane="bottomLeft" activeCell="P9" sqref="P9"/>
    </sheetView>
  </sheetViews>
  <sheetFormatPr defaultRowHeight="15" x14ac:dyDescent="0.25"/>
  <cols>
    <col min="1" max="1" width="12.5703125" style="17" customWidth="1"/>
    <col min="2" max="5" width="16.42578125" style="17" customWidth="1"/>
    <col min="6" max="10" width="5.7109375" style="17" customWidth="1"/>
    <col min="11" max="11" width="12.42578125" style="17" customWidth="1"/>
    <col min="12" max="16384" width="9.140625" style="17"/>
  </cols>
  <sheetData>
    <row r="1" spans="1:15" ht="99.75" customHeight="1" x14ac:dyDescent="0.25"/>
    <row r="2" spans="1:15" ht="35.25" customHeight="1" x14ac:dyDescent="0.25"/>
    <row r="3" spans="1:15" ht="35.25" customHeight="1" thickBot="1" x14ac:dyDescent="0.3">
      <c r="A3" s="51" t="s">
        <v>0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35"/>
      <c r="O3" s="35"/>
    </row>
    <row r="4" spans="1:15" ht="54" customHeight="1" thickBot="1" x14ac:dyDescent="0.3">
      <c r="A4" s="29" t="s">
        <v>1</v>
      </c>
      <c r="B4" s="20" t="s">
        <v>4</v>
      </c>
      <c r="C4" s="20" t="s">
        <v>5</v>
      </c>
      <c r="D4" s="20" t="s">
        <v>6</v>
      </c>
      <c r="E4" s="20" t="s">
        <v>7</v>
      </c>
      <c r="F4" s="47" t="s">
        <v>8</v>
      </c>
      <c r="G4" s="48"/>
      <c r="H4" s="48"/>
      <c r="I4" s="48"/>
      <c r="J4" s="49"/>
      <c r="K4" s="20" t="s">
        <v>9</v>
      </c>
      <c r="L4" s="31" t="s">
        <v>10</v>
      </c>
    </row>
    <row r="5" spans="1:15" ht="25.5" customHeight="1" x14ac:dyDescent="0.25">
      <c r="A5" s="23"/>
      <c r="B5" s="24"/>
      <c r="C5" s="24"/>
      <c r="D5" s="24"/>
      <c r="E5" s="25"/>
      <c r="F5" s="18" t="s">
        <v>11</v>
      </c>
      <c r="G5" s="18" t="s">
        <v>12</v>
      </c>
      <c r="H5" s="18" t="s">
        <v>13</v>
      </c>
      <c r="I5" s="18" t="s">
        <v>14</v>
      </c>
      <c r="J5" s="18" t="s">
        <v>15</v>
      </c>
      <c r="K5" s="25"/>
      <c r="L5" s="27"/>
    </row>
    <row r="6" spans="1:15" ht="25.5" customHeight="1" x14ac:dyDescent="0.25">
      <c r="A6" s="32">
        <v>41645</v>
      </c>
      <c r="B6" s="18">
        <v>0</v>
      </c>
      <c r="C6" s="18">
        <v>0</v>
      </c>
      <c r="D6" s="18">
        <v>1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</row>
    <row r="7" spans="1:15" ht="25.5" customHeight="1" x14ac:dyDescent="0.25">
      <c r="A7" s="32">
        <v>41646</v>
      </c>
      <c r="B7" s="18"/>
      <c r="C7" s="18"/>
      <c r="D7" s="22"/>
      <c r="E7" s="18"/>
      <c r="F7" s="18"/>
      <c r="G7" s="18"/>
      <c r="H7" s="18"/>
      <c r="I7" s="18"/>
      <c r="J7" s="18"/>
      <c r="K7" s="18"/>
      <c r="L7" s="18"/>
    </row>
    <row r="8" spans="1:15" ht="25.5" customHeight="1" x14ac:dyDescent="0.25">
      <c r="A8" s="32">
        <v>41647</v>
      </c>
      <c r="B8" s="18">
        <v>1</v>
      </c>
      <c r="C8" s="18">
        <v>0</v>
      </c>
      <c r="D8" s="18">
        <v>2</v>
      </c>
      <c r="E8" s="18">
        <v>1</v>
      </c>
      <c r="F8" s="18">
        <v>0</v>
      </c>
      <c r="G8" s="18">
        <v>0</v>
      </c>
      <c r="H8" s="18">
        <v>1</v>
      </c>
      <c r="I8" s="18">
        <v>0</v>
      </c>
      <c r="J8" s="18">
        <v>0</v>
      </c>
      <c r="K8" s="18">
        <v>2</v>
      </c>
      <c r="L8" s="18">
        <v>0</v>
      </c>
    </row>
    <row r="9" spans="1:15" ht="25.5" customHeight="1" x14ac:dyDescent="0.25">
      <c r="A9" s="32">
        <v>41648</v>
      </c>
      <c r="B9" s="30">
        <v>0</v>
      </c>
      <c r="C9" s="18">
        <v>2</v>
      </c>
      <c r="D9" s="22">
        <v>0</v>
      </c>
      <c r="E9" s="18">
        <v>0</v>
      </c>
      <c r="F9" s="18">
        <v>1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5</v>
      </c>
    </row>
    <row r="10" spans="1:15" ht="25.5" customHeight="1" x14ac:dyDescent="0.25">
      <c r="A10" s="32">
        <v>41649</v>
      </c>
      <c r="B10" s="18">
        <v>0</v>
      </c>
      <c r="C10" s="18">
        <v>0</v>
      </c>
      <c r="D10" s="22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</row>
    <row r="11" spans="1:15" ht="25.5" customHeight="1" x14ac:dyDescent="0.25">
      <c r="A11" s="32">
        <v>41650</v>
      </c>
      <c r="B11" s="18">
        <v>2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6</v>
      </c>
    </row>
    <row r="12" spans="1:15" ht="25.5" customHeight="1" x14ac:dyDescent="0.25">
      <c r="A12" s="32">
        <v>41651</v>
      </c>
      <c r="B12" s="18">
        <v>0</v>
      </c>
      <c r="C12" s="18">
        <v>3</v>
      </c>
      <c r="D12" s="27">
        <v>1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</row>
    <row r="13" spans="1:15" ht="25.5" customHeight="1" x14ac:dyDescent="0.25">
      <c r="A13" s="19" t="s">
        <v>2</v>
      </c>
      <c r="B13" s="19">
        <f>SUM(B6:B12)</f>
        <v>3</v>
      </c>
      <c r="C13" s="19">
        <f t="shared" ref="C13:L13" si="0">SUM(C6:C12)</f>
        <v>5</v>
      </c>
      <c r="D13" s="19">
        <f t="shared" si="0"/>
        <v>4</v>
      </c>
      <c r="E13" s="19">
        <f t="shared" si="0"/>
        <v>1</v>
      </c>
      <c r="F13" s="19">
        <f t="shared" si="0"/>
        <v>1</v>
      </c>
      <c r="G13" s="19">
        <f t="shared" si="0"/>
        <v>0</v>
      </c>
      <c r="H13" s="19">
        <f t="shared" si="0"/>
        <v>1</v>
      </c>
      <c r="I13" s="19">
        <f t="shared" si="0"/>
        <v>0</v>
      </c>
      <c r="J13" s="19">
        <f t="shared" si="0"/>
        <v>0</v>
      </c>
      <c r="K13" s="19">
        <f t="shared" si="0"/>
        <v>2</v>
      </c>
      <c r="L13" s="19">
        <f t="shared" si="0"/>
        <v>11</v>
      </c>
    </row>
    <row r="14" spans="1:15" ht="25.5" customHeight="1" x14ac:dyDescent="0.25">
      <c r="A14" s="21" t="s">
        <v>3</v>
      </c>
      <c r="B14" s="26"/>
      <c r="C14" s="26"/>
      <c r="D14" s="26"/>
      <c r="E14" s="26"/>
      <c r="F14" s="36"/>
      <c r="G14" s="36"/>
      <c r="H14" s="36"/>
      <c r="I14" s="36"/>
      <c r="J14" s="36"/>
      <c r="K14" s="28">
        <f>SUM(B13:L13)</f>
        <v>28</v>
      </c>
      <c r="L14" s="33"/>
    </row>
    <row r="15" spans="1:15" ht="25.5" customHeight="1" x14ac:dyDescent="0.25"/>
    <row r="17" spans="1:3" ht="25.5" x14ac:dyDescent="0.7">
      <c r="A17" s="53" t="s">
        <v>36</v>
      </c>
      <c r="B17" s="53"/>
      <c r="C17" s="53"/>
    </row>
    <row r="18" spans="1:3" ht="27.75" x14ac:dyDescent="0.85">
      <c r="A18" s="52" t="s">
        <v>33</v>
      </c>
      <c r="B18" s="52"/>
      <c r="C18" s="52"/>
    </row>
    <row r="19" spans="1:3" ht="27.75" x14ac:dyDescent="0.85">
      <c r="A19" s="42" t="s">
        <v>18</v>
      </c>
      <c r="B19" s="39"/>
      <c r="C19" s="39"/>
    </row>
    <row r="20" spans="1:3" ht="27.75" x14ac:dyDescent="0.85">
      <c r="A20" s="52" t="s">
        <v>34</v>
      </c>
      <c r="B20" s="52"/>
      <c r="C20" s="39"/>
    </row>
    <row r="21" spans="1:3" ht="27.75" x14ac:dyDescent="0.85">
      <c r="A21" s="42" t="s">
        <v>20</v>
      </c>
      <c r="B21" s="39"/>
      <c r="C21" s="39"/>
    </row>
    <row r="22" spans="1:3" ht="27.75" x14ac:dyDescent="0.85">
      <c r="A22" s="52" t="s">
        <v>35</v>
      </c>
      <c r="B22" s="52"/>
      <c r="C22" s="52"/>
    </row>
  </sheetData>
  <mergeCells count="6">
    <mergeCell ref="A3:M3"/>
    <mergeCell ref="F4:J4"/>
    <mergeCell ref="A18:C18"/>
    <mergeCell ref="A20:B20"/>
    <mergeCell ref="A22:C22"/>
    <mergeCell ref="A17:C17"/>
  </mergeCells>
  <pageMargins left="0.7" right="0.7" top="0.75" bottom="0.75" header="0.3" footer="0.3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pane ySplit="4" topLeftCell="A5" activePane="bottomLeft" state="frozen"/>
      <selection pane="bottomLeft" activeCell="A19" sqref="A19:B19"/>
    </sheetView>
  </sheetViews>
  <sheetFormatPr defaultRowHeight="15" x14ac:dyDescent="0.25"/>
  <cols>
    <col min="1" max="1" width="12.5703125" style="17" customWidth="1"/>
    <col min="2" max="2" width="25.140625" style="17" customWidth="1"/>
    <col min="3" max="5" width="16.42578125" style="17" customWidth="1"/>
    <col min="6" max="10" width="5.7109375" style="17" customWidth="1"/>
    <col min="11" max="11" width="12.42578125" style="17" customWidth="1"/>
    <col min="12" max="16384" width="9.140625" style="17"/>
  </cols>
  <sheetData>
    <row r="1" spans="1:15" ht="99.75" customHeight="1" x14ac:dyDescent="0.25"/>
    <row r="2" spans="1:15" ht="35.25" customHeight="1" x14ac:dyDescent="0.25"/>
    <row r="3" spans="1:15" ht="35.25" customHeight="1" thickBot="1" x14ac:dyDescent="0.3">
      <c r="A3" s="51" t="s">
        <v>0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35"/>
      <c r="O3" s="35"/>
    </row>
    <row r="4" spans="1:15" ht="54" customHeight="1" thickBot="1" x14ac:dyDescent="0.3">
      <c r="A4" s="29" t="s">
        <v>1</v>
      </c>
      <c r="B4" s="20" t="s">
        <v>4</v>
      </c>
      <c r="C4" s="20" t="s">
        <v>5</v>
      </c>
      <c r="D4" s="20" t="s">
        <v>6</v>
      </c>
      <c r="E4" s="20" t="s">
        <v>7</v>
      </c>
      <c r="F4" s="47" t="s">
        <v>8</v>
      </c>
      <c r="G4" s="48"/>
      <c r="H4" s="48"/>
      <c r="I4" s="48"/>
      <c r="J4" s="49"/>
      <c r="K4" s="20" t="s">
        <v>9</v>
      </c>
      <c r="L4" s="31" t="s">
        <v>10</v>
      </c>
    </row>
    <row r="5" spans="1:15" ht="25.5" customHeight="1" x14ac:dyDescent="0.25">
      <c r="A5" s="23"/>
      <c r="B5" s="24"/>
      <c r="C5" s="24"/>
      <c r="D5" s="24"/>
      <c r="E5" s="25"/>
      <c r="F5" s="18" t="s">
        <v>11</v>
      </c>
      <c r="G5" s="18" t="s">
        <v>12</v>
      </c>
      <c r="H5" s="18" t="s">
        <v>13</v>
      </c>
      <c r="I5" s="18" t="s">
        <v>14</v>
      </c>
      <c r="J5" s="18" t="s">
        <v>15</v>
      </c>
      <c r="K5" s="25"/>
      <c r="L5" s="27"/>
    </row>
    <row r="6" spans="1:15" ht="25.5" customHeight="1" x14ac:dyDescent="0.25">
      <c r="A6" s="32">
        <v>41652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</row>
    <row r="7" spans="1:15" ht="25.5" customHeight="1" x14ac:dyDescent="0.25">
      <c r="A7" s="32">
        <v>41653</v>
      </c>
      <c r="B7" s="18">
        <v>0</v>
      </c>
      <c r="C7" s="18">
        <v>2</v>
      </c>
      <c r="D7" s="22">
        <v>0</v>
      </c>
      <c r="E7" s="18">
        <v>1</v>
      </c>
      <c r="F7" s="18">
        <v>0</v>
      </c>
      <c r="G7" s="18">
        <v>0</v>
      </c>
      <c r="H7" s="18">
        <v>1</v>
      </c>
      <c r="I7" s="18">
        <v>0</v>
      </c>
      <c r="J7" s="18">
        <v>0</v>
      </c>
      <c r="K7" s="18">
        <v>0</v>
      </c>
      <c r="L7" s="18">
        <v>0</v>
      </c>
    </row>
    <row r="8" spans="1:15" ht="25.5" customHeight="1" x14ac:dyDescent="0.25">
      <c r="A8" s="32">
        <v>41654</v>
      </c>
      <c r="B8" s="18">
        <v>0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7</v>
      </c>
    </row>
    <row r="9" spans="1:15" ht="25.5" customHeight="1" x14ac:dyDescent="0.25">
      <c r="A9" s="32">
        <v>41655</v>
      </c>
      <c r="B9" s="30">
        <v>0</v>
      </c>
      <c r="C9" s="18">
        <v>0</v>
      </c>
      <c r="D9" s="22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1</v>
      </c>
      <c r="K9" s="18">
        <v>0</v>
      </c>
      <c r="L9" s="18">
        <v>0</v>
      </c>
    </row>
    <row r="10" spans="1:15" ht="25.5" customHeight="1" x14ac:dyDescent="0.25">
      <c r="A10" s="32">
        <v>41656</v>
      </c>
      <c r="B10" s="18">
        <v>0</v>
      </c>
      <c r="C10" s="18">
        <v>1</v>
      </c>
      <c r="D10" s="22">
        <v>0</v>
      </c>
      <c r="E10" s="18">
        <v>1</v>
      </c>
      <c r="F10" s="18">
        <v>0</v>
      </c>
      <c r="G10" s="18">
        <v>1</v>
      </c>
      <c r="H10" s="18">
        <v>0</v>
      </c>
      <c r="I10" s="18">
        <v>0</v>
      </c>
      <c r="J10" s="18">
        <v>0</v>
      </c>
      <c r="K10" s="18">
        <v>1</v>
      </c>
      <c r="L10" s="18">
        <v>0</v>
      </c>
    </row>
    <row r="11" spans="1:15" ht="25.5" customHeight="1" x14ac:dyDescent="0.25">
      <c r="A11" s="32">
        <v>41657</v>
      </c>
      <c r="B11" s="18">
        <v>3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2</v>
      </c>
    </row>
    <row r="12" spans="1:15" ht="25.5" customHeight="1" x14ac:dyDescent="0.25">
      <c r="A12" s="32">
        <v>41658</v>
      </c>
      <c r="B12" s="18">
        <v>0</v>
      </c>
      <c r="C12" s="18">
        <v>6</v>
      </c>
      <c r="D12" s="27">
        <v>0</v>
      </c>
      <c r="E12" s="18">
        <v>0</v>
      </c>
      <c r="F12" s="18">
        <v>1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</row>
    <row r="13" spans="1:15" ht="25.5" customHeight="1" x14ac:dyDescent="0.25">
      <c r="A13" s="19" t="s">
        <v>2</v>
      </c>
      <c r="B13" s="19">
        <f>SUM(B6:B12)</f>
        <v>3</v>
      </c>
      <c r="C13" s="19">
        <f t="shared" ref="C13:L13" si="0">SUM(C6:C12)</f>
        <v>9</v>
      </c>
      <c r="D13" s="19">
        <f t="shared" si="0"/>
        <v>0</v>
      </c>
      <c r="E13" s="19">
        <f t="shared" si="0"/>
        <v>2</v>
      </c>
      <c r="F13" s="19">
        <f t="shared" si="0"/>
        <v>1</v>
      </c>
      <c r="G13" s="19">
        <f t="shared" si="0"/>
        <v>1</v>
      </c>
      <c r="H13" s="19">
        <f t="shared" si="0"/>
        <v>1</v>
      </c>
      <c r="I13" s="19">
        <f t="shared" si="0"/>
        <v>0</v>
      </c>
      <c r="J13" s="19">
        <f t="shared" si="0"/>
        <v>1</v>
      </c>
      <c r="K13" s="19">
        <f t="shared" si="0"/>
        <v>1</v>
      </c>
      <c r="L13" s="19">
        <f t="shared" si="0"/>
        <v>9</v>
      </c>
    </row>
    <row r="14" spans="1:15" ht="25.5" customHeight="1" x14ac:dyDescent="0.25">
      <c r="A14" s="21" t="s">
        <v>3</v>
      </c>
      <c r="B14" s="26"/>
      <c r="C14" s="26"/>
      <c r="D14" s="26"/>
      <c r="E14" s="26"/>
      <c r="F14" s="36"/>
      <c r="G14" s="36"/>
      <c r="H14" s="36"/>
      <c r="I14" s="36"/>
      <c r="J14" s="36"/>
      <c r="K14" s="28">
        <f>SUM(B13:L13)</f>
        <v>28</v>
      </c>
      <c r="L14" s="33"/>
    </row>
    <row r="15" spans="1:15" ht="25.5" customHeight="1" x14ac:dyDescent="0.25"/>
    <row r="17" spans="1:3" ht="25.5" x14ac:dyDescent="0.7">
      <c r="A17" s="53" t="s">
        <v>25</v>
      </c>
      <c r="B17" s="53"/>
      <c r="C17" s="53"/>
    </row>
    <row r="18" spans="1:3" ht="27.75" x14ac:dyDescent="0.85">
      <c r="A18" s="52" t="s">
        <v>39</v>
      </c>
      <c r="B18" s="52"/>
      <c r="C18" s="52"/>
    </row>
    <row r="19" spans="1:3" ht="27.75" x14ac:dyDescent="0.85">
      <c r="A19" s="54" t="s">
        <v>37</v>
      </c>
      <c r="B19" s="54"/>
      <c r="C19" s="39"/>
    </row>
    <row r="20" spans="1:3" ht="27.75" x14ac:dyDescent="0.85">
      <c r="A20" s="52" t="s">
        <v>41</v>
      </c>
      <c r="B20" s="52"/>
      <c r="C20" s="39"/>
    </row>
    <row r="21" spans="1:3" ht="27.75" x14ac:dyDescent="0.85">
      <c r="A21" s="42" t="s">
        <v>40</v>
      </c>
      <c r="B21" s="39"/>
      <c r="C21" s="39"/>
    </row>
    <row r="22" spans="1:3" ht="27.75" x14ac:dyDescent="0.85">
      <c r="A22" s="52" t="s">
        <v>38</v>
      </c>
      <c r="B22" s="52"/>
      <c r="C22" s="52"/>
    </row>
  </sheetData>
  <mergeCells count="7">
    <mergeCell ref="A22:C22"/>
    <mergeCell ref="A19:B19"/>
    <mergeCell ref="A3:M3"/>
    <mergeCell ref="F4:J4"/>
    <mergeCell ref="A17:C17"/>
    <mergeCell ref="A18:C18"/>
    <mergeCell ref="A20:B20"/>
  </mergeCells>
  <pageMargins left="0.7" right="0.7" top="0.75" bottom="0.75" header="0.3" footer="0.3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6" sqref="G2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Week1 on</vt:lpstr>
      <vt:lpstr> 09 to 15-12-13</vt:lpstr>
      <vt:lpstr> 16 to 22-12-13</vt:lpstr>
      <vt:lpstr>23to29-12-13</vt:lpstr>
      <vt:lpstr>30-12-13 to 05-01-14</vt:lpstr>
      <vt:lpstr>06-01-14 to 12-01-14 </vt:lpstr>
      <vt:lpstr>13-01-14 to 19-01-14  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Savrey Thy</dc:creator>
  <cp:lastModifiedBy>Sreypov Uk</cp:lastModifiedBy>
  <cp:lastPrinted>2013-12-31T00:59:53Z</cp:lastPrinted>
  <dcterms:created xsi:type="dcterms:W3CDTF">2013-12-06T06:39:22Z</dcterms:created>
  <dcterms:modified xsi:type="dcterms:W3CDTF">2014-08-20T08:08:10Z</dcterms:modified>
</cp:coreProperties>
</file>