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60" windowWidth="15015" windowHeight="7650" firstSheet="1" activeTab="5"/>
  </bookViews>
  <sheets>
    <sheet name="Buddhism" sheetId="1" r:id="rId1"/>
    <sheet name="Admin" sheetId="4" r:id="rId2"/>
    <sheet name="Management" sheetId="5" r:id="rId3"/>
    <sheet name="Computer" sheetId="6" r:id="rId4"/>
    <sheet name="pirnciple Account " sheetId="8" r:id="rId5"/>
    <sheet name="English" sheetId="7" r:id="rId6"/>
    <sheet name="Marketing " sheetId="9" r:id="rId7"/>
    <sheet name="Sub Total Sem" sheetId="2" r:id="rId8"/>
    <sheet name="Total Sem" sheetId="3" r:id="rId9"/>
  </sheets>
  <calcPr calcId="144525"/>
</workbook>
</file>

<file path=xl/calcChain.xml><?xml version="1.0" encoding="utf-8"?>
<calcChain xmlns="http://schemas.openxmlformats.org/spreadsheetml/2006/main">
  <c r="AL19" i="5" l="1"/>
  <c r="AI107" i="6"/>
  <c r="AJ107" i="6"/>
  <c r="AK107" i="6"/>
  <c r="AL107" i="6"/>
  <c r="AM107" i="6"/>
  <c r="AN107" i="6"/>
  <c r="AI108" i="6"/>
  <c r="AI109" i="6" s="1"/>
  <c r="AJ108" i="6"/>
  <c r="AJ109" i="6" s="1"/>
  <c r="AK108" i="6"/>
  <c r="AL108" i="6"/>
  <c r="AM108" i="6"/>
  <c r="AN108" i="6"/>
  <c r="AM109" i="6"/>
  <c r="AG102" i="8"/>
  <c r="AH102" i="8"/>
  <c r="AI102" i="8"/>
  <c r="AJ102" i="8"/>
  <c r="AK102" i="8"/>
  <c r="AL102" i="8"/>
  <c r="AG103" i="8"/>
  <c r="AG104" i="8" s="1"/>
  <c r="AH103" i="8"/>
  <c r="AI103" i="8"/>
  <c r="AI104" i="8" s="1"/>
  <c r="AJ103" i="8"/>
  <c r="AK103" i="8"/>
  <c r="AL103" i="8"/>
  <c r="AL104" i="8" s="1"/>
  <c r="G99" i="5"/>
  <c r="G100" i="5"/>
  <c r="H18" i="3"/>
  <c r="I18" i="3"/>
  <c r="AK87" i="4"/>
  <c r="AL87" i="4"/>
  <c r="A104" i="9"/>
  <c r="AJ102" i="9"/>
  <c r="AI102" i="9"/>
  <c r="AH102" i="9"/>
  <c r="AG102" i="9"/>
  <c r="AF102" i="9"/>
  <c r="AE102" i="9"/>
  <c r="AD102" i="9"/>
  <c r="AC102" i="9"/>
  <c r="AB102" i="9"/>
  <c r="AA102" i="9"/>
  <c r="Z102" i="9"/>
  <c r="Y102" i="9"/>
  <c r="X102" i="9"/>
  <c r="W102" i="9"/>
  <c r="V102" i="9"/>
  <c r="U102" i="9"/>
  <c r="T102" i="9"/>
  <c r="S102" i="9"/>
  <c r="R102" i="9"/>
  <c r="Q102" i="9"/>
  <c r="P102" i="9"/>
  <c r="O102" i="9"/>
  <c r="N102" i="9"/>
  <c r="M102" i="9"/>
  <c r="L102" i="9"/>
  <c r="K102" i="9"/>
  <c r="J102" i="9"/>
  <c r="I102" i="9"/>
  <c r="H102" i="9"/>
  <c r="G102" i="9"/>
  <c r="AJ101" i="9"/>
  <c r="AJ103" i="9" s="1"/>
  <c r="AI101" i="9"/>
  <c r="AI103" i="9" s="1"/>
  <c r="AH101" i="9"/>
  <c r="AH103" i="9" s="1"/>
  <c r="AG101" i="9"/>
  <c r="AG103" i="9" s="1"/>
  <c r="AF101" i="9"/>
  <c r="AF103" i="9" s="1"/>
  <c r="AE101" i="9"/>
  <c r="AE103" i="9" s="1"/>
  <c r="AD101" i="9"/>
  <c r="AD103" i="9" s="1"/>
  <c r="AC101" i="9"/>
  <c r="AC103" i="9" s="1"/>
  <c r="AB101" i="9"/>
  <c r="AB103" i="9" s="1"/>
  <c r="AA101" i="9"/>
  <c r="AA103" i="9" s="1"/>
  <c r="Z101" i="9"/>
  <c r="Z103" i="9" s="1"/>
  <c r="Y101" i="9"/>
  <c r="Y103" i="9" s="1"/>
  <c r="X101" i="9"/>
  <c r="X103" i="9" s="1"/>
  <c r="W101" i="9"/>
  <c r="V101" i="9"/>
  <c r="V103" i="9" s="1"/>
  <c r="U101" i="9"/>
  <c r="U103" i="9" s="1"/>
  <c r="T101" i="9"/>
  <c r="T103" i="9" s="1"/>
  <c r="S101" i="9"/>
  <c r="R101" i="9"/>
  <c r="R103" i="9" s="1"/>
  <c r="Q101" i="9"/>
  <c r="Q103" i="9" s="1"/>
  <c r="P101" i="9"/>
  <c r="P103" i="9" s="1"/>
  <c r="O101" i="9"/>
  <c r="N101" i="9"/>
  <c r="N103" i="9" s="1"/>
  <c r="M101" i="9"/>
  <c r="M103" i="9" s="1"/>
  <c r="L101" i="9"/>
  <c r="L103" i="9" s="1"/>
  <c r="K101" i="9"/>
  <c r="K103" i="9" s="1"/>
  <c r="J101" i="9"/>
  <c r="J103" i="9" s="1"/>
  <c r="I101" i="9"/>
  <c r="I103" i="9" s="1"/>
  <c r="H101" i="9"/>
  <c r="H103" i="9" s="1"/>
  <c r="G101" i="9"/>
  <c r="G103" i="9" s="1"/>
  <c r="AL100" i="9"/>
  <c r="AK100" i="9"/>
  <c r="AL99" i="9"/>
  <c r="AK99" i="9"/>
  <c r="AL98" i="9"/>
  <c r="AK98" i="9"/>
  <c r="AL97" i="9"/>
  <c r="AK97" i="9"/>
  <c r="AL96" i="9"/>
  <c r="AK96" i="9"/>
  <c r="AL95" i="9"/>
  <c r="AK95" i="9"/>
  <c r="AL94" i="9"/>
  <c r="AK94" i="9"/>
  <c r="AL93" i="9"/>
  <c r="AK93" i="9"/>
  <c r="AL92" i="9"/>
  <c r="AK92" i="9"/>
  <c r="AL91" i="9"/>
  <c r="AK91" i="9"/>
  <c r="AL90" i="9"/>
  <c r="AK90" i="9"/>
  <c r="AL89" i="9"/>
  <c r="AK89" i="9"/>
  <c r="AL88" i="9"/>
  <c r="AK88" i="9"/>
  <c r="AL87" i="9"/>
  <c r="AK87" i="9"/>
  <c r="AL86" i="9"/>
  <c r="AK86" i="9"/>
  <c r="AL85" i="9"/>
  <c r="AK85" i="9"/>
  <c r="AL84" i="9"/>
  <c r="AK84" i="9"/>
  <c r="AL83" i="9"/>
  <c r="AK83" i="9"/>
  <c r="AL82" i="9"/>
  <c r="AK82" i="9"/>
  <c r="AL81" i="9"/>
  <c r="AK81" i="9"/>
  <c r="AL80" i="9"/>
  <c r="AK80" i="9"/>
  <c r="AL79" i="9"/>
  <c r="AK79" i="9"/>
  <c r="AL78" i="9"/>
  <c r="AK78" i="9"/>
  <c r="AL77" i="9"/>
  <c r="AK77" i="9"/>
  <c r="AL76" i="9"/>
  <c r="AK76" i="9"/>
  <c r="AL75" i="9"/>
  <c r="AK75" i="9"/>
  <c r="AL74" i="9"/>
  <c r="AK74" i="9"/>
  <c r="AL73" i="9"/>
  <c r="AK73" i="9"/>
  <c r="AL72" i="9"/>
  <c r="AK72" i="9"/>
  <c r="AL71" i="9"/>
  <c r="AK71" i="9"/>
  <c r="AL70" i="9"/>
  <c r="AK70" i="9"/>
  <c r="AL69" i="9"/>
  <c r="AK69" i="9"/>
  <c r="AL68" i="9"/>
  <c r="AK68" i="9"/>
  <c r="AL67" i="9"/>
  <c r="AK67" i="9"/>
  <c r="AL66" i="9"/>
  <c r="AK66" i="9"/>
  <c r="AL65" i="9"/>
  <c r="AK65" i="9"/>
  <c r="AL64" i="9"/>
  <c r="AK64" i="9"/>
  <c r="AL63" i="9"/>
  <c r="AK63" i="9"/>
  <c r="AL62" i="9"/>
  <c r="AK62" i="9"/>
  <c r="AL61" i="9"/>
  <c r="AK61" i="9"/>
  <c r="AL60" i="9"/>
  <c r="AK60" i="9"/>
  <c r="AL59" i="9"/>
  <c r="AK59" i="9"/>
  <c r="AL58" i="9"/>
  <c r="AK58" i="9"/>
  <c r="AL57" i="9"/>
  <c r="AK57" i="9"/>
  <c r="AL56" i="9"/>
  <c r="AK56" i="9"/>
  <c r="AL55" i="9"/>
  <c r="AK55" i="9"/>
  <c r="AL54" i="9"/>
  <c r="AK54" i="9"/>
  <c r="AL53" i="9"/>
  <c r="AK53" i="9"/>
  <c r="AL52" i="9"/>
  <c r="AK52" i="9"/>
  <c r="AL51" i="9"/>
  <c r="AK51" i="9"/>
  <c r="AL50" i="9"/>
  <c r="AK50" i="9"/>
  <c r="AL49" i="9"/>
  <c r="AK49" i="9"/>
  <c r="AL48" i="9"/>
  <c r="AK48" i="9"/>
  <c r="AL47" i="9"/>
  <c r="AK47" i="9"/>
  <c r="AL46" i="9"/>
  <c r="AK46" i="9"/>
  <c r="AL45" i="9"/>
  <c r="AK45" i="9"/>
  <c r="AL44" i="9"/>
  <c r="AK44" i="9"/>
  <c r="AL43" i="9"/>
  <c r="AK43" i="9"/>
  <c r="AL42" i="9"/>
  <c r="AK42" i="9"/>
  <c r="AL41" i="9"/>
  <c r="AK41" i="9"/>
  <c r="AL40" i="9"/>
  <c r="AK40" i="9"/>
  <c r="AL39" i="9"/>
  <c r="AK39" i="9"/>
  <c r="AL38" i="9"/>
  <c r="AK38" i="9"/>
  <c r="AL37" i="9"/>
  <c r="AK37" i="9"/>
  <c r="AL36" i="9"/>
  <c r="AK36" i="9"/>
  <c r="AL35" i="9"/>
  <c r="AK35" i="9"/>
  <c r="AL34" i="9"/>
  <c r="AK34" i="9"/>
  <c r="AL33" i="9"/>
  <c r="AK33" i="9"/>
  <c r="AL32" i="9"/>
  <c r="AK32" i="9"/>
  <c r="AL31" i="9"/>
  <c r="AK31" i="9"/>
  <c r="AL30" i="9"/>
  <c r="AK30" i="9"/>
  <c r="AL29" i="9"/>
  <c r="AK29" i="9"/>
  <c r="AL28" i="9"/>
  <c r="AK28" i="9"/>
  <c r="AL27" i="9"/>
  <c r="AK27" i="9"/>
  <c r="AL26" i="9"/>
  <c r="AK26" i="9"/>
  <c r="AL25" i="9"/>
  <c r="AK25" i="9"/>
  <c r="AL24" i="9"/>
  <c r="AK24" i="9"/>
  <c r="AL23" i="9"/>
  <c r="AK23" i="9"/>
  <c r="AL22" i="9"/>
  <c r="AK22" i="9"/>
  <c r="AL21" i="9"/>
  <c r="AK21" i="9"/>
  <c r="AL20" i="9"/>
  <c r="AK20" i="9"/>
  <c r="AL19" i="9"/>
  <c r="AK19" i="9"/>
  <c r="AN109" i="6" l="1"/>
  <c r="W103" i="9"/>
  <c r="S103" i="9"/>
  <c r="AH104" i="8"/>
  <c r="AK104" i="8"/>
  <c r="AL109" i="6"/>
  <c r="G101" i="5"/>
  <c r="AK109" i="6"/>
  <c r="AJ104" i="8"/>
  <c r="O103" i="9"/>
  <c r="A105" i="8"/>
  <c r="AP103" i="8"/>
  <c r="AO103" i="8"/>
  <c r="AN103" i="8"/>
  <c r="AM103" i="8"/>
  <c r="AF103" i="8"/>
  <c r="AE103" i="8"/>
  <c r="AD103" i="8"/>
  <c r="AC103" i="8"/>
  <c r="AB103" i="8"/>
  <c r="AA103" i="8"/>
  <c r="Z103" i="8"/>
  <c r="Y103" i="8"/>
  <c r="X103" i="8"/>
  <c r="W103" i="8"/>
  <c r="V103" i="8"/>
  <c r="U103" i="8"/>
  <c r="T103" i="8"/>
  <c r="S103" i="8"/>
  <c r="R103" i="8"/>
  <c r="Q103" i="8"/>
  <c r="P103" i="8"/>
  <c r="O103" i="8"/>
  <c r="N103" i="8"/>
  <c r="M103" i="8"/>
  <c r="L103" i="8"/>
  <c r="K103" i="8"/>
  <c r="J103" i="8"/>
  <c r="I103" i="8"/>
  <c r="H103" i="8"/>
  <c r="G103" i="8"/>
  <c r="AP102" i="8"/>
  <c r="AP104" i="8" s="1"/>
  <c r="AO102" i="8"/>
  <c r="AO104" i="8" s="1"/>
  <c r="AN102" i="8"/>
  <c r="AN104" i="8" s="1"/>
  <c r="AM102" i="8"/>
  <c r="AM104" i="8" s="1"/>
  <c r="AF102" i="8"/>
  <c r="AF104" i="8" s="1"/>
  <c r="AE102" i="8"/>
  <c r="AE104" i="8" s="1"/>
  <c r="AD102" i="8"/>
  <c r="AC102" i="8"/>
  <c r="AC104" i="8" s="1"/>
  <c r="AB102" i="8"/>
  <c r="AB104" i="8" s="1"/>
  <c r="AA102" i="8"/>
  <c r="AA104" i="8" s="1"/>
  <c r="Z102" i="8"/>
  <c r="Z104" i="8" s="1"/>
  <c r="Y102" i="8"/>
  <c r="Y104" i="8" s="1"/>
  <c r="X102" i="8"/>
  <c r="X104" i="8" s="1"/>
  <c r="W102" i="8"/>
  <c r="W104" i="8" s="1"/>
  <c r="V102" i="8"/>
  <c r="V104" i="8" s="1"/>
  <c r="U102" i="8"/>
  <c r="U104" i="8" s="1"/>
  <c r="T102" i="8"/>
  <c r="T104" i="8" s="1"/>
  <c r="S102" i="8"/>
  <c r="R102" i="8"/>
  <c r="Q102" i="8"/>
  <c r="Q104" i="8" s="1"/>
  <c r="P102" i="8"/>
  <c r="O102" i="8"/>
  <c r="O104" i="8" s="1"/>
  <c r="N102" i="8"/>
  <c r="N104" i="8" s="1"/>
  <c r="M102" i="8"/>
  <c r="M104" i="8" s="1"/>
  <c r="L102" i="8"/>
  <c r="L104" i="8" s="1"/>
  <c r="K102" i="8"/>
  <c r="J102" i="8"/>
  <c r="J104" i="8" s="1"/>
  <c r="I102" i="8"/>
  <c r="H102" i="8"/>
  <c r="H104" i="8" s="1"/>
  <c r="G102" i="8"/>
  <c r="G104" i="8" s="1"/>
  <c r="AR101" i="8"/>
  <c r="AQ101" i="8"/>
  <c r="AR88" i="8"/>
  <c r="AQ88" i="8"/>
  <c r="AR87" i="8"/>
  <c r="AQ87" i="8"/>
  <c r="AR86" i="8"/>
  <c r="AQ86" i="8"/>
  <c r="AR85" i="8"/>
  <c r="AQ85" i="8"/>
  <c r="AR84" i="8"/>
  <c r="AQ84" i="8"/>
  <c r="AR83" i="8"/>
  <c r="AQ83" i="8"/>
  <c r="AR82" i="8"/>
  <c r="AQ82" i="8"/>
  <c r="AR81" i="8"/>
  <c r="AQ81" i="8"/>
  <c r="AR80" i="8"/>
  <c r="AQ80" i="8"/>
  <c r="AR79" i="8"/>
  <c r="AQ79" i="8"/>
  <c r="AR78" i="8"/>
  <c r="AQ78" i="8"/>
  <c r="AR77" i="8"/>
  <c r="AQ77" i="8"/>
  <c r="AR76" i="8"/>
  <c r="AQ76" i="8"/>
  <c r="AR75" i="8"/>
  <c r="AQ75" i="8"/>
  <c r="AR74" i="8"/>
  <c r="AQ74" i="8"/>
  <c r="AR73" i="8"/>
  <c r="AQ73" i="8"/>
  <c r="AR72" i="8"/>
  <c r="AQ72" i="8"/>
  <c r="AR71" i="8"/>
  <c r="AQ71" i="8"/>
  <c r="AR70" i="8"/>
  <c r="AQ70" i="8"/>
  <c r="AR69" i="8"/>
  <c r="AQ69" i="8"/>
  <c r="AR68" i="8"/>
  <c r="AQ68" i="8"/>
  <c r="AR67" i="8"/>
  <c r="AQ67" i="8"/>
  <c r="AR66" i="8"/>
  <c r="AQ66" i="8"/>
  <c r="AR65" i="8"/>
  <c r="AQ65" i="8"/>
  <c r="AR64" i="8"/>
  <c r="AQ64" i="8"/>
  <c r="AR63" i="8"/>
  <c r="AQ63" i="8"/>
  <c r="AR62" i="8"/>
  <c r="AQ62" i="8"/>
  <c r="AR61" i="8"/>
  <c r="AQ61" i="8"/>
  <c r="AR60" i="8"/>
  <c r="AQ60" i="8"/>
  <c r="AR59" i="8"/>
  <c r="AQ59" i="8"/>
  <c r="AR58" i="8"/>
  <c r="AQ58" i="8"/>
  <c r="AR57" i="8"/>
  <c r="AQ57" i="8"/>
  <c r="AR56" i="8"/>
  <c r="AQ56" i="8"/>
  <c r="AR55" i="8"/>
  <c r="AQ55" i="8"/>
  <c r="AR54" i="8"/>
  <c r="AQ54" i="8"/>
  <c r="AR53" i="8"/>
  <c r="AQ53" i="8"/>
  <c r="AR52" i="8"/>
  <c r="AQ52" i="8"/>
  <c r="AR51" i="8"/>
  <c r="AQ51" i="8"/>
  <c r="AR50" i="8"/>
  <c r="AQ50" i="8"/>
  <c r="AR49" i="8"/>
  <c r="AQ49" i="8"/>
  <c r="AR48" i="8"/>
  <c r="AQ48" i="8"/>
  <c r="AR47" i="8"/>
  <c r="AQ47" i="8"/>
  <c r="AR46" i="8"/>
  <c r="AQ46" i="8"/>
  <c r="AR45" i="8"/>
  <c r="AQ45" i="8"/>
  <c r="AR44" i="8"/>
  <c r="AQ44" i="8"/>
  <c r="AR43" i="8"/>
  <c r="AQ43" i="8"/>
  <c r="AR42" i="8"/>
  <c r="AQ42" i="8"/>
  <c r="AR41" i="8"/>
  <c r="AQ41" i="8"/>
  <c r="AR40" i="8"/>
  <c r="AQ40" i="8"/>
  <c r="AR39" i="8"/>
  <c r="AQ39" i="8"/>
  <c r="AR38" i="8"/>
  <c r="AQ38" i="8"/>
  <c r="AR37" i="8"/>
  <c r="AQ37" i="8"/>
  <c r="AR36" i="8"/>
  <c r="AQ36" i="8"/>
  <c r="AR35" i="8"/>
  <c r="AQ35" i="8"/>
  <c r="AR34" i="8"/>
  <c r="AQ34" i="8"/>
  <c r="AR33" i="8"/>
  <c r="AQ33" i="8"/>
  <c r="AR32" i="8"/>
  <c r="AQ32" i="8"/>
  <c r="AR31" i="8"/>
  <c r="AQ31" i="8"/>
  <c r="AR30" i="8"/>
  <c r="AQ30" i="8"/>
  <c r="AR29" i="8"/>
  <c r="AQ29" i="8"/>
  <c r="AR28" i="8"/>
  <c r="AQ28" i="8"/>
  <c r="AR27" i="8"/>
  <c r="AQ27" i="8"/>
  <c r="AR26" i="8"/>
  <c r="AQ26" i="8"/>
  <c r="AR25" i="8"/>
  <c r="AQ25" i="8"/>
  <c r="AR24" i="8"/>
  <c r="AQ24" i="8"/>
  <c r="AR23" i="8"/>
  <c r="AQ23" i="8"/>
  <c r="AR22" i="8"/>
  <c r="AQ22" i="8"/>
  <c r="AR21" i="8"/>
  <c r="AQ21" i="8"/>
  <c r="AR20" i="8"/>
  <c r="AQ20" i="8"/>
  <c r="AR19" i="8"/>
  <c r="AQ19" i="8"/>
  <c r="P100" i="2"/>
  <c r="Q100" i="2"/>
  <c r="P101" i="2"/>
  <c r="Q101" i="2"/>
  <c r="P102" i="2"/>
  <c r="Q102" i="2"/>
  <c r="P103" i="2"/>
  <c r="Q103" i="2"/>
  <c r="P104" i="2"/>
  <c r="Q104" i="2"/>
  <c r="P105" i="2"/>
  <c r="Q105" i="2"/>
  <c r="P106" i="2"/>
  <c r="Q106" i="2"/>
  <c r="P107" i="2"/>
  <c r="Q107" i="2"/>
  <c r="P108" i="2"/>
  <c r="Q108" i="2"/>
  <c r="P109" i="2"/>
  <c r="Q109" i="2"/>
  <c r="P110" i="2"/>
  <c r="Q110" i="2"/>
  <c r="P111" i="2"/>
  <c r="Q111" i="2"/>
  <c r="P104" i="8" l="1"/>
  <c r="AD104" i="8"/>
  <c r="S104" i="8"/>
  <c r="R104" i="8"/>
  <c r="K104" i="8"/>
  <c r="I104" i="8"/>
  <c r="A134" i="3"/>
  <c r="S18" i="2"/>
  <c r="A104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W102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AJ101" i="7"/>
  <c r="AJ103" i="7" s="1"/>
  <c r="AI101" i="7"/>
  <c r="AI103" i="7" s="1"/>
  <c r="AH101" i="7"/>
  <c r="AH103" i="7" s="1"/>
  <c r="AG101" i="7"/>
  <c r="AG103" i="7" s="1"/>
  <c r="AF101" i="7"/>
  <c r="AF103" i="7" s="1"/>
  <c r="AE101" i="7"/>
  <c r="AE103" i="7" s="1"/>
  <c r="AD101" i="7"/>
  <c r="AD103" i="7" s="1"/>
  <c r="AC101" i="7"/>
  <c r="AC103" i="7" s="1"/>
  <c r="AB101" i="7"/>
  <c r="AB103" i="7" s="1"/>
  <c r="AA101" i="7"/>
  <c r="AA103" i="7" s="1"/>
  <c r="Z101" i="7"/>
  <c r="Z103" i="7" s="1"/>
  <c r="Y101" i="7"/>
  <c r="Y103" i="7" s="1"/>
  <c r="X101" i="7"/>
  <c r="X103" i="7" s="1"/>
  <c r="W101" i="7"/>
  <c r="W103" i="7" s="1"/>
  <c r="V101" i="7"/>
  <c r="U101" i="7"/>
  <c r="T101" i="7"/>
  <c r="T103" i="7" s="1"/>
  <c r="S101" i="7"/>
  <c r="S103" i="7" s="1"/>
  <c r="R101" i="7"/>
  <c r="R103" i="7" s="1"/>
  <c r="Q101" i="7"/>
  <c r="Q103" i="7" s="1"/>
  <c r="P101" i="7"/>
  <c r="P103" i="7" s="1"/>
  <c r="O101" i="7"/>
  <c r="O103" i="7" s="1"/>
  <c r="N101" i="7"/>
  <c r="N103" i="7" s="1"/>
  <c r="M101" i="7"/>
  <c r="M103" i="7" s="1"/>
  <c r="L101" i="7"/>
  <c r="L103" i="7" s="1"/>
  <c r="K101" i="7"/>
  <c r="K103" i="7" s="1"/>
  <c r="J101" i="7"/>
  <c r="J103" i="7" s="1"/>
  <c r="I101" i="7"/>
  <c r="I103" i="7" s="1"/>
  <c r="H101" i="7"/>
  <c r="H103" i="7" s="1"/>
  <c r="G101" i="7"/>
  <c r="G103" i="7" s="1"/>
  <c r="AL100" i="7"/>
  <c r="AK100" i="7"/>
  <c r="AL99" i="7"/>
  <c r="AK99" i="7"/>
  <c r="AL98" i="7"/>
  <c r="AK98" i="7"/>
  <c r="AL97" i="7"/>
  <c r="AK97" i="7"/>
  <c r="AL96" i="7"/>
  <c r="AK96" i="7"/>
  <c r="AL95" i="7"/>
  <c r="AK95" i="7"/>
  <c r="AL94" i="7"/>
  <c r="AK94" i="7"/>
  <c r="AL93" i="7"/>
  <c r="AK93" i="7"/>
  <c r="AL92" i="7"/>
  <c r="AK92" i="7"/>
  <c r="AL91" i="7"/>
  <c r="AK91" i="7"/>
  <c r="AL90" i="7"/>
  <c r="AK90" i="7"/>
  <c r="AL89" i="7"/>
  <c r="AK89" i="7"/>
  <c r="AL88" i="7"/>
  <c r="AK88" i="7"/>
  <c r="AL87" i="7"/>
  <c r="AK87" i="7"/>
  <c r="AL86" i="7"/>
  <c r="AK86" i="7"/>
  <c r="AL85" i="7"/>
  <c r="AK85" i="7"/>
  <c r="AL84" i="7"/>
  <c r="AK84" i="7"/>
  <c r="AL83" i="7"/>
  <c r="AK83" i="7"/>
  <c r="AL82" i="7"/>
  <c r="AK82" i="7"/>
  <c r="AL81" i="7"/>
  <c r="AK81" i="7"/>
  <c r="AL80" i="7"/>
  <c r="AK80" i="7"/>
  <c r="AL79" i="7"/>
  <c r="AK79" i="7"/>
  <c r="AL78" i="7"/>
  <c r="AK78" i="7"/>
  <c r="AL77" i="7"/>
  <c r="AK77" i="7"/>
  <c r="AL76" i="7"/>
  <c r="AK76" i="7"/>
  <c r="AL75" i="7"/>
  <c r="AK75" i="7"/>
  <c r="AL74" i="7"/>
  <c r="AK74" i="7"/>
  <c r="AL73" i="7"/>
  <c r="AK73" i="7"/>
  <c r="AL72" i="7"/>
  <c r="AK72" i="7"/>
  <c r="AL71" i="7"/>
  <c r="AK71" i="7"/>
  <c r="AL70" i="7"/>
  <c r="AK70" i="7"/>
  <c r="AL69" i="7"/>
  <c r="AK69" i="7"/>
  <c r="AL68" i="7"/>
  <c r="AK68" i="7"/>
  <c r="AL67" i="7"/>
  <c r="AK67" i="7"/>
  <c r="AL66" i="7"/>
  <c r="AK66" i="7"/>
  <c r="AL65" i="7"/>
  <c r="AK65" i="7"/>
  <c r="AL64" i="7"/>
  <c r="AK64" i="7"/>
  <c r="AL63" i="7"/>
  <c r="AK63" i="7"/>
  <c r="AL62" i="7"/>
  <c r="AK62" i="7"/>
  <c r="AL61" i="7"/>
  <c r="AK61" i="7"/>
  <c r="AL60" i="7"/>
  <c r="AK60" i="7"/>
  <c r="AL59" i="7"/>
  <c r="AK59" i="7"/>
  <c r="AL58" i="7"/>
  <c r="AK58" i="7"/>
  <c r="AL57" i="7"/>
  <c r="AK57" i="7"/>
  <c r="AL56" i="7"/>
  <c r="AK56" i="7"/>
  <c r="AL55" i="7"/>
  <c r="AK55" i="7"/>
  <c r="AL54" i="7"/>
  <c r="AK54" i="7"/>
  <c r="AL53" i="7"/>
  <c r="AK53" i="7"/>
  <c r="AL52" i="7"/>
  <c r="AK52" i="7"/>
  <c r="AL51" i="7"/>
  <c r="AK51" i="7"/>
  <c r="AL50" i="7"/>
  <c r="AK50" i="7"/>
  <c r="AL49" i="7"/>
  <c r="AK49" i="7"/>
  <c r="AL48" i="7"/>
  <c r="AK48" i="7"/>
  <c r="AL47" i="7"/>
  <c r="AK47" i="7"/>
  <c r="AL46" i="7"/>
  <c r="AK46" i="7"/>
  <c r="AL45" i="7"/>
  <c r="AK45" i="7"/>
  <c r="AL44" i="7"/>
  <c r="AK44" i="7"/>
  <c r="AL43" i="7"/>
  <c r="AK43" i="7"/>
  <c r="AL42" i="7"/>
  <c r="AK42" i="7"/>
  <c r="AL41" i="7"/>
  <c r="AK41" i="7"/>
  <c r="AL40" i="7"/>
  <c r="AK40" i="7"/>
  <c r="AL39" i="7"/>
  <c r="AK39" i="7"/>
  <c r="AL38" i="7"/>
  <c r="AK38" i="7"/>
  <c r="AL37" i="7"/>
  <c r="AK37" i="7"/>
  <c r="AL36" i="7"/>
  <c r="AK36" i="7"/>
  <c r="AL35" i="7"/>
  <c r="AK35" i="7"/>
  <c r="AL34" i="7"/>
  <c r="AK34" i="7"/>
  <c r="AL33" i="7"/>
  <c r="AK33" i="7"/>
  <c r="AL32" i="7"/>
  <c r="AK32" i="7"/>
  <c r="AL31" i="7"/>
  <c r="AK31" i="7"/>
  <c r="AL30" i="7"/>
  <c r="AK30" i="7"/>
  <c r="AL29" i="7"/>
  <c r="AK29" i="7"/>
  <c r="AL28" i="7"/>
  <c r="AK28" i="7"/>
  <c r="AL27" i="7"/>
  <c r="AK27" i="7"/>
  <c r="AL26" i="7"/>
  <c r="AK26" i="7"/>
  <c r="AL25" i="7"/>
  <c r="AK25" i="7"/>
  <c r="AL24" i="7"/>
  <c r="AK24" i="7"/>
  <c r="AL23" i="7"/>
  <c r="AK23" i="7"/>
  <c r="AL22" i="7"/>
  <c r="AK22" i="7"/>
  <c r="AL21" i="7"/>
  <c r="AK21" i="7"/>
  <c r="AL20" i="7"/>
  <c r="AK20" i="7"/>
  <c r="AL19" i="7"/>
  <c r="AK19" i="7"/>
  <c r="J21" i="2"/>
  <c r="K21" i="2"/>
  <c r="M21" i="2"/>
  <c r="N21" i="2"/>
  <c r="S21" i="2"/>
  <c r="T21" i="2"/>
  <c r="V21" i="2"/>
  <c r="W21" i="2"/>
  <c r="J22" i="2"/>
  <c r="K22" i="2"/>
  <c r="M22" i="2"/>
  <c r="N22" i="2"/>
  <c r="S22" i="2"/>
  <c r="T22" i="2"/>
  <c r="V22" i="2"/>
  <c r="W22" i="2"/>
  <c r="J23" i="2"/>
  <c r="K23" i="2"/>
  <c r="M23" i="2"/>
  <c r="N23" i="2"/>
  <c r="S23" i="2"/>
  <c r="T23" i="2"/>
  <c r="V23" i="2"/>
  <c r="W23" i="2"/>
  <c r="J24" i="2"/>
  <c r="K24" i="2"/>
  <c r="M24" i="2"/>
  <c r="N24" i="2"/>
  <c r="S24" i="2"/>
  <c r="T24" i="2"/>
  <c r="V24" i="2"/>
  <c r="W24" i="2"/>
  <c r="J25" i="2"/>
  <c r="K25" i="2"/>
  <c r="M25" i="2"/>
  <c r="N25" i="2"/>
  <c r="S25" i="2"/>
  <c r="T25" i="2"/>
  <c r="V25" i="2"/>
  <c r="W25" i="2"/>
  <c r="J26" i="2"/>
  <c r="K26" i="2"/>
  <c r="M26" i="2"/>
  <c r="N26" i="2"/>
  <c r="S26" i="2"/>
  <c r="T26" i="2"/>
  <c r="V26" i="2"/>
  <c r="W26" i="2"/>
  <c r="J27" i="2"/>
  <c r="K27" i="2"/>
  <c r="M27" i="2"/>
  <c r="N27" i="2"/>
  <c r="S27" i="2"/>
  <c r="T27" i="2"/>
  <c r="V27" i="2"/>
  <c r="W27" i="2"/>
  <c r="J28" i="2"/>
  <c r="K28" i="2"/>
  <c r="M28" i="2"/>
  <c r="N28" i="2"/>
  <c r="S28" i="2"/>
  <c r="T28" i="2"/>
  <c r="V28" i="2"/>
  <c r="W28" i="2"/>
  <c r="J29" i="2"/>
  <c r="K29" i="2"/>
  <c r="M29" i="2"/>
  <c r="N29" i="2"/>
  <c r="S29" i="2"/>
  <c r="T29" i="2"/>
  <c r="V29" i="2"/>
  <c r="W29" i="2"/>
  <c r="J30" i="2"/>
  <c r="K30" i="2"/>
  <c r="M30" i="2"/>
  <c r="N30" i="2"/>
  <c r="S30" i="2"/>
  <c r="T30" i="2"/>
  <c r="V30" i="2"/>
  <c r="W30" i="2"/>
  <c r="J31" i="2"/>
  <c r="K31" i="2"/>
  <c r="M31" i="2"/>
  <c r="N31" i="2"/>
  <c r="S31" i="2"/>
  <c r="T31" i="2"/>
  <c r="V31" i="2"/>
  <c r="W31" i="2"/>
  <c r="J32" i="2"/>
  <c r="K32" i="2"/>
  <c r="M32" i="2"/>
  <c r="N32" i="2"/>
  <c r="S32" i="2"/>
  <c r="T32" i="2"/>
  <c r="V32" i="2"/>
  <c r="W32" i="2"/>
  <c r="J33" i="2"/>
  <c r="K33" i="2"/>
  <c r="M33" i="2"/>
  <c r="N33" i="2"/>
  <c r="S33" i="2"/>
  <c r="T33" i="2"/>
  <c r="V33" i="2"/>
  <c r="W33" i="2"/>
  <c r="J34" i="2"/>
  <c r="K34" i="2"/>
  <c r="M34" i="2"/>
  <c r="N34" i="2"/>
  <c r="S34" i="2"/>
  <c r="T34" i="2"/>
  <c r="V34" i="2"/>
  <c r="W34" i="2"/>
  <c r="J35" i="2"/>
  <c r="K35" i="2"/>
  <c r="M35" i="2"/>
  <c r="N35" i="2"/>
  <c r="S35" i="2"/>
  <c r="T35" i="2"/>
  <c r="V35" i="2"/>
  <c r="W35" i="2"/>
  <c r="J36" i="2"/>
  <c r="K36" i="2"/>
  <c r="M36" i="2"/>
  <c r="N36" i="2"/>
  <c r="S36" i="2"/>
  <c r="T36" i="2"/>
  <c r="V36" i="2"/>
  <c r="W36" i="2"/>
  <c r="J37" i="2"/>
  <c r="K37" i="2"/>
  <c r="M37" i="2"/>
  <c r="N37" i="2"/>
  <c r="S37" i="2"/>
  <c r="T37" i="2"/>
  <c r="V37" i="2"/>
  <c r="W37" i="2"/>
  <c r="J38" i="2"/>
  <c r="K38" i="2"/>
  <c r="M38" i="2"/>
  <c r="N38" i="2"/>
  <c r="S38" i="2"/>
  <c r="T38" i="2"/>
  <c r="V38" i="2"/>
  <c r="W38" i="2"/>
  <c r="J39" i="2"/>
  <c r="K39" i="2"/>
  <c r="M39" i="2"/>
  <c r="N39" i="2"/>
  <c r="S39" i="2"/>
  <c r="T39" i="2"/>
  <c r="V39" i="2"/>
  <c r="W39" i="2"/>
  <c r="J40" i="2"/>
  <c r="K40" i="2"/>
  <c r="M40" i="2"/>
  <c r="N40" i="2"/>
  <c r="S40" i="2"/>
  <c r="T40" i="2"/>
  <c r="V40" i="2"/>
  <c r="W40" i="2"/>
  <c r="J41" i="2"/>
  <c r="K41" i="2"/>
  <c r="M41" i="2"/>
  <c r="N41" i="2"/>
  <c r="S41" i="2"/>
  <c r="T41" i="2"/>
  <c r="V41" i="2"/>
  <c r="W41" i="2"/>
  <c r="J42" i="2"/>
  <c r="K42" i="2"/>
  <c r="M42" i="2"/>
  <c r="N42" i="2"/>
  <c r="S42" i="2"/>
  <c r="T42" i="2"/>
  <c r="V42" i="2"/>
  <c r="W42" i="2"/>
  <c r="J43" i="2"/>
  <c r="K43" i="2"/>
  <c r="M43" i="2"/>
  <c r="N43" i="2"/>
  <c r="S43" i="2"/>
  <c r="T43" i="2"/>
  <c r="V43" i="2"/>
  <c r="W43" i="2"/>
  <c r="J44" i="2"/>
  <c r="K44" i="2"/>
  <c r="M44" i="2"/>
  <c r="N44" i="2"/>
  <c r="S44" i="2"/>
  <c r="T44" i="2"/>
  <c r="V44" i="2"/>
  <c r="W44" i="2"/>
  <c r="J45" i="2"/>
  <c r="K45" i="2"/>
  <c r="M45" i="2"/>
  <c r="N45" i="2"/>
  <c r="S45" i="2"/>
  <c r="T45" i="2"/>
  <c r="V45" i="2"/>
  <c r="W45" i="2"/>
  <c r="J46" i="2"/>
  <c r="K46" i="2"/>
  <c r="M46" i="2"/>
  <c r="N46" i="2"/>
  <c r="S46" i="2"/>
  <c r="T46" i="2"/>
  <c r="V46" i="2"/>
  <c r="W46" i="2"/>
  <c r="J47" i="2"/>
  <c r="K47" i="2"/>
  <c r="M47" i="2"/>
  <c r="N47" i="2"/>
  <c r="S47" i="2"/>
  <c r="T47" i="2"/>
  <c r="V47" i="2"/>
  <c r="W47" i="2"/>
  <c r="J48" i="2"/>
  <c r="K48" i="2"/>
  <c r="M48" i="2"/>
  <c r="N48" i="2"/>
  <c r="S48" i="2"/>
  <c r="T48" i="2"/>
  <c r="V48" i="2"/>
  <c r="W48" i="2"/>
  <c r="J49" i="2"/>
  <c r="K49" i="2"/>
  <c r="M49" i="2"/>
  <c r="N49" i="2"/>
  <c r="S49" i="2"/>
  <c r="T49" i="2"/>
  <c r="V49" i="2"/>
  <c r="W49" i="2"/>
  <c r="J50" i="2"/>
  <c r="K50" i="2"/>
  <c r="M50" i="2"/>
  <c r="N50" i="2"/>
  <c r="S50" i="2"/>
  <c r="T50" i="2"/>
  <c r="V50" i="2"/>
  <c r="W50" i="2"/>
  <c r="J51" i="2"/>
  <c r="K51" i="2"/>
  <c r="M51" i="2"/>
  <c r="N51" i="2"/>
  <c r="S51" i="2"/>
  <c r="T51" i="2"/>
  <c r="V51" i="2"/>
  <c r="W51" i="2"/>
  <c r="J52" i="2"/>
  <c r="K52" i="2"/>
  <c r="M52" i="2"/>
  <c r="N52" i="2"/>
  <c r="S52" i="2"/>
  <c r="T52" i="2"/>
  <c r="V52" i="2"/>
  <c r="W52" i="2"/>
  <c r="J53" i="2"/>
  <c r="K53" i="2"/>
  <c r="M53" i="2"/>
  <c r="N53" i="2"/>
  <c r="S53" i="2"/>
  <c r="T53" i="2"/>
  <c r="V53" i="2"/>
  <c r="W53" i="2"/>
  <c r="J54" i="2"/>
  <c r="K54" i="2"/>
  <c r="M54" i="2"/>
  <c r="N54" i="2"/>
  <c r="S54" i="2"/>
  <c r="T54" i="2"/>
  <c r="V54" i="2"/>
  <c r="W54" i="2"/>
  <c r="J55" i="2"/>
  <c r="K55" i="2"/>
  <c r="M55" i="2"/>
  <c r="N55" i="2"/>
  <c r="S55" i="2"/>
  <c r="T55" i="2"/>
  <c r="V55" i="2"/>
  <c r="W55" i="2"/>
  <c r="J56" i="2"/>
  <c r="K56" i="2"/>
  <c r="M56" i="2"/>
  <c r="N56" i="2"/>
  <c r="S56" i="2"/>
  <c r="T56" i="2"/>
  <c r="V56" i="2"/>
  <c r="W56" i="2"/>
  <c r="J57" i="2"/>
  <c r="K57" i="2"/>
  <c r="M57" i="2"/>
  <c r="N57" i="2"/>
  <c r="S57" i="2"/>
  <c r="T57" i="2"/>
  <c r="V57" i="2"/>
  <c r="W57" i="2"/>
  <c r="J58" i="2"/>
  <c r="K58" i="2"/>
  <c r="M58" i="2"/>
  <c r="N58" i="2"/>
  <c r="S58" i="2"/>
  <c r="T58" i="2"/>
  <c r="V58" i="2"/>
  <c r="W58" i="2"/>
  <c r="J59" i="2"/>
  <c r="K59" i="2"/>
  <c r="M59" i="2"/>
  <c r="N59" i="2"/>
  <c r="S59" i="2"/>
  <c r="T59" i="2"/>
  <c r="V59" i="2"/>
  <c r="W59" i="2"/>
  <c r="J60" i="2"/>
  <c r="K60" i="2"/>
  <c r="M60" i="2"/>
  <c r="N60" i="2"/>
  <c r="S60" i="2"/>
  <c r="T60" i="2"/>
  <c r="V60" i="2"/>
  <c r="W60" i="2"/>
  <c r="J61" i="2"/>
  <c r="K61" i="2"/>
  <c r="M61" i="2"/>
  <c r="N61" i="2"/>
  <c r="S61" i="2"/>
  <c r="T61" i="2"/>
  <c r="V61" i="2"/>
  <c r="W61" i="2"/>
  <c r="J62" i="2"/>
  <c r="K62" i="2"/>
  <c r="M62" i="2"/>
  <c r="N62" i="2"/>
  <c r="S62" i="2"/>
  <c r="T62" i="2"/>
  <c r="V62" i="2"/>
  <c r="W62" i="2"/>
  <c r="J63" i="2"/>
  <c r="K63" i="2"/>
  <c r="M63" i="2"/>
  <c r="N63" i="2"/>
  <c r="S63" i="2"/>
  <c r="T63" i="2"/>
  <c r="V63" i="2"/>
  <c r="W63" i="2"/>
  <c r="J64" i="2"/>
  <c r="K64" i="2"/>
  <c r="M64" i="2"/>
  <c r="N64" i="2"/>
  <c r="S64" i="2"/>
  <c r="T64" i="2"/>
  <c r="V64" i="2"/>
  <c r="W64" i="2"/>
  <c r="J65" i="2"/>
  <c r="K65" i="2"/>
  <c r="M65" i="2"/>
  <c r="N65" i="2"/>
  <c r="S65" i="2"/>
  <c r="T65" i="2"/>
  <c r="V65" i="2"/>
  <c r="W65" i="2"/>
  <c r="J66" i="2"/>
  <c r="K66" i="2"/>
  <c r="M66" i="2"/>
  <c r="N66" i="2"/>
  <c r="S66" i="2"/>
  <c r="T66" i="2"/>
  <c r="V66" i="2"/>
  <c r="W66" i="2"/>
  <c r="J67" i="2"/>
  <c r="K67" i="2"/>
  <c r="M67" i="2"/>
  <c r="N67" i="2"/>
  <c r="S67" i="2"/>
  <c r="T67" i="2"/>
  <c r="V67" i="2"/>
  <c r="W67" i="2"/>
  <c r="J68" i="2"/>
  <c r="K68" i="2"/>
  <c r="M68" i="2"/>
  <c r="N68" i="2"/>
  <c r="S68" i="2"/>
  <c r="T68" i="2"/>
  <c r="V68" i="2"/>
  <c r="W68" i="2"/>
  <c r="J69" i="2"/>
  <c r="K69" i="2"/>
  <c r="M69" i="2"/>
  <c r="N69" i="2"/>
  <c r="S69" i="2"/>
  <c r="T69" i="2"/>
  <c r="V69" i="2"/>
  <c r="W69" i="2"/>
  <c r="J70" i="2"/>
  <c r="K70" i="2"/>
  <c r="M70" i="2"/>
  <c r="N70" i="2"/>
  <c r="S70" i="2"/>
  <c r="T70" i="2"/>
  <c r="V70" i="2"/>
  <c r="W70" i="2"/>
  <c r="J71" i="2"/>
  <c r="K71" i="2"/>
  <c r="M71" i="2"/>
  <c r="N71" i="2"/>
  <c r="S71" i="2"/>
  <c r="T71" i="2"/>
  <c r="V71" i="2"/>
  <c r="W71" i="2"/>
  <c r="J72" i="2"/>
  <c r="K72" i="2"/>
  <c r="M72" i="2"/>
  <c r="N72" i="2"/>
  <c r="S72" i="2"/>
  <c r="T72" i="2"/>
  <c r="V72" i="2"/>
  <c r="W72" i="2"/>
  <c r="J73" i="2"/>
  <c r="K73" i="2"/>
  <c r="M73" i="2"/>
  <c r="N73" i="2"/>
  <c r="S73" i="2"/>
  <c r="T73" i="2"/>
  <c r="V73" i="2"/>
  <c r="W73" i="2"/>
  <c r="J74" i="2"/>
  <c r="K74" i="2"/>
  <c r="M74" i="2"/>
  <c r="N74" i="2"/>
  <c r="S74" i="2"/>
  <c r="T74" i="2"/>
  <c r="V74" i="2"/>
  <c r="W74" i="2"/>
  <c r="J75" i="2"/>
  <c r="K75" i="2"/>
  <c r="M75" i="2"/>
  <c r="N75" i="2"/>
  <c r="S75" i="2"/>
  <c r="T75" i="2"/>
  <c r="V75" i="2"/>
  <c r="W75" i="2"/>
  <c r="J76" i="2"/>
  <c r="K76" i="2"/>
  <c r="M76" i="2"/>
  <c r="N76" i="2"/>
  <c r="S76" i="2"/>
  <c r="T76" i="2"/>
  <c r="V76" i="2"/>
  <c r="W76" i="2"/>
  <c r="J77" i="2"/>
  <c r="K77" i="2"/>
  <c r="M77" i="2"/>
  <c r="N77" i="2"/>
  <c r="S77" i="2"/>
  <c r="T77" i="2"/>
  <c r="V77" i="2"/>
  <c r="W77" i="2"/>
  <c r="J78" i="2"/>
  <c r="K78" i="2"/>
  <c r="M78" i="2"/>
  <c r="N78" i="2"/>
  <c r="S78" i="2"/>
  <c r="T78" i="2"/>
  <c r="V78" i="2"/>
  <c r="W78" i="2"/>
  <c r="J79" i="2"/>
  <c r="K79" i="2"/>
  <c r="M79" i="2"/>
  <c r="N79" i="2"/>
  <c r="S79" i="2"/>
  <c r="T79" i="2"/>
  <c r="V79" i="2"/>
  <c r="W79" i="2"/>
  <c r="J80" i="2"/>
  <c r="K80" i="2"/>
  <c r="M80" i="2"/>
  <c r="N80" i="2"/>
  <c r="S80" i="2"/>
  <c r="T80" i="2"/>
  <c r="V80" i="2"/>
  <c r="W80" i="2"/>
  <c r="J81" i="2"/>
  <c r="K81" i="2"/>
  <c r="M81" i="2"/>
  <c r="N81" i="2"/>
  <c r="S81" i="2"/>
  <c r="T81" i="2"/>
  <c r="V81" i="2"/>
  <c r="W81" i="2"/>
  <c r="J82" i="2"/>
  <c r="K82" i="2"/>
  <c r="M82" i="2"/>
  <c r="N82" i="2"/>
  <c r="S82" i="2"/>
  <c r="T82" i="2"/>
  <c r="V82" i="2"/>
  <c r="W82" i="2"/>
  <c r="J83" i="2"/>
  <c r="K83" i="2"/>
  <c r="M83" i="2"/>
  <c r="N83" i="2"/>
  <c r="S83" i="2"/>
  <c r="T83" i="2"/>
  <c r="V83" i="2"/>
  <c r="W83" i="2"/>
  <c r="J84" i="2"/>
  <c r="K84" i="2"/>
  <c r="M84" i="2"/>
  <c r="N84" i="2"/>
  <c r="S84" i="2"/>
  <c r="T84" i="2"/>
  <c r="V84" i="2"/>
  <c r="W84" i="2"/>
  <c r="J85" i="2"/>
  <c r="K85" i="2"/>
  <c r="M85" i="2"/>
  <c r="N85" i="2"/>
  <c r="S85" i="2"/>
  <c r="T85" i="2"/>
  <c r="V85" i="2"/>
  <c r="W85" i="2"/>
  <c r="J86" i="2"/>
  <c r="K86" i="2"/>
  <c r="M86" i="2"/>
  <c r="N86" i="2"/>
  <c r="S86" i="2"/>
  <c r="T86" i="2"/>
  <c r="V86" i="2"/>
  <c r="W86" i="2"/>
  <c r="J87" i="2"/>
  <c r="K87" i="2"/>
  <c r="M87" i="2"/>
  <c r="N87" i="2"/>
  <c r="S87" i="2"/>
  <c r="T87" i="2"/>
  <c r="V87" i="2"/>
  <c r="W87" i="2"/>
  <c r="J88" i="2"/>
  <c r="K88" i="2"/>
  <c r="M88" i="2"/>
  <c r="N88" i="2"/>
  <c r="S88" i="2"/>
  <c r="T88" i="2"/>
  <c r="V88" i="2"/>
  <c r="W88" i="2"/>
  <c r="J89" i="2"/>
  <c r="K89" i="2"/>
  <c r="M89" i="2"/>
  <c r="N89" i="2"/>
  <c r="S89" i="2"/>
  <c r="T89" i="2"/>
  <c r="V89" i="2"/>
  <c r="W89" i="2"/>
  <c r="J90" i="2"/>
  <c r="K90" i="2"/>
  <c r="M90" i="2"/>
  <c r="N90" i="2"/>
  <c r="S90" i="2"/>
  <c r="T90" i="2"/>
  <c r="V90" i="2"/>
  <c r="W90" i="2"/>
  <c r="J91" i="2"/>
  <c r="K91" i="2"/>
  <c r="M91" i="2"/>
  <c r="N91" i="2"/>
  <c r="S91" i="2"/>
  <c r="T91" i="2"/>
  <c r="V91" i="2"/>
  <c r="W91" i="2"/>
  <c r="J92" i="2"/>
  <c r="K92" i="2"/>
  <c r="M92" i="2"/>
  <c r="N92" i="2"/>
  <c r="S92" i="2"/>
  <c r="T92" i="2"/>
  <c r="V92" i="2"/>
  <c r="W92" i="2"/>
  <c r="J93" i="2"/>
  <c r="K93" i="2"/>
  <c r="M93" i="2"/>
  <c r="N93" i="2"/>
  <c r="S93" i="2"/>
  <c r="T93" i="2"/>
  <c r="V93" i="2"/>
  <c r="W93" i="2"/>
  <c r="J94" i="2"/>
  <c r="K94" i="2"/>
  <c r="M94" i="2"/>
  <c r="N94" i="2"/>
  <c r="S94" i="2"/>
  <c r="T94" i="2"/>
  <c r="V94" i="2"/>
  <c r="W94" i="2"/>
  <c r="J95" i="2"/>
  <c r="K95" i="2"/>
  <c r="M95" i="2"/>
  <c r="N95" i="2"/>
  <c r="S95" i="2"/>
  <c r="T95" i="2"/>
  <c r="V95" i="2"/>
  <c r="W95" i="2"/>
  <c r="J96" i="2"/>
  <c r="K96" i="2"/>
  <c r="M96" i="2"/>
  <c r="N96" i="2"/>
  <c r="S96" i="2"/>
  <c r="T96" i="2"/>
  <c r="V96" i="2"/>
  <c r="W96" i="2"/>
  <c r="J97" i="2"/>
  <c r="K97" i="2"/>
  <c r="M97" i="2"/>
  <c r="N97" i="2"/>
  <c r="S97" i="2"/>
  <c r="T97" i="2"/>
  <c r="V97" i="2"/>
  <c r="W97" i="2"/>
  <c r="J98" i="2"/>
  <c r="K98" i="2"/>
  <c r="M98" i="2"/>
  <c r="N98" i="2"/>
  <c r="S98" i="2"/>
  <c r="T98" i="2"/>
  <c r="V98" i="2"/>
  <c r="W98" i="2"/>
  <c r="J99" i="2"/>
  <c r="K99" i="2"/>
  <c r="M99" i="2"/>
  <c r="N99" i="2"/>
  <c r="S99" i="2"/>
  <c r="T99" i="2"/>
  <c r="V99" i="2"/>
  <c r="W99" i="2"/>
  <c r="G100" i="2"/>
  <c r="H100" i="2"/>
  <c r="J100" i="2"/>
  <c r="K100" i="2"/>
  <c r="M100" i="2"/>
  <c r="N100" i="2"/>
  <c r="R100" i="2"/>
  <c r="S100" i="2"/>
  <c r="T100" i="2"/>
  <c r="V100" i="2"/>
  <c r="W100" i="2"/>
  <c r="G101" i="2"/>
  <c r="H101" i="2"/>
  <c r="J101" i="2"/>
  <c r="K101" i="2"/>
  <c r="M101" i="2"/>
  <c r="N101" i="2"/>
  <c r="R101" i="2"/>
  <c r="S101" i="2"/>
  <c r="T101" i="2"/>
  <c r="V101" i="2"/>
  <c r="W101" i="2"/>
  <c r="G102" i="2"/>
  <c r="H102" i="2"/>
  <c r="J102" i="2"/>
  <c r="K102" i="2"/>
  <c r="M102" i="2"/>
  <c r="N102" i="2"/>
  <c r="R102" i="2"/>
  <c r="S102" i="2"/>
  <c r="T102" i="2"/>
  <c r="V102" i="2"/>
  <c r="W102" i="2"/>
  <c r="G103" i="2"/>
  <c r="H103" i="2"/>
  <c r="J103" i="2"/>
  <c r="K103" i="2"/>
  <c r="M103" i="2"/>
  <c r="N103" i="2"/>
  <c r="R103" i="2"/>
  <c r="S103" i="2"/>
  <c r="T103" i="2"/>
  <c r="V103" i="2"/>
  <c r="W103" i="2"/>
  <c r="P18" i="2"/>
  <c r="A110" i="6"/>
  <c r="AH108" i="6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U108" i="6"/>
  <c r="T108" i="6"/>
  <c r="S108" i="6"/>
  <c r="R108" i="6"/>
  <c r="Q108" i="6"/>
  <c r="P108" i="6"/>
  <c r="O108" i="6"/>
  <c r="N108" i="6"/>
  <c r="M108" i="6"/>
  <c r="L108" i="6"/>
  <c r="K108" i="6"/>
  <c r="J108" i="6"/>
  <c r="I108" i="6"/>
  <c r="H108" i="6"/>
  <c r="G108" i="6"/>
  <c r="AH107" i="6"/>
  <c r="AH109" i="6" s="1"/>
  <c r="AG107" i="6"/>
  <c r="AG109" i="6" s="1"/>
  <c r="AF107" i="6"/>
  <c r="AF109" i="6" s="1"/>
  <c r="AE107" i="6"/>
  <c r="AE109" i="6" s="1"/>
  <c r="AD107" i="6"/>
  <c r="AD109" i="6" s="1"/>
  <c r="AC107" i="6"/>
  <c r="AC109" i="6" s="1"/>
  <c r="AB107" i="6"/>
  <c r="AB109" i="6" s="1"/>
  <c r="AA107" i="6"/>
  <c r="AA109" i="6" s="1"/>
  <c r="Z107" i="6"/>
  <c r="Z109" i="6" s="1"/>
  <c r="Y107" i="6"/>
  <c r="Y109" i="6" s="1"/>
  <c r="X107" i="6"/>
  <c r="X109" i="6" s="1"/>
  <c r="W107" i="6"/>
  <c r="W109" i="6" s="1"/>
  <c r="V107" i="6"/>
  <c r="V109" i="6" s="1"/>
  <c r="U107" i="6"/>
  <c r="U109" i="6" s="1"/>
  <c r="T107" i="6"/>
  <c r="T109" i="6" s="1"/>
  <c r="S107" i="6"/>
  <c r="S109" i="6" s="1"/>
  <c r="R107" i="6"/>
  <c r="R109" i="6" s="1"/>
  <c r="Q107" i="6"/>
  <c r="Q109" i="6" s="1"/>
  <c r="P107" i="6"/>
  <c r="P109" i="6" s="1"/>
  <c r="O107" i="6"/>
  <c r="O109" i="6" s="1"/>
  <c r="N107" i="6"/>
  <c r="M107" i="6"/>
  <c r="M109" i="6" s="1"/>
  <c r="L107" i="6"/>
  <c r="K107" i="6"/>
  <c r="K109" i="6" s="1"/>
  <c r="J107" i="6"/>
  <c r="I107" i="6"/>
  <c r="I109" i="6" s="1"/>
  <c r="H107" i="6"/>
  <c r="H109" i="6" s="1"/>
  <c r="G107" i="6"/>
  <c r="G109" i="6" s="1"/>
  <c r="AP106" i="6"/>
  <c r="Q99" i="2" s="1"/>
  <c r="AO106" i="6"/>
  <c r="P99" i="2" s="1"/>
  <c r="Q98" i="2"/>
  <c r="P98" i="2"/>
  <c r="Q97" i="2"/>
  <c r="P97" i="2"/>
  <c r="Q96" i="2"/>
  <c r="P96" i="2"/>
  <c r="Q95" i="2"/>
  <c r="P95" i="2"/>
  <c r="Q94" i="2"/>
  <c r="P94" i="2"/>
  <c r="Q93" i="2"/>
  <c r="P93" i="2"/>
  <c r="Q92" i="2"/>
  <c r="P92" i="2"/>
  <c r="Q91" i="2"/>
  <c r="P91" i="2"/>
  <c r="Q90" i="2"/>
  <c r="P90" i="2"/>
  <c r="Q89" i="2"/>
  <c r="P89" i="2"/>
  <c r="Q88" i="2"/>
  <c r="P88" i="2"/>
  <c r="AP88" i="6"/>
  <c r="Q87" i="2" s="1"/>
  <c r="AO88" i="6"/>
  <c r="P87" i="2" s="1"/>
  <c r="AP87" i="6"/>
  <c r="Q86" i="2" s="1"/>
  <c r="AO87" i="6"/>
  <c r="P86" i="2" s="1"/>
  <c r="AP86" i="6"/>
  <c r="Q85" i="2" s="1"/>
  <c r="AO86" i="6"/>
  <c r="P85" i="2" s="1"/>
  <c r="AP85" i="6"/>
  <c r="Q84" i="2" s="1"/>
  <c r="AO85" i="6"/>
  <c r="P84" i="2" s="1"/>
  <c r="AP84" i="6"/>
  <c r="Q83" i="2" s="1"/>
  <c r="AO84" i="6"/>
  <c r="P83" i="2" s="1"/>
  <c r="AP83" i="6"/>
  <c r="Q82" i="2" s="1"/>
  <c r="AO83" i="6"/>
  <c r="P82" i="2" s="1"/>
  <c r="AP82" i="6"/>
  <c r="Q81" i="2" s="1"/>
  <c r="AO82" i="6"/>
  <c r="P81" i="2" s="1"/>
  <c r="AP81" i="6"/>
  <c r="Q80" i="2" s="1"/>
  <c r="AO81" i="6"/>
  <c r="P80" i="2" s="1"/>
  <c r="AP80" i="6"/>
  <c r="Q79" i="2" s="1"/>
  <c r="AO80" i="6"/>
  <c r="P79" i="2" s="1"/>
  <c r="AP79" i="6"/>
  <c r="Q78" i="2" s="1"/>
  <c r="AO79" i="6"/>
  <c r="P78" i="2" s="1"/>
  <c r="AP78" i="6"/>
  <c r="Q77" i="2" s="1"/>
  <c r="AO78" i="6"/>
  <c r="P77" i="2" s="1"/>
  <c r="AP77" i="6"/>
  <c r="Q76" i="2" s="1"/>
  <c r="AO77" i="6"/>
  <c r="P76" i="2" s="1"/>
  <c r="AP76" i="6"/>
  <c r="Q75" i="2" s="1"/>
  <c r="AO76" i="6"/>
  <c r="P75" i="2" s="1"/>
  <c r="AP75" i="6"/>
  <c r="Q74" i="2" s="1"/>
  <c r="AO75" i="6"/>
  <c r="P74" i="2" s="1"/>
  <c r="AP74" i="6"/>
  <c r="Q73" i="2" s="1"/>
  <c r="AO74" i="6"/>
  <c r="P73" i="2" s="1"/>
  <c r="AP73" i="6"/>
  <c r="Q72" i="2" s="1"/>
  <c r="AO73" i="6"/>
  <c r="P72" i="2" s="1"/>
  <c r="AP72" i="6"/>
  <c r="Q71" i="2" s="1"/>
  <c r="AO72" i="6"/>
  <c r="P71" i="2" s="1"/>
  <c r="AP71" i="6"/>
  <c r="Q70" i="2" s="1"/>
  <c r="AO71" i="6"/>
  <c r="P70" i="2" s="1"/>
  <c r="AP70" i="6"/>
  <c r="Q69" i="2" s="1"/>
  <c r="AO70" i="6"/>
  <c r="P69" i="2" s="1"/>
  <c r="AP69" i="6"/>
  <c r="Q68" i="2" s="1"/>
  <c r="AO69" i="6"/>
  <c r="P68" i="2" s="1"/>
  <c r="AP68" i="6"/>
  <c r="Q67" i="2" s="1"/>
  <c r="AO68" i="6"/>
  <c r="P67" i="2" s="1"/>
  <c r="AP67" i="6"/>
  <c r="Q66" i="2" s="1"/>
  <c r="AO67" i="6"/>
  <c r="P66" i="2" s="1"/>
  <c r="AP66" i="6"/>
  <c r="Q65" i="2" s="1"/>
  <c r="AO66" i="6"/>
  <c r="P65" i="2" s="1"/>
  <c r="AP65" i="6"/>
  <c r="Q64" i="2" s="1"/>
  <c r="AO65" i="6"/>
  <c r="P64" i="2" s="1"/>
  <c r="AP64" i="6"/>
  <c r="Q63" i="2" s="1"/>
  <c r="AO64" i="6"/>
  <c r="P63" i="2" s="1"/>
  <c r="AP63" i="6"/>
  <c r="AO63" i="6"/>
  <c r="AP62" i="6"/>
  <c r="Q62" i="2" s="1"/>
  <c r="AO62" i="6"/>
  <c r="P62" i="2" s="1"/>
  <c r="AP61" i="6"/>
  <c r="Q61" i="2" s="1"/>
  <c r="AO61" i="6"/>
  <c r="P61" i="2" s="1"/>
  <c r="AP60" i="6"/>
  <c r="Q60" i="2" s="1"/>
  <c r="AO60" i="6"/>
  <c r="P60" i="2" s="1"/>
  <c r="AP59" i="6"/>
  <c r="Q59" i="2" s="1"/>
  <c r="AO59" i="6"/>
  <c r="P59" i="2" s="1"/>
  <c r="AP58" i="6"/>
  <c r="Q58" i="2" s="1"/>
  <c r="AO58" i="6"/>
  <c r="P58" i="2" s="1"/>
  <c r="AP57" i="6"/>
  <c r="Q57" i="2" s="1"/>
  <c r="AO57" i="6"/>
  <c r="P57" i="2" s="1"/>
  <c r="AP56" i="6"/>
  <c r="Q56" i="2" s="1"/>
  <c r="AO56" i="6"/>
  <c r="P56" i="2" s="1"/>
  <c r="AP55" i="6"/>
  <c r="Q55" i="2" s="1"/>
  <c r="AO55" i="6"/>
  <c r="P55" i="2" s="1"/>
  <c r="AP54" i="6"/>
  <c r="Q54" i="2" s="1"/>
  <c r="AO54" i="6"/>
  <c r="P54" i="2" s="1"/>
  <c r="AP53" i="6"/>
  <c r="Q53" i="2" s="1"/>
  <c r="AO53" i="6"/>
  <c r="P53" i="2" s="1"/>
  <c r="AP52" i="6"/>
  <c r="Q52" i="2" s="1"/>
  <c r="AO52" i="6"/>
  <c r="P52" i="2" s="1"/>
  <c r="AP51" i="6"/>
  <c r="Q51" i="2" s="1"/>
  <c r="AO51" i="6"/>
  <c r="P51" i="2" s="1"/>
  <c r="AP50" i="6"/>
  <c r="Q50" i="2" s="1"/>
  <c r="AO50" i="6"/>
  <c r="P50" i="2" s="1"/>
  <c r="AP49" i="6"/>
  <c r="Q49" i="2" s="1"/>
  <c r="AO49" i="6"/>
  <c r="P49" i="2" s="1"/>
  <c r="AP48" i="6"/>
  <c r="Q48" i="2" s="1"/>
  <c r="AO48" i="6"/>
  <c r="P48" i="2" s="1"/>
  <c r="AP47" i="6"/>
  <c r="Q47" i="2" s="1"/>
  <c r="AO47" i="6"/>
  <c r="P47" i="2" s="1"/>
  <c r="AP46" i="6"/>
  <c r="Q46" i="2" s="1"/>
  <c r="AO46" i="6"/>
  <c r="P46" i="2" s="1"/>
  <c r="AP45" i="6"/>
  <c r="Q45" i="2" s="1"/>
  <c r="AO45" i="6"/>
  <c r="P45" i="2" s="1"/>
  <c r="AP44" i="6"/>
  <c r="Q44" i="2" s="1"/>
  <c r="AO44" i="6"/>
  <c r="P44" i="2" s="1"/>
  <c r="AP43" i="6"/>
  <c r="Q43" i="2" s="1"/>
  <c r="AO43" i="6"/>
  <c r="P43" i="2" s="1"/>
  <c r="AP42" i="6"/>
  <c r="Q42" i="2" s="1"/>
  <c r="AO42" i="6"/>
  <c r="P42" i="2" s="1"/>
  <c r="AP41" i="6"/>
  <c r="Q41" i="2" s="1"/>
  <c r="AO41" i="6"/>
  <c r="P41" i="2" s="1"/>
  <c r="AP40" i="6"/>
  <c r="Q40" i="2" s="1"/>
  <c r="AO40" i="6"/>
  <c r="P40" i="2" s="1"/>
  <c r="AP39" i="6"/>
  <c r="AO39" i="6"/>
  <c r="AP38" i="6"/>
  <c r="Q39" i="2" s="1"/>
  <c r="AO38" i="6"/>
  <c r="P39" i="2" s="1"/>
  <c r="AP37" i="6"/>
  <c r="Q38" i="2" s="1"/>
  <c r="AO37" i="6"/>
  <c r="P38" i="2" s="1"/>
  <c r="AP36" i="6"/>
  <c r="Q37" i="2" s="1"/>
  <c r="AO36" i="6"/>
  <c r="P37" i="2" s="1"/>
  <c r="AP35" i="6"/>
  <c r="Q36" i="2" s="1"/>
  <c r="AO35" i="6"/>
  <c r="P36" i="2" s="1"/>
  <c r="AP34" i="6"/>
  <c r="Q35" i="2" s="1"/>
  <c r="AO34" i="6"/>
  <c r="P35" i="2" s="1"/>
  <c r="AP33" i="6"/>
  <c r="Q34" i="2" s="1"/>
  <c r="AO33" i="6"/>
  <c r="P34" i="2" s="1"/>
  <c r="AP32" i="6"/>
  <c r="Q33" i="2" s="1"/>
  <c r="AO32" i="6"/>
  <c r="P33" i="2" s="1"/>
  <c r="AP31" i="6"/>
  <c r="Q32" i="2" s="1"/>
  <c r="AO31" i="6"/>
  <c r="P32" i="2" s="1"/>
  <c r="AP30" i="6"/>
  <c r="Q31" i="2" s="1"/>
  <c r="AO30" i="6"/>
  <c r="P31" i="2" s="1"/>
  <c r="AP29" i="6"/>
  <c r="Q30" i="2" s="1"/>
  <c r="AO29" i="6"/>
  <c r="P30" i="2" s="1"/>
  <c r="AP28" i="6"/>
  <c r="Q29" i="2" s="1"/>
  <c r="AO28" i="6"/>
  <c r="P29" i="2" s="1"/>
  <c r="AP27" i="6"/>
  <c r="Q28" i="2" s="1"/>
  <c r="AO27" i="6"/>
  <c r="P28" i="2" s="1"/>
  <c r="AP26" i="6"/>
  <c r="Q27" i="2" s="1"/>
  <c r="AO26" i="6"/>
  <c r="P27" i="2" s="1"/>
  <c r="AP25" i="6"/>
  <c r="Q26" i="2" s="1"/>
  <c r="AO25" i="6"/>
  <c r="P26" i="2" s="1"/>
  <c r="AP24" i="6"/>
  <c r="Q25" i="2" s="1"/>
  <c r="AO24" i="6"/>
  <c r="P25" i="2" s="1"/>
  <c r="AP23" i="6"/>
  <c r="Q24" i="2" s="1"/>
  <c r="AO23" i="6"/>
  <c r="P24" i="2" s="1"/>
  <c r="AP22" i="6"/>
  <c r="Q23" i="2" s="1"/>
  <c r="AO22" i="6"/>
  <c r="P23" i="2" s="1"/>
  <c r="AP21" i="6"/>
  <c r="Q22" i="2" s="1"/>
  <c r="AO21" i="6"/>
  <c r="P22" i="2" s="1"/>
  <c r="AP20" i="6"/>
  <c r="Q21" i="2" s="1"/>
  <c r="AO20" i="6"/>
  <c r="P21" i="2" s="1"/>
  <c r="AP19" i="6"/>
  <c r="Q20" i="2" s="1"/>
  <c r="AO19" i="6"/>
  <c r="P20" i="2" s="1"/>
  <c r="M18" i="2"/>
  <c r="A102" i="5"/>
  <c r="AJ100" i="5"/>
  <c r="AI100" i="5"/>
  <c r="AH100" i="5"/>
  <c r="AG100" i="5"/>
  <c r="AF100" i="5"/>
  <c r="AE100" i="5"/>
  <c r="AD100" i="5"/>
  <c r="AC100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AJ99" i="5"/>
  <c r="AJ101" i="5" s="1"/>
  <c r="AI99" i="5"/>
  <c r="AH99" i="5"/>
  <c r="AH101" i="5" s="1"/>
  <c r="AG99" i="5"/>
  <c r="AF99" i="5"/>
  <c r="AF101" i="5" s="1"/>
  <c r="AE99" i="5"/>
  <c r="AD99" i="5"/>
  <c r="AD101" i="5" s="1"/>
  <c r="AC99" i="5"/>
  <c r="AB99" i="5"/>
  <c r="AB101" i="5" s="1"/>
  <c r="AA99" i="5"/>
  <c r="Z99" i="5"/>
  <c r="Z101" i="5" s="1"/>
  <c r="Y99" i="5"/>
  <c r="X99" i="5"/>
  <c r="X101" i="5" s="1"/>
  <c r="W99" i="5"/>
  <c r="V99" i="5"/>
  <c r="V101" i="5" s="1"/>
  <c r="U99" i="5"/>
  <c r="T99" i="5"/>
  <c r="S99" i="5"/>
  <c r="R99" i="5"/>
  <c r="R101" i="5" s="1"/>
  <c r="Q99" i="5"/>
  <c r="P99" i="5"/>
  <c r="P101" i="5" s="1"/>
  <c r="O99" i="5"/>
  <c r="N99" i="5"/>
  <c r="M99" i="5"/>
  <c r="L99" i="5"/>
  <c r="K99" i="5"/>
  <c r="J99" i="5"/>
  <c r="J101" i="5" s="1"/>
  <c r="I99" i="5"/>
  <c r="H99" i="5"/>
  <c r="H101" i="5" s="1"/>
  <c r="AL98" i="5"/>
  <c r="AK98" i="5"/>
  <c r="AL97" i="5"/>
  <c r="AK97" i="5"/>
  <c r="AL96" i="5"/>
  <c r="AK96" i="5"/>
  <c r="AL95" i="5"/>
  <c r="AK95" i="5"/>
  <c r="AL94" i="5"/>
  <c r="AK94" i="5"/>
  <c r="AL93" i="5"/>
  <c r="AK93" i="5"/>
  <c r="AL92" i="5"/>
  <c r="AK92" i="5"/>
  <c r="AL91" i="5"/>
  <c r="AK91" i="5"/>
  <c r="AL90" i="5"/>
  <c r="AK90" i="5"/>
  <c r="AL89" i="5"/>
  <c r="AK89" i="5"/>
  <c r="AL88" i="5"/>
  <c r="AK88" i="5"/>
  <c r="AL87" i="5"/>
  <c r="AK87" i="5"/>
  <c r="AL86" i="5"/>
  <c r="AK86" i="5"/>
  <c r="AL85" i="5"/>
  <c r="AK85" i="5"/>
  <c r="AL84" i="5"/>
  <c r="AK84" i="5"/>
  <c r="AL83" i="5"/>
  <c r="AK83" i="5"/>
  <c r="AL82" i="5"/>
  <c r="AK82" i="5"/>
  <c r="AL81" i="5"/>
  <c r="AK81" i="5"/>
  <c r="AL80" i="5"/>
  <c r="AK80" i="5"/>
  <c r="AL79" i="5"/>
  <c r="AK79" i="5"/>
  <c r="AL78" i="5"/>
  <c r="AK78" i="5"/>
  <c r="AL77" i="5"/>
  <c r="AK77" i="5"/>
  <c r="AL76" i="5"/>
  <c r="AK76" i="5"/>
  <c r="AL75" i="5"/>
  <c r="AK75" i="5"/>
  <c r="AL74" i="5"/>
  <c r="AK74" i="5"/>
  <c r="AL73" i="5"/>
  <c r="AK73" i="5"/>
  <c r="AL72" i="5"/>
  <c r="AK72" i="5"/>
  <c r="AL71" i="5"/>
  <c r="AK71" i="5"/>
  <c r="AL70" i="5"/>
  <c r="AK70" i="5"/>
  <c r="AL69" i="5"/>
  <c r="AK69" i="5"/>
  <c r="AL68" i="5"/>
  <c r="AK68" i="5"/>
  <c r="AL67" i="5"/>
  <c r="AK67" i="5"/>
  <c r="AL66" i="5"/>
  <c r="AK66" i="5"/>
  <c r="AL65" i="5"/>
  <c r="AK65" i="5"/>
  <c r="AL64" i="5"/>
  <c r="AK64" i="5"/>
  <c r="AL63" i="5"/>
  <c r="AK63" i="5"/>
  <c r="AL62" i="5"/>
  <c r="AK62" i="5"/>
  <c r="AL61" i="5"/>
  <c r="AK61" i="5"/>
  <c r="AL60" i="5"/>
  <c r="AK60" i="5"/>
  <c r="AL59" i="5"/>
  <c r="AK59" i="5"/>
  <c r="AL58" i="5"/>
  <c r="AK58" i="5"/>
  <c r="AL57" i="5"/>
  <c r="AK57" i="5"/>
  <c r="AL56" i="5"/>
  <c r="AK56" i="5"/>
  <c r="AL55" i="5"/>
  <c r="AK55" i="5"/>
  <c r="AL54" i="5"/>
  <c r="AK54" i="5"/>
  <c r="AL53" i="5"/>
  <c r="AK53" i="5"/>
  <c r="AL52" i="5"/>
  <c r="AK52" i="5"/>
  <c r="AL51" i="5"/>
  <c r="AK51" i="5"/>
  <c r="AL50" i="5"/>
  <c r="AK50" i="5"/>
  <c r="AL49" i="5"/>
  <c r="AK49" i="5"/>
  <c r="AL48" i="5"/>
  <c r="AK48" i="5"/>
  <c r="AL47" i="5"/>
  <c r="AK47" i="5"/>
  <c r="AL46" i="5"/>
  <c r="AK46" i="5"/>
  <c r="AL45" i="5"/>
  <c r="AK45" i="5"/>
  <c r="AL44" i="5"/>
  <c r="AK44" i="5"/>
  <c r="AL43" i="5"/>
  <c r="AK43" i="5"/>
  <c r="AL42" i="5"/>
  <c r="AK42" i="5"/>
  <c r="AL41" i="5"/>
  <c r="AK41" i="5"/>
  <c r="AL40" i="5"/>
  <c r="AK40" i="5"/>
  <c r="AL39" i="5"/>
  <c r="AK39" i="5"/>
  <c r="AL38" i="5"/>
  <c r="AK38" i="5"/>
  <c r="AL37" i="5"/>
  <c r="AK37" i="5"/>
  <c r="AL36" i="5"/>
  <c r="AK36" i="5"/>
  <c r="AL35" i="5"/>
  <c r="AK35" i="5"/>
  <c r="AL34" i="5"/>
  <c r="AK34" i="5"/>
  <c r="AL33" i="5"/>
  <c r="AK33" i="5"/>
  <c r="AL32" i="5"/>
  <c r="AK32" i="5"/>
  <c r="AL31" i="5"/>
  <c r="AK31" i="5"/>
  <c r="AL30" i="5"/>
  <c r="AK30" i="5"/>
  <c r="AL29" i="5"/>
  <c r="AK29" i="5"/>
  <c r="AL28" i="5"/>
  <c r="AK28" i="5"/>
  <c r="AL27" i="5"/>
  <c r="AK27" i="5"/>
  <c r="AL26" i="5"/>
  <c r="AK26" i="5"/>
  <c r="AL25" i="5"/>
  <c r="AK25" i="5"/>
  <c r="AL24" i="5"/>
  <c r="AK24" i="5"/>
  <c r="AL23" i="5"/>
  <c r="AK23" i="5"/>
  <c r="AL22" i="5"/>
  <c r="AK22" i="5"/>
  <c r="AL21" i="5"/>
  <c r="AK21" i="5"/>
  <c r="AL20" i="5"/>
  <c r="AK20" i="5"/>
  <c r="AK19" i="5"/>
  <c r="J18" i="2"/>
  <c r="A103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AJ100" i="4"/>
  <c r="AJ102" i="4" s="1"/>
  <c r="AI100" i="4"/>
  <c r="AI102" i="4" s="1"/>
  <c r="AH100" i="4"/>
  <c r="AH102" i="4" s="1"/>
  <c r="AG100" i="4"/>
  <c r="AG102" i="4" s="1"/>
  <c r="AF100" i="4"/>
  <c r="AF102" i="4" s="1"/>
  <c r="AE100" i="4"/>
  <c r="AE102" i="4" s="1"/>
  <c r="AD100" i="4"/>
  <c r="AD102" i="4" s="1"/>
  <c r="AC100" i="4"/>
  <c r="AC102" i="4" s="1"/>
  <c r="AB100" i="4"/>
  <c r="AB102" i="4" s="1"/>
  <c r="AA100" i="4"/>
  <c r="AA102" i="4" s="1"/>
  <c r="Z100" i="4"/>
  <c r="Z102" i="4" s="1"/>
  <c r="Y100" i="4"/>
  <c r="Y102" i="4" s="1"/>
  <c r="X100" i="4"/>
  <c r="X102" i="4" s="1"/>
  <c r="W100" i="4"/>
  <c r="W102" i="4" s="1"/>
  <c r="V100" i="4"/>
  <c r="U100" i="4"/>
  <c r="T100" i="4"/>
  <c r="T102" i="4" s="1"/>
  <c r="S100" i="4"/>
  <c r="R100" i="4"/>
  <c r="R102" i="4" s="1"/>
  <c r="Q100" i="4"/>
  <c r="Q102" i="4" s="1"/>
  <c r="P100" i="4"/>
  <c r="P102" i="4" s="1"/>
  <c r="O100" i="4"/>
  <c r="O102" i="4" s="1"/>
  <c r="N100" i="4"/>
  <c r="N102" i="4" s="1"/>
  <c r="M100" i="4"/>
  <c r="M102" i="4" s="1"/>
  <c r="L100" i="4"/>
  <c r="L102" i="4" s="1"/>
  <c r="K100" i="4"/>
  <c r="K102" i="4" s="1"/>
  <c r="J100" i="4"/>
  <c r="J102" i="4" s="1"/>
  <c r="I100" i="4"/>
  <c r="I102" i="4" s="1"/>
  <c r="H100" i="4"/>
  <c r="H102" i="4" s="1"/>
  <c r="G100" i="4"/>
  <c r="AL99" i="4"/>
  <c r="AK99" i="4"/>
  <c r="AL98" i="4"/>
  <c r="AK98" i="4"/>
  <c r="AL97" i="4"/>
  <c r="AK97" i="4"/>
  <c r="AL96" i="4"/>
  <c r="AK96" i="4"/>
  <c r="AL95" i="4"/>
  <c r="AK95" i="4"/>
  <c r="AL94" i="4"/>
  <c r="AK94" i="4"/>
  <c r="AL93" i="4"/>
  <c r="AK93" i="4"/>
  <c r="AL92" i="4"/>
  <c r="AK92" i="4"/>
  <c r="AL91" i="4"/>
  <c r="AK91" i="4"/>
  <c r="AL90" i="4"/>
  <c r="AK90" i="4"/>
  <c r="AL89" i="4"/>
  <c r="AK89" i="4"/>
  <c r="AL88" i="4"/>
  <c r="AK88" i="4"/>
  <c r="AL86" i="4"/>
  <c r="AK86" i="4"/>
  <c r="AL85" i="4"/>
  <c r="AK85" i="4"/>
  <c r="AL84" i="4"/>
  <c r="AK84" i="4"/>
  <c r="AL83" i="4"/>
  <c r="AK83" i="4"/>
  <c r="AL82" i="4"/>
  <c r="AK82" i="4"/>
  <c r="AL81" i="4"/>
  <c r="AK81" i="4"/>
  <c r="AL80" i="4"/>
  <c r="AK80" i="4"/>
  <c r="AL79" i="4"/>
  <c r="AK79" i="4"/>
  <c r="AL78" i="4"/>
  <c r="AK78" i="4"/>
  <c r="AL77" i="4"/>
  <c r="AK77" i="4"/>
  <c r="AL76" i="4"/>
  <c r="AK76" i="4"/>
  <c r="AL75" i="4"/>
  <c r="AK75" i="4"/>
  <c r="AL74" i="4"/>
  <c r="AK74" i="4"/>
  <c r="AL73" i="4"/>
  <c r="AK73" i="4"/>
  <c r="AL72" i="4"/>
  <c r="AK72" i="4"/>
  <c r="AL71" i="4"/>
  <c r="AK71" i="4"/>
  <c r="AL70" i="4"/>
  <c r="AK70" i="4"/>
  <c r="AL69" i="4"/>
  <c r="AK69" i="4"/>
  <c r="AL68" i="4"/>
  <c r="AK68" i="4"/>
  <c r="AL67" i="4"/>
  <c r="AK67" i="4"/>
  <c r="AL66" i="4"/>
  <c r="AK66" i="4"/>
  <c r="AL65" i="4"/>
  <c r="AK65" i="4"/>
  <c r="AL64" i="4"/>
  <c r="AK64" i="4"/>
  <c r="AL63" i="4"/>
  <c r="AK63" i="4"/>
  <c r="AL62" i="4"/>
  <c r="AK62" i="4"/>
  <c r="AL61" i="4"/>
  <c r="AK61" i="4"/>
  <c r="AL60" i="4"/>
  <c r="AK60" i="4"/>
  <c r="AL59" i="4"/>
  <c r="AK59" i="4"/>
  <c r="AL58" i="4"/>
  <c r="AK58" i="4"/>
  <c r="AL57" i="4"/>
  <c r="AK57" i="4"/>
  <c r="AL56" i="4"/>
  <c r="AK56" i="4"/>
  <c r="AL55" i="4"/>
  <c r="AK55" i="4"/>
  <c r="AL54" i="4"/>
  <c r="AK54" i="4"/>
  <c r="AL53" i="4"/>
  <c r="AK53" i="4"/>
  <c r="AL52" i="4"/>
  <c r="AK52" i="4"/>
  <c r="AL51" i="4"/>
  <c r="AK51" i="4"/>
  <c r="AL50" i="4"/>
  <c r="AK50" i="4"/>
  <c r="AL49" i="4"/>
  <c r="AK49" i="4"/>
  <c r="AL48" i="4"/>
  <c r="AK48" i="4"/>
  <c r="AL47" i="4"/>
  <c r="AK47" i="4"/>
  <c r="AL46" i="4"/>
  <c r="AK46" i="4"/>
  <c r="AL45" i="4"/>
  <c r="AK45" i="4"/>
  <c r="AL44" i="4"/>
  <c r="AK44" i="4"/>
  <c r="AL43" i="4"/>
  <c r="AK43" i="4"/>
  <c r="AL42" i="4"/>
  <c r="AK42" i="4"/>
  <c r="AL41" i="4"/>
  <c r="AK41" i="4"/>
  <c r="AL40" i="4"/>
  <c r="AK40" i="4"/>
  <c r="AL39" i="4"/>
  <c r="AK39" i="4"/>
  <c r="AL38" i="4"/>
  <c r="AK38" i="4"/>
  <c r="AL37" i="4"/>
  <c r="AK37" i="4"/>
  <c r="AL36" i="4"/>
  <c r="AK36" i="4"/>
  <c r="AL35" i="4"/>
  <c r="AK35" i="4"/>
  <c r="AL34" i="4"/>
  <c r="AK34" i="4"/>
  <c r="AL33" i="4"/>
  <c r="AK33" i="4"/>
  <c r="AL32" i="4"/>
  <c r="AK32" i="4"/>
  <c r="AL31" i="4"/>
  <c r="AK31" i="4"/>
  <c r="AL30" i="4"/>
  <c r="AK30" i="4"/>
  <c r="AL29" i="4"/>
  <c r="AK29" i="4"/>
  <c r="AL28" i="4"/>
  <c r="AK28" i="4"/>
  <c r="AL27" i="4"/>
  <c r="AK27" i="4"/>
  <c r="AL26" i="4"/>
  <c r="AK26" i="4"/>
  <c r="AL25" i="4"/>
  <c r="AK25" i="4"/>
  <c r="AL24" i="4"/>
  <c r="AK24" i="4"/>
  <c r="AL23" i="4"/>
  <c r="AK23" i="4"/>
  <c r="AL22" i="4"/>
  <c r="AK22" i="4"/>
  <c r="AL21" i="4"/>
  <c r="AK21" i="4"/>
  <c r="AL20" i="4"/>
  <c r="AK20" i="4"/>
  <c r="AL19" i="4"/>
  <c r="AK19" i="4"/>
  <c r="AJ20" i="1"/>
  <c r="G21" i="2" s="1"/>
  <c r="AK20" i="1"/>
  <c r="H21" i="2" s="1"/>
  <c r="AJ21" i="1"/>
  <c r="G22" i="2" s="1"/>
  <c r="AK21" i="1"/>
  <c r="H22" i="2" s="1"/>
  <c r="AJ22" i="1"/>
  <c r="G23" i="2" s="1"/>
  <c r="AK22" i="1"/>
  <c r="H23" i="2" s="1"/>
  <c r="AJ23" i="1"/>
  <c r="G24" i="2" s="1"/>
  <c r="AK23" i="1"/>
  <c r="H24" i="2" s="1"/>
  <c r="AJ24" i="1"/>
  <c r="G25" i="2" s="1"/>
  <c r="AK24" i="1"/>
  <c r="H25" i="2" s="1"/>
  <c r="AJ25" i="1"/>
  <c r="G26" i="2" s="1"/>
  <c r="AK25" i="1"/>
  <c r="H26" i="2" s="1"/>
  <c r="AJ26" i="1"/>
  <c r="G27" i="2" s="1"/>
  <c r="AK26" i="1"/>
  <c r="H27" i="2" s="1"/>
  <c r="AJ27" i="1"/>
  <c r="G28" i="2" s="1"/>
  <c r="AK27" i="1"/>
  <c r="H28" i="2" s="1"/>
  <c r="AJ28" i="1"/>
  <c r="G29" i="2" s="1"/>
  <c r="AK28" i="1"/>
  <c r="H29" i="2" s="1"/>
  <c r="AJ29" i="1"/>
  <c r="G30" i="2" s="1"/>
  <c r="AK29" i="1"/>
  <c r="H30" i="2" s="1"/>
  <c r="AJ30" i="1"/>
  <c r="G31" i="2" s="1"/>
  <c r="AK30" i="1"/>
  <c r="H31" i="2" s="1"/>
  <c r="AJ31" i="1"/>
  <c r="G32" i="2" s="1"/>
  <c r="AK31" i="1"/>
  <c r="H32" i="2" s="1"/>
  <c r="AJ32" i="1"/>
  <c r="G33" i="2" s="1"/>
  <c r="AK32" i="1"/>
  <c r="H33" i="2" s="1"/>
  <c r="AJ33" i="1"/>
  <c r="G34" i="2" s="1"/>
  <c r="AK33" i="1"/>
  <c r="H34" i="2" s="1"/>
  <c r="AJ34" i="1"/>
  <c r="G35" i="2" s="1"/>
  <c r="AK34" i="1"/>
  <c r="H35" i="2" s="1"/>
  <c r="AJ35" i="1"/>
  <c r="G36" i="2" s="1"/>
  <c r="AK35" i="1"/>
  <c r="H36" i="2" s="1"/>
  <c r="AJ36" i="1"/>
  <c r="G37" i="2" s="1"/>
  <c r="AK36" i="1"/>
  <c r="H37" i="2" s="1"/>
  <c r="AJ37" i="1"/>
  <c r="G38" i="2" s="1"/>
  <c r="AK37" i="1"/>
  <c r="H38" i="2" s="1"/>
  <c r="AJ38" i="1"/>
  <c r="G39" i="2" s="1"/>
  <c r="AK38" i="1"/>
  <c r="H39" i="2" s="1"/>
  <c r="AJ39" i="1"/>
  <c r="G40" i="2" s="1"/>
  <c r="AK39" i="1"/>
  <c r="H40" i="2" s="1"/>
  <c r="AJ40" i="1"/>
  <c r="G41" i="2" s="1"/>
  <c r="AK40" i="1"/>
  <c r="H41" i="2" s="1"/>
  <c r="AJ41" i="1"/>
  <c r="G42" i="2" s="1"/>
  <c r="AK41" i="1"/>
  <c r="H42" i="2" s="1"/>
  <c r="AJ42" i="1"/>
  <c r="G43" i="2" s="1"/>
  <c r="AK42" i="1"/>
  <c r="H43" i="2" s="1"/>
  <c r="AJ43" i="1"/>
  <c r="G44" i="2" s="1"/>
  <c r="AK43" i="1"/>
  <c r="H44" i="2" s="1"/>
  <c r="AJ44" i="1"/>
  <c r="G45" i="2" s="1"/>
  <c r="AK44" i="1"/>
  <c r="H45" i="2" s="1"/>
  <c r="AJ45" i="1"/>
  <c r="G46" i="2" s="1"/>
  <c r="AK45" i="1"/>
  <c r="H46" i="2" s="1"/>
  <c r="AJ46" i="1"/>
  <c r="G47" i="2" s="1"/>
  <c r="AK46" i="1"/>
  <c r="H47" i="2" s="1"/>
  <c r="AJ47" i="1"/>
  <c r="G48" i="2" s="1"/>
  <c r="AK47" i="1"/>
  <c r="H48" i="2" s="1"/>
  <c r="AJ48" i="1"/>
  <c r="G49" i="2" s="1"/>
  <c r="AK48" i="1"/>
  <c r="H49" i="2" s="1"/>
  <c r="AJ49" i="1"/>
  <c r="G50" i="2" s="1"/>
  <c r="AK49" i="1"/>
  <c r="H50" i="2" s="1"/>
  <c r="AJ50" i="1"/>
  <c r="G51" i="2" s="1"/>
  <c r="AK50" i="1"/>
  <c r="H51" i="2" s="1"/>
  <c r="AJ51" i="1"/>
  <c r="G52" i="2" s="1"/>
  <c r="AK51" i="1"/>
  <c r="H52" i="2" s="1"/>
  <c r="AJ52" i="1"/>
  <c r="G53" i="2" s="1"/>
  <c r="AK52" i="1"/>
  <c r="H53" i="2" s="1"/>
  <c r="AJ53" i="1"/>
  <c r="G54" i="2" s="1"/>
  <c r="AK53" i="1"/>
  <c r="H54" i="2" s="1"/>
  <c r="AJ54" i="1"/>
  <c r="G55" i="2" s="1"/>
  <c r="AK54" i="1"/>
  <c r="H55" i="2" s="1"/>
  <c r="AJ55" i="1"/>
  <c r="G56" i="2" s="1"/>
  <c r="AK55" i="1"/>
  <c r="H56" i="2" s="1"/>
  <c r="AJ56" i="1"/>
  <c r="G57" i="2" s="1"/>
  <c r="AK56" i="1"/>
  <c r="H57" i="2" s="1"/>
  <c r="AJ57" i="1"/>
  <c r="G58" i="2" s="1"/>
  <c r="AK57" i="1"/>
  <c r="H58" i="2" s="1"/>
  <c r="AJ58" i="1"/>
  <c r="G59" i="2" s="1"/>
  <c r="AK58" i="1"/>
  <c r="H59" i="2" s="1"/>
  <c r="AJ59" i="1"/>
  <c r="G60" i="2" s="1"/>
  <c r="AK59" i="1"/>
  <c r="H60" i="2" s="1"/>
  <c r="AJ60" i="1"/>
  <c r="G61" i="2" s="1"/>
  <c r="AK60" i="1"/>
  <c r="H61" i="2" s="1"/>
  <c r="AJ61" i="1"/>
  <c r="G62" i="2" s="1"/>
  <c r="AK61" i="1"/>
  <c r="H62" i="2" s="1"/>
  <c r="AJ62" i="1"/>
  <c r="G63" i="2" s="1"/>
  <c r="AK62" i="1"/>
  <c r="H63" i="2" s="1"/>
  <c r="AJ63" i="1"/>
  <c r="G64" i="2" s="1"/>
  <c r="AK63" i="1"/>
  <c r="H64" i="2" s="1"/>
  <c r="AJ64" i="1"/>
  <c r="G65" i="2" s="1"/>
  <c r="AK64" i="1"/>
  <c r="H65" i="2" s="1"/>
  <c r="AJ65" i="1"/>
  <c r="G66" i="2" s="1"/>
  <c r="AK65" i="1"/>
  <c r="H66" i="2" s="1"/>
  <c r="AJ66" i="1"/>
  <c r="G67" i="2" s="1"/>
  <c r="AK66" i="1"/>
  <c r="H67" i="2" s="1"/>
  <c r="AJ67" i="1"/>
  <c r="G68" i="2" s="1"/>
  <c r="AK67" i="1"/>
  <c r="H68" i="2" s="1"/>
  <c r="AJ68" i="1"/>
  <c r="G69" i="2" s="1"/>
  <c r="AK68" i="1"/>
  <c r="H69" i="2" s="1"/>
  <c r="AJ69" i="1"/>
  <c r="G70" i="2" s="1"/>
  <c r="AK69" i="1"/>
  <c r="H70" i="2" s="1"/>
  <c r="AJ70" i="1"/>
  <c r="G71" i="2" s="1"/>
  <c r="AK70" i="1"/>
  <c r="H71" i="2" s="1"/>
  <c r="AJ71" i="1"/>
  <c r="G72" i="2" s="1"/>
  <c r="AK71" i="1"/>
  <c r="H72" i="2" s="1"/>
  <c r="AJ72" i="1"/>
  <c r="G73" i="2" s="1"/>
  <c r="AK72" i="1"/>
  <c r="H73" i="2" s="1"/>
  <c r="AJ73" i="1"/>
  <c r="G74" i="2" s="1"/>
  <c r="AK73" i="1"/>
  <c r="H74" i="2" s="1"/>
  <c r="AJ74" i="1"/>
  <c r="G75" i="2" s="1"/>
  <c r="AK74" i="1"/>
  <c r="H75" i="2" s="1"/>
  <c r="AJ75" i="1"/>
  <c r="G76" i="2" s="1"/>
  <c r="AK75" i="1"/>
  <c r="H76" i="2" s="1"/>
  <c r="AJ76" i="1"/>
  <c r="G77" i="2" s="1"/>
  <c r="AK76" i="1"/>
  <c r="H77" i="2" s="1"/>
  <c r="AJ77" i="1"/>
  <c r="G78" i="2" s="1"/>
  <c r="AK77" i="1"/>
  <c r="H78" i="2" s="1"/>
  <c r="AJ78" i="1"/>
  <c r="G79" i="2" s="1"/>
  <c r="AK78" i="1"/>
  <c r="H79" i="2" s="1"/>
  <c r="AJ79" i="1"/>
  <c r="G80" i="2" s="1"/>
  <c r="AK79" i="1"/>
  <c r="H80" i="2" s="1"/>
  <c r="AJ80" i="1"/>
  <c r="G81" i="2" s="1"/>
  <c r="AK80" i="1"/>
  <c r="H81" i="2" s="1"/>
  <c r="AJ81" i="1"/>
  <c r="G82" i="2" s="1"/>
  <c r="AK81" i="1"/>
  <c r="H82" i="2" s="1"/>
  <c r="AJ82" i="1"/>
  <c r="G83" i="2" s="1"/>
  <c r="AK82" i="1"/>
  <c r="H83" i="2" s="1"/>
  <c r="AJ83" i="1"/>
  <c r="G84" i="2" s="1"/>
  <c r="AK83" i="1"/>
  <c r="H84" i="2" s="1"/>
  <c r="AJ84" i="1"/>
  <c r="G85" i="2" s="1"/>
  <c r="AK84" i="1"/>
  <c r="H85" i="2" s="1"/>
  <c r="AJ85" i="1"/>
  <c r="G86" i="2" s="1"/>
  <c r="AK85" i="1"/>
  <c r="H86" i="2" s="1"/>
  <c r="AJ86" i="1"/>
  <c r="G87" i="2" s="1"/>
  <c r="AK86" i="1"/>
  <c r="H87" i="2" s="1"/>
  <c r="AJ87" i="1"/>
  <c r="G88" i="2" s="1"/>
  <c r="AK87" i="1"/>
  <c r="H88" i="2" s="1"/>
  <c r="AJ88" i="1"/>
  <c r="G89" i="2" s="1"/>
  <c r="AK88" i="1"/>
  <c r="H89" i="2" s="1"/>
  <c r="AJ89" i="1"/>
  <c r="G90" i="2" s="1"/>
  <c r="AK89" i="1"/>
  <c r="H90" i="2" s="1"/>
  <c r="AJ90" i="1"/>
  <c r="G91" i="2" s="1"/>
  <c r="AK90" i="1"/>
  <c r="H91" i="2" s="1"/>
  <c r="AJ91" i="1"/>
  <c r="G92" i="2" s="1"/>
  <c r="AK91" i="1"/>
  <c r="H92" i="2" s="1"/>
  <c r="AJ92" i="1"/>
  <c r="G93" i="2" s="1"/>
  <c r="AK92" i="1"/>
  <c r="H93" i="2" s="1"/>
  <c r="AJ93" i="1"/>
  <c r="G94" i="2" s="1"/>
  <c r="AK93" i="1"/>
  <c r="H94" i="2" s="1"/>
  <c r="AJ94" i="1"/>
  <c r="G95" i="2" s="1"/>
  <c r="AK94" i="1"/>
  <c r="H95" i="2" s="1"/>
  <c r="AJ95" i="1"/>
  <c r="G96" i="2" s="1"/>
  <c r="AK95" i="1"/>
  <c r="H96" i="2" s="1"/>
  <c r="AJ96" i="1"/>
  <c r="G97" i="2" s="1"/>
  <c r="AK96" i="1"/>
  <c r="H97" i="2" s="1"/>
  <c r="AJ97" i="1"/>
  <c r="G98" i="2" s="1"/>
  <c r="AK97" i="1"/>
  <c r="H98" i="2" s="1"/>
  <c r="AJ98" i="1"/>
  <c r="G99" i="2" s="1"/>
  <c r="AK98" i="1"/>
  <c r="H99" i="2" s="1"/>
  <c r="A112" i="2"/>
  <c r="W111" i="2"/>
  <c r="V111" i="2"/>
  <c r="W110" i="2"/>
  <c r="V110" i="2"/>
  <c r="W109" i="2"/>
  <c r="V109" i="2"/>
  <c r="W108" i="2"/>
  <c r="V108" i="2"/>
  <c r="W107" i="2"/>
  <c r="V107" i="2"/>
  <c r="W106" i="2"/>
  <c r="V106" i="2"/>
  <c r="W105" i="2"/>
  <c r="V105" i="2"/>
  <c r="W104" i="2"/>
  <c r="V104" i="2"/>
  <c r="W20" i="2"/>
  <c r="V20" i="2"/>
  <c r="V18" i="2"/>
  <c r="T111" i="2"/>
  <c r="S111" i="2"/>
  <c r="T110" i="2"/>
  <c r="S110" i="2"/>
  <c r="T109" i="2"/>
  <c r="S109" i="2"/>
  <c r="T108" i="2"/>
  <c r="S108" i="2"/>
  <c r="T107" i="2"/>
  <c r="S107" i="2"/>
  <c r="T106" i="2"/>
  <c r="S106" i="2"/>
  <c r="T105" i="2"/>
  <c r="S105" i="2"/>
  <c r="T104" i="2"/>
  <c r="S104" i="2"/>
  <c r="T20" i="2"/>
  <c r="S20" i="2"/>
  <c r="N111" i="2"/>
  <c r="M111" i="2"/>
  <c r="N110" i="2"/>
  <c r="M110" i="2"/>
  <c r="N109" i="2"/>
  <c r="M109" i="2"/>
  <c r="N108" i="2"/>
  <c r="M108" i="2"/>
  <c r="N107" i="2"/>
  <c r="M107" i="2"/>
  <c r="N106" i="2"/>
  <c r="M106" i="2"/>
  <c r="N105" i="2"/>
  <c r="M105" i="2"/>
  <c r="N104" i="2"/>
  <c r="M104" i="2"/>
  <c r="N20" i="2"/>
  <c r="M20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20" i="2"/>
  <c r="J20" i="2"/>
  <c r="A102" i="1"/>
  <c r="U103" i="7" l="1"/>
  <c r="V103" i="7"/>
  <c r="I101" i="5"/>
  <c r="K101" i="5"/>
  <c r="M101" i="5"/>
  <c r="O101" i="5"/>
  <c r="S101" i="5"/>
  <c r="U101" i="5"/>
  <c r="AA101" i="5"/>
  <c r="AC101" i="5"/>
  <c r="AE101" i="5"/>
  <c r="AG101" i="5"/>
  <c r="AI101" i="5"/>
  <c r="Y101" i="5"/>
  <c r="W101" i="5"/>
  <c r="Q101" i="5"/>
  <c r="T101" i="5"/>
  <c r="V102" i="4"/>
  <c r="U102" i="4"/>
  <c r="S102" i="4"/>
  <c r="N101" i="5"/>
  <c r="J109" i="6"/>
  <c r="N109" i="6"/>
  <c r="L109" i="6"/>
  <c r="L101" i="5"/>
  <c r="U28" i="2"/>
  <c r="O25" i="2"/>
  <c r="O23" i="2"/>
  <c r="X21" i="2"/>
  <c r="O21" i="2"/>
  <c r="L21" i="2"/>
  <c r="O30" i="2"/>
  <c r="O29" i="2"/>
  <c r="L29" i="2"/>
  <c r="X28" i="2"/>
  <c r="O26" i="2"/>
  <c r="U25" i="2"/>
  <c r="O28" i="2"/>
  <c r="O27" i="2"/>
  <c r="L27" i="2"/>
  <c r="U26" i="2"/>
  <c r="U23" i="2"/>
  <c r="O48" i="2"/>
  <c r="O38" i="2"/>
  <c r="O34" i="2"/>
  <c r="O32" i="2"/>
  <c r="O31" i="2"/>
  <c r="U30" i="2"/>
  <c r="X26" i="2"/>
  <c r="X25" i="2"/>
  <c r="O24" i="2"/>
  <c r="L24" i="2"/>
  <c r="X23" i="2"/>
  <c r="L22" i="2"/>
  <c r="G102" i="4"/>
  <c r="R84" i="2"/>
  <c r="R89" i="2"/>
  <c r="R90" i="2"/>
  <c r="R91" i="2"/>
  <c r="R92" i="2"/>
  <c r="R93" i="2"/>
  <c r="R94" i="2"/>
  <c r="R95" i="2"/>
  <c r="R96" i="2"/>
  <c r="R97" i="2"/>
  <c r="R98" i="2"/>
  <c r="R99" i="2"/>
  <c r="R88" i="2"/>
  <c r="R83" i="2"/>
  <c r="R85" i="2"/>
  <c r="R86" i="2"/>
  <c r="R87" i="2"/>
  <c r="R21" i="2"/>
  <c r="R22" i="2"/>
  <c r="R23" i="2"/>
  <c r="R24" i="2"/>
  <c r="R25" i="2"/>
  <c r="R26" i="2"/>
  <c r="R27" i="2"/>
  <c r="R28" i="2"/>
  <c r="R29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5" i="2"/>
  <c r="R76" i="2"/>
  <c r="R77" i="2"/>
  <c r="R78" i="2"/>
  <c r="R79" i="2"/>
  <c r="R80" i="2"/>
  <c r="R81" i="2"/>
  <c r="R82" i="2"/>
  <c r="R30" i="2"/>
  <c r="I102" i="2"/>
  <c r="I100" i="2"/>
  <c r="O98" i="2"/>
  <c r="U95" i="2"/>
  <c r="U93" i="2"/>
  <c r="U91" i="2"/>
  <c r="U89" i="2"/>
  <c r="U87" i="2"/>
  <c r="U85" i="2"/>
  <c r="U83" i="2"/>
  <c r="X102" i="2"/>
  <c r="I101" i="2"/>
  <c r="O78" i="2"/>
  <c r="O70" i="2"/>
  <c r="O66" i="2"/>
  <c r="O64" i="2"/>
  <c r="U63" i="2"/>
  <c r="O63" i="2"/>
  <c r="L63" i="2"/>
  <c r="L103" i="2"/>
  <c r="I103" i="2"/>
  <c r="O102" i="2"/>
  <c r="L102" i="2"/>
  <c r="O101" i="2"/>
  <c r="L101" i="2"/>
  <c r="O100" i="2"/>
  <c r="L100" i="2"/>
  <c r="O99" i="2"/>
  <c r="O97" i="2"/>
  <c r="L97" i="2"/>
  <c r="O95" i="2"/>
  <c r="O93" i="2"/>
  <c r="O91" i="2"/>
  <c r="O89" i="2"/>
  <c r="O87" i="2"/>
  <c r="O85" i="2"/>
  <c r="O83" i="2"/>
  <c r="U80" i="2"/>
  <c r="O79" i="2"/>
  <c r="U78" i="2"/>
  <c r="O56" i="2"/>
  <c r="O52" i="2"/>
  <c r="O50" i="2"/>
  <c r="U49" i="2"/>
  <c r="O49" i="2"/>
  <c r="L49" i="2"/>
  <c r="U48" i="2"/>
  <c r="L99" i="2"/>
  <c r="O104" i="2"/>
  <c r="O106" i="2"/>
  <c r="O108" i="2"/>
  <c r="O110" i="2"/>
  <c r="I99" i="2"/>
  <c r="I98" i="2"/>
  <c r="I97" i="2"/>
  <c r="I94" i="2"/>
  <c r="I92" i="2"/>
  <c r="I79" i="2"/>
  <c r="I78" i="2"/>
  <c r="I77" i="2"/>
  <c r="I76" i="2"/>
  <c r="I75" i="2"/>
  <c r="I74" i="2"/>
  <c r="I73" i="2"/>
  <c r="I72" i="2"/>
  <c r="I71" i="2"/>
  <c r="I70" i="2"/>
  <c r="I69" i="2"/>
  <c r="I68" i="2"/>
  <c r="L98" i="2"/>
  <c r="O96" i="2"/>
  <c r="L96" i="2"/>
  <c r="X95" i="2"/>
  <c r="O94" i="2"/>
  <c r="X93" i="2"/>
  <c r="O92" i="2"/>
  <c r="X91" i="2"/>
  <c r="O90" i="2"/>
  <c r="X89" i="2"/>
  <c r="O88" i="2"/>
  <c r="X87" i="2"/>
  <c r="O86" i="2"/>
  <c r="X85" i="2"/>
  <c r="O84" i="2"/>
  <c r="X83" i="2"/>
  <c r="O74" i="2"/>
  <c r="O72" i="2"/>
  <c r="U71" i="2"/>
  <c r="O71" i="2"/>
  <c r="L71" i="2"/>
  <c r="U70" i="2"/>
  <c r="O59" i="2"/>
  <c r="U57" i="2"/>
  <c r="O57" i="2"/>
  <c r="L57" i="2"/>
  <c r="U56" i="2"/>
  <c r="U41" i="2"/>
  <c r="O39" i="2"/>
  <c r="U38" i="2"/>
  <c r="I90" i="2"/>
  <c r="I88" i="2"/>
  <c r="I86" i="2"/>
  <c r="I84" i="2"/>
  <c r="I82" i="2"/>
  <c r="I81" i="2"/>
  <c r="O81" i="2"/>
  <c r="X80" i="2"/>
  <c r="O76" i="2"/>
  <c r="U75" i="2"/>
  <c r="O75" i="2"/>
  <c r="L75" i="2"/>
  <c r="U74" i="2"/>
  <c r="O68" i="2"/>
  <c r="U67" i="2"/>
  <c r="O67" i="2"/>
  <c r="L67" i="2"/>
  <c r="U66" i="2"/>
  <c r="O61" i="2"/>
  <c r="U60" i="2"/>
  <c r="O60" i="2"/>
  <c r="L60" i="2"/>
  <c r="U59" i="2"/>
  <c r="O54" i="2"/>
  <c r="U53" i="2"/>
  <c r="O53" i="2"/>
  <c r="L53" i="2"/>
  <c r="U52" i="2"/>
  <c r="O46" i="2"/>
  <c r="U45" i="2"/>
  <c r="O45" i="2"/>
  <c r="L45" i="2"/>
  <c r="O44" i="2"/>
  <c r="X43" i="2"/>
  <c r="U43" i="2"/>
  <c r="O43" i="2"/>
  <c r="O42" i="2"/>
  <c r="X41" i="2"/>
  <c r="O36" i="2"/>
  <c r="O35" i="2"/>
  <c r="U34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U94" i="2"/>
  <c r="U92" i="2"/>
  <c r="U90" i="2"/>
  <c r="U88" i="2"/>
  <c r="U86" i="2"/>
  <c r="U84" i="2"/>
  <c r="U82" i="2"/>
  <c r="O82" i="2"/>
  <c r="L82" i="2"/>
  <c r="I80" i="2"/>
  <c r="U79" i="2"/>
  <c r="U77" i="2"/>
  <c r="O77" i="2"/>
  <c r="L77" i="2"/>
  <c r="U76" i="2"/>
  <c r="U73" i="2"/>
  <c r="O73" i="2"/>
  <c r="L73" i="2"/>
  <c r="U72" i="2"/>
  <c r="U69" i="2"/>
  <c r="O69" i="2"/>
  <c r="L69" i="2"/>
  <c r="U68" i="2"/>
  <c r="U65" i="2"/>
  <c r="O65" i="2"/>
  <c r="L65" i="2"/>
  <c r="U64" i="2"/>
  <c r="U62" i="2"/>
  <c r="O62" i="2"/>
  <c r="L62" i="2"/>
  <c r="U61" i="2"/>
  <c r="U58" i="2"/>
  <c r="O58" i="2"/>
  <c r="L58" i="2"/>
  <c r="U55" i="2"/>
  <c r="O55" i="2"/>
  <c r="L55" i="2"/>
  <c r="U54" i="2"/>
  <c r="U51" i="2"/>
  <c r="O51" i="2"/>
  <c r="L51" i="2"/>
  <c r="U50" i="2"/>
  <c r="U47" i="2"/>
  <c r="O47" i="2"/>
  <c r="L47" i="2"/>
  <c r="U46" i="2"/>
  <c r="O40" i="2"/>
  <c r="O37" i="2"/>
  <c r="U36" i="2"/>
  <c r="O33" i="2"/>
  <c r="U32" i="2"/>
  <c r="X103" i="2"/>
  <c r="U103" i="2"/>
  <c r="U101" i="2"/>
  <c r="U100" i="2"/>
  <c r="U99" i="2"/>
  <c r="U98" i="2"/>
  <c r="U97" i="2"/>
  <c r="U96" i="2"/>
  <c r="I95" i="2"/>
  <c r="X94" i="2"/>
  <c r="I93" i="2"/>
  <c r="X92" i="2"/>
  <c r="I91" i="2"/>
  <c r="X90" i="2"/>
  <c r="I89" i="2"/>
  <c r="X88" i="2"/>
  <c r="I87" i="2"/>
  <c r="X86" i="2"/>
  <c r="I85" i="2"/>
  <c r="X84" i="2"/>
  <c r="I83" i="2"/>
  <c r="X82" i="2"/>
  <c r="U81" i="2"/>
  <c r="O80" i="2"/>
  <c r="L80" i="2"/>
  <c r="X77" i="2"/>
  <c r="X75" i="2"/>
  <c r="X73" i="2"/>
  <c r="X71" i="2"/>
  <c r="X69" i="2"/>
  <c r="X67" i="2"/>
  <c r="X65" i="2"/>
  <c r="X63" i="2"/>
  <c r="X62" i="2"/>
  <c r="X60" i="2"/>
  <c r="X58" i="2"/>
  <c r="X57" i="2"/>
  <c r="X55" i="2"/>
  <c r="X53" i="2"/>
  <c r="X51" i="2"/>
  <c r="X49" i="2"/>
  <c r="X47" i="2"/>
  <c r="X45" i="2"/>
  <c r="U44" i="2"/>
  <c r="L43" i="2"/>
  <c r="U42" i="2"/>
  <c r="O41" i="2"/>
  <c r="L41" i="2"/>
  <c r="U40" i="2"/>
  <c r="U39" i="2"/>
  <c r="U37" i="2"/>
  <c r="U35" i="2"/>
  <c r="U33" i="2"/>
  <c r="U31" i="2"/>
  <c r="U29" i="2"/>
  <c r="U27" i="2"/>
  <c r="U24" i="2"/>
  <c r="X22" i="2"/>
  <c r="U22" i="2"/>
  <c r="U21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5" i="2"/>
  <c r="I34" i="2"/>
  <c r="I33" i="2"/>
  <c r="I32" i="2"/>
  <c r="I31" i="2"/>
  <c r="I30" i="2"/>
  <c r="I29" i="2"/>
  <c r="I28" i="2"/>
  <c r="I27" i="2"/>
  <c r="G26" i="3" s="1"/>
  <c r="I26" i="2"/>
  <c r="G25" i="3" s="1"/>
  <c r="I25" i="2"/>
  <c r="G24" i="3" s="1"/>
  <c r="I24" i="2"/>
  <c r="G23" i="3" s="1"/>
  <c r="I23" i="2"/>
  <c r="G22" i="3" s="1"/>
  <c r="I22" i="2"/>
  <c r="G21" i="3" s="1"/>
  <c r="I21" i="2"/>
  <c r="G20" i="3" s="1"/>
  <c r="O103" i="2"/>
  <c r="U102" i="2"/>
  <c r="X101" i="2"/>
  <c r="X100" i="2"/>
  <c r="X99" i="2"/>
  <c r="X98" i="2"/>
  <c r="X97" i="2"/>
  <c r="X96" i="2"/>
  <c r="I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X81" i="2"/>
  <c r="L81" i="2"/>
  <c r="X79" i="2"/>
  <c r="L79" i="2"/>
  <c r="X78" i="2"/>
  <c r="L78" i="2"/>
  <c r="X76" i="2"/>
  <c r="L76" i="2"/>
  <c r="X74" i="2"/>
  <c r="L74" i="2"/>
  <c r="X72" i="2"/>
  <c r="L72" i="2"/>
  <c r="X70" i="2"/>
  <c r="L70" i="2"/>
  <c r="X68" i="2"/>
  <c r="L68" i="2"/>
  <c r="X66" i="2"/>
  <c r="L66" i="2"/>
  <c r="X64" i="2"/>
  <c r="L64" i="2"/>
  <c r="X61" i="2"/>
  <c r="L61" i="2"/>
  <c r="X59" i="2"/>
  <c r="L59" i="2"/>
  <c r="X56" i="2"/>
  <c r="L56" i="2"/>
  <c r="X54" i="2"/>
  <c r="L54" i="2"/>
  <c r="X52" i="2"/>
  <c r="L52" i="2"/>
  <c r="X50" i="2"/>
  <c r="L50" i="2"/>
  <c r="X48" i="2"/>
  <c r="L48" i="2"/>
  <c r="X46" i="2"/>
  <c r="L46" i="2"/>
  <c r="X44" i="2"/>
  <c r="L44" i="2"/>
  <c r="X42" i="2"/>
  <c r="L42" i="2"/>
  <c r="X40" i="2"/>
  <c r="L40" i="2"/>
  <c r="X39" i="2"/>
  <c r="L39" i="2"/>
  <c r="X38" i="2"/>
  <c r="L38" i="2"/>
  <c r="X37" i="2"/>
  <c r="L37" i="2"/>
  <c r="X36" i="2"/>
  <c r="L36" i="2"/>
  <c r="X35" i="2"/>
  <c r="L35" i="2"/>
  <c r="X34" i="2"/>
  <c r="L34" i="2"/>
  <c r="X33" i="2"/>
  <c r="L33" i="2"/>
  <c r="X32" i="2"/>
  <c r="L32" i="2"/>
  <c r="X31" i="2"/>
  <c r="L31" i="2"/>
  <c r="X30" i="2"/>
  <c r="L30" i="2"/>
  <c r="X29" i="2"/>
  <c r="L28" i="2"/>
  <c r="X27" i="2"/>
  <c r="L26" i="2"/>
  <c r="L25" i="2"/>
  <c r="X24" i="2"/>
  <c r="L23" i="2"/>
  <c r="O22" i="2"/>
  <c r="I36" i="2"/>
  <c r="R74" i="2"/>
  <c r="L20" i="2"/>
  <c r="L111" i="2"/>
  <c r="R20" i="2"/>
  <c r="R107" i="2"/>
  <c r="U110" i="2"/>
  <c r="X20" i="2"/>
  <c r="X105" i="2"/>
  <c r="X107" i="2"/>
  <c r="X109" i="2"/>
  <c r="X111" i="2"/>
  <c r="L104" i="2"/>
  <c r="L106" i="2"/>
  <c r="L108" i="2"/>
  <c r="L110" i="2"/>
  <c r="R104" i="2"/>
  <c r="R106" i="2"/>
  <c r="R108" i="2"/>
  <c r="R110" i="2"/>
  <c r="U20" i="2"/>
  <c r="U105" i="2"/>
  <c r="U107" i="2"/>
  <c r="U109" i="2"/>
  <c r="L105" i="2"/>
  <c r="L107" i="2"/>
  <c r="L109" i="2"/>
  <c r="O20" i="2"/>
  <c r="O105" i="2"/>
  <c r="O107" i="2"/>
  <c r="O109" i="2"/>
  <c r="O111" i="2"/>
  <c r="U111" i="2"/>
  <c r="X104" i="2"/>
  <c r="X106" i="2"/>
  <c r="X108" i="2"/>
  <c r="X110" i="2"/>
  <c r="R105" i="2"/>
  <c r="R109" i="2"/>
  <c r="R111" i="2"/>
  <c r="U104" i="2"/>
  <c r="U106" i="2"/>
  <c r="U108" i="2"/>
  <c r="H99" i="1" l="1"/>
  <c r="I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H100" i="1"/>
  <c r="I100" i="1"/>
  <c r="K100" i="1"/>
  <c r="L100" i="1"/>
  <c r="M100" i="1"/>
  <c r="N100" i="1"/>
  <c r="N101" i="1" s="1"/>
  <c r="O100" i="1"/>
  <c r="P100" i="1"/>
  <c r="P101" i="1" s="1"/>
  <c r="Q100" i="1"/>
  <c r="R100" i="1"/>
  <c r="R101" i="1" s="1"/>
  <c r="S100" i="1"/>
  <c r="T100" i="1"/>
  <c r="T101" i="1" s="1"/>
  <c r="U100" i="1"/>
  <c r="V100" i="1"/>
  <c r="V101" i="1" s="1"/>
  <c r="W100" i="1"/>
  <c r="X100" i="1"/>
  <c r="Y100" i="1"/>
  <c r="Z100" i="1"/>
  <c r="Z101" i="1" s="1"/>
  <c r="AA100" i="1"/>
  <c r="AB100" i="1"/>
  <c r="AB101" i="1" s="1"/>
  <c r="AC100" i="1"/>
  <c r="AD100" i="1"/>
  <c r="AD101" i="1" s="1"/>
  <c r="AE100" i="1"/>
  <c r="AF100" i="1"/>
  <c r="AF101" i="1" s="1"/>
  <c r="AG100" i="1"/>
  <c r="AH100" i="1"/>
  <c r="AH101" i="1" s="1"/>
  <c r="AI100" i="1"/>
  <c r="I101" i="1"/>
  <c r="X101" i="1"/>
  <c r="G100" i="1"/>
  <c r="G99" i="1"/>
  <c r="S101" i="1" l="1"/>
  <c r="Q101" i="1"/>
  <c r="O101" i="1"/>
  <c r="M101" i="1"/>
  <c r="L101" i="1"/>
  <c r="K101" i="1"/>
  <c r="AI101" i="1"/>
  <c r="AG101" i="1"/>
  <c r="AE101" i="1"/>
  <c r="AC101" i="1"/>
  <c r="AA101" i="1"/>
  <c r="Y101" i="1"/>
  <c r="W101" i="1"/>
  <c r="U101" i="1"/>
  <c r="H101" i="1"/>
  <c r="G101" i="1"/>
  <c r="G18" i="2"/>
  <c r="G18" i="3" s="1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AK19" i="1"/>
  <c r="H20" i="2" s="1"/>
  <c r="AJ19" i="1"/>
  <c r="G20" i="2" s="1"/>
  <c r="I108" i="2" l="1"/>
  <c r="G130" i="3" s="1"/>
  <c r="I106" i="2"/>
  <c r="G128" i="3" s="1"/>
  <c r="M128" i="3" s="1"/>
  <c r="I105" i="2"/>
  <c r="G127" i="3" s="1"/>
  <c r="M127" i="3" s="1"/>
  <c r="I104" i="2"/>
  <c r="G126" i="3" s="1"/>
  <c r="M126" i="3" s="1"/>
  <c r="I111" i="2"/>
  <c r="G133" i="3" s="1"/>
  <c r="I110" i="2"/>
  <c r="G132" i="3" s="1"/>
  <c r="I109" i="2"/>
  <c r="G131" i="3" s="1"/>
  <c r="I107" i="2"/>
  <c r="G129" i="3" s="1"/>
  <c r="M129" i="3" s="1"/>
  <c r="I20" i="2"/>
  <c r="G19" i="3" s="1"/>
  <c r="M19" i="3" s="1"/>
</calcChain>
</file>

<file path=xl/comments1.xml><?xml version="1.0" encoding="utf-8"?>
<comments xmlns="http://schemas.openxmlformats.org/spreadsheetml/2006/main">
  <authors>
    <author>champa</author>
  </authors>
  <commentList>
    <comment ref="B27" author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  <comment ref="B31" author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 xml:space="preserve">stop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 xml:space="preserve">Evening 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Evening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 xml:space="preserve">Eevning 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 xml:space="preserve">stop </t>
        </r>
      </text>
    </comment>
    <comment ref="B70" authorId="0">
      <text>
        <r>
          <rPr>
            <b/>
            <sz val="9"/>
            <color indexed="81"/>
            <rFont val="Tahoma"/>
            <family val="2"/>
          </rPr>
          <t xml:space="preserve">Stop 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</commentList>
</comments>
</file>

<file path=xl/comments2.xml><?xml version="1.0" encoding="utf-8"?>
<comments xmlns="http://schemas.openxmlformats.org/spreadsheetml/2006/main">
  <authors>
    <author>champa</author>
  </authors>
  <commentList>
    <comment ref="B21" authorId="0">
      <text>
        <r>
          <rPr>
            <b/>
            <sz val="9"/>
            <color indexed="81"/>
            <rFont val="Tahoma"/>
          </rPr>
          <t xml:space="preserve">Evning 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  <comment ref="B31" author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 xml:space="preserve">stop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 xml:space="preserve">Evening 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Evening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 xml:space="preserve">Eevning 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 xml:space="preserve">stop </t>
        </r>
      </text>
    </comment>
    <comment ref="B62" authorId="0">
      <text>
        <r>
          <rPr>
            <b/>
            <sz val="9"/>
            <color indexed="81"/>
            <rFont val="Tahoma"/>
          </rPr>
          <t xml:space="preserve">Evening
</t>
        </r>
      </text>
    </comment>
    <comment ref="B64" authorId="0">
      <text>
        <r>
          <rPr>
            <b/>
            <sz val="9"/>
            <color indexed="81"/>
            <rFont val="Tahoma"/>
          </rPr>
          <t>Evning</t>
        </r>
      </text>
    </comment>
    <comment ref="B70" authorId="0">
      <text>
        <r>
          <rPr>
            <b/>
            <sz val="9"/>
            <color indexed="81"/>
            <rFont val="Tahoma"/>
            <family val="2"/>
          </rPr>
          <t xml:space="preserve">Stop </t>
        </r>
      </text>
    </comment>
    <comment ref="B74" authorId="0">
      <text>
        <r>
          <rPr>
            <b/>
            <sz val="9"/>
            <color indexed="81"/>
            <rFont val="Tahoma"/>
            <family val="2"/>
          </rPr>
          <t>sat sun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</commentList>
</comments>
</file>

<file path=xl/comments3.xml><?xml version="1.0" encoding="utf-8"?>
<comments xmlns="http://schemas.openxmlformats.org/spreadsheetml/2006/main">
  <authors>
    <author>champa</author>
  </authors>
  <commentList>
    <comment ref="B27" author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  <comment ref="B31" author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 xml:space="preserve">stop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 xml:space="preserve">Evening 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 xml:space="preserve">Evening 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 xml:space="preserve">Eevning 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 xml:space="preserve">stop </t>
        </r>
      </text>
    </comment>
    <comment ref="B62" authorId="0">
      <text>
        <r>
          <rPr>
            <b/>
            <sz val="9"/>
            <color indexed="81"/>
            <rFont val="Tahoma"/>
            <family val="2"/>
          </rPr>
          <t>Evning</t>
        </r>
      </text>
    </comment>
    <comment ref="B70" authorId="0">
      <text>
        <r>
          <rPr>
            <b/>
            <sz val="9"/>
            <color indexed="81"/>
            <rFont val="Tahoma"/>
            <family val="2"/>
          </rPr>
          <t xml:space="preserve">Stop </t>
        </r>
      </text>
    </comment>
    <comment ref="B74" authorId="0">
      <text>
        <r>
          <rPr>
            <b/>
            <sz val="9"/>
            <color indexed="81"/>
            <rFont val="Tahoma"/>
            <family val="2"/>
          </rPr>
          <t xml:space="preserve">Evening 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</commentList>
</comments>
</file>

<file path=xl/comments4.xml><?xml version="1.0" encoding="utf-8"?>
<comments xmlns="http://schemas.openxmlformats.org/spreadsheetml/2006/main">
  <authors>
    <author>champa</author>
  </authors>
  <commentList>
    <comment ref="B21" authorId="0">
      <text>
        <r>
          <rPr>
            <b/>
            <sz val="9"/>
            <color indexed="81"/>
            <rFont val="Tahoma"/>
          </rPr>
          <t xml:space="preserve">EVNING
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  <comment ref="B31" author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 xml:space="preserve">stop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 xml:space="preserve">Evening 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Evening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 xml:space="preserve">Eevning 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 xml:space="preserve">stop </t>
        </r>
      </text>
    </comment>
    <comment ref="B62" authorId="0">
      <text>
        <r>
          <rPr>
            <b/>
            <sz val="9"/>
            <color indexed="81"/>
            <rFont val="Tahoma"/>
          </rPr>
          <t xml:space="preserve">Evning </t>
        </r>
      </text>
    </comment>
    <comment ref="B64" authorId="0">
      <text>
        <r>
          <rPr>
            <b/>
            <sz val="9"/>
            <color indexed="81"/>
            <rFont val="Tahoma"/>
          </rPr>
          <t xml:space="preserve">Evning </t>
        </r>
      </text>
    </comment>
    <comment ref="B70" authorId="0">
      <text>
        <r>
          <rPr>
            <b/>
            <sz val="9"/>
            <color indexed="81"/>
            <rFont val="Tahoma"/>
            <family val="2"/>
          </rPr>
          <t xml:space="preserve">Stop </t>
        </r>
      </text>
    </comment>
    <comment ref="B74" authorId="0">
      <text>
        <r>
          <rPr>
            <b/>
            <sz val="9"/>
            <color indexed="81"/>
            <rFont val="Tahoma"/>
            <family val="2"/>
          </rPr>
          <t xml:space="preserve">Evening 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</commentList>
</comments>
</file>

<file path=xl/comments5.xml><?xml version="1.0" encoding="utf-8"?>
<comments xmlns="http://schemas.openxmlformats.org/spreadsheetml/2006/main">
  <authors>
    <author>champa</author>
  </authors>
  <commentList>
    <comment ref="B27" author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  <comment ref="B31" author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 xml:space="preserve">stop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 xml:space="preserve">Evening 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Evening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 xml:space="preserve">Eevning 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 xml:space="preserve">stop </t>
        </r>
      </text>
    </comment>
    <comment ref="B62" authorId="0">
      <text>
        <r>
          <rPr>
            <b/>
            <sz val="9"/>
            <color indexed="81"/>
            <rFont val="Tahoma"/>
          </rPr>
          <t xml:space="preserve">Evening
</t>
        </r>
      </text>
    </comment>
    <comment ref="B64" authorId="0">
      <text>
        <r>
          <rPr>
            <b/>
            <sz val="9"/>
            <color indexed="81"/>
            <rFont val="Tahoma"/>
          </rPr>
          <t>Evning</t>
        </r>
      </text>
    </comment>
    <comment ref="B70" authorId="0">
      <text>
        <r>
          <rPr>
            <b/>
            <sz val="9"/>
            <color indexed="81"/>
            <rFont val="Tahoma"/>
            <family val="2"/>
          </rPr>
          <t xml:space="preserve">Stop </t>
        </r>
      </text>
    </comment>
    <comment ref="B74" authorId="0">
      <text>
        <r>
          <rPr>
            <b/>
            <sz val="9"/>
            <color indexed="81"/>
            <rFont val="Tahoma"/>
            <family val="2"/>
          </rPr>
          <t>Sat sun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</commentList>
</comments>
</file>

<file path=xl/comments6.xml><?xml version="1.0" encoding="utf-8"?>
<comments xmlns="http://schemas.openxmlformats.org/spreadsheetml/2006/main">
  <authors>
    <author>champa</author>
  </authors>
  <commentList>
    <comment ref="B21" authorId="0">
      <text>
        <r>
          <rPr>
            <b/>
            <sz val="9"/>
            <color indexed="81"/>
            <rFont val="Tahoma"/>
            <family val="2"/>
          </rPr>
          <t>Evning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  <comment ref="B31" author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 xml:space="preserve">stop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 xml:space="preserve">Evening </t>
        </r>
      </text>
    </comment>
    <comment ref="B48" authorId="0">
      <text>
        <r>
          <rPr>
            <b/>
            <sz val="9"/>
            <color indexed="81"/>
            <rFont val="Tahoma"/>
            <family val="2"/>
          </rPr>
          <t xml:space="preserve">Evening 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Evening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 xml:space="preserve">Eevning 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 xml:space="preserve">stop </t>
        </r>
      </text>
    </comment>
    <comment ref="B62" authorId="0">
      <text>
        <r>
          <rPr>
            <b/>
            <sz val="9"/>
            <color indexed="81"/>
            <rFont val="Tahoma"/>
          </rPr>
          <t xml:space="preserve">Evening </t>
        </r>
      </text>
    </comment>
    <comment ref="B64" authorId="0">
      <text>
        <r>
          <rPr>
            <b/>
            <sz val="9"/>
            <color indexed="81"/>
            <rFont val="Tahoma"/>
          </rPr>
          <t xml:space="preserve">Evening </t>
        </r>
      </text>
    </comment>
    <comment ref="B70" authorId="0">
      <text>
        <r>
          <rPr>
            <b/>
            <sz val="9"/>
            <color indexed="81"/>
            <rFont val="Tahoma"/>
            <family val="2"/>
          </rPr>
          <t xml:space="preserve">Stop </t>
        </r>
      </text>
    </comment>
    <comment ref="B74" authorId="0">
      <text>
        <r>
          <rPr>
            <b/>
            <sz val="9"/>
            <color indexed="81"/>
            <rFont val="Tahoma"/>
            <family val="2"/>
          </rPr>
          <t xml:space="preserve">Saturday-Sunday 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</commentList>
</comments>
</file>

<file path=xl/comments7.xml><?xml version="1.0" encoding="utf-8"?>
<comments xmlns="http://schemas.openxmlformats.org/spreadsheetml/2006/main">
  <authors>
    <author>champa</author>
  </authors>
  <commentList>
    <comment ref="B21" authorId="0">
      <text>
        <r>
          <rPr>
            <b/>
            <sz val="9"/>
            <color indexed="81"/>
            <rFont val="Tahoma"/>
            <family val="2"/>
          </rPr>
          <t xml:space="preserve">Evning 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  <comment ref="B31" author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 xml:space="preserve">stop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 xml:space="preserve">Evening 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 xml:space="preserve">Evening 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 xml:space="preserve">Eevning 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 xml:space="preserve">stop </t>
        </r>
      </text>
    </comment>
    <comment ref="B62" authorId="0">
      <text>
        <r>
          <rPr>
            <b/>
            <sz val="9"/>
            <color indexed="81"/>
            <rFont val="Tahoma"/>
            <family val="2"/>
          </rPr>
          <t>Evning</t>
        </r>
      </text>
    </comment>
    <comment ref="B70" authorId="0">
      <text>
        <r>
          <rPr>
            <b/>
            <sz val="9"/>
            <color indexed="81"/>
            <rFont val="Tahoma"/>
            <family val="2"/>
          </rPr>
          <t xml:space="preserve">Stop </t>
        </r>
      </text>
    </comment>
    <comment ref="B74" authorId="0">
      <text>
        <r>
          <rPr>
            <b/>
            <sz val="9"/>
            <color indexed="81"/>
            <rFont val="Tahoma"/>
            <family val="2"/>
          </rPr>
          <t xml:space="preserve">Evening 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</commentList>
</comments>
</file>

<file path=xl/sharedStrings.xml><?xml version="1.0" encoding="utf-8"?>
<sst xmlns="http://schemas.openxmlformats.org/spreadsheetml/2006/main" count="3498" uniqueCount="320">
  <si>
    <t>ល.រ</t>
  </si>
  <si>
    <t>គ្តោតនាម និងនាម</t>
  </si>
  <si>
    <t>អក្សរឡាតាំង</t>
  </si>
  <si>
    <t>ភេទ</t>
  </si>
  <si>
    <t>ID</t>
  </si>
  <si>
    <t>លេខទូរសព្ទ</t>
  </si>
  <si>
    <t>Total</t>
  </si>
  <si>
    <t>A</t>
  </si>
  <si>
    <t>P</t>
  </si>
  <si>
    <t>ផ្សេងៗ</t>
  </si>
  <si>
    <t>មុខវិជ្ជាៈ</t>
  </si>
  <si>
    <t>Basic Buddhism</t>
  </si>
  <si>
    <t>Sub Total Student P</t>
  </si>
  <si>
    <t>Sub Total Student A</t>
  </si>
  <si>
    <t>Total Student P &amp; A by Date</t>
  </si>
  <si>
    <t>លេខទូរសព្ទសាស្រ្តាចារ្យៈ ......................................</t>
  </si>
  <si>
    <t>Total Att (Sem)</t>
  </si>
  <si>
    <t>ឡុក ស្រីរ័ត្ន</t>
  </si>
  <si>
    <t>LOK SREY ROTH</t>
  </si>
  <si>
    <t>ស</t>
  </si>
  <si>
    <t>ទ្រី ស្រីពេជ្រ</t>
  </si>
  <si>
    <t>TRY SREY PICH</t>
  </si>
  <si>
    <t xml:space="preserve">ស </t>
  </si>
  <si>
    <t>ណំ ដាវីន</t>
  </si>
  <si>
    <t>NOM DAVIN</t>
  </si>
  <si>
    <t>អ៊ុន វិច្ឆិកា</t>
  </si>
  <si>
    <t>UN VICHHEKA</t>
  </si>
  <si>
    <t>ពេញ វឌ្ឍនា</t>
  </si>
  <si>
    <t>PENH VATANA</t>
  </si>
  <si>
    <t>ស្រុង វាសនា</t>
  </si>
  <si>
    <t>SRONG VEASNA</t>
  </si>
  <si>
    <t>ប</t>
  </si>
  <si>
    <t>អ៊ុក ស្រីពៅ</t>
  </si>
  <si>
    <t>UK SREY POV</t>
  </si>
  <si>
    <t>ម៉ាន វិសាល</t>
  </si>
  <si>
    <t>MAN VESAL</t>
  </si>
  <si>
    <t>ញ៉ឹក សោភា</t>
  </si>
  <si>
    <t>NHEK SOPHEA</t>
  </si>
  <si>
    <t>គុល រដ្ឋា</t>
  </si>
  <si>
    <t>KUL RATHA</t>
  </si>
  <si>
    <t>ឈន់ គឹមស្រ៊ុន</t>
  </si>
  <si>
    <t>CHHON KIM SRON</t>
  </si>
  <si>
    <t>លាន សុខជា</t>
  </si>
  <si>
    <t>LEAN SOKCHEA</t>
  </si>
  <si>
    <t>រ៉េន ម៉ារ៉ា</t>
  </si>
  <si>
    <t>RAN MARA</t>
  </si>
  <si>
    <t>ឈុន លីហ័រ</t>
  </si>
  <si>
    <t>CHHUN LI HOR</t>
  </si>
  <si>
    <t>គួយ ស្រីពៅ</t>
  </si>
  <si>
    <t>KOUY SREY PAO</t>
  </si>
  <si>
    <t>អ៊ាម ស្រីនុត</t>
  </si>
  <si>
    <t>EAM SREY NOVT</t>
  </si>
  <si>
    <t>ឆាន់ សុភា</t>
  </si>
  <si>
    <t>CHHAN SOPHEA</t>
  </si>
  <si>
    <t>អ៊ុក ស្រីណា</t>
  </si>
  <si>
    <t>OUK SREY NA</t>
  </si>
  <si>
    <t>ឃួន លាងអូន</t>
  </si>
  <si>
    <t>KHOUN LENG OUN</t>
  </si>
  <si>
    <t>ចែម គឹមសួ</t>
  </si>
  <si>
    <t>CHEM KIM SOUR</t>
  </si>
  <si>
    <t>ធា រិទ្ធី</t>
  </si>
  <si>
    <t>THEA RITHY</t>
  </si>
  <si>
    <t>ដាំ ឆេងឃាង</t>
  </si>
  <si>
    <t>DAM CHHENG KHEANG</t>
  </si>
  <si>
    <t>រ៉េត ចាន់ទី</t>
  </si>
  <si>
    <t>RETH CHANTY</t>
  </si>
  <si>
    <t>ទីម តាក់</t>
  </si>
  <si>
    <t>TIM TAK</t>
  </si>
  <si>
    <t>អុល សំអាត</t>
  </si>
  <si>
    <t>OL SAM ATH</t>
  </si>
  <si>
    <t>ប៉េង សុខធន់</t>
  </si>
  <si>
    <t>PENG SOKTHUN</t>
  </si>
  <si>
    <t>ផាន វ៉ាត់</t>
  </si>
  <si>
    <t>PHAN RATH</t>
  </si>
  <si>
    <t>សៅ ស៊ីន</t>
  </si>
  <si>
    <t>SAO SIN</t>
  </si>
  <si>
    <t>ផា ភារ៉ា</t>
  </si>
  <si>
    <t>PHA PHAEARA</t>
  </si>
  <si>
    <t xml:space="preserve">ប </t>
  </si>
  <si>
    <t>សួន តែន</t>
  </si>
  <si>
    <t>SOUN TEN</t>
  </si>
  <si>
    <t>កុយ វរល័ក្ខ</t>
  </si>
  <si>
    <t>KOY VORLEAK</t>
  </si>
  <si>
    <t>ឡុង ចន្ថា</t>
  </si>
  <si>
    <t>LONG CHANTHA</t>
  </si>
  <si>
    <t>ឈីន ស្រីល័ក្ខ</t>
  </si>
  <si>
    <t>CHHIN SERY LEAK</t>
  </si>
  <si>
    <t>យ៉ែម ម៉េងហ៊ាង</t>
  </si>
  <si>
    <t>YEM MENG HEANG</t>
  </si>
  <si>
    <t>ថន សុធា</t>
  </si>
  <si>
    <t>THAN SOTHEA</t>
  </si>
  <si>
    <t>យ៉ុង យ៉េង</t>
  </si>
  <si>
    <t>YONG YENG</t>
  </si>
  <si>
    <t>ស៊ីម វុត្ថា</t>
  </si>
  <si>
    <t>SIM VUTHA</t>
  </si>
  <si>
    <t>ហ៊ន់ ធីតា</t>
  </si>
  <si>
    <t>HORN THYDA</t>
  </si>
  <si>
    <t>គឹម សុខកន</t>
  </si>
  <si>
    <t>KIM SOKKORN</t>
  </si>
  <si>
    <t>ឃិន ផល្លីន</t>
  </si>
  <si>
    <t>KHIN PHALLIN</t>
  </si>
  <si>
    <t>សៅ ឧត្តម</t>
  </si>
  <si>
    <t>SAO U DOM</t>
  </si>
  <si>
    <t>ស៊ិន វិសាល</t>
  </si>
  <si>
    <t>SEN VI SAL</t>
  </si>
  <si>
    <t>ម៉ាប់ សុខនី</t>
  </si>
  <si>
    <t>MAB SOKNY</t>
  </si>
  <si>
    <t>សៀង សុភា</t>
  </si>
  <si>
    <t>SEANG SOPHEA</t>
  </si>
  <si>
    <t>កេង ស៊ីច័ន្ទ្រ</t>
  </si>
  <si>
    <t>KENG SICHANN</t>
  </si>
  <si>
    <t>ប៊ូ ធីតា</t>
  </si>
  <si>
    <t>BOU THIDA</t>
  </si>
  <si>
    <t>ណាត កញ្ញា</t>
  </si>
  <si>
    <t>NAT KANHA</t>
  </si>
  <si>
    <t>ឡាង ឡៃហ៊ាង</t>
  </si>
  <si>
    <t>LANG LAYHEANG</t>
  </si>
  <si>
    <t>ឃីម ណារ័ត្ន</t>
  </si>
  <si>
    <t>KHIM NAROTH</t>
  </si>
  <si>
    <t>ផុន ភិរុណ</t>
  </si>
  <si>
    <t>PHON PHIRUN</t>
  </si>
  <si>
    <t>គាន ស៊ីវម៉េង</t>
  </si>
  <si>
    <t>KEAN SIV MENG</t>
  </si>
  <si>
    <t>ស៊ាន សុនីតី</t>
  </si>
  <si>
    <t>SEAN SONITEY</t>
  </si>
  <si>
    <t>ខេង ស្រីលុច</t>
  </si>
  <si>
    <t>KHENG SREY LUCH</t>
  </si>
  <si>
    <t>សន ធារី</t>
  </si>
  <si>
    <t>SAN THEARY</t>
  </si>
  <si>
    <t>ភាព វីរះផាត់</t>
  </si>
  <si>
    <t>PHEAP VIRAK PHATH</t>
  </si>
  <si>
    <t>ឡូញ ស៊ូលាង</t>
  </si>
  <si>
    <t>LOUGN SOV LEANG</t>
  </si>
  <si>
    <t>រ៉េត ណារ៉េន</t>
  </si>
  <si>
    <t>RET NARAN</t>
  </si>
  <si>
    <t>យាំន ណាក់អ៊ីម</t>
  </si>
  <si>
    <t>YAN NAK EM</t>
  </si>
  <si>
    <t>ម៉ាត់ ចាវ</t>
  </si>
  <si>
    <t>MAT CHAV</t>
  </si>
  <si>
    <t>ស៊ីម ស្រួងជូ</t>
  </si>
  <si>
    <t>SIM SRUONG CHOU</t>
  </si>
  <si>
    <t>ស្រ៊ាង មករា</t>
  </si>
  <si>
    <t>SREANG MAKARA</t>
  </si>
  <si>
    <t>រ៉េត រួន</t>
  </si>
  <si>
    <t>RAT RUON</t>
  </si>
  <si>
    <t>ផលី្ល មូសា</t>
  </si>
  <si>
    <t>PHALLY MOSA</t>
  </si>
  <si>
    <t>អ៊ូច វាសនា</t>
  </si>
  <si>
    <t>OUCH VEASNA</t>
  </si>
  <si>
    <t>ផេង សុខហ៊ាង</t>
  </si>
  <si>
    <t>PHENG SOKHEANG</t>
  </si>
  <si>
    <t>Offi-Administration</t>
  </si>
  <si>
    <t>Pri-Management</t>
  </si>
  <si>
    <t>Computer</t>
  </si>
  <si>
    <t>English</t>
  </si>
  <si>
    <t>កូប ស្រីមុំ</t>
  </si>
  <si>
    <t>KOB SREY MOM</t>
  </si>
  <si>
    <t>ឈាង អ៊ាង</t>
  </si>
  <si>
    <t>CHHEANG EANG</t>
  </si>
  <si>
    <t>រិន ភាត</t>
  </si>
  <si>
    <t>REN PHEAT</t>
  </si>
  <si>
    <t>សាស្រ្តាចារ្យៈ ឆាយ ថេង</t>
  </si>
  <si>
    <t>លេខទូរសព្ទសាស្រ្តាចារ្យៈ 066 73 4444</t>
  </si>
  <si>
    <t>សាស្រ្តាចារ្យៈ ហាក់ ហ៊ុន</t>
  </si>
  <si>
    <t>សាស្រ្តាចារ្យៈ ស៊ឹម ប៊ុនសុង</t>
  </si>
  <si>
    <t>សាស្រ្តាចារ្យៈ ឌី ចាន់ពិសិដ្ឋ</t>
  </si>
  <si>
    <t>លេខទូរសព្ទសាស្រ្តាចារ្យៈ 066 76 4444</t>
  </si>
  <si>
    <t>13-10-13</t>
  </si>
  <si>
    <t>ü</t>
  </si>
  <si>
    <t>LORN SINICH</t>
  </si>
  <si>
    <t>ឡុន ស៊ីនិច</t>
  </si>
  <si>
    <t>SAMBATH PUTHEAVY</t>
  </si>
  <si>
    <t>SOT SOPHEAK</t>
  </si>
  <si>
    <t>TITH SEY HA</t>
  </si>
  <si>
    <t>សុត សុភ័ក្រ</t>
  </si>
  <si>
    <t>ទិត្យ សីហា</t>
  </si>
  <si>
    <t>មឿ ឆេងគី</t>
  </si>
  <si>
    <t>MOUE CHHENG KY</t>
  </si>
  <si>
    <t>21-10-13</t>
  </si>
  <si>
    <t>22-10-13</t>
  </si>
  <si>
    <t>p</t>
  </si>
  <si>
    <t>CHIM RATNA</t>
  </si>
  <si>
    <t>ជឹម រតនា</t>
  </si>
  <si>
    <t>18-10-13</t>
  </si>
  <si>
    <t>25-10-13</t>
  </si>
  <si>
    <t>16-10-13</t>
  </si>
  <si>
    <t>17-10-13</t>
  </si>
  <si>
    <t>24-10-13</t>
  </si>
  <si>
    <t>28-10-13</t>
  </si>
  <si>
    <t>PHOV KAKNIKA</t>
  </si>
  <si>
    <t>ភូ កណ្ណិកា</t>
  </si>
  <si>
    <t>30-10-13</t>
  </si>
  <si>
    <t>31-10-13</t>
  </si>
  <si>
    <t>សម្បត្តិ ពុទ្ឋាវី</t>
  </si>
  <si>
    <t>13-11-13</t>
  </si>
  <si>
    <t>14-1-13</t>
  </si>
  <si>
    <t xml:space="preserve">សាស្រ្តាចារ្យៈ som bony </t>
  </si>
  <si>
    <t xml:space="preserve">Makieting </t>
  </si>
  <si>
    <t xml:space="preserve">សាស្រ្តាចារ្យៈ ខាល </t>
  </si>
  <si>
    <t>14/11/13</t>
  </si>
  <si>
    <t>15/11/13</t>
  </si>
  <si>
    <t>21/11/13</t>
  </si>
  <si>
    <t>22/11/13</t>
  </si>
  <si>
    <t>20/11/13</t>
  </si>
  <si>
    <t>19/11/13</t>
  </si>
  <si>
    <t>សាស្រ្តាចារ្យៈ ស្រ៊ុន សារក្ស</t>
  </si>
  <si>
    <t>Pirnciple Account</t>
  </si>
  <si>
    <t>លេខទូរសព្ទសាស្រ្តាចារ្យៈ 066 72 4444</t>
  </si>
  <si>
    <t>28/11/13</t>
  </si>
  <si>
    <t>31/11/13</t>
  </si>
  <si>
    <t>26-11-13</t>
  </si>
  <si>
    <t>29-11-13</t>
  </si>
  <si>
    <t>28-11-13</t>
  </si>
  <si>
    <t>25-11-13</t>
  </si>
  <si>
    <t>27-11-13</t>
  </si>
  <si>
    <t>010 52 86 67</t>
  </si>
  <si>
    <t>093 893 790</t>
  </si>
  <si>
    <t>010 743 663</t>
  </si>
  <si>
    <t>092 585 248</t>
  </si>
  <si>
    <t>088 630 67 12</t>
  </si>
  <si>
    <t>097 32 73 305</t>
  </si>
  <si>
    <t>069 79 41 97</t>
  </si>
  <si>
    <t>098 32 57 82</t>
  </si>
  <si>
    <t>093 77 41 87</t>
  </si>
  <si>
    <t>088 516 59 31</t>
  </si>
  <si>
    <t>097 30 91 192</t>
  </si>
  <si>
    <t>097 50 63 083</t>
  </si>
  <si>
    <t>097 49 61 992</t>
  </si>
  <si>
    <t>096 49 89 943</t>
  </si>
  <si>
    <t>096 40 38 345</t>
  </si>
  <si>
    <t>088 920 50 84</t>
  </si>
  <si>
    <t>015 56 14 54</t>
  </si>
  <si>
    <t>070 35 06 67</t>
  </si>
  <si>
    <t>086 20 05 60</t>
  </si>
  <si>
    <t>096 21 53 10</t>
  </si>
  <si>
    <t>093 470 470</t>
  </si>
  <si>
    <t>093 68 29 66</t>
  </si>
  <si>
    <t>096 55 72 214</t>
  </si>
  <si>
    <t>070 94 52 47</t>
  </si>
  <si>
    <t>010 28 55 61</t>
  </si>
  <si>
    <t>070 80 32 67</t>
  </si>
  <si>
    <t>097 52 83 556</t>
  </si>
  <si>
    <t>098 29 22 89</t>
  </si>
  <si>
    <t>060 44 34 43</t>
  </si>
  <si>
    <t>097 32 72 895</t>
  </si>
  <si>
    <t>093 94 33 29</t>
  </si>
  <si>
    <t>088 31 37 649</t>
  </si>
  <si>
    <t>088 53 17 068</t>
  </si>
  <si>
    <t>097 39 78 595</t>
  </si>
  <si>
    <t>097 99 94 995</t>
  </si>
  <si>
    <t>097 62 27 351</t>
  </si>
  <si>
    <t>088 44 12 362</t>
  </si>
  <si>
    <t>069 91 18 07</t>
  </si>
  <si>
    <t>086 70 01 32</t>
  </si>
  <si>
    <t>010 34 18 75</t>
  </si>
  <si>
    <t>010 50 67 99</t>
  </si>
  <si>
    <t>086 74 68 45</t>
  </si>
  <si>
    <t>088 50 51 396</t>
  </si>
  <si>
    <t>093 36 47 46</t>
  </si>
  <si>
    <t>096 53 69 203</t>
  </si>
  <si>
    <t>068 34 78 00</t>
  </si>
  <si>
    <t>015 82 30 99</t>
  </si>
  <si>
    <t>068  36 39 28</t>
  </si>
  <si>
    <t>097 92 52 805</t>
  </si>
  <si>
    <t>097 80 23 635</t>
  </si>
  <si>
    <t>086 746 845</t>
  </si>
  <si>
    <t>98 39 78 595</t>
  </si>
  <si>
    <t>088 77 07 441 /096 40 38 345</t>
  </si>
  <si>
    <t>097 27 91 929</t>
  </si>
  <si>
    <t>010 31 71 35</t>
  </si>
  <si>
    <t>088 63 06 712</t>
  </si>
  <si>
    <t>096 75 17 403</t>
  </si>
  <si>
    <t>096 99 09 499</t>
  </si>
  <si>
    <t>096 99 94 995</t>
  </si>
  <si>
    <t>097 47 51 303</t>
  </si>
  <si>
    <t>015 14 27 26</t>
  </si>
  <si>
    <t>010 34 78 75</t>
  </si>
  <si>
    <t>088 30 24 331</t>
  </si>
  <si>
    <t>087 20 88 29</t>
  </si>
  <si>
    <t>096 23 30 653</t>
  </si>
  <si>
    <t>086 73 43 30</t>
  </si>
  <si>
    <t>067 88 00 41</t>
  </si>
  <si>
    <t>088 67 25 425</t>
  </si>
  <si>
    <t>088 50 44 399</t>
  </si>
  <si>
    <t>010  75 04 95</t>
  </si>
  <si>
    <t>093 37 66 83</t>
  </si>
  <si>
    <t>097 75 78 937</t>
  </si>
  <si>
    <t>097 985 44 22</t>
  </si>
  <si>
    <t>096 21 53 5010</t>
  </si>
  <si>
    <t>086 200 560</t>
  </si>
  <si>
    <t>096 53 52 824</t>
  </si>
  <si>
    <t>090 79 99 57</t>
  </si>
  <si>
    <t>010 74 36 63</t>
  </si>
  <si>
    <t>18-12-13</t>
  </si>
  <si>
    <t>16-12-13</t>
  </si>
  <si>
    <t>19-12-13</t>
  </si>
  <si>
    <t>17-12-13</t>
  </si>
  <si>
    <t>13-12-1319-12-13</t>
  </si>
  <si>
    <t>20-12-14</t>
  </si>
  <si>
    <t>23-12-13</t>
  </si>
  <si>
    <t>24-12-13</t>
  </si>
  <si>
    <t>ឡន ស៊ីនិច</t>
  </si>
  <si>
    <t>25-12-13</t>
  </si>
  <si>
    <t>26-12-13</t>
  </si>
  <si>
    <t>30-12-13</t>
  </si>
  <si>
    <t>31-12-13</t>
  </si>
  <si>
    <t>27-01-14</t>
  </si>
  <si>
    <t>13-01-14</t>
  </si>
  <si>
    <t>14-01-14</t>
  </si>
  <si>
    <t>15-01-14</t>
  </si>
  <si>
    <t>16-01-14</t>
  </si>
  <si>
    <t>17-01-14</t>
  </si>
  <si>
    <t>21-01-14</t>
  </si>
  <si>
    <t>22-01-14</t>
  </si>
  <si>
    <t>29-01-14</t>
  </si>
  <si>
    <t>23-01-14</t>
  </si>
  <si>
    <t>30-01-14</t>
  </si>
  <si>
    <t>20-01-14</t>
  </si>
  <si>
    <t>24-01-14</t>
  </si>
  <si>
    <t>28-01-14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</si>
</sst>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0"/>
    <numFmt numFmtId="166" formatCode="mm\-dd\-yy"/>
    <numFmt numFmtId="167" formatCode="dd\-mm\-yy"/>
  </numFmts>
  <fonts count="19" x14ac:knownFonts="1">
    <font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Khmer OS"/>
    </font>
    <font>
      <sz val="10"/>
      <color indexed="8"/>
      <name val="Arial"/>
      <family val="2"/>
    </font>
    <font>
      <sz val="10"/>
      <color indexed="8"/>
      <name val="Limon S1"/>
    </font>
    <font>
      <sz val="9"/>
      <color indexed="8"/>
      <name val="Khmer OS"/>
    </font>
    <font>
      <sz val="11"/>
      <color indexed="8"/>
      <name val="Khmer OS"/>
    </font>
    <font>
      <sz val="10"/>
      <color indexed="8"/>
      <name val="Wingdings"/>
      <charset val="2"/>
    </font>
    <font>
      <sz val="11"/>
      <color theme="1"/>
      <name val="Wingdings 2"/>
      <family val="1"/>
      <charset val="2"/>
    </font>
    <font>
      <sz val="11"/>
      <color theme="1"/>
      <name val="Cambria"/>
      <family val="1"/>
      <scheme val="major"/>
    </font>
    <font>
      <sz val="10"/>
      <color indexed="8"/>
      <name val="Cambria"/>
      <family val="1"/>
      <scheme val="major"/>
    </font>
    <font>
      <sz val="12"/>
      <color theme="1"/>
      <name val="Calibri"/>
      <family val="2"/>
      <scheme val="minor"/>
    </font>
    <font>
      <sz val="12"/>
      <color theme="1"/>
      <name val="Wingdings 2"/>
      <family val="1"/>
      <charset val="2"/>
    </font>
    <font>
      <sz val="12"/>
      <color theme="1"/>
      <name val="Cambria"/>
      <family val="1"/>
      <scheme val="major"/>
    </font>
    <font>
      <b/>
      <sz val="9"/>
      <color indexed="81"/>
      <name val="Tahoma"/>
      <family val="2"/>
    </font>
    <font>
      <sz val="10"/>
      <color theme="1"/>
      <name val="Limon S1"/>
    </font>
    <font>
      <sz val="9"/>
      <color theme="1"/>
      <name val="Khmer OS"/>
    </font>
    <font>
      <b/>
      <sz val="9"/>
      <color indexed="81"/>
      <name val="Tahoma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3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3" fillId="0" borderId="0" xfId="0" applyFont="1" applyAlignment="1">
      <alignment vertical="center"/>
    </xf>
    <xf numFmtId="0" fontId="2" fillId="4" borderId="5" xfId="0" applyFont="1" applyFill="1" applyBorder="1" applyAlignment="1">
      <alignment horizontal="center" vertical="center"/>
    </xf>
    <xf numFmtId="0" fontId="0" fillId="4" borderId="5" xfId="0" applyFill="1" applyBorder="1"/>
    <xf numFmtId="0" fontId="2" fillId="4" borderId="8" xfId="0" applyFont="1" applyFill="1" applyBorder="1" applyAlignment="1">
      <alignment horizontal="center" vertical="center"/>
    </xf>
    <xf numFmtId="0" fontId="0" fillId="4" borderId="8" xfId="0" applyFill="1" applyBorder="1"/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164" fontId="2" fillId="4" borderId="18" xfId="0" applyNumberFormat="1" applyFont="1" applyFill="1" applyBorder="1" applyAlignment="1">
      <alignment horizontal="center" vertical="center"/>
    </xf>
    <xf numFmtId="1" fontId="2" fillId="4" borderId="18" xfId="0" applyNumberFormat="1" applyFont="1" applyFill="1" applyBorder="1" applyAlignment="1">
      <alignment horizontal="center" vertical="center"/>
    </xf>
    <xf numFmtId="165" fontId="5" fillId="4" borderId="5" xfId="1" applyNumberFormat="1" applyFont="1" applyFill="1" applyBorder="1" applyAlignment="1">
      <alignment horizontal="left" vertical="center" wrapText="1"/>
    </xf>
    <xf numFmtId="0" fontId="6" fillId="4" borderId="5" xfId="1" applyFont="1" applyFill="1" applyBorder="1" applyAlignment="1">
      <alignment horizontal="left" vertical="center"/>
    </xf>
    <xf numFmtId="0" fontId="7" fillId="4" borderId="5" xfId="1" applyFont="1" applyFill="1" applyBorder="1" applyAlignment="1">
      <alignment horizontal="center" vertical="center"/>
    </xf>
    <xf numFmtId="165" fontId="5" fillId="4" borderId="20" xfId="1" applyNumberFormat="1" applyFont="1" applyFill="1" applyBorder="1" applyAlignment="1">
      <alignment horizontal="left" vertical="center" wrapText="1"/>
    </xf>
    <xf numFmtId="0" fontId="6" fillId="4" borderId="20" xfId="1" applyFont="1" applyFill="1" applyBorder="1" applyAlignment="1">
      <alignment horizontal="left" vertical="center"/>
    </xf>
    <xf numFmtId="0" fontId="7" fillId="4" borderId="20" xfId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4" borderId="5" xfId="1" applyFont="1" applyFill="1" applyBorder="1" applyAlignment="1">
      <alignment horizontal="left"/>
    </xf>
    <xf numFmtId="0" fontId="0" fillId="2" borderId="2" xfId="0" applyFill="1" applyBorder="1" applyAlignment="1">
      <alignment horizontal="center" vertical="center" textRotation="90"/>
    </xf>
    <xf numFmtId="0" fontId="0" fillId="2" borderId="2" xfId="0" applyFill="1" applyBorder="1" applyAlignment="1">
      <alignment textRotation="90"/>
    </xf>
    <xf numFmtId="0" fontId="8" fillId="4" borderId="5" xfId="2" applyFont="1" applyFill="1" applyBorder="1" applyAlignment="1" applyProtection="1">
      <alignment horizontal="center" vertical="center"/>
    </xf>
    <xf numFmtId="165" fontId="5" fillId="4" borderId="5" xfId="1" applyNumberFormat="1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4" borderId="5" xfId="2" applyFont="1" applyFill="1" applyBorder="1" applyAlignment="1" applyProtection="1">
      <alignment horizontal="center" vertical="center"/>
    </xf>
    <xf numFmtId="14" fontId="0" fillId="2" borderId="2" xfId="0" applyNumberFormat="1" applyFill="1" applyBorder="1" applyAlignment="1">
      <alignment horizontal="center" vertical="center" textRotation="90"/>
    </xf>
    <xf numFmtId="0" fontId="0" fillId="0" borderId="21" xfId="0" applyBorder="1" applyAlignment="1">
      <alignment horizontal="center" vertical="center"/>
    </xf>
    <xf numFmtId="0" fontId="0" fillId="0" borderId="20" xfId="0" applyBorder="1"/>
    <xf numFmtId="0" fontId="8" fillId="4" borderId="20" xfId="2" applyFont="1" applyFill="1" applyBorder="1" applyAlignment="1" applyProtection="1">
      <alignment horizontal="center" vertical="center"/>
    </xf>
    <xf numFmtId="0" fontId="11" fillId="4" borderId="20" xfId="2" applyFont="1" applyFill="1" applyBorder="1" applyAlignment="1" applyProtection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/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textRotation="90"/>
    </xf>
    <xf numFmtId="0" fontId="12" fillId="2" borderId="3" xfId="0" applyFont="1" applyFill="1" applyBorder="1" applyAlignment="1">
      <alignment horizontal="center" vertical="center"/>
    </xf>
    <xf numFmtId="0" fontId="12" fillId="0" borderId="0" xfId="0" applyFont="1"/>
    <xf numFmtId="0" fontId="12" fillId="0" borderId="5" xfId="0" applyFont="1" applyBorder="1"/>
    <xf numFmtId="0" fontId="13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0" borderId="6" xfId="0" applyFont="1" applyBorder="1"/>
    <xf numFmtId="0" fontId="14" fillId="0" borderId="5" xfId="0" applyFont="1" applyBorder="1" applyAlignment="1">
      <alignment horizontal="center" vertical="center"/>
    </xf>
    <xf numFmtId="166" fontId="12" fillId="2" borderId="2" xfId="0" applyNumberFormat="1" applyFont="1" applyFill="1" applyBorder="1" applyAlignment="1">
      <alignment horizontal="center" vertical="center" textRotation="90"/>
    </xf>
    <xf numFmtId="166" fontId="0" fillId="2" borderId="2" xfId="0" applyNumberFormat="1" applyFill="1" applyBorder="1" applyAlignment="1">
      <alignment horizontal="center" vertical="center" textRotation="90"/>
    </xf>
    <xf numFmtId="166" fontId="0" fillId="2" borderId="2" xfId="0" applyNumberFormat="1" applyFill="1" applyBorder="1" applyAlignment="1">
      <alignment textRotation="90"/>
    </xf>
    <xf numFmtId="167" fontId="0" fillId="2" borderId="2" xfId="0" applyNumberFormat="1" applyFill="1" applyBorder="1" applyAlignment="1">
      <alignment horizontal="center" vertical="center" textRotation="90"/>
    </xf>
    <xf numFmtId="166" fontId="0" fillId="2" borderId="2" xfId="0" applyNumberFormat="1" applyFill="1" applyBorder="1" applyAlignment="1">
      <alignment vertical="center" textRotation="90"/>
    </xf>
    <xf numFmtId="0" fontId="0" fillId="5" borderId="4" xfId="0" applyFont="1" applyFill="1" applyBorder="1" applyAlignment="1">
      <alignment horizontal="center" vertical="center"/>
    </xf>
    <xf numFmtId="165" fontId="16" fillId="5" borderId="5" xfId="1" applyNumberFormat="1" applyFont="1" applyFill="1" applyBorder="1" applyAlignment="1">
      <alignment horizontal="left" vertical="center" wrapText="1"/>
    </xf>
    <xf numFmtId="0" fontId="17" fillId="5" borderId="20" xfId="1" applyFont="1" applyFill="1" applyBorder="1" applyAlignment="1">
      <alignment horizontal="left" vertical="center"/>
    </xf>
    <xf numFmtId="165" fontId="16" fillId="5" borderId="5" xfId="1" applyNumberFormat="1" applyFont="1" applyFill="1" applyBorder="1" applyAlignment="1">
      <alignment horizontal="center" vertical="center" wrapText="1"/>
    </xf>
    <xf numFmtId="0" fontId="0" fillId="5" borderId="5" xfId="0" applyFont="1" applyFill="1" applyBorder="1"/>
    <xf numFmtId="0" fontId="9" fillId="5" borderId="5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6" xfId="0" applyFont="1" applyFill="1" applyBorder="1"/>
    <xf numFmtId="0" fontId="0" fillId="5" borderId="0" xfId="0" applyFont="1" applyFill="1"/>
    <xf numFmtId="0" fontId="0" fillId="5" borderId="4" xfId="0" applyFill="1" applyBorder="1" applyAlignment="1">
      <alignment horizontal="center" vertical="center"/>
    </xf>
    <xf numFmtId="165" fontId="5" fillId="5" borderId="5" xfId="1" applyNumberFormat="1" applyFont="1" applyFill="1" applyBorder="1" applyAlignment="1">
      <alignment horizontal="left" vertical="center" wrapText="1"/>
    </xf>
    <xf numFmtId="0" fontId="6" fillId="5" borderId="20" xfId="1" applyFont="1" applyFill="1" applyBorder="1" applyAlignment="1">
      <alignment horizontal="left" vertical="center"/>
    </xf>
    <xf numFmtId="165" fontId="5" fillId="5" borderId="5" xfId="1" applyNumberFormat="1" applyFont="1" applyFill="1" applyBorder="1" applyAlignment="1">
      <alignment horizontal="center" vertical="center" wrapText="1"/>
    </xf>
    <xf numFmtId="0" fontId="0" fillId="5" borderId="5" xfId="0" applyFill="1" applyBorder="1"/>
    <xf numFmtId="0" fontId="0" fillId="5" borderId="5" xfId="0" applyFill="1" applyBorder="1" applyAlignment="1">
      <alignment horizontal="center" vertical="center"/>
    </xf>
    <xf numFmtId="0" fontId="0" fillId="5" borderId="6" xfId="0" applyFill="1" applyBorder="1"/>
    <xf numFmtId="0" fontId="0" fillId="5" borderId="0" xfId="0" applyFill="1"/>
    <xf numFmtId="0" fontId="6" fillId="5" borderId="5" xfId="1" applyFont="1" applyFill="1" applyBorder="1" applyAlignment="1">
      <alignment horizontal="left" vertical="center"/>
    </xf>
    <xf numFmtId="0" fontId="0" fillId="6" borderId="4" xfId="0" applyFill="1" applyBorder="1" applyAlignment="1">
      <alignment horizontal="center" vertical="center"/>
    </xf>
    <xf numFmtId="165" fontId="5" fillId="6" borderId="5" xfId="1" applyNumberFormat="1" applyFont="1" applyFill="1" applyBorder="1" applyAlignment="1">
      <alignment horizontal="left" vertical="center" wrapText="1"/>
    </xf>
    <xf numFmtId="0" fontId="6" fillId="6" borderId="20" xfId="1" applyFont="1" applyFill="1" applyBorder="1" applyAlignment="1">
      <alignment horizontal="left" vertical="center"/>
    </xf>
    <xf numFmtId="165" fontId="5" fillId="6" borderId="5" xfId="1" applyNumberFormat="1" applyFont="1" applyFill="1" applyBorder="1" applyAlignment="1">
      <alignment horizontal="center" vertical="center" wrapText="1"/>
    </xf>
    <xf numFmtId="0" fontId="8" fillId="5" borderId="5" xfId="2" applyFont="1" applyFill="1" applyBorder="1" applyAlignment="1" applyProtection="1">
      <alignment horizontal="center" vertical="center"/>
    </xf>
    <xf numFmtId="0" fontId="0" fillId="6" borderId="5" xfId="0" applyFill="1" applyBorder="1"/>
    <xf numFmtId="0" fontId="8" fillId="6" borderId="5" xfId="2" applyFont="1" applyFill="1" applyBorder="1" applyAlignment="1" applyProtection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/>
    <xf numFmtId="0" fontId="0" fillId="6" borderId="0" xfId="0" applyFill="1"/>
    <xf numFmtId="0" fontId="12" fillId="5" borderId="5" xfId="0" applyFont="1" applyFill="1" applyBorder="1"/>
    <xf numFmtId="0" fontId="13" fillId="5" borderId="5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6" xfId="0" applyFont="1" applyFill="1" applyBorder="1"/>
    <xf numFmtId="0" fontId="12" fillId="5" borderId="0" xfId="0" applyFont="1" applyFill="1"/>
    <xf numFmtId="14" fontId="12" fillId="2" borderId="2" xfId="0" applyNumberFormat="1" applyFont="1" applyFill="1" applyBorder="1" applyAlignment="1">
      <alignment horizontal="center" vertical="center" textRotation="90"/>
    </xf>
    <xf numFmtId="0" fontId="0" fillId="0" borderId="5" xfId="0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5" borderId="5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12" fillId="6" borderId="5" xfId="0" applyFont="1" applyFill="1" applyBorder="1"/>
    <xf numFmtId="0" fontId="12" fillId="6" borderId="5" xfId="0" applyFont="1" applyFill="1" applyBorder="1" applyAlignment="1">
      <alignment vertical="center"/>
    </xf>
    <xf numFmtId="0" fontId="12" fillId="6" borderId="5" xfId="0" applyFont="1" applyFill="1" applyBorder="1" applyAlignment="1">
      <alignment horizontal="center" vertical="center"/>
    </xf>
    <xf numFmtId="0" fontId="12" fillId="6" borderId="6" xfId="0" applyFont="1" applyFill="1" applyBorder="1"/>
    <xf numFmtId="0" fontId="12" fillId="6" borderId="0" xfId="0" applyFont="1" applyFill="1"/>
    <xf numFmtId="0" fontId="14" fillId="5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303810</xdr:colOff>
      <xdr:row>8</xdr:row>
      <xdr:rowOff>49480</xdr:rowOff>
    </xdr:from>
    <xdr:to>
      <xdr:col>24</xdr:col>
      <xdr:colOff>42925</xdr:colOff>
      <xdr:row>15</xdr:row>
      <xdr:rowOff>0</xdr:rowOff>
    </xdr:to>
    <xdr:sp macro="" textlink="">
      <xdr:nvSpPr>
        <xdr:cNvPr id="2" name="TextBox 1"/>
        <xdr:cNvSpPr txBox="1"/>
      </xdr:nvSpPr>
      <xdr:spPr>
        <a:xfrm>
          <a:off x="3223161" y="1533896"/>
          <a:ext cx="5243822" cy="1249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បញ្ជីសំរង់វត្តមានប្រចាំថ្ងៃ</a:t>
          </a:r>
          <a:r>
            <a:rPr lang="km-KH" sz="1100" baseline="0">
              <a:latin typeface="Kh Muol" pitchFamily="2" charset="0"/>
              <a:cs typeface="Kh Muol" pitchFamily="2" charset="0"/>
            </a:rPr>
            <a:t> ថ្នាក់ឆ្នាំមូលដ្ឋាន ជំនាន់ទី១២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សិក្សាពេលៈ ច័ន្ទ-សុក្រ (ព្រឹក), បន្ទប់ៈ </a:t>
          </a:r>
          <a:r>
            <a:rPr lang="en-US" sz="1100" baseline="0">
              <a:latin typeface="Kh Muol" pitchFamily="2" charset="0"/>
              <a:cs typeface="Kh Muol" pitchFamily="2" charset="0"/>
            </a:rPr>
            <a:t>E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ឆ្នាំសិក្សាៈ ២០១៣-២០១៤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0</xdr:col>
      <xdr:colOff>0</xdr:colOff>
      <xdr:row>5</xdr:row>
      <xdr:rowOff>19050</xdr:rowOff>
    </xdr:from>
    <xdr:to>
      <xdr:col>3</xdr:col>
      <xdr:colOff>76200</xdr:colOff>
      <xdr:row>9</xdr:row>
      <xdr:rowOff>9525</xdr:rowOff>
    </xdr:to>
    <xdr:sp macro="" textlink="">
      <xdr:nvSpPr>
        <xdr:cNvPr id="3" name="TextBox 2"/>
        <xdr:cNvSpPr txBox="1"/>
      </xdr:nvSpPr>
      <xdr:spPr>
        <a:xfrm>
          <a:off x="0" y="971550"/>
          <a:ext cx="3000375" cy="75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សាកលវិទ្យាល័យគ្រប់គ្រង</a:t>
          </a:r>
          <a:r>
            <a:rPr lang="km-KH" sz="1100" baseline="0">
              <a:latin typeface="Kh Muol" pitchFamily="2" charset="0"/>
              <a:cs typeface="Kh Muol" pitchFamily="2" charset="0"/>
            </a:rPr>
            <a:t> និងសេដ្ឋកិច្ច 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ខេត្តកំពង់ចាម</a:t>
          </a: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28</xdr:col>
      <xdr:colOff>57150</xdr:colOff>
      <xdr:row>0</xdr:row>
      <xdr:rowOff>0</xdr:rowOff>
    </xdr:from>
    <xdr:to>
      <xdr:col>37</xdr:col>
      <xdr:colOff>514350</xdr:colOff>
      <xdr:row>4</xdr:row>
      <xdr:rowOff>180975</xdr:rowOff>
    </xdr:to>
    <xdr:sp macro="" textlink="">
      <xdr:nvSpPr>
        <xdr:cNvPr id="4" name="TextBox 3"/>
        <xdr:cNvSpPr txBox="1"/>
      </xdr:nvSpPr>
      <xdr:spPr>
        <a:xfrm>
          <a:off x="9163050" y="0"/>
          <a:ext cx="2333625" cy="942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ព្រះរាជាណាចក្រកម្ពុជា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ជាតិ សាសនា ព្រះមហាក្សត្រ</a:t>
          </a:r>
        </a:p>
        <a:p>
          <a:pPr algn="ctr"/>
          <a:r>
            <a:rPr lang="en-US" sz="2400" baseline="0">
              <a:latin typeface="Tacteing" pitchFamily="2" charset="0"/>
              <a:cs typeface="Kh Muol" pitchFamily="2" charset="0"/>
            </a:rPr>
            <a:t>3</a:t>
          </a:r>
          <a:endParaRPr lang="km-KH" sz="2400" baseline="0">
            <a:latin typeface="Tacteing" pitchFamily="2" charset="0"/>
            <a:cs typeface="Kh Muol" pitchFamily="2" charset="0"/>
          </a:endParaRP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1</xdr:col>
      <xdr:colOff>762000</xdr:colOff>
      <xdr:row>0</xdr:row>
      <xdr:rowOff>180975</xdr:rowOff>
    </xdr:from>
    <xdr:to>
      <xdr:col>2</xdr:col>
      <xdr:colOff>209550</xdr:colOff>
      <xdr:row>5</xdr:row>
      <xdr:rowOff>57150</xdr:rowOff>
    </xdr:to>
    <xdr:pic>
      <xdr:nvPicPr>
        <xdr:cNvPr id="5" name="Picture 1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14425" y="180975"/>
          <a:ext cx="790575" cy="828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23</xdr:col>
      <xdr:colOff>136071</xdr:colOff>
      <xdr:row>101</xdr:row>
      <xdr:rowOff>98962</xdr:rowOff>
    </xdr:from>
    <xdr:to>
      <xdr:col>37</xdr:col>
      <xdr:colOff>606136</xdr:colOff>
      <xdr:row>104</xdr:row>
      <xdr:rowOff>86591</xdr:rowOff>
    </xdr:to>
    <xdr:sp macro="" textlink="">
      <xdr:nvSpPr>
        <xdr:cNvPr id="6" name="TextBox 5"/>
        <xdr:cNvSpPr txBox="1"/>
      </xdr:nvSpPr>
      <xdr:spPr>
        <a:xfrm>
          <a:off x="8374577" y="6308767"/>
          <a:ext cx="3315195" cy="6927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Siemreap" pitchFamily="2" charset="0"/>
              <a:cs typeface="Kh Siemreap" pitchFamily="2" charset="0"/>
            </a:rPr>
            <a:t>កំពង់ចាម,ថ្ងៃទី...........ខែ................ឆ្នាំ២០....</a:t>
          </a:r>
        </a:p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អ្នកធ្វើសម្រង់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303810</xdr:colOff>
      <xdr:row>8</xdr:row>
      <xdr:rowOff>49480</xdr:rowOff>
    </xdr:from>
    <xdr:to>
      <xdr:col>25</xdr:col>
      <xdr:colOff>42925</xdr:colOff>
      <xdr:row>15</xdr:row>
      <xdr:rowOff>0</xdr:rowOff>
    </xdr:to>
    <xdr:sp macro="" textlink="">
      <xdr:nvSpPr>
        <xdr:cNvPr id="2" name="TextBox 1"/>
        <xdr:cNvSpPr txBox="1"/>
      </xdr:nvSpPr>
      <xdr:spPr>
        <a:xfrm>
          <a:off x="3227985" y="1573480"/>
          <a:ext cx="5196940" cy="1284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បញ្ជីសំរង់វត្តមានប្រចាំថ្ងៃ</a:t>
          </a:r>
          <a:r>
            <a:rPr lang="km-KH" sz="1100" baseline="0">
              <a:latin typeface="Kh Muol" pitchFamily="2" charset="0"/>
              <a:cs typeface="Kh Muol" pitchFamily="2" charset="0"/>
            </a:rPr>
            <a:t> ថ្នាក់ឆ្នាំមូលដ្ឋាន ជំនាន់ទី១២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សិក្សាពេលៈ ច័ន្ទ-សុក្រ (ព្រឹក), បន្ទប់ៈ </a:t>
          </a:r>
          <a:r>
            <a:rPr lang="en-US" sz="1100" baseline="0">
              <a:latin typeface="Kh Muol" pitchFamily="2" charset="0"/>
              <a:cs typeface="Kh Muol" pitchFamily="2" charset="0"/>
            </a:rPr>
            <a:t>E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ឆ្នាំសិក្សាៈ ២០១៣-២០១៤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0</xdr:col>
      <xdr:colOff>0</xdr:colOff>
      <xdr:row>5</xdr:row>
      <xdr:rowOff>19050</xdr:rowOff>
    </xdr:from>
    <xdr:to>
      <xdr:col>3</xdr:col>
      <xdr:colOff>76200</xdr:colOff>
      <xdr:row>9</xdr:row>
      <xdr:rowOff>9525</xdr:rowOff>
    </xdr:to>
    <xdr:sp macro="" textlink="">
      <xdr:nvSpPr>
        <xdr:cNvPr id="3" name="TextBox 2"/>
        <xdr:cNvSpPr txBox="1"/>
      </xdr:nvSpPr>
      <xdr:spPr>
        <a:xfrm>
          <a:off x="0" y="971550"/>
          <a:ext cx="3000375" cy="75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សាកលវិទ្យាល័យគ្រប់គ្រង</a:t>
          </a:r>
          <a:r>
            <a:rPr lang="km-KH" sz="1100" baseline="0">
              <a:latin typeface="Kh Muol" pitchFamily="2" charset="0"/>
              <a:cs typeface="Kh Muol" pitchFamily="2" charset="0"/>
            </a:rPr>
            <a:t> និងសេដ្ឋកិច្ច 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ខេត្តកំពង់ចាម</a:t>
          </a: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29</xdr:col>
      <xdr:colOff>57150</xdr:colOff>
      <xdr:row>0</xdr:row>
      <xdr:rowOff>0</xdr:rowOff>
    </xdr:from>
    <xdr:to>
      <xdr:col>38</xdr:col>
      <xdr:colOff>514350</xdr:colOff>
      <xdr:row>4</xdr:row>
      <xdr:rowOff>180975</xdr:rowOff>
    </xdr:to>
    <xdr:sp macro="" textlink="">
      <xdr:nvSpPr>
        <xdr:cNvPr id="4" name="TextBox 3"/>
        <xdr:cNvSpPr txBox="1"/>
      </xdr:nvSpPr>
      <xdr:spPr>
        <a:xfrm>
          <a:off x="9163050" y="0"/>
          <a:ext cx="2333625" cy="942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ព្រះរាជាណាចក្រកម្ពុជា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ជាតិ សាសនា ព្រះមហាក្សត្រ</a:t>
          </a:r>
        </a:p>
        <a:p>
          <a:pPr algn="ctr"/>
          <a:r>
            <a:rPr lang="en-US" sz="2400" baseline="0">
              <a:latin typeface="Tacteing" pitchFamily="2" charset="0"/>
              <a:cs typeface="Kh Muol" pitchFamily="2" charset="0"/>
            </a:rPr>
            <a:t>3</a:t>
          </a:r>
          <a:endParaRPr lang="km-KH" sz="2400" baseline="0">
            <a:latin typeface="Tacteing" pitchFamily="2" charset="0"/>
            <a:cs typeface="Kh Muol" pitchFamily="2" charset="0"/>
          </a:endParaRP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1</xdr:col>
      <xdr:colOff>762000</xdr:colOff>
      <xdr:row>0</xdr:row>
      <xdr:rowOff>180975</xdr:rowOff>
    </xdr:from>
    <xdr:to>
      <xdr:col>2</xdr:col>
      <xdr:colOff>209550</xdr:colOff>
      <xdr:row>5</xdr:row>
      <xdr:rowOff>57150</xdr:rowOff>
    </xdr:to>
    <xdr:pic>
      <xdr:nvPicPr>
        <xdr:cNvPr id="5" name="Picture 1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14425" y="180975"/>
          <a:ext cx="790575" cy="828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24</xdr:col>
      <xdr:colOff>136071</xdr:colOff>
      <xdr:row>102</xdr:row>
      <xdr:rowOff>98962</xdr:rowOff>
    </xdr:from>
    <xdr:to>
      <xdr:col>38</xdr:col>
      <xdr:colOff>606136</xdr:colOff>
      <xdr:row>105</xdr:row>
      <xdr:rowOff>86591</xdr:rowOff>
    </xdr:to>
    <xdr:sp macro="" textlink="">
      <xdr:nvSpPr>
        <xdr:cNvPr id="6" name="TextBox 5"/>
        <xdr:cNvSpPr txBox="1"/>
      </xdr:nvSpPr>
      <xdr:spPr>
        <a:xfrm>
          <a:off x="8337096" y="30197962"/>
          <a:ext cx="3251365" cy="7020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Siemreap" pitchFamily="2" charset="0"/>
              <a:cs typeface="Kh Siemreap" pitchFamily="2" charset="0"/>
            </a:rPr>
            <a:t>កំពង់ចាម,ថ្ងៃទី...........ខែ................ឆ្នាំ២០....</a:t>
          </a:r>
        </a:p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អ្នកធ្វើសម្រង់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68777</xdr:colOff>
      <xdr:row>6</xdr:row>
      <xdr:rowOff>61850</xdr:rowOff>
    </xdr:from>
    <xdr:to>
      <xdr:col>24</xdr:col>
      <xdr:colOff>80035</xdr:colOff>
      <xdr:row>13</xdr:row>
      <xdr:rowOff>12370</xdr:rowOff>
    </xdr:to>
    <xdr:sp macro="" textlink="">
      <xdr:nvSpPr>
        <xdr:cNvPr id="2" name="TextBox 1"/>
        <xdr:cNvSpPr txBox="1"/>
      </xdr:nvSpPr>
      <xdr:spPr>
        <a:xfrm>
          <a:off x="2988128" y="1175162"/>
          <a:ext cx="7062232" cy="1249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បញ្ជីសំរង់វត្តមានប្រចាំថ្ងៃ</a:t>
          </a:r>
          <a:r>
            <a:rPr lang="km-KH" sz="1100" baseline="0">
              <a:latin typeface="Kh Muol" pitchFamily="2" charset="0"/>
              <a:cs typeface="Kh Muol" pitchFamily="2" charset="0"/>
            </a:rPr>
            <a:t> ថ្នាក់ឆ្នាំមូលដ្ឋាន ជំនាន់ទី១២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សិក្សាពេលៈ ច័ន្ទ-សុក្រ (ព្រឹក), បន្ទប់ៈ </a:t>
          </a:r>
          <a:r>
            <a:rPr lang="en-US" sz="1100" baseline="0">
              <a:latin typeface="Kh Muol" pitchFamily="2" charset="0"/>
              <a:cs typeface="Kh Muol" pitchFamily="2" charset="0"/>
            </a:rPr>
            <a:t>E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ឆ្នាំសិក្សាៈ ២០១៣-២០១៤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0</xdr:col>
      <xdr:colOff>0</xdr:colOff>
      <xdr:row>5</xdr:row>
      <xdr:rowOff>19050</xdr:rowOff>
    </xdr:from>
    <xdr:to>
      <xdr:col>3</xdr:col>
      <xdr:colOff>76200</xdr:colOff>
      <xdr:row>9</xdr:row>
      <xdr:rowOff>9525</xdr:rowOff>
    </xdr:to>
    <xdr:sp macro="" textlink="">
      <xdr:nvSpPr>
        <xdr:cNvPr id="3" name="TextBox 2"/>
        <xdr:cNvSpPr txBox="1"/>
      </xdr:nvSpPr>
      <xdr:spPr>
        <a:xfrm>
          <a:off x="0" y="971550"/>
          <a:ext cx="3000375" cy="75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សាកលវិទ្យាល័យគ្រប់គ្រង</a:t>
          </a:r>
          <a:r>
            <a:rPr lang="km-KH" sz="1100" baseline="0">
              <a:latin typeface="Kh Muol" pitchFamily="2" charset="0"/>
              <a:cs typeface="Kh Muol" pitchFamily="2" charset="0"/>
            </a:rPr>
            <a:t> និងសេដ្ឋកិច្ច 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ខេត្តកំពង់ចាម</a:t>
          </a: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29</xdr:col>
      <xdr:colOff>57150</xdr:colOff>
      <xdr:row>0</xdr:row>
      <xdr:rowOff>0</xdr:rowOff>
    </xdr:from>
    <xdr:to>
      <xdr:col>38</xdr:col>
      <xdr:colOff>514350</xdr:colOff>
      <xdr:row>4</xdr:row>
      <xdr:rowOff>180975</xdr:rowOff>
    </xdr:to>
    <xdr:sp macro="" textlink="">
      <xdr:nvSpPr>
        <xdr:cNvPr id="4" name="TextBox 3"/>
        <xdr:cNvSpPr txBox="1"/>
      </xdr:nvSpPr>
      <xdr:spPr>
        <a:xfrm>
          <a:off x="9163050" y="0"/>
          <a:ext cx="2333625" cy="942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ព្រះរាជាណាចក្រកម្ពុជា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ជាតិ សាសនា ព្រះមហាក្សត្រ</a:t>
          </a:r>
        </a:p>
        <a:p>
          <a:pPr algn="ctr"/>
          <a:r>
            <a:rPr lang="en-US" sz="2400" baseline="0">
              <a:latin typeface="Tacteing" pitchFamily="2" charset="0"/>
              <a:cs typeface="Kh Muol" pitchFamily="2" charset="0"/>
            </a:rPr>
            <a:t>3</a:t>
          </a:r>
          <a:endParaRPr lang="km-KH" sz="2400" baseline="0">
            <a:latin typeface="Tacteing" pitchFamily="2" charset="0"/>
            <a:cs typeface="Kh Muol" pitchFamily="2" charset="0"/>
          </a:endParaRP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1</xdr:col>
      <xdr:colOff>762000</xdr:colOff>
      <xdr:row>0</xdr:row>
      <xdr:rowOff>180975</xdr:rowOff>
    </xdr:from>
    <xdr:to>
      <xdr:col>2</xdr:col>
      <xdr:colOff>209550</xdr:colOff>
      <xdr:row>5</xdr:row>
      <xdr:rowOff>57150</xdr:rowOff>
    </xdr:to>
    <xdr:pic>
      <xdr:nvPicPr>
        <xdr:cNvPr id="5" name="Picture 1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14425" y="180975"/>
          <a:ext cx="790575" cy="828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24</xdr:col>
      <xdr:colOff>136071</xdr:colOff>
      <xdr:row>101</xdr:row>
      <xdr:rowOff>98962</xdr:rowOff>
    </xdr:from>
    <xdr:to>
      <xdr:col>38</xdr:col>
      <xdr:colOff>606136</xdr:colOff>
      <xdr:row>104</xdr:row>
      <xdr:rowOff>86591</xdr:rowOff>
    </xdr:to>
    <xdr:sp macro="" textlink="">
      <xdr:nvSpPr>
        <xdr:cNvPr id="6" name="TextBox 5"/>
        <xdr:cNvSpPr txBox="1"/>
      </xdr:nvSpPr>
      <xdr:spPr>
        <a:xfrm>
          <a:off x="8337096" y="30197962"/>
          <a:ext cx="3251365" cy="7020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Siemreap" pitchFamily="2" charset="0"/>
              <a:cs typeface="Kh Siemreap" pitchFamily="2" charset="0"/>
            </a:rPr>
            <a:t>កំពង់ចាម,ថ្ងៃទី...........ខែ................ឆ្នាំ២០....</a:t>
          </a:r>
        </a:p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អ្នកធ្វើសម្រង់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303810</xdr:colOff>
      <xdr:row>8</xdr:row>
      <xdr:rowOff>49480</xdr:rowOff>
    </xdr:from>
    <xdr:to>
      <xdr:col>25</xdr:col>
      <xdr:colOff>42925</xdr:colOff>
      <xdr:row>15</xdr:row>
      <xdr:rowOff>0</xdr:rowOff>
    </xdr:to>
    <xdr:sp macro="" textlink="">
      <xdr:nvSpPr>
        <xdr:cNvPr id="2" name="TextBox 1"/>
        <xdr:cNvSpPr txBox="1"/>
      </xdr:nvSpPr>
      <xdr:spPr>
        <a:xfrm>
          <a:off x="3227985" y="1573480"/>
          <a:ext cx="5196940" cy="1284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បញ្ជីសំរង់វត្តមានប្រចាំថ្ងៃ</a:t>
          </a:r>
          <a:r>
            <a:rPr lang="km-KH" sz="1100" baseline="0">
              <a:latin typeface="Kh Muol" pitchFamily="2" charset="0"/>
              <a:cs typeface="Kh Muol" pitchFamily="2" charset="0"/>
            </a:rPr>
            <a:t> ថ្នាក់ឆ្នាំមូលដ្ឋាន ជំនាន់ទី១២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សិក្សាពេលៈ ច័ន្ទ-សុក្រ (ព្រឹក), បន្ទប់ៈ </a:t>
          </a:r>
          <a:r>
            <a:rPr lang="en-US" sz="1100" baseline="0">
              <a:latin typeface="Kh Muol" pitchFamily="2" charset="0"/>
              <a:cs typeface="Kh Muol" pitchFamily="2" charset="0"/>
            </a:rPr>
            <a:t>E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ឆ្នាំសិក្សាៈ ២០១៣-២០១៤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0</xdr:col>
      <xdr:colOff>0</xdr:colOff>
      <xdr:row>5</xdr:row>
      <xdr:rowOff>19050</xdr:rowOff>
    </xdr:from>
    <xdr:to>
      <xdr:col>3</xdr:col>
      <xdr:colOff>76200</xdr:colOff>
      <xdr:row>9</xdr:row>
      <xdr:rowOff>9525</xdr:rowOff>
    </xdr:to>
    <xdr:sp macro="" textlink="">
      <xdr:nvSpPr>
        <xdr:cNvPr id="3" name="TextBox 2"/>
        <xdr:cNvSpPr txBox="1"/>
      </xdr:nvSpPr>
      <xdr:spPr>
        <a:xfrm>
          <a:off x="0" y="971550"/>
          <a:ext cx="3000375" cy="75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សាកលវិទ្យាល័យគ្រប់គ្រង</a:t>
          </a:r>
          <a:r>
            <a:rPr lang="km-KH" sz="1100" baseline="0">
              <a:latin typeface="Kh Muol" pitchFamily="2" charset="0"/>
              <a:cs typeface="Kh Muol" pitchFamily="2" charset="0"/>
            </a:rPr>
            <a:t> និងសេដ្ឋកិច្ច 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ខេត្តកំពង់ចាម</a:t>
          </a: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29</xdr:col>
      <xdr:colOff>57150</xdr:colOff>
      <xdr:row>0</xdr:row>
      <xdr:rowOff>0</xdr:rowOff>
    </xdr:from>
    <xdr:to>
      <xdr:col>42</xdr:col>
      <xdr:colOff>514350</xdr:colOff>
      <xdr:row>4</xdr:row>
      <xdr:rowOff>180975</xdr:rowOff>
    </xdr:to>
    <xdr:sp macro="" textlink="">
      <xdr:nvSpPr>
        <xdr:cNvPr id="4" name="TextBox 3"/>
        <xdr:cNvSpPr txBox="1"/>
      </xdr:nvSpPr>
      <xdr:spPr>
        <a:xfrm>
          <a:off x="9163050" y="0"/>
          <a:ext cx="2333625" cy="942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ព្រះរាជាណាចក្រកម្ពុជា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ជាតិ សាសនា ព្រះមហាក្សត្រ</a:t>
          </a:r>
        </a:p>
        <a:p>
          <a:pPr algn="ctr"/>
          <a:r>
            <a:rPr lang="en-US" sz="2400" baseline="0">
              <a:latin typeface="Tacteing" pitchFamily="2" charset="0"/>
              <a:cs typeface="Kh Muol" pitchFamily="2" charset="0"/>
            </a:rPr>
            <a:t>3</a:t>
          </a:r>
          <a:endParaRPr lang="km-KH" sz="2400" baseline="0">
            <a:latin typeface="Tacteing" pitchFamily="2" charset="0"/>
            <a:cs typeface="Kh Muol" pitchFamily="2" charset="0"/>
          </a:endParaRP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1</xdr:col>
      <xdr:colOff>762000</xdr:colOff>
      <xdr:row>0</xdr:row>
      <xdr:rowOff>180975</xdr:rowOff>
    </xdr:from>
    <xdr:to>
      <xdr:col>2</xdr:col>
      <xdr:colOff>209550</xdr:colOff>
      <xdr:row>5</xdr:row>
      <xdr:rowOff>57150</xdr:rowOff>
    </xdr:to>
    <xdr:pic>
      <xdr:nvPicPr>
        <xdr:cNvPr id="5" name="Picture 1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14425" y="180975"/>
          <a:ext cx="790575" cy="828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24</xdr:col>
      <xdr:colOff>136071</xdr:colOff>
      <xdr:row>109</xdr:row>
      <xdr:rowOff>98962</xdr:rowOff>
    </xdr:from>
    <xdr:to>
      <xdr:col>42</xdr:col>
      <xdr:colOff>606136</xdr:colOff>
      <xdr:row>112</xdr:row>
      <xdr:rowOff>86591</xdr:rowOff>
    </xdr:to>
    <xdr:sp macro="" textlink="">
      <xdr:nvSpPr>
        <xdr:cNvPr id="6" name="TextBox 5"/>
        <xdr:cNvSpPr txBox="1"/>
      </xdr:nvSpPr>
      <xdr:spPr>
        <a:xfrm>
          <a:off x="8337096" y="30197962"/>
          <a:ext cx="3251365" cy="7020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Siemreap" pitchFamily="2" charset="0"/>
              <a:cs typeface="Kh Siemreap" pitchFamily="2" charset="0"/>
            </a:rPr>
            <a:t>កំពង់ចាម,ថ្ងៃទី...........ខែ................ឆ្នាំ២០....</a:t>
          </a:r>
        </a:p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អ្នកធ្វើសម្រង់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303810</xdr:colOff>
      <xdr:row>8</xdr:row>
      <xdr:rowOff>49480</xdr:rowOff>
    </xdr:from>
    <xdr:to>
      <xdr:col>25</xdr:col>
      <xdr:colOff>42925</xdr:colOff>
      <xdr:row>15</xdr:row>
      <xdr:rowOff>0</xdr:rowOff>
    </xdr:to>
    <xdr:sp macro="" textlink="">
      <xdr:nvSpPr>
        <xdr:cNvPr id="2" name="TextBox 1"/>
        <xdr:cNvSpPr txBox="1"/>
      </xdr:nvSpPr>
      <xdr:spPr>
        <a:xfrm>
          <a:off x="3227985" y="1573480"/>
          <a:ext cx="5254090" cy="1284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បញ្ជីសំរង់វត្តមានប្រចាំថ្ងៃ</a:t>
          </a:r>
          <a:r>
            <a:rPr lang="km-KH" sz="1100" baseline="0">
              <a:latin typeface="Kh Muol" pitchFamily="2" charset="0"/>
              <a:cs typeface="Kh Muol" pitchFamily="2" charset="0"/>
            </a:rPr>
            <a:t> ថ្នាក់ឆ្នាំមូលដ្ឋាន ជំនាន់ទី១២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សិក្សាពេលៈ ច័ន្ទ-សុក្រ (ព្រឹក), បន្ទប់ៈ </a:t>
          </a:r>
          <a:r>
            <a:rPr lang="en-US" sz="1100" baseline="0">
              <a:latin typeface="Kh Muol" pitchFamily="2" charset="0"/>
              <a:cs typeface="Kh Muol" pitchFamily="2" charset="0"/>
            </a:rPr>
            <a:t>E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ឆ្នាំសិក្សាៈ ២០១៣-២០១៤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0</xdr:col>
      <xdr:colOff>0</xdr:colOff>
      <xdr:row>5</xdr:row>
      <xdr:rowOff>19050</xdr:rowOff>
    </xdr:from>
    <xdr:to>
      <xdr:col>3</xdr:col>
      <xdr:colOff>76200</xdr:colOff>
      <xdr:row>9</xdr:row>
      <xdr:rowOff>9525</xdr:rowOff>
    </xdr:to>
    <xdr:sp macro="" textlink="">
      <xdr:nvSpPr>
        <xdr:cNvPr id="3" name="TextBox 2"/>
        <xdr:cNvSpPr txBox="1"/>
      </xdr:nvSpPr>
      <xdr:spPr>
        <a:xfrm>
          <a:off x="0" y="971550"/>
          <a:ext cx="3000375" cy="75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សាកលវិទ្យាល័យគ្រប់គ្រង</a:t>
          </a:r>
          <a:r>
            <a:rPr lang="km-KH" sz="1100" baseline="0">
              <a:latin typeface="Kh Muol" pitchFamily="2" charset="0"/>
              <a:cs typeface="Kh Muol" pitchFamily="2" charset="0"/>
            </a:rPr>
            <a:t> និងសេដ្ឋកិច្ច 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ខេត្តកំពង់ចាម</a:t>
          </a: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29</xdr:col>
      <xdr:colOff>57150</xdr:colOff>
      <xdr:row>0</xdr:row>
      <xdr:rowOff>0</xdr:rowOff>
    </xdr:from>
    <xdr:to>
      <xdr:col>44</xdr:col>
      <xdr:colOff>514350</xdr:colOff>
      <xdr:row>4</xdr:row>
      <xdr:rowOff>180975</xdr:rowOff>
    </xdr:to>
    <xdr:sp macro="" textlink="">
      <xdr:nvSpPr>
        <xdr:cNvPr id="4" name="TextBox 3"/>
        <xdr:cNvSpPr txBox="1"/>
      </xdr:nvSpPr>
      <xdr:spPr>
        <a:xfrm>
          <a:off x="9220200" y="0"/>
          <a:ext cx="2333625" cy="942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ព្រះរាជាណាចក្រកម្ពុជា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ជាតិ សាសនា ព្រះមហាក្សត្រ</a:t>
          </a:r>
        </a:p>
        <a:p>
          <a:pPr algn="ctr"/>
          <a:r>
            <a:rPr lang="en-US" sz="2400" baseline="0">
              <a:latin typeface="Tacteing" pitchFamily="2" charset="0"/>
              <a:cs typeface="Kh Muol" pitchFamily="2" charset="0"/>
            </a:rPr>
            <a:t>3</a:t>
          </a:r>
          <a:endParaRPr lang="km-KH" sz="2400" baseline="0">
            <a:latin typeface="Tacteing" pitchFamily="2" charset="0"/>
            <a:cs typeface="Kh Muol" pitchFamily="2" charset="0"/>
          </a:endParaRP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1</xdr:col>
      <xdr:colOff>762000</xdr:colOff>
      <xdr:row>0</xdr:row>
      <xdr:rowOff>180975</xdr:rowOff>
    </xdr:from>
    <xdr:to>
      <xdr:col>2</xdr:col>
      <xdr:colOff>209550</xdr:colOff>
      <xdr:row>5</xdr:row>
      <xdr:rowOff>57150</xdr:rowOff>
    </xdr:to>
    <xdr:pic>
      <xdr:nvPicPr>
        <xdr:cNvPr id="5" name="Picture 1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14425" y="180975"/>
          <a:ext cx="790575" cy="828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24</xdr:col>
      <xdr:colOff>136071</xdr:colOff>
      <xdr:row>104</xdr:row>
      <xdr:rowOff>98962</xdr:rowOff>
    </xdr:from>
    <xdr:to>
      <xdr:col>44</xdr:col>
      <xdr:colOff>606136</xdr:colOff>
      <xdr:row>107</xdr:row>
      <xdr:rowOff>86591</xdr:rowOff>
    </xdr:to>
    <xdr:sp macro="" textlink="">
      <xdr:nvSpPr>
        <xdr:cNvPr id="6" name="TextBox 5"/>
        <xdr:cNvSpPr txBox="1"/>
      </xdr:nvSpPr>
      <xdr:spPr>
        <a:xfrm>
          <a:off x="8394246" y="28559662"/>
          <a:ext cx="3251365" cy="7020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Siemreap" pitchFamily="2" charset="0"/>
              <a:cs typeface="Kh Siemreap" pitchFamily="2" charset="0"/>
            </a:rPr>
            <a:t>កំពង់ចាម,ថ្ងៃទី...........ខែ................ឆ្នាំ២០....</a:t>
          </a:r>
        </a:p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អ្នកធ្វើសម្រង់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303810</xdr:colOff>
      <xdr:row>8</xdr:row>
      <xdr:rowOff>49480</xdr:rowOff>
    </xdr:from>
    <xdr:to>
      <xdr:col>25</xdr:col>
      <xdr:colOff>42925</xdr:colOff>
      <xdr:row>15</xdr:row>
      <xdr:rowOff>0</xdr:rowOff>
    </xdr:to>
    <xdr:sp macro="" textlink="">
      <xdr:nvSpPr>
        <xdr:cNvPr id="2" name="TextBox 1"/>
        <xdr:cNvSpPr txBox="1"/>
      </xdr:nvSpPr>
      <xdr:spPr>
        <a:xfrm>
          <a:off x="3227985" y="1573480"/>
          <a:ext cx="5196940" cy="1284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បញ្ជីសំរង់វត្តមានប្រចាំថ្ងៃ</a:t>
          </a:r>
          <a:r>
            <a:rPr lang="km-KH" sz="1100" baseline="0">
              <a:latin typeface="Kh Muol" pitchFamily="2" charset="0"/>
              <a:cs typeface="Kh Muol" pitchFamily="2" charset="0"/>
            </a:rPr>
            <a:t> ថ្នាក់ឆ្នាំមូលដ្ឋាន ជំនាន់ទី១២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សិក្សាពេលៈ ច័ន្ទ-សុក្រ (ព្រឹក), បន្ទប់ៈ </a:t>
          </a:r>
          <a:r>
            <a:rPr lang="en-US" sz="1100" baseline="0">
              <a:latin typeface="Kh Muol" pitchFamily="2" charset="0"/>
              <a:cs typeface="Kh Muol" pitchFamily="2" charset="0"/>
            </a:rPr>
            <a:t>E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ឆ្នាំសិក្សាៈ ២០១៣-២០១៤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0</xdr:col>
      <xdr:colOff>0</xdr:colOff>
      <xdr:row>5</xdr:row>
      <xdr:rowOff>19050</xdr:rowOff>
    </xdr:from>
    <xdr:to>
      <xdr:col>3</xdr:col>
      <xdr:colOff>76200</xdr:colOff>
      <xdr:row>9</xdr:row>
      <xdr:rowOff>9525</xdr:rowOff>
    </xdr:to>
    <xdr:sp macro="" textlink="">
      <xdr:nvSpPr>
        <xdr:cNvPr id="3" name="TextBox 2"/>
        <xdr:cNvSpPr txBox="1"/>
      </xdr:nvSpPr>
      <xdr:spPr>
        <a:xfrm>
          <a:off x="0" y="971550"/>
          <a:ext cx="3000375" cy="75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សាកលវិទ្យាល័យគ្រប់គ្រង</a:t>
          </a:r>
          <a:r>
            <a:rPr lang="km-KH" sz="1100" baseline="0">
              <a:latin typeface="Kh Muol" pitchFamily="2" charset="0"/>
              <a:cs typeface="Kh Muol" pitchFamily="2" charset="0"/>
            </a:rPr>
            <a:t> និងសេដ្ឋកិច្ច 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ខេត្តកំពង់ចាម</a:t>
          </a: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29</xdr:col>
      <xdr:colOff>57150</xdr:colOff>
      <xdr:row>0</xdr:row>
      <xdr:rowOff>0</xdr:rowOff>
    </xdr:from>
    <xdr:to>
      <xdr:col>38</xdr:col>
      <xdr:colOff>514350</xdr:colOff>
      <xdr:row>4</xdr:row>
      <xdr:rowOff>180975</xdr:rowOff>
    </xdr:to>
    <xdr:sp macro="" textlink="">
      <xdr:nvSpPr>
        <xdr:cNvPr id="4" name="TextBox 3"/>
        <xdr:cNvSpPr txBox="1"/>
      </xdr:nvSpPr>
      <xdr:spPr>
        <a:xfrm>
          <a:off x="9163050" y="0"/>
          <a:ext cx="2333625" cy="942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ព្រះរាជាណាចក្រកម្ពុជា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ជាតិ សាសនា ព្រះមហាក្សត្រ</a:t>
          </a:r>
        </a:p>
        <a:p>
          <a:pPr algn="ctr"/>
          <a:r>
            <a:rPr lang="en-US" sz="2400" baseline="0">
              <a:latin typeface="Tacteing" pitchFamily="2" charset="0"/>
              <a:cs typeface="Kh Muol" pitchFamily="2" charset="0"/>
            </a:rPr>
            <a:t>3</a:t>
          </a:r>
          <a:endParaRPr lang="km-KH" sz="2400" baseline="0">
            <a:latin typeface="Tacteing" pitchFamily="2" charset="0"/>
            <a:cs typeface="Kh Muol" pitchFamily="2" charset="0"/>
          </a:endParaRP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1</xdr:col>
      <xdr:colOff>762000</xdr:colOff>
      <xdr:row>0</xdr:row>
      <xdr:rowOff>180975</xdr:rowOff>
    </xdr:from>
    <xdr:to>
      <xdr:col>2</xdr:col>
      <xdr:colOff>209550</xdr:colOff>
      <xdr:row>5</xdr:row>
      <xdr:rowOff>57150</xdr:rowOff>
    </xdr:to>
    <xdr:pic>
      <xdr:nvPicPr>
        <xdr:cNvPr id="5" name="Picture 1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14425" y="180975"/>
          <a:ext cx="790575" cy="828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24</xdr:col>
      <xdr:colOff>136071</xdr:colOff>
      <xdr:row>103</xdr:row>
      <xdr:rowOff>98962</xdr:rowOff>
    </xdr:from>
    <xdr:to>
      <xdr:col>38</xdr:col>
      <xdr:colOff>606136</xdr:colOff>
      <xdr:row>106</xdr:row>
      <xdr:rowOff>86591</xdr:rowOff>
    </xdr:to>
    <xdr:sp macro="" textlink="">
      <xdr:nvSpPr>
        <xdr:cNvPr id="6" name="TextBox 5"/>
        <xdr:cNvSpPr txBox="1"/>
      </xdr:nvSpPr>
      <xdr:spPr>
        <a:xfrm>
          <a:off x="8337096" y="30197962"/>
          <a:ext cx="3251365" cy="7020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Siemreap" pitchFamily="2" charset="0"/>
              <a:cs typeface="Kh Siemreap" pitchFamily="2" charset="0"/>
            </a:rPr>
            <a:t>កំពង់ចាម,ថ្ងៃទី...........ខែ................ឆ្នាំ២០....</a:t>
          </a:r>
        </a:p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អ្នកធ្វើសម្រង់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303810</xdr:colOff>
      <xdr:row>7</xdr:row>
      <xdr:rowOff>12371</xdr:rowOff>
    </xdr:from>
    <xdr:to>
      <xdr:col>25</xdr:col>
      <xdr:colOff>42925</xdr:colOff>
      <xdr:row>13</xdr:row>
      <xdr:rowOff>98962</xdr:rowOff>
    </xdr:to>
    <xdr:sp macro="" textlink="">
      <xdr:nvSpPr>
        <xdr:cNvPr id="2" name="TextBox 1"/>
        <xdr:cNvSpPr txBox="1"/>
      </xdr:nvSpPr>
      <xdr:spPr>
        <a:xfrm>
          <a:off x="3223161" y="1311235"/>
          <a:ext cx="6122102" cy="11999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បញ្ជីសំរង់វត្តមានប្រចាំថ្ងៃ</a:t>
          </a:r>
          <a:r>
            <a:rPr lang="km-KH" sz="1100" baseline="0">
              <a:latin typeface="Kh Muol" pitchFamily="2" charset="0"/>
              <a:cs typeface="Kh Muol" pitchFamily="2" charset="0"/>
            </a:rPr>
            <a:t> ថ្នាក់ឆ្នាំមូលដ្ឋាន ជំនាន់ទី១២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សិក្សាពេលៈ ច័ន្ទ-សុក្រ (ព្រឹក), បន្ទប់ៈ </a:t>
          </a:r>
          <a:r>
            <a:rPr lang="en-US" sz="1100" baseline="0">
              <a:latin typeface="Kh Muol" pitchFamily="2" charset="0"/>
              <a:cs typeface="Kh Muol" pitchFamily="2" charset="0"/>
            </a:rPr>
            <a:t>E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ឆ្នាំសិក្សាៈ ២០១៣-២០១៤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0</xdr:col>
      <xdr:colOff>0</xdr:colOff>
      <xdr:row>5</xdr:row>
      <xdr:rowOff>19050</xdr:rowOff>
    </xdr:from>
    <xdr:to>
      <xdr:col>3</xdr:col>
      <xdr:colOff>76200</xdr:colOff>
      <xdr:row>9</xdr:row>
      <xdr:rowOff>9525</xdr:rowOff>
    </xdr:to>
    <xdr:sp macro="" textlink="">
      <xdr:nvSpPr>
        <xdr:cNvPr id="3" name="TextBox 2"/>
        <xdr:cNvSpPr txBox="1"/>
      </xdr:nvSpPr>
      <xdr:spPr>
        <a:xfrm>
          <a:off x="0" y="971550"/>
          <a:ext cx="3000375" cy="75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សាកលវិទ្យាល័យគ្រប់គ្រង</a:t>
          </a:r>
          <a:r>
            <a:rPr lang="km-KH" sz="1100" baseline="0">
              <a:latin typeface="Kh Muol" pitchFamily="2" charset="0"/>
              <a:cs typeface="Kh Muol" pitchFamily="2" charset="0"/>
            </a:rPr>
            <a:t> និងសេដ្ឋកិច្ច 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ខេត្តកំពង់ចាម</a:t>
          </a: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29</xdr:col>
      <xdr:colOff>57150</xdr:colOff>
      <xdr:row>0</xdr:row>
      <xdr:rowOff>0</xdr:rowOff>
    </xdr:from>
    <xdr:to>
      <xdr:col>38</xdr:col>
      <xdr:colOff>514350</xdr:colOff>
      <xdr:row>4</xdr:row>
      <xdr:rowOff>180975</xdr:rowOff>
    </xdr:to>
    <xdr:sp macro="" textlink="">
      <xdr:nvSpPr>
        <xdr:cNvPr id="4" name="TextBox 3"/>
        <xdr:cNvSpPr txBox="1"/>
      </xdr:nvSpPr>
      <xdr:spPr>
        <a:xfrm>
          <a:off x="9163050" y="0"/>
          <a:ext cx="2333625" cy="942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ព្រះរាជាណាចក្រកម្ពុជា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ជាតិ សាសនា ព្រះមហាក្សត្រ</a:t>
          </a:r>
        </a:p>
        <a:p>
          <a:pPr algn="ctr"/>
          <a:r>
            <a:rPr lang="en-US" sz="2400" baseline="0">
              <a:latin typeface="Tacteing" pitchFamily="2" charset="0"/>
              <a:cs typeface="Kh Muol" pitchFamily="2" charset="0"/>
            </a:rPr>
            <a:t>3</a:t>
          </a:r>
          <a:endParaRPr lang="km-KH" sz="2400" baseline="0">
            <a:latin typeface="Tacteing" pitchFamily="2" charset="0"/>
            <a:cs typeface="Kh Muol" pitchFamily="2" charset="0"/>
          </a:endParaRP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1</xdr:col>
      <xdr:colOff>762000</xdr:colOff>
      <xdr:row>0</xdr:row>
      <xdr:rowOff>180975</xdr:rowOff>
    </xdr:from>
    <xdr:to>
      <xdr:col>2</xdr:col>
      <xdr:colOff>209550</xdr:colOff>
      <xdr:row>5</xdr:row>
      <xdr:rowOff>57150</xdr:rowOff>
    </xdr:to>
    <xdr:pic>
      <xdr:nvPicPr>
        <xdr:cNvPr id="5" name="Picture 1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14425" y="180975"/>
          <a:ext cx="790575" cy="828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24</xdr:col>
      <xdr:colOff>136071</xdr:colOff>
      <xdr:row>103</xdr:row>
      <xdr:rowOff>98962</xdr:rowOff>
    </xdr:from>
    <xdr:to>
      <xdr:col>38</xdr:col>
      <xdr:colOff>606136</xdr:colOff>
      <xdr:row>106</xdr:row>
      <xdr:rowOff>86591</xdr:rowOff>
    </xdr:to>
    <xdr:sp macro="" textlink="">
      <xdr:nvSpPr>
        <xdr:cNvPr id="6" name="TextBox 5"/>
        <xdr:cNvSpPr txBox="1"/>
      </xdr:nvSpPr>
      <xdr:spPr>
        <a:xfrm>
          <a:off x="8337096" y="25664062"/>
          <a:ext cx="3251365" cy="7020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Siemreap" pitchFamily="2" charset="0"/>
              <a:cs typeface="Kh Siemreap" pitchFamily="2" charset="0"/>
            </a:rPr>
            <a:t>កំពង់ចាម,ថ្ងៃទី...........ខែ................ឆ្នាំ២០....</a:t>
          </a:r>
        </a:p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អ្នកធ្វើសម្រង់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108486</xdr:colOff>
      <xdr:row>10</xdr:row>
      <xdr:rowOff>86096</xdr:rowOff>
    </xdr:from>
    <xdr:to>
      <xdr:col>14</xdr:col>
      <xdr:colOff>276225</xdr:colOff>
      <xdr:row>17</xdr:row>
      <xdr:rowOff>1979</xdr:rowOff>
    </xdr:to>
    <xdr:sp macro="" textlink="">
      <xdr:nvSpPr>
        <xdr:cNvPr id="2" name="TextBox 1"/>
        <xdr:cNvSpPr txBox="1"/>
      </xdr:nvSpPr>
      <xdr:spPr>
        <a:xfrm>
          <a:off x="3413661" y="1991096"/>
          <a:ext cx="4396839" cy="1249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បញ្ជីសំរង់វត្តមានតាមមុខវិជ្ជា</a:t>
          </a:r>
          <a:r>
            <a:rPr lang="km-KH" sz="1100" baseline="0">
              <a:latin typeface="Kh Muol" pitchFamily="2" charset="0"/>
              <a:cs typeface="Kh Muol" pitchFamily="2" charset="0"/>
            </a:rPr>
            <a:t> ថ្នាក់ឆ្នាំមូលដ្ឋាន ជំនាន់ទី១២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សិក្សាពេលៈ ច័ន្ទ-សុក្រ (ព្រឹក), បន្ទប់ៈ </a:t>
          </a:r>
          <a:r>
            <a:rPr lang="en-US" sz="1100" b="1" baseline="0">
              <a:latin typeface="Kh Muol" pitchFamily="2" charset="0"/>
              <a:cs typeface="Kh Muol" pitchFamily="2" charset="0"/>
            </a:rPr>
            <a:t>E</a:t>
          </a:r>
          <a:endParaRPr lang="km-KH" sz="1100" baseline="0">
            <a:latin typeface="Kh Muol" pitchFamily="2" charset="0"/>
            <a:cs typeface="Kh Muol" pitchFamily="2" charset="0"/>
          </a:endParaRP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ឆ្នាំសិក្សាៈ ២០១៣-២០១៤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0</xdr:col>
      <xdr:colOff>0</xdr:colOff>
      <xdr:row>5</xdr:row>
      <xdr:rowOff>184810</xdr:rowOff>
    </xdr:from>
    <xdr:to>
      <xdr:col>3</xdr:col>
      <xdr:colOff>71376</xdr:colOff>
      <xdr:row>9</xdr:row>
      <xdr:rowOff>155493</xdr:rowOff>
    </xdr:to>
    <xdr:sp macro="" textlink="">
      <xdr:nvSpPr>
        <xdr:cNvPr id="3" name="TextBox 2"/>
        <xdr:cNvSpPr txBox="1"/>
      </xdr:nvSpPr>
      <xdr:spPr>
        <a:xfrm>
          <a:off x="0" y="1137310"/>
          <a:ext cx="2995551" cy="7326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សាកលវិទ្យាល័យគ្រប់គ្រង</a:t>
          </a:r>
          <a:r>
            <a:rPr lang="km-KH" sz="1100" baseline="0">
              <a:latin typeface="Kh Muol" pitchFamily="2" charset="0"/>
              <a:cs typeface="Kh Muol" pitchFamily="2" charset="0"/>
            </a:rPr>
            <a:t> និងសេដ្ឋកិច្ច 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ខេត្តកំពង់ចាម</a:t>
          </a: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17</xdr:col>
      <xdr:colOff>190500</xdr:colOff>
      <xdr:row>0</xdr:row>
      <xdr:rowOff>0</xdr:rowOff>
    </xdr:from>
    <xdr:to>
      <xdr:col>25</xdr:col>
      <xdr:colOff>0</xdr:colOff>
      <xdr:row>4</xdr:row>
      <xdr:rowOff>161183</xdr:rowOff>
    </xdr:to>
    <xdr:sp macro="" textlink="">
      <xdr:nvSpPr>
        <xdr:cNvPr id="4" name="TextBox 3"/>
        <xdr:cNvSpPr txBox="1"/>
      </xdr:nvSpPr>
      <xdr:spPr>
        <a:xfrm>
          <a:off x="8639175" y="0"/>
          <a:ext cx="2419350" cy="9231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ព្រះរាជាណាចក្រកម្ពុជា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ជាតិ សាសនា ព្រះមហាក្សត្រ</a:t>
          </a:r>
        </a:p>
        <a:p>
          <a:pPr algn="ctr"/>
          <a:r>
            <a:rPr lang="en-US" sz="2400" baseline="0">
              <a:latin typeface="Tacteing" pitchFamily="2" charset="0"/>
              <a:cs typeface="Kh Muol" pitchFamily="2" charset="0"/>
            </a:rPr>
            <a:t>3</a:t>
          </a:r>
          <a:endParaRPr lang="km-KH" sz="2400" baseline="0">
            <a:latin typeface="Tacteing" pitchFamily="2" charset="0"/>
            <a:cs typeface="Kh Muol" pitchFamily="2" charset="0"/>
          </a:endParaRP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1</xdr:col>
      <xdr:colOff>755939</xdr:colOff>
      <xdr:row>1</xdr:row>
      <xdr:rowOff>180975</xdr:rowOff>
    </xdr:from>
    <xdr:to>
      <xdr:col>2</xdr:col>
      <xdr:colOff>208808</xdr:colOff>
      <xdr:row>6</xdr:row>
      <xdr:rowOff>32410</xdr:rowOff>
    </xdr:to>
    <xdr:pic>
      <xdr:nvPicPr>
        <xdr:cNvPr id="5" name="Picture 1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8364" y="371475"/>
          <a:ext cx="795894" cy="8039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95250</xdr:colOff>
      <xdr:row>111</xdr:row>
      <xdr:rowOff>95250</xdr:rowOff>
    </xdr:from>
    <xdr:to>
      <xdr:col>24</xdr:col>
      <xdr:colOff>438150</xdr:colOff>
      <xdr:row>114</xdr:row>
      <xdr:rowOff>73602</xdr:rowOff>
    </xdr:to>
    <xdr:sp macro="" textlink="">
      <xdr:nvSpPr>
        <xdr:cNvPr id="6" name="TextBox 5"/>
        <xdr:cNvSpPr txBox="1"/>
      </xdr:nvSpPr>
      <xdr:spPr>
        <a:xfrm>
          <a:off x="8248650" y="5429250"/>
          <a:ext cx="2790825" cy="6927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Siemreap" pitchFamily="2" charset="0"/>
              <a:cs typeface="Kh Siemreap" pitchFamily="2" charset="0"/>
            </a:rPr>
            <a:t>កំពង់ចាម,ថ្ងៃទី...........ខែ................ឆ្នាំ២០....</a:t>
          </a:r>
        </a:p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ប្រធានដេប៉ាតឺម៉ង់ថ្នាក់ឆ្នាំមូលដ្ឋាន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2</xdr:col>
      <xdr:colOff>771525</xdr:colOff>
      <xdr:row>114</xdr:row>
      <xdr:rowOff>9525</xdr:rowOff>
    </xdr:from>
    <xdr:to>
      <xdr:col>6</xdr:col>
      <xdr:colOff>142875</xdr:colOff>
      <xdr:row>117</xdr:row>
      <xdr:rowOff>130752</xdr:rowOff>
    </xdr:to>
    <xdr:sp macro="" textlink="">
      <xdr:nvSpPr>
        <xdr:cNvPr id="7" name="TextBox 6"/>
        <xdr:cNvSpPr txBox="1"/>
      </xdr:nvSpPr>
      <xdr:spPr>
        <a:xfrm>
          <a:off x="2466975" y="6057900"/>
          <a:ext cx="2790825" cy="6927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បានឃើញ និង...................</a:t>
          </a:r>
        </a:p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នាយកសាខា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108486</xdr:colOff>
      <xdr:row>10</xdr:row>
      <xdr:rowOff>86096</xdr:rowOff>
    </xdr:from>
    <xdr:to>
      <xdr:col>12</xdr:col>
      <xdr:colOff>0</xdr:colOff>
      <xdr:row>17</xdr:row>
      <xdr:rowOff>1979</xdr:rowOff>
    </xdr:to>
    <xdr:sp macro="" textlink="">
      <xdr:nvSpPr>
        <xdr:cNvPr id="2" name="TextBox 1"/>
        <xdr:cNvSpPr txBox="1"/>
      </xdr:nvSpPr>
      <xdr:spPr>
        <a:xfrm>
          <a:off x="3413661" y="1991096"/>
          <a:ext cx="4396839" cy="1249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បញ្ជីសំរង់វត្តមានឆមាសទី១​ </a:t>
          </a:r>
          <a:r>
            <a:rPr lang="km-KH" sz="1100" baseline="0">
              <a:latin typeface="Kh Muol" pitchFamily="2" charset="0"/>
              <a:cs typeface="Kh Muol" pitchFamily="2" charset="0"/>
            </a:rPr>
            <a:t>ថ្នាក់ឆ្នាំមូលដ្ឋាន ជំនាន់ទី១២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សិក្សាពេលៈ ច័ន្ទ-សុក្រ (ព្រឹក), បន្ទប់ៈ</a:t>
          </a:r>
          <a:r>
            <a:rPr lang="en-US" sz="1100" baseline="0">
              <a:latin typeface="Kh Muol" pitchFamily="2" charset="0"/>
              <a:cs typeface="Kh Muol" pitchFamily="2" charset="0"/>
            </a:rPr>
            <a:t> </a:t>
          </a:r>
          <a:r>
            <a:rPr lang="en-US" sz="1100" b="1" baseline="0">
              <a:latin typeface="Kh Muol" pitchFamily="2" charset="0"/>
              <a:cs typeface="Kh Muol" pitchFamily="2" charset="0"/>
            </a:rPr>
            <a:t>E</a:t>
          </a:r>
          <a:endParaRPr lang="km-KH" sz="1100" b="1" baseline="0">
            <a:latin typeface="Kh Muol" pitchFamily="2" charset="0"/>
            <a:cs typeface="Kh Muol" pitchFamily="2" charset="0"/>
          </a:endParaRP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ឆ្នាំសិក្សាៈ ២០១៣-២០១៤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0</xdr:col>
      <xdr:colOff>0</xdr:colOff>
      <xdr:row>5</xdr:row>
      <xdr:rowOff>184810</xdr:rowOff>
    </xdr:from>
    <xdr:to>
      <xdr:col>3</xdr:col>
      <xdr:colOff>71376</xdr:colOff>
      <xdr:row>9</xdr:row>
      <xdr:rowOff>155493</xdr:rowOff>
    </xdr:to>
    <xdr:sp macro="" textlink="">
      <xdr:nvSpPr>
        <xdr:cNvPr id="3" name="TextBox 2"/>
        <xdr:cNvSpPr txBox="1"/>
      </xdr:nvSpPr>
      <xdr:spPr>
        <a:xfrm>
          <a:off x="0" y="1137310"/>
          <a:ext cx="2995551" cy="7326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សាកលវិទ្យាល័យគ្រប់គ្រង</a:t>
          </a:r>
          <a:r>
            <a:rPr lang="km-KH" sz="1100" baseline="0">
              <a:latin typeface="Kh Muol" pitchFamily="2" charset="0"/>
              <a:cs typeface="Kh Muol" pitchFamily="2" charset="0"/>
            </a:rPr>
            <a:t> និងសេដ្ឋកិច្ច 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ខេត្តកំពង់ចាម</a:t>
          </a: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9</xdr:col>
      <xdr:colOff>381000</xdr:colOff>
      <xdr:row>0</xdr:row>
      <xdr:rowOff>0</xdr:rowOff>
    </xdr:from>
    <xdr:to>
      <xdr:col>14</xdr:col>
      <xdr:colOff>0</xdr:colOff>
      <xdr:row>4</xdr:row>
      <xdr:rowOff>161183</xdr:rowOff>
    </xdr:to>
    <xdr:sp macro="" textlink="">
      <xdr:nvSpPr>
        <xdr:cNvPr id="4" name="TextBox 3"/>
        <xdr:cNvSpPr txBox="1"/>
      </xdr:nvSpPr>
      <xdr:spPr>
        <a:xfrm>
          <a:off x="8715375" y="0"/>
          <a:ext cx="3295650" cy="9231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ព្រះរាជាណាចក្រកម្ពុជា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ជាតិ សាសនា ព្រះមហាក្សត្រ</a:t>
          </a:r>
        </a:p>
        <a:p>
          <a:pPr algn="ctr"/>
          <a:r>
            <a:rPr lang="en-US" sz="2400" baseline="0">
              <a:latin typeface="Tacteing" pitchFamily="2" charset="0"/>
              <a:cs typeface="Kh Muol" pitchFamily="2" charset="0"/>
            </a:rPr>
            <a:t>3</a:t>
          </a:r>
          <a:endParaRPr lang="km-KH" sz="2400" baseline="0">
            <a:latin typeface="Tacteing" pitchFamily="2" charset="0"/>
            <a:cs typeface="Kh Muol" pitchFamily="2" charset="0"/>
          </a:endParaRP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1</xdr:col>
      <xdr:colOff>755939</xdr:colOff>
      <xdr:row>1</xdr:row>
      <xdr:rowOff>180975</xdr:rowOff>
    </xdr:from>
    <xdr:to>
      <xdr:col>2</xdr:col>
      <xdr:colOff>208808</xdr:colOff>
      <xdr:row>6</xdr:row>
      <xdr:rowOff>32410</xdr:rowOff>
    </xdr:to>
    <xdr:pic>
      <xdr:nvPicPr>
        <xdr:cNvPr id="5" name="Picture 1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8364" y="371475"/>
          <a:ext cx="795894" cy="8039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114300</xdr:colOff>
      <xdr:row>133</xdr:row>
      <xdr:rowOff>95250</xdr:rowOff>
    </xdr:from>
    <xdr:to>
      <xdr:col>13</xdr:col>
      <xdr:colOff>438150</xdr:colOff>
      <xdr:row>136</xdr:row>
      <xdr:rowOff>73602</xdr:rowOff>
    </xdr:to>
    <xdr:sp macro="" textlink="">
      <xdr:nvSpPr>
        <xdr:cNvPr id="6" name="TextBox 5"/>
        <xdr:cNvSpPr txBox="1"/>
      </xdr:nvSpPr>
      <xdr:spPr>
        <a:xfrm>
          <a:off x="9648825" y="5353050"/>
          <a:ext cx="3086100" cy="6927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Siemreap" pitchFamily="2" charset="0"/>
              <a:cs typeface="Kh Siemreap" pitchFamily="2" charset="0"/>
            </a:rPr>
            <a:t>កំពង់ចាម,ថ្ងៃទី...........ខែ................ឆ្នាំ២០....</a:t>
          </a:r>
        </a:p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ប្រធានដេប៉ាតឺម៉ង់ថ្នាក់ឆ្នាំមូលដ្ឋាន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2</xdr:col>
      <xdr:colOff>771525</xdr:colOff>
      <xdr:row>136</xdr:row>
      <xdr:rowOff>9525</xdr:rowOff>
    </xdr:from>
    <xdr:to>
      <xdr:col>6</xdr:col>
      <xdr:colOff>800100</xdr:colOff>
      <xdr:row>139</xdr:row>
      <xdr:rowOff>130752</xdr:rowOff>
    </xdr:to>
    <xdr:sp macro="" textlink="">
      <xdr:nvSpPr>
        <xdr:cNvPr id="7" name="TextBox 6"/>
        <xdr:cNvSpPr txBox="1"/>
      </xdr:nvSpPr>
      <xdr:spPr>
        <a:xfrm>
          <a:off x="2466975" y="5981700"/>
          <a:ext cx="2247900" cy="6927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បានឃើញ និង...................</a:t>
          </a:r>
        </a:p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នាយកសាខា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6:AL102"/>
  <sheetViews>
    <sheetView topLeftCell="A7" zoomScale="80" zoomScaleNormal="80" workbookViewId="0">
      <selection activeCell="V89" sqref="V89"/>
    </sheetView>
  </sheetViews>
  <sheetFormatPr defaultRowHeight="15" x14ac:dyDescent="0.25"/>
  <cols>
    <col min="1" max="1" width="5.28515625" customWidth="1"/>
    <col min="2" max="2" width="20.140625" customWidth="1"/>
    <col min="3" max="3" width="19.140625" customWidth="1"/>
    <col min="4" max="4" width="5.7109375" customWidth="1"/>
    <col min="5" max="5" width="8.5703125" customWidth="1"/>
    <col min="6" max="6" width="18" customWidth="1"/>
    <col min="7" max="19" width="2.5703125" customWidth="1"/>
    <col min="20" max="35" width="2.7109375" customWidth="1"/>
    <col min="36" max="37" width="4.5703125" customWidth="1"/>
  </cols>
  <sheetData>
    <row r="16" spans="1:6" s="11" customFormat="1" ht="20.25" customHeight="1" x14ac:dyDescent="0.25">
      <c r="A16" s="11" t="s">
        <v>163</v>
      </c>
      <c r="D16" s="124" t="s">
        <v>10</v>
      </c>
      <c r="E16" s="124"/>
      <c r="F16" s="11" t="s">
        <v>11</v>
      </c>
    </row>
    <row r="17" spans="1:38" s="11" customFormat="1" ht="20.25" customHeight="1" x14ac:dyDescent="0.25">
      <c r="A17" s="11" t="s">
        <v>15</v>
      </c>
      <c r="D17" s="28"/>
      <c r="E17" s="28"/>
      <c r="AJ17" s="123" t="s">
        <v>6</v>
      </c>
      <c r="AK17" s="123"/>
    </row>
    <row r="18" spans="1:38" ht="63.75" customHeight="1" x14ac:dyDescent="0.25">
      <c r="A18" s="1" t="s">
        <v>0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47" t="s">
        <v>183</v>
      </c>
      <c r="H18" s="47" t="s">
        <v>179</v>
      </c>
      <c r="I18" s="47" t="s">
        <v>184</v>
      </c>
      <c r="J18" s="54">
        <v>41285</v>
      </c>
      <c r="K18" s="54">
        <v>41405</v>
      </c>
      <c r="L18" s="54">
        <v>41497</v>
      </c>
      <c r="M18" s="54">
        <v>41619</v>
      </c>
      <c r="N18" s="47" t="s">
        <v>200</v>
      </c>
      <c r="O18" s="47" t="s">
        <v>204</v>
      </c>
      <c r="P18" s="47" t="s">
        <v>202</v>
      </c>
      <c r="Q18" s="47" t="s">
        <v>210</v>
      </c>
      <c r="R18" s="47" t="s">
        <v>211</v>
      </c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2" t="s">
        <v>7</v>
      </c>
      <c r="AK18" s="2" t="s">
        <v>8</v>
      </c>
      <c r="AL18" s="9" t="s">
        <v>9</v>
      </c>
    </row>
    <row r="19" spans="1:38" ht="18" customHeight="1" x14ac:dyDescent="0.25">
      <c r="A19" s="45">
        <v>1</v>
      </c>
      <c r="B19" s="39" t="s">
        <v>17</v>
      </c>
      <c r="C19" s="40" t="s">
        <v>18</v>
      </c>
      <c r="D19" s="50" t="s">
        <v>19</v>
      </c>
      <c r="E19" s="4"/>
      <c r="F19" s="4" t="s">
        <v>252</v>
      </c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0">
        <f>COUNTIF(G19:AI19,"A")</f>
        <v>0</v>
      </c>
      <c r="AK19" s="10">
        <f>COUNTIF(G19:AI19,"P")</f>
        <v>0</v>
      </c>
      <c r="AL19" s="5"/>
    </row>
    <row r="20" spans="1:38" ht="18" customHeight="1" x14ac:dyDescent="0.25">
      <c r="A20" s="45">
        <v>2</v>
      </c>
      <c r="B20" s="39" t="s">
        <v>20</v>
      </c>
      <c r="C20" s="40" t="s">
        <v>21</v>
      </c>
      <c r="D20" s="50" t="s">
        <v>22</v>
      </c>
      <c r="E20" s="4"/>
      <c r="F20" s="4" t="s">
        <v>261</v>
      </c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0">
        <f t="shared" ref="AJ20:AJ77" si="0">COUNTIF(G20:AI20,"A")</f>
        <v>0</v>
      </c>
      <c r="AK20" s="10">
        <f t="shared" ref="AK20:AK77" si="1">COUNTIF(G20:AI20,"P")</f>
        <v>0</v>
      </c>
      <c r="AL20" s="5"/>
    </row>
    <row r="21" spans="1:38" ht="18" customHeight="1" x14ac:dyDescent="0.25">
      <c r="A21" s="45">
        <v>3</v>
      </c>
      <c r="B21" s="39" t="s">
        <v>23</v>
      </c>
      <c r="C21" s="40" t="s">
        <v>24</v>
      </c>
      <c r="D21" s="50" t="s">
        <v>19</v>
      </c>
      <c r="E21" s="4"/>
      <c r="F21" s="4" t="s">
        <v>262</v>
      </c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0">
        <f t="shared" si="0"/>
        <v>0</v>
      </c>
      <c r="AK21" s="10">
        <f t="shared" si="1"/>
        <v>0</v>
      </c>
      <c r="AL21" s="5"/>
    </row>
    <row r="22" spans="1:38" ht="18" customHeight="1" x14ac:dyDescent="0.25">
      <c r="A22" s="45">
        <v>4</v>
      </c>
      <c r="B22" s="39" t="s">
        <v>25</v>
      </c>
      <c r="C22" s="40" t="s">
        <v>26</v>
      </c>
      <c r="D22" s="50" t="s">
        <v>19</v>
      </c>
      <c r="E22" s="4"/>
      <c r="F22" s="4" t="s">
        <v>263</v>
      </c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0">
        <f t="shared" si="0"/>
        <v>0</v>
      </c>
      <c r="AK22" s="10">
        <f t="shared" si="1"/>
        <v>0</v>
      </c>
      <c r="AL22" s="5"/>
    </row>
    <row r="23" spans="1:38" ht="18" customHeight="1" x14ac:dyDescent="0.25">
      <c r="A23" s="45">
        <v>5</v>
      </c>
      <c r="B23" s="39" t="s">
        <v>27</v>
      </c>
      <c r="C23" s="40" t="s">
        <v>28</v>
      </c>
      <c r="D23" s="50" t="s">
        <v>19</v>
      </c>
      <c r="E23" s="4"/>
      <c r="F23" s="4" t="s">
        <v>264</v>
      </c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0">
        <f t="shared" si="0"/>
        <v>0</v>
      </c>
      <c r="AK23" s="10">
        <f t="shared" si="1"/>
        <v>0</v>
      </c>
      <c r="AL23" s="5"/>
    </row>
    <row r="24" spans="1:38" ht="18" customHeight="1" x14ac:dyDescent="0.25">
      <c r="A24" s="45">
        <v>6</v>
      </c>
      <c r="B24" s="39" t="s">
        <v>29</v>
      </c>
      <c r="C24" s="40" t="s">
        <v>30</v>
      </c>
      <c r="D24" s="50" t="s">
        <v>31</v>
      </c>
      <c r="E24" s="4"/>
      <c r="F24" s="4" t="s">
        <v>265</v>
      </c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0">
        <f t="shared" si="0"/>
        <v>0</v>
      </c>
      <c r="AK24" s="10">
        <f t="shared" si="1"/>
        <v>0</v>
      </c>
      <c r="AL24" s="5"/>
    </row>
    <row r="25" spans="1:38" ht="18" customHeight="1" x14ac:dyDescent="0.25">
      <c r="A25" s="45">
        <v>7</v>
      </c>
      <c r="B25" s="39" t="s">
        <v>34</v>
      </c>
      <c r="C25" s="40" t="s">
        <v>35</v>
      </c>
      <c r="D25" s="50" t="s">
        <v>31</v>
      </c>
      <c r="E25" s="4"/>
      <c r="F25" s="4" t="s">
        <v>257</v>
      </c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0">
        <f t="shared" si="0"/>
        <v>0</v>
      </c>
      <c r="AK25" s="10">
        <f t="shared" si="1"/>
        <v>0</v>
      </c>
      <c r="AL25" s="5"/>
    </row>
    <row r="26" spans="1:38" ht="18" customHeight="1" x14ac:dyDescent="0.25">
      <c r="A26" s="45">
        <v>8</v>
      </c>
      <c r="B26" s="39" t="s">
        <v>36</v>
      </c>
      <c r="C26" s="40" t="s">
        <v>37</v>
      </c>
      <c r="D26" s="50" t="s">
        <v>19</v>
      </c>
      <c r="E26" s="4"/>
      <c r="F26" s="4" t="s">
        <v>226</v>
      </c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0">
        <f t="shared" si="0"/>
        <v>0</v>
      </c>
      <c r="AK26" s="10">
        <f t="shared" si="1"/>
        <v>0</v>
      </c>
      <c r="AL26" s="5"/>
    </row>
    <row r="27" spans="1:38" s="93" customFormat="1" ht="18" customHeight="1" x14ac:dyDescent="0.25">
      <c r="A27" s="86">
        <v>9</v>
      </c>
      <c r="B27" s="87" t="s">
        <v>38</v>
      </c>
      <c r="C27" s="94" t="s">
        <v>39</v>
      </c>
      <c r="D27" s="89" t="s">
        <v>19</v>
      </c>
      <c r="E27" s="90"/>
      <c r="F27" s="90"/>
      <c r="G27" s="82" t="s">
        <v>8</v>
      </c>
      <c r="H27" s="82" t="s">
        <v>8</v>
      </c>
      <c r="I27" s="82" t="s">
        <v>8</v>
      </c>
      <c r="J27" s="82" t="s">
        <v>8</v>
      </c>
      <c r="K27" s="82" t="s">
        <v>8</v>
      </c>
      <c r="L27" s="82" t="s">
        <v>8</v>
      </c>
      <c r="M27" s="82" t="s">
        <v>8</v>
      </c>
      <c r="N27" s="82" t="s">
        <v>8</v>
      </c>
      <c r="O27" s="82" t="s">
        <v>8</v>
      </c>
      <c r="P27" s="82" t="s">
        <v>8</v>
      </c>
      <c r="Q27" s="82" t="s">
        <v>8</v>
      </c>
      <c r="R27" s="82" t="s">
        <v>8</v>
      </c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>
        <f t="shared" si="0"/>
        <v>0</v>
      </c>
      <c r="AK27" s="91">
        <f t="shared" si="1"/>
        <v>12</v>
      </c>
      <c r="AL27" s="92"/>
    </row>
    <row r="28" spans="1:38" ht="18" customHeight="1" x14ac:dyDescent="0.25">
      <c r="A28" s="45">
        <v>10</v>
      </c>
      <c r="B28" s="39" t="s">
        <v>40</v>
      </c>
      <c r="C28" s="40" t="s">
        <v>41</v>
      </c>
      <c r="D28" s="50" t="s">
        <v>19</v>
      </c>
      <c r="E28" s="4"/>
      <c r="F28" s="4" t="s">
        <v>266</v>
      </c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0">
        <f t="shared" si="0"/>
        <v>0</v>
      </c>
      <c r="AK28" s="10">
        <f t="shared" si="1"/>
        <v>0</v>
      </c>
      <c r="AL28" s="5"/>
    </row>
    <row r="29" spans="1:38" ht="18" customHeight="1" x14ac:dyDescent="0.25">
      <c r="A29" s="45">
        <v>11</v>
      </c>
      <c r="B29" s="39" t="s">
        <v>42</v>
      </c>
      <c r="C29" s="40" t="s">
        <v>43</v>
      </c>
      <c r="D29" s="50" t="s">
        <v>19</v>
      </c>
      <c r="E29" s="4"/>
      <c r="F29" s="4" t="s">
        <v>267</v>
      </c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0">
        <f t="shared" si="0"/>
        <v>0</v>
      </c>
      <c r="AK29" s="10">
        <f t="shared" si="1"/>
        <v>0</v>
      </c>
      <c r="AL29" s="5"/>
    </row>
    <row r="30" spans="1:38" ht="18" customHeight="1" x14ac:dyDescent="0.25">
      <c r="A30" s="45">
        <v>12</v>
      </c>
      <c r="B30" s="39" t="s">
        <v>44</v>
      </c>
      <c r="C30" s="40" t="s">
        <v>45</v>
      </c>
      <c r="D30" s="50" t="s">
        <v>19</v>
      </c>
      <c r="E30" s="4"/>
      <c r="F30" s="4" t="s">
        <v>268</v>
      </c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0">
        <f t="shared" si="0"/>
        <v>0</v>
      </c>
      <c r="AK30" s="10">
        <f t="shared" si="1"/>
        <v>0</v>
      </c>
      <c r="AL30" s="5"/>
    </row>
    <row r="31" spans="1:38" s="93" customFormat="1" ht="18" customHeight="1" x14ac:dyDescent="0.25">
      <c r="A31" s="86">
        <v>13</v>
      </c>
      <c r="B31" s="87" t="s">
        <v>46</v>
      </c>
      <c r="C31" s="88" t="s">
        <v>47</v>
      </c>
      <c r="D31" s="89" t="s">
        <v>19</v>
      </c>
      <c r="E31" s="90"/>
      <c r="F31" s="90"/>
      <c r="G31" s="82" t="s">
        <v>8</v>
      </c>
      <c r="H31" s="82" t="s">
        <v>8</v>
      </c>
      <c r="I31" s="82" t="s">
        <v>8</v>
      </c>
      <c r="J31" s="82" t="s">
        <v>8</v>
      </c>
      <c r="K31" s="82" t="s">
        <v>8</v>
      </c>
      <c r="L31" s="82" t="s">
        <v>8</v>
      </c>
      <c r="M31" s="82" t="s">
        <v>8</v>
      </c>
      <c r="N31" s="82" t="s">
        <v>8</v>
      </c>
      <c r="O31" s="82" t="s">
        <v>8</v>
      </c>
      <c r="P31" s="82" t="s">
        <v>8</v>
      </c>
      <c r="Q31" s="82" t="s">
        <v>8</v>
      </c>
      <c r="R31" s="82" t="s">
        <v>8</v>
      </c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>
        <f t="shared" si="0"/>
        <v>0</v>
      </c>
      <c r="AK31" s="91">
        <f t="shared" si="1"/>
        <v>12</v>
      </c>
      <c r="AL31" s="92"/>
    </row>
    <row r="32" spans="1:38" ht="18" customHeight="1" x14ac:dyDescent="0.25">
      <c r="A32" s="45">
        <v>14</v>
      </c>
      <c r="B32" s="39" t="s">
        <v>48</v>
      </c>
      <c r="C32" s="43" t="s">
        <v>49</v>
      </c>
      <c r="D32" s="50" t="s">
        <v>19</v>
      </c>
      <c r="E32" s="4"/>
      <c r="F32" s="4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0">
        <f t="shared" si="0"/>
        <v>0</v>
      </c>
      <c r="AK32" s="10">
        <f t="shared" si="1"/>
        <v>0</v>
      </c>
      <c r="AL32" s="5"/>
    </row>
    <row r="33" spans="1:38" ht="18" customHeight="1" x14ac:dyDescent="0.25">
      <c r="A33" s="45">
        <v>15</v>
      </c>
      <c r="B33" s="39" t="s">
        <v>50</v>
      </c>
      <c r="C33" s="43" t="s">
        <v>51</v>
      </c>
      <c r="D33" s="50" t="s">
        <v>19</v>
      </c>
      <c r="E33" s="4"/>
      <c r="F33" s="4" t="s">
        <v>269</v>
      </c>
      <c r="G33" s="51"/>
      <c r="H33" s="51"/>
      <c r="I33" s="51"/>
      <c r="J33" s="51"/>
      <c r="K33" s="52" t="s">
        <v>7</v>
      </c>
      <c r="L33" s="51"/>
      <c r="M33" s="51"/>
      <c r="N33" s="51"/>
      <c r="O33" s="51"/>
      <c r="P33" s="51"/>
      <c r="Q33" s="51"/>
      <c r="R33" s="12" t="s">
        <v>180</v>
      </c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0">
        <f t="shared" si="0"/>
        <v>1</v>
      </c>
      <c r="AK33" s="10">
        <f t="shared" si="1"/>
        <v>1</v>
      </c>
      <c r="AL33" s="5"/>
    </row>
    <row r="34" spans="1:38" ht="18" customHeight="1" x14ac:dyDescent="0.25">
      <c r="A34" s="45">
        <v>16</v>
      </c>
      <c r="B34" s="39" t="s">
        <v>52</v>
      </c>
      <c r="C34" s="43" t="s">
        <v>53</v>
      </c>
      <c r="D34" s="50" t="s">
        <v>19</v>
      </c>
      <c r="E34" s="4"/>
      <c r="F34" s="4" t="s">
        <v>270</v>
      </c>
      <c r="G34" s="51"/>
      <c r="H34" s="51"/>
      <c r="I34" s="51"/>
      <c r="J34" s="51"/>
      <c r="K34" s="51"/>
      <c r="L34" s="51"/>
      <c r="M34" s="51"/>
      <c r="N34" s="12" t="s">
        <v>8</v>
      </c>
      <c r="O34" s="51"/>
      <c r="P34" s="51"/>
      <c r="Q34" s="12" t="s">
        <v>7</v>
      </c>
      <c r="R34" s="51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0">
        <f t="shared" si="0"/>
        <v>1</v>
      </c>
      <c r="AK34" s="10">
        <f t="shared" si="1"/>
        <v>1</v>
      </c>
      <c r="AL34" s="5"/>
    </row>
    <row r="35" spans="1:38" ht="18" customHeight="1" x14ac:dyDescent="0.25">
      <c r="A35" s="45">
        <v>17</v>
      </c>
      <c r="B35" s="39" t="s">
        <v>54</v>
      </c>
      <c r="C35" s="43" t="s">
        <v>55</v>
      </c>
      <c r="D35" s="50" t="s">
        <v>19</v>
      </c>
      <c r="E35" s="4"/>
      <c r="F35" s="4" t="s">
        <v>255</v>
      </c>
      <c r="G35" s="51"/>
      <c r="H35" s="12" t="s">
        <v>7</v>
      </c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0">
        <f t="shared" si="0"/>
        <v>1</v>
      </c>
      <c r="AK35" s="10">
        <f t="shared" si="1"/>
        <v>0</v>
      </c>
      <c r="AL35" s="5"/>
    </row>
    <row r="36" spans="1:38" ht="18" customHeight="1" x14ac:dyDescent="0.25">
      <c r="A36" s="45">
        <v>18</v>
      </c>
      <c r="B36" s="39" t="s">
        <v>56</v>
      </c>
      <c r="C36" s="43" t="s">
        <v>57</v>
      </c>
      <c r="D36" s="50" t="s">
        <v>19</v>
      </c>
      <c r="E36" s="4"/>
      <c r="F36" s="4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0">
        <f t="shared" si="0"/>
        <v>0</v>
      </c>
      <c r="AK36" s="10">
        <f t="shared" si="1"/>
        <v>0</v>
      </c>
      <c r="AL36" s="5"/>
    </row>
    <row r="37" spans="1:38" s="93" customFormat="1" ht="18" customHeight="1" x14ac:dyDescent="0.25">
      <c r="A37" s="86">
        <v>19</v>
      </c>
      <c r="B37" s="87" t="s">
        <v>58</v>
      </c>
      <c r="C37" s="88" t="s">
        <v>59</v>
      </c>
      <c r="D37" s="89" t="s">
        <v>19</v>
      </c>
      <c r="E37" s="90"/>
      <c r="F37" s="90"/>
      <c r="G37" s="82" t="s">
        <v>8</v>
      </c>
      <c r="H37" s="82" t="s">
        <v>8</v>
      </c>
      <c r="I37" s="82" t="s">
        <v>8</v>
      </c>
      <c r="J37" s="82" t="s">
        <v>8</v>
      </c>
      <c r="K37" s="82" t="s">
        <v>8</v>
      </c>
      <c r="L37" s="82" t="s">
        <v>8</v>
      </c>
      <c r="M37" s="82" t="s">
        <v>8</v>
      </c>
      <c r="N37" s="82" t="s">
        <v>8</v>
      </c>
      <c r="O37" s="91" t="s">
        <v>8</v>
      </c>
      <c r="P37" s="82" t="s">
        <v>8</v>
      </c>
      <c r="Q37" s="82" t="s">
        <v>8</v>
      </c>
      <c r="R37" s="82" t="s">
        <v>8</v>
      </c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>
        <f t="shared" si="0"/>
        <v>0</v>
      </c>
      <c r="AK37" s="91">
        <f t="shared" si="1"/>
        <v>12</v>
      </c>
      <c r="AL37" s="92"/>
    </row>
    <row r="38" spans="1:38" ht="18" customHeight="1" x14ac:dyDescent="0.25">
      <c r="A38" s="45">
        <v>20</v>
      </c>
      <c r="B38" s="39" t="s">
        <v>60</v>
      </c>
      <c r="C38" s="43" t="s">
        <v>61</v>
      </c>
      <c r="D38" s="50" t="s">
        <v>31</v>
      </c>
      <c r="E38" s="4"/>
      <c r="F38" s="4" t="s">
        <v>271</v>
      </c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0">
        <f t="shared" si="0"/>
        <v>0</v>
      </c>
      <c r="AK38" s="10">
        <f t="shared" si="1"/>
        <v>0</v>
      </c>
      <c r="AL38" s="5"/>
    </row>
    <row r="39" spans="1:38" ht="18" customHeight="1" x14ac:dyDescent="0.25">
      <c r="A39" s="45">
        <v>21</v>
      </c>
      <c r="B39" s="39" t="s">
        <v>64</v>
      </c>
      <c r="C39" s="43" t="s">
        <v>65</v>
      </c>
      <c r="D39" s="50" t="s">
        <v>31</v>
      </c>
      <c r="E39" s="4"/>
      <c r="F39" s="4" t="s">
        <v>272</v>
      </c>
      <c r="G39" s="51"/>
      <c r="H39" s="51"/>
      <c r="I39" s="51"/>
      <c r="J39" s="52" t="s">
        <v>7</v>
      </c>
      <c r="K39" s="51"/>
      <c r="L39" s="51"/>
      <c r="M39" s="51"/>
      <c r="N39" s="51"/>
      <c r="O39" s="51"/>
      <c r="P39" s="51"/>
      <c r="Q39" s="51"/>
      <c r="R39" s="12" t="s">
        <v>8</v>
      </c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0">
        <f>COUNTIF(G39:AI39,"A")</f>
        <v>1</v>
      </c>
      <c r="AK39" s="10">
        <f>COUNTIF(G39:AI39,"P")</f>
        <v>1</v>
      </c>
      <c r="AL39" s="5"/>
    </row>
    <row r="40" spans="1:38" ht="18" customHeight="1" x14ac:dyDescent="0.25">
      <c r="A40" s="45">
        <v>22</v>
      </c>
      <c r="B40" s="39" t="s">
        <v>66</v>
      </c>
      <c r="C40" s="43" t="s">
        <v>67</v>
      </c>
      <c r="D40" s="50" t="s">
        <v>31</v>
      </c>
      <c r="E40" s="4"/>
      <c r="F40" s="4" t="s">
        <v>258</v>
      </c>
      <c r="G40" s="51"/>
      <c r="H40" s="51"/>
      <c r="I40" s="51"/>
      <c r="J40" s="51"/>
      <c r="K40" s="51"/>
      <c r="L40" s="51"/>
      <c r="M40" s="51"/>
      <c r="N40" s="12" t="s">
        <v>8</v>
      </c>
      <c r="O40" s="51"/>
      <c r="P40" s="51"/>
      <c r="Q40" s="51"/>
      <c r="R40" s="51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0">
        <f t="shared" si="0"/>
        <v>0</v>
      </c>
      <c r="AK40" s="10">
        <f t="shared" si="1"/>
        <v>1</v>
      </c>
      <c r="AL40" s="5"/>
    </row>
    <row r="41" spans="1:38" ht="18" customHeight="1" x14ac:dyDescent="0.25">
      <c r="A41" s="45">
        <v>23</v>
      </c>
      <c r="B41" s="39" t="s">
        <v>68</v>
      </c>
      <c r="C41" s="43" t="s">
        <v>69</v>
      </c>
      <c r="D41" s="50" t="s">
        <v>31</v>
      </c>
      <c r="E41" s="4"/>
      <c r="F41" s="4" t="s">
        <v>273</v>
      </c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0">
        <f t="shared" si="0"/>
        <v>0</v>
      </c>
      <c r="AK41" s="10">
        <f t="shared" si="1"/>
        <v>0</v>
      </c>
      <c r="AL41" s="5"/>
    </row>
    <row r="42" spans="1:38" ht="18" customHeight="1" x14ac:dyDescent="0.25">
      <c r="A42" s="45">
        <v>24</v>
      </c>
      <c r="B42" s="39" t="s">
        <v>70</v>
      </c>
      <c r="C42" s="43" t="s">
        <v>71</v>
      </c>
      <c r="D42" s="50" t="s">
        <v>19</v>
      </c>
      <c r="E42" s="4"/>
      <c r="F42" s="4" t="s">
        <v>274</v>
      </c>
      <c r="G42" s="51"/>
      <c r="H42" s="51"/>
      <c r="I42" s="51"/>
      <c r="J42" s="51"/>
      <c r="K42" s="51"/>
      <c r="L42" s="51"/>
      <c r="M42" s="51"/>
      <c r="N42" s="51"/>
      <c r="O42" s="51"/>
      <c r="P42" s="12" t="s">
        <v>8</v>
      </c>
      <c r="Q42" s="51"/>
      <c r="R42" s="51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0">
        <f t="shared" si="0"/>
        <v>0</v>
      </c>
      <c r="AK42" s="10">
        <f t="shared" si="1"/>
        <v>1</v>
      </c>
      <c r="AL42" s="5"/>
    </row>
    <row r="43" spans="1:38" ht="18" customHeight="1" x14ac:dyDescent="0.25">
      <c r="A43" s="86">
        <v>25</v>
      </c>
      <c r="B43" s="87" t="s">
        <v>72</v>
      </c>
      <c r="C43" s="88" t="s">
        <v>73</v>
      </c>
      <c r="D43" s="89" t="s">
        <v>19</v>
      </c>
      <c r="E43" s="4"/>
      <c r="F43" s="4"/>
      <c r="G43" s="12"/>
      <c r="H43" s="12"/>
      <c r="I43" s="12"/>
      <c r="J43" s="51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0">
        <f t="shared" si="0"/>
        <v>0</v>
      </c>
      <c r="AK43" s="10">
        <f t="shared" si="1"/>
        <v>0</v>
      </c>
      <c r="AL43" s="5"/>
    </row>
    <row r="44" spans="1:38" ht="18" customHeight="1" x14ac:dyDescent="0.25">
      <c r="A44" s="45">
        <v>26</v>
      </c>
      <c r="B44" s="39" t="s">
        <v>74</v>
      </c>
      <c r="C44" s="43" t="s">
        <v>75</v>
      </c>
      <c r="D44" s="50" t="s">
        <v>19</v>
      </c>
      <c r="E44" s="4"/>
      <c r="F44" s="4" t="s">
        <v>227</v>
      </c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0">
        <f t="shared" si="0"/>
        <v>0</v>
      </c>
      <c r="AK44" s="10">
        <f t="shared" si="1"/>
        <v>0</v>
      </c>
      <c r="AL44" s="5"/>
    </row>
    <row r="45" spans="1:38" ht="18" customHeight="1" x14ac:dyDescent="0.25">
      <c r="A45" s="45">
        <v>27</v>
      </c>
      <c r="B45" s="39" t="s">
        <v>76</v>
      </c>
      <c r="C45" s="43" t="s">
        <v>77</v>
      </c>
      <c r="D45" s="50" t="s">
        <v>78</v>
      </c>
      <c r="E45" s="4"/>
      <c r="F45" s="4" t="s">
        <v>260</v>
      </c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0">
        <f t="shared" si="0"/>
        <v>0</v>
      </c>
      <c r="AK45" s="10">
        <f t="shared" si="1"/>
        <v>0</v>
      </c>
      <c r="AL45" s="5"/>
    </row>
    <row r="46" spans="1:38" ht="18" customHeight="1" x14ac:dyDescent="0.25">
      <c r="A46" s="86">
        <v>28</v>
      </c>
      <c r="B46" s="87" t="s">
        <v>79</v>
      </c>
      <c r="C46" s="88" t="s">
        <v>80</v>
      </c>
      <c r="D46" s="89" t="s">
        <v>78</v>
      </c>
      <c r="E46" s="4"/>
      <c r="F46" s="4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0">
        <f t="shared" si="0"/>
        <v>0</v>
      </c>
      <c r="AK46" s="10">
        <f t="shared" si="1"/>
        <v>0</v>
      </c>
      <c r="AL46" s="5"/>
    </row>
    <row r="47" spans="1:38" ht="18" customHeight="1" x14ac:dyDescent="0.25">
      <c r="A47" s="45">
        <v>29</v>
      </c>
      <c r="B47" s="39" t="s">
        <v>81</v>
      </c>
      <c r="C47" s="43" t="s">
        <v>82</v>
      </c>
      <c r="D47" s="50" t="s">
        <v>19</v>
      </c>
      <c r="E47" s="4"/>
      <c r="F47" s="4"/>
      <c r="G47" s="12" t="s">
        <v>7</v>
      </c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0">
        <f t="shared" si="0"/>
        <v>1</v>
      </c>
      <c r="AK47" s="10">
        <f t="shared" si="1"/>
        <v>0</v>
      </c>
      <c r="AL47" s="5"/>
    </row>
    <row r="48" spans="1:38" ht="18" customHeight="1" x14ac:dyDescent="0.25">
      <c r="A48" s="77">
        <v>30</v>
      </c>
      <c r="B48" s="78" t="s">
        <v>83</v>
      </c>
      <c r="C48" s="79" t="s">
        <v>84</v>
      </c>
      <c r="D48" s="80" t="s">
        <v>19</v>
      </c>
      <c r="E48" s="4"/>
      <c r="F48" s="4"/>
      <c r="G48" s="51"/>
      <c r="H48" s="51"/>
      <c r="I48" s="12" t="s">
        <v>7</v>
      </c>
      <c r="J48" s="51"/>
      <c r="K48" s="51"/>
      <c r="L48" s="51"/>
      <c r="M48" s="51"/>
      <c r="N48" s="51"/>
      <c r="O48" s="51"/>
      <c r="P48" s="51"/>
      <c r="Q48" s="51"/>
      <c r="R48" s="51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0">
        <f t="shared" si="0"/>
        <v>1</v>
      </c>
      <c r="AK48" s="10">
        <f t="shared" si="1"/>
        <v>0</v>
      </c>
      <c r="AL48" s="5"/>
    </row>
    <row r="49" spans="1:38" s="93" customFormat="1" ht="18" customHeight="1" x14ac:dyDescent="0.25">
      <c r="A49" s="86">
        <v>31</v>
      </c>
      <c r="B49" s="87" t="s">
        <v>85</v>
      </c>
      <c r="C49" s="88" t="s">
        <v>86</v>
      </c>
      <c r="D49" s="89" t="s">
        <v>19</v>
      </c>
      <c r="E49" s="90"/>
      <c r="F49" s="90" t="s">
        <v>275</v>
      </c>
      <c r="G49" s="91" t="s">
        <v>7</v>
      </c>
      <c r="H49" s="91" t="s">
        <v>7</v>
      </c>
      <c r="I49" s="82" t="s">
        <v>8</v>
      </c>
      <c r="J49" s="82" t="s">
        <v>8</v>
      </c>
      <c r="K49" s="91" t="s">
        <v>7</v>
      </c>
      <c r="L49" s="82" t="s">
        <v>8</v>
      </c>
      <c r="M49" s="82" t="s">
        <v>8</v>
      </c>
      <c r="N49" s="82" t="s">
        <v>8</v>
      </c>
      <c r="O49" s="82" t="s">
        <v>8</v>
      </c>
      <c r="P49" s="82" t="s">
        <v>8</v>
      </c>
      <c r="Q49" s="82" t="s">
        <v>8</v>
      </c>
      <c r="R49" s="82" t="s">
        <v>8</v>
      </c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>
        <f>COUNTIF(G49:AI49,"A")</f>
        <v>3</v>
      </c>
      <c r="AK49" s="91">
        <f>COUNTIF(G49:AI49,"P")</f>
        <v>9</v>
      </c>
      <c r="AL49" s="92"/>
    </row>
    <row r="50" spans="1:38" ht="18" customHeight="1" x14ac:dyDescent="0.25">
      <c r="A50" s="45">
        <v>32</v>
      </c>
      <c r="B50" s="39" t="s">
        <v>87</v>
      </c>
      <c r="C50" s="43" t="s">
        <v>88</v>
      </c>
      <c r="D50" s="50" t="s">
        <v>31</v>
      </c>
      <c r="E50" s="4"/>
      <c r="F50" s="4" t="s">
        <v>276</v>
      </c>
      <c r="G50" s="51"/>
      <c r="H50" s="12" t="s">
        <v>7</v>
      </c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0">
        <f t="shared" si="0"/>
        <v>1</v>
      </c>
      <c r="AK50" s="10">
        <f t="shared" si="1"/>
        <v>0</v>
      </c>
      <c r="AL50" s="5"/>
    </row>
    <row r="51" spans="1:38" ht="18" customHeight="1" x14ac:dyDescent="0.25">
      <c r="A51" s="45">
        <v>33</v>
      </c>
      <c r="B51" s="39" t="s">
        <v>89</v>
      </c>
      <c r="C51" s="43" t="s">
        <v>90</v>
      </c>
      <c r="D51" s="50" t="s">
        <v>19</v>
      </c>
      <c r="E51" s="4"/>
      <c r="F51" s="4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0">
        <f t="shared" si="0"/>
        <v>0</v>
      </c>
      <c r="AK51" s="10">
        <f t="shared" si="1"/>
        <v>0</v>
      </c>
      <c r="AL51" s="5"/>
    </row>
    <row r="52" spans="1:38" ht="18" customHeight="1" x14ac:dyDescent="0.25">
      <c r="A52" s="45">
        <v>34</v>
      </c>
      <c r="B52" s="39" t="s">
        <v>91</v>
      </c>
      <c r="C52" s="43" t="s">
        <v>92</v>
      </c>
      <c r="D52" s="50" t="s">
        <v>31</v>
      </c>
      <c r="E52" s="4"/>
      <c r="F52" s="4" t="s">
        <v>277</v>
      </c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0">
        <f t="shared" si="0"/>
        <v>0</v>
      </c>
      <c r="AK52" s="10">
        <f t="shared" si="1"/>
        <v>0</v>
      </c>
      <c r="AL52" s="5"/>
    </row>
    <row r="53" spans="1:38" ht="18" customHeight="1" x14ac:dyDescent="0.25">
      <c r="A53" s="45">
        <v>35</v>
      </c>
      <c r="B53" s="39" t="s">
        <v>93</v>
      </c>
      <c r="C53" s="43" t="s">
        <v>94</v>
      </c>
      <c r="D53" s="50" t="s">
        <v>31</v>
      </c>
      <c r="E53" s="4"/>
      <c r="F53" s="4" t="s">
        <v>278</v>
      </c>
      <c r="G53" s="51"/>
      <c r="H53" s="51"/>
      <c r="I53" s="51"/>
      <c r="J53" s="12" t="s">
        <v>8</v>
      </c>
      <c r="K53" s="51"/>
      <c r="L53" s="51"/>
      <c r="M53" s="51"/>
      <c r="N53" s="51"/>
      <c r="O53" s="51"/>
      <c r="P53" s="51"/>
      <c r="Q53" s="51"/>
      <c r="R53" s="5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0">
        <f t="shared" si="0"/>
        <v>0</v>
      </c>
      <c r="AK53" s="10">
        <f t="shared" si="1"/>
        <v>1</v>
      </c>
      <c r="AL53" s="5"/>
    </row>
    <row r="54" spans="1:38" ht="18" customHeight="1" x14ac:dyDescent="0.25">
      <c r="A54" s="45">
        <v>36</v>
      </c>
      <c r="B54" s="39" t="s">
        <v>95</v>
      </c>
      <c r="C54" s="43" t="s">
        <v>96</v>
      </c>
      <c r="D54" s="50" t="s">
        <v>19</v>
      </c>
      <c r="E54" s="4"/>
      <c r="F54" s="4" t="s">
        <v>247</v>
      </c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0">
        <f t="shared" si="0"/>
        <v>0</v>
      </c>
      <c r="AK54" s="10">
        <f t="shared" si="1"/>
        <v>0</v>
      </c>
      <c r="AL54" s="5"/>
    </row>
    <row r="55" spans="1:38" ht="18" customHeight="1" x14ac:dyDescent="0.25">
      <c r="A55" s="45">
        <v>37</v>
      </c>
      <c r="B55" s="39" t="s">
        <v>97</v>
      </c>
      <c r="C55" s="43" t="s">
        <v>98</v>
      </c>
      <c r="D55" s="50" t="s">
        <v>19</v>
      </c>
      <c r="E55" s="4"/>
      <c r="F55" s="4" t="s">
        <v>279</v>
      </c>
      <c r="G55" s="12" t="s">
        <v>7</v>
      </c>
      <c r="H55" s="51"/>
      <c r="I55" s="51"/>
      <c r="J55" s="51"/>
      <c r="K55" s="51"/>
      <c r="L55" s="12" t="s">
        <v>8</v>
      </c>
      <c r="M55" s="51"/>
      <c r="N55" s="51"/>
      <c r="O55" s="51"/>
      <c r="P55" s="51"/>
      <c r="Q55" s="51"/>
      <c r="R55" s="51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0">
        <f t="shared" si="0"/>
        <v>1</v>
      </c>
      <c r="AK55" s="10">
        <f t="shared" si="1"/>
        <v>1</v>
      </c>
      <c r="AL55" s="5"/>
    </row>
    <row r="56" spans="1:38" ht="18" customHeight="1" x14ac:dyDescent="0.25">
      <c r="A56" s="45">
        <v>38</v>
      </c>
      <c r="B56" s="39" t="s">
        <v>99</v>
      </c>
      <c r="C56" s="43" t="s">
        <v>100</v>
      </c>
      <c r="D56" s="50" t="s">
        <v>19</v>
      </c>
      <c r="E56" s="4"/>
      <c r="F56" s="4" t="s">
        <v>280</v>
      </c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12" t="s">
        <v>180</v>
      </c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0">
        <f>COUNTIF(G56:AI56,"A")</f>
        <v>0</v>
      </c>
      <c r="AK56" s="10">
        <f>COUNTIF(G56:AI56,"P")</f>
        <v>1</v>
      </c>
      <c r="AL56" s="5"/>
    </row>
    <row r="57" spans="1:38" s="93" customFormat="1" ht="18" customHeight="1" x14ac:dyDescent="0.25">
      <c r="A57" s="86">
        <v>39</v>
      </c>
      <c r="B57" s="87" t="s">
        <v>103</v>
      </c>
      <c r="C57" s="88" t="s">
        <v>104</v>
      </c>
      <c r="D57" s="89" t="s">
        <v>31</v>
      </c>
      <c r="E57" s="90"/>
      <c r="F57" s="90"/>
      <c r="G57" s="82" t="s">
        <v>8</v>
      </c>
      <c r="H57" s="82" t="s">
        <v>8</v>
      </c>
      <c r="I57" s="82" t="s">
        <v>8</v>
      </c>
      <c r="J57" s="82" t="s">
        <v>8</v>
      </c>
      <c r="K57" s="82" t="s">
        <v>8</v>
      </c>
      <c r="L57" s="82" t="s">
        <v>8</v>
      </c>
      <c r="M57" s="82" t="s">
        <v>8</v>
      </c>
      <c r="N57" s="82" t="s">
        <v>8</v>
      </c>
      <c r="O57" s="82" t="s">
        <v>8</v>
      </c>
      <c r="P57" s="82" t="s">
        <v>8</v>
      </c>
      <c r="Q57" s="82" t="s">
        <v>8</v>
      </c>
      <c r="R57" s="82" t="s">
        <v>8</v>
      </c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>
        <f t="shared" si="0"/>
        <v>0</v>
      </c>
      <c r="AK57" s="91">
        <f t="shared" si="1"/>
        <v>12</v>
      </c>
      <c r="AL57" s="92"/>
    </row>
    <row r="58" spans="1:38" ht="18" customHeight="1" x14ac:dyDescent="0.25">
      <c r="A58" s="45">
        <v>40</v>
      </c>
      <c r="B58" s="39" t="s">
        <v>105</v>
      </c>
      <c r="C58" s="43" t="s">
        <v>106</v>
      </c>
      <c r="D58" s="50" t="s">
        <v>19</v>
      </c>
      <c r="E58" s="4"/>
      <c r="F58" s="4" t="s">
        <v>232</v>
      </c>
      <c r="G58" s="51"/>
      <c r="H58" s="51"/>
      <c r="I58" s="51"/>
      <c r="J58" s="12" t="s">
        <v>7</v>
      </c>
      <c r="K58" s="51"/>
      <c r="L58" s="51"/>
      <c r="M58" s="51"/>
      <c r="N58" s="51"/>
      <c r="O58" s="12" t="s">
        <v>8</v>
      </c>
      <c r="P58" s="51"/>
      <c r="Q58" s="51"/>
      <c r="R58" s="51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0">
        <f t="shared" si="0"/>
        <v>1</v>
      </c>
      <c r="AK58" s="10">
        <f t="shared" si="1"/>
        <v>1</v>
      </c>
      <c r="AL58" s="5"/>
    </row>
    <row r="59" spans="1:38" s="93" customFormat="1" ht="18" customHeight="1" x14ac:dyDescent="0.25">
      <c r="A59" s="86">
        <v>41</v>
      </c>
      <c r="B59" s="87" t="s">
        <v>107</v>
      </c>
      <c r="C59" s="88" t="s">
        <v>108</v>
      </c>
      <c r="D59" s="89" t="s">
        <v>19</v>
      </c>
      <c r="E59" s="90"/>
      <c r="F59" s="90"/>
      <c r="G59" s="82" t="s">
        <v>8</v>
      </c>
      <c r="H59" s="82" t="s">
        <v>8</v>
      </c>
      <c r="I59" s="91" t="s">
        <v>8</v>
      </c>
      <c r="J59" s="82" t="s">
        <v>8</v>
      </c>
      <c r="K59" s="91" t="s">
        <v>7</v>
      </c>
      <c r="L59" s="82" t="s">
        <v>8</v>
      </c>
      <c r="M59" s="82" t="s">
        <v>8</v>
      </c>
      <c r="N59" s="82" t="s">
        <v>8</v>
      </c>
      <c r="O59" s="91" t="s">
        <v>7</v>
      </c>
      <c r="P59" s="82" t="s">
        <v>8</v>
      </c>
      <c r="Q59" s="82" t="s">
        <v>8</v>
      </c>
      <c r="R59" s="82" t="s">
        <v>8</v>
      </c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1"/>
      <c r="AD59" s="91"/>
      <c r="AE59" s="91"/>
      <c r="AF59" s="91"/>
      <c r="AG59" s="91"/>
      <c r="AH59" s="91"/>
      <c r="AI59" s="91"/>
      <c r="AJ59" s="91">
        <f t="shared" si="0"/>
        <v>2</v>
      </c>
      <c r="AK59" s="91">
        <f t="shared" si="1"/>
        <v>10</v>
      </c>
      <c r="AL59" s="92"/>
    </row>
    <row r="60" spans="1:38" ht="18" customHeight="1" x14ac:dyDescent="0.25">
      <c r="A60" s="45">
        <v>42</v>
      </c>
      <c r="B60" s="39" t="s">
        <v>109</v>
      </c>
      <c r="C60" s="43" t="s">
        <v>110</v>
      </c>
      <c r="D60" s="50" t="s">
        <v>19</v>
      </c>
      <c r="E60" s="4"/>
      <c r="F60" s="4" t="s">
        <v>218</v>
      </c>
      <c r="G60" s="51"/>
      <c r="H60" s="51"/>
      <c r="I60" s="51"/>
      <c r="J60" s="51"/>
      <c r="K60" s="12" t="s">
        <v>7</v>
      </c>
      <c r="L60" s="51"/>
      <c r="M60" s="51"/>
      <c r="N60" s="51"/>
      <c r="O60" s="12" t="s">
        <v>7</v>
      </c>
      <c r="P60" s="51"/>
      <c r="Q60" s="12" t="s">
        <v>7</v>
      </c>
      <c r="R60" s="51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0">
        <f t="shared" si="0"/>
        <v>3</v>
      </c>
      <c r="AK60" s="10">
        <f t="shared" si="1"/>
        <v>0</v>
      </c>
      <c r="AL60" s="5"/>
    </row>
    <row r="61" spans="1:38" ht="18" customHeight="1" x14ac:dyDescent="0.25">
      <c r="A61" s="45">
        <v>43</v>
      </c>
      <c r="B61" s="39" t="s">
        <v>111</v>
      </c>
      <c r="C61" s="43" t="s">
        <v>112</v>
      </c>
      <c r="D61" s="50" t="s">
        <v>19</v>
      </c>
      <c r="E61" s="4"/>
      <c r="F61" s="4" t="s">
        <v>281</v>
      </c>
      <c r="G61" s="12" t="s">
        <v>7</v>
      </c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0">
        <f t="shared" si="0"/>
        <v>1</v>
      </c>
      <c r="AK61" s="10">
        <f t="shared" si="1"/>
        <v>0</v>
      </c>
      <c r="AL61" s="5"/>
    </row>
    <row r="62" spans="1:38" ht="18" customHeight="1" x14ac:dyDescent="0.25">
      <c r="A62" s="45">
        <v>44</v>
      </c>
      <c r="B62" s="39" t="s">
        <v>115</v>
      </c>
      <c r="C62" s="43" t="s">
        <v>116</v>
      </c>
      <c r="D62" s="50" t="s">
        <v>19</v>
      </c>
      <c r="E62" s="4"/>
      <c r="F62" s="4" t="s">
        <v>231</v>
      </c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0">
        <f>COUNTIF(G62:AI62,"A")</f>
        <v>0</v>
      </c>
      <c r="AK62" s="10">
        <f>COUNTIF(G62:AI62,"P")</f>
        <v>0</v>
      </c>
      <c r="AL62" s="5"/>
    </row>
    <row r="63" spans="1:38" ht="18" customHeight="1" x14ac:dyDescent="0.25">
      <c r="A63" s="45">
        <v>45</v>
      </c>
      <c r="B63" s="39" t="s">
        <v>117</v>
      </c>
      <c r="C63" s="43" t="s">
        <v>118</v>
      </c>
      <c r="D63" s="50" t="s">
        <v>19</v>
      </c>
      <c r="E63" s="4"/>
      <c r="F63" s="4" t="s">
        <v>282</v>
      </c>
      <c r="G63" s="51"/>
      <c r="H63" s="51"/>
      <c r="I63" s="51"/>
      <c r="J63" s="51"/>
      <c r="K63" s="51"/>
      <c r="L63" s="51"/>
      <c r="M63" s="51"/>
      <c r="N63" s="51"/>
      <c r="O63" s="12" t="s">
        <v>8</v>
      </c>
      <c r="P63" s="51"/>
      <c r="Q63" s="51"/>
      <c r="R63" s="51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0">
        <f t="shared" si="0"/>
        <v>0</v>
      </c>
      <c r="AK63" s="10">
        <f t="shared" si="1"/>
        <v>1</v>
      </c>
      <c r="AL63" s="5"/>
    </row>
    <row r="64" spans="1:38" ht="18" customHeight="1" x14ac:dyDescent="0.25">
      <c r="A64" s="45">
        <v>46</v>
      </c>
      <c r="B64" s="39" t="s">
        <v>119</v>
      </c>
      <c r="C64" s="43" t="s">
        <v>120</v>
      </c>
      <c r="D64" s="50" t="s">
        <v>31</v>
      </c>
      <c r="E64" s="4"/>
      <c r="F64" s="4" t="s">
        <v>228</v>
      </c>
      <c r="G64" s="51"/>
      <c r="H64" s="51"/>
      <c r="I64" s="51"/>
      <c r="J64" s="51"/>
      <c r="K64" s="51"/>
      <c r="L64" s="51"/>
      <c r="M64" s="51"/>
      <c r="N64" s="51"/>
      <c r="O64" s="12" t="s">
        <v>7</v>
      </c>
      <c r="P64" s="51"/>
      <c r="Q64" s="51"/>
      <c r="R64" s="51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0">
        <f t="shared" si="0"/>
        <v>1</v>
      </c>
      <c r="AK64" s="10">
        <f t="shared" si="1"/>
        <v>0</v>
      </c>
      <c r="AL64" s="5"/>
    </row>
    <row r="65" spans="1:38" ht="18" customHeight="1" x14ac:dyDescent="0.25">
      <c r="A65" s="45">
        <v>47</v>
      </c>
      <c r="B65" s="39" t="s">
        <v>121</v>
      </c>
      <c r="C65" s="43" t="s">
        <v>122</v>
      </c>
      <c r="D65" s="50" t="s">
        <v>31</v>
      </c>
      <c r="E65" s="4"/>
      <c r="F65" s="4"/>
      <c r="G65" s="51"/>
      <c r="H65" s="51"/>
      <c r="I65" s="51"/>
      <c r="J65" s="51"/>
      <c r="K65" s="12" t="s">
        <v>7</v>
      </c>
      <c r="L65" s="51"/>
      <c r="M65" s="51"/>
      <c r="N65" s="51"/>
      <c r="O65" s="51"/>
      <c r="P65" s="51"/>
      <c r="Q65" s="51"/>
      <c r="R65" s="51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0">
        <f t="shared" si="0"/>
        <v>1</v>
      </c>
      <c r="AK65" s="10">
        <f t="shared" si="1"/>
        <v>0</v>
      </c>
      <c r="AL65" s="5"/>
    </row>
    <row r="66" spans="1:38" ht="18" customHeight="1" x14ac:dyDescent="0.25">
      <c r="A66" s="45">
        <v>48</v>
      </c>
      <c r="B66" s="39" t="s">
        <v>123</v>
      </c>
      <c r="C66" s="43" t="s">
        <v>124</v>
      </c>
      <c r="D66" s="50" t="s">
        <v>19</v>
      </c>
      <c r="E66" s="4"/>
      <c r="F66" s="4" t="s">
        <v>283</v>
      </c>
      <c r="G66" s="51"/>
      <c r="H66" s="12" t="s">
        <v>7</v>
      </c>
      <c r="I66" s="51"/>
      <c r="J66" s="12" t="s">
        <v>7</v>
      </c>
      <c r="K66" s="51"/>
      <c r="L66" s="51"/>
      <c r="M66" s="51"/>
      <c r="N66" s="51"/>
      <c r="O66" s="51"/>
      <c r="P66" s="51"/>
      <c r="Q66" s="51"/>
      <c r="R66" s="51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0">
        <f t="shared" si="0"/>
        <v>2</v>
      </c>
      <c r="AK66" s="10">
        <f t="shared" si="1"/>
        <v>0</v>
      </c>
      <c r="AL66" s="5"/>
    </row>
    <row r="67" spans="1:38" ht="18" customHeight="1" x14ac:dyDescent="0.25">
      <c r="A67" s="45">
        <v>49</v>
      </c>
      <c r="B67" s="39" t="s">
        <v>125</v>
      </c>
      <c r="C67" s="43" t="s">
        <v>126</v>
      </c>
      <c r="D67" s="50" t="s">
        <v>19</v>
      </c>
      <c r="E67" s="4"/>
      <c r="F67" s="4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0">
        <f t="shared" si="0"/>
        <v>0</v>
      </c>
      <c r="AK67" s="10">
        <f t="shared" si="1"/>
        <v>0</v>
      </c>
      <c r="AL67" s="5"/>
    </row>
    <row r="68" spans="1:38" ht="18" customHeight="1" x14ac:dyDescent="0.25">
      <c r="A68" s="45">
        <v>50</v>
      </c>
      <c r="B68" s="39" t="s">
        <v>127</v>
      </c>
      <c r="C68" s="43" t="s">
        <v>128</v>
      </c>
      <c r="D68" s="50" t="s">
        <v>19</v>
      </c>
      <c r="E68" s="4"/>
      <c r="F68" s="4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0">
        <f t="shared" si="0"/>
        <v>0</v>
      </c>
      <c r="AK68" s="10">
        <f t="shared" si="1"/>
        <v>0</v>
      </c>
      <c r="AL68" s="5"/>
    </row>
    <row r="69" spans="1:38" ht="18" customHeight="1" x14ac:dyDescent="0.25">
      <c r="A69" s="45">
        <v>51</v>
      </c>
      <c r="B69" s="39" t="s">
        <v>129</v>
      </c>
      <c r="C69" s="43" t="s">
        <v>130</v>
      </c>
      <c r="D69" s="50" t="s">
        <v>31</v>
      </c>
      <c r="E69" s="4"/>
      <c r="F69" s="4" t="s">
        <v>259</v>
      </c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0">
        <f t="shared" si="0"/>
        <v>0</v>
      </c>
      <c r="AK69" s="10">
        <f t="shared" si="1"/>
        <v>0</v>
      </c>
      <c r="AL69" s="5"/>
    </row>
    <row r="70" spans="1:38" s="93" customFormat="1" ht="18" customHeight="1" x14ac:dyDescent="0.25">
      <c r="A70" s="86">
        <v>52</v>
      </c>
      <c r="B70" s="87" t="s">
        <v>131</v>
      </c>
      <c r="C70" s="88" t="s">
        <v>132</v>
      </c>
      <c r="D70" s="89" t="s">
        <v>19</v>
      </c>
      <c r="E70" s="90"/>
      <c r="F70" s="90"/>
      <c r="G70" s="82" t="s">
        <v>8</v>
      </c>
      <c r="H70" s="82" t="s">
        <v>8</v>
      </c>
      <c r="I70" s="82" t="s">
        <v>8</v>
      </c>
      <c r="J70" s="82" t="s">
        <v>8</v>
      </c>
      <c r="K70" s="82" t="s">
        <v>8</v>
      </c>
      <c r="L70" s="82" t="s">
        <v>8</v>
      </c>
      <c r="M70" s="82" t="s">
        <v>8</v>
      </c>
      <c r="N70" s="82" t="s">
        <v>8</v>
      </c>
      <c r="O70" s="82" t="s">
        <v>8</v>
      </c>
      <c r="P70" s="82" t="s">
        <v>8</v>
      </c>
      <c r="Q70" s="82" t="s">
        <v>8</v>
      </c>
      <c r="R70" s="82" t="s">
        <v>8</v>
      </c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  <c r="AH70" s="91"/>
      <c r="AI70" s="91"/>
      <c r="AJ70" s="91">
        <f t="shared" si="0"/>
        <v>0</v>
      </c>
      <c r="AK70" s="91">
        <f t="shared" si="1"/>
        <v>12</v>
      </c>
      <c r="AL70" s="92"/>
    </row>
    <row r="71" spans="1:38" ht="18" customHeight="1" x14ac:dyDescent="0.25">
      <c r="A71" s="45">
        <v>53</v>
      </c>
      <c r="B71" s="39" t="s">
        <v>133</v>
      </c>
      <c r="C71" s="43" t="s">
        <v>134</v>
      </c>
      <c r="D71" s="50" t="s">
        <v>19</v>
      </c>
      <c r="E71" s="4"/>
      <c r="F71" s="4" t="s">
        <v>244</v>
      </c>
      <c r="G71" s="51"/>
      <c r="H71" s="51"/>
      <c r="I71" s="51"/>
      <c r="J71" s="12" t="s">
        <v>8</v>
      </c>
      <c r="K71" s="51"/>
      <c r="L71" s="51"/>
      <c r="M71" s="51"/>
      <c r="N71" s="51"/>
      <c r="O71" s="51"/>
      <c r="P71" s="51"/>
      <c r="Q71" s="51"/>
      <c r="R71" s="51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0">
        <f t="shared" si="0"/>
        <v>0</v>
      </c>
      <c r="AK71" s="10">
        <f t="shared" si="1"/>
        <v>1</v>
      </c>
      <c r="AL71" s="5"/>
    </row>
    <row r="72" spans="1:38" ht="18" customHeight="1" x14ac:dyDescent="0.25">
      <c r="A72" s="45">
        <v>54</v>
      </c>
      <c r="B72" s="39" t="s">
        <v>135</v>
      </c>
      <c r="C72" s="43" t="s">
        <v>136</v>
      </c>
      <c r="D72" s="50" t="s">
        <v>31</v>
      </c>
      <c r="E72" s="4"/>
      <c r="F72" s="4" t="s">
        <v>284</v>
      </c>
      <c r="G72" s="12" t="s">
        <v>7</v>
      </c>
      <c r="H72" s="51"/>
      <c r="I72" s="12" t="s">
        <v>7</v>
      </c>
      <c r="J72" s="51"/>
      <c r="K72" s="51"/>
      <c r="L72" s="51"/>
      <c r="M72" s="51"/>
      <c r="N72" s="51"/>
      <c r="O72" s="12"/>
      <c r="P72" s="51"/>
      <c r="Q72" s="12" t="s">
        <v>8</v>
      </c>
      <c r="R72" s="51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0">
        <f t="shared" si="0"/>
        <v>2</v>
      </c>
      <c r="AK72" s="10">
        <f t="shared" si="1"/>
        <v>1</v>
      </c>
      <c r="AL72" s="5"/>
    </row>
    <row r="73" spans="1:38" ht="18" customHeight="1" x14ac:dyDescent="0.25">
      <c r="A73" s="45">
        <v>55</v>
      </c>
      <c r="B73" s="39" t="s">
        <v>137</v>
      </c>
      <c r="C73" s="43" t="s">
        <v>138</v>
      </c>
      <c r="D73" s="50" t="s">
        <v>31</v>
      </c>
      <c r="E73" s="4"/>
      <c r="F73" s="4" t="s">
        <v>285</v>
      </c>
      <c r="G73" s="12" t="s">
        <v>7</v>
      </c>
      <c r="H73" s="51"/>
      <c r="I73" s="12" t="s">
        <v>7</v>
      </c>
      <c r="J73" s="51"/>
      <c r="K73" s="51"/>
      <c r="L73" s="51"/>
      <c r="M73" s="51"/>
      <c r="N73" s="51"/>
      <c r="O73" s="51"/>
      <c r="P73" s="51"/>
      <c r="Q73" s="12" t="s">
        <v>8</v>
      </c>
      <c r="R73" s="51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0">
        <f t="shared" si="0"/>
        <v>2</v>
      </c>
      <c r="AK73" s="10">
        <f t="shared" si="1"/>
        <v>1</v>
      </c>
      <c r="AL73" s="5"/>
    </row>
    <row r="74" spans="1:38" ht="18" customHeight="1" x14ac:dyDescent="0.25">
      <c r="A74" s="45">
        <v>56</v>
      </c>
      <c r="B74" s="39" t="s">
        <v>139</v>
      </c>
      <c r="C74" s="43" t="s">
        <v>140</v>
      </c>
      <c r="D74" s="50" t="s">
        <v>19</v>
      </c>
      <c r="E74" s="4"/>
      <c r="F74" s="4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12" t="s">
        <v>8</v>
      </c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0">
        <f>COUNTIF(G74:AI74,"A")</f>
        <v>0</v>
      </c>
      <c r="AK74" s="10">
        <f>COUNTIF(G74:AI74,"P")</f>
        <v>1</v>
      </c>
      <c r="AL74" s="5"/>
    </row>
    <row r="75" spans="1:38" ht="18" customHeight="1" x14ac:dyDescent="0.25">
      <c r="A75" s="45">
        <v>57</v>
      </c>
      <c r="B75" s="39" t="s">
        <v>141</v>
      </c>
      <c r="C75" s="43" t="s">
        <v>142</v>
      </c>
      <c r="D75" s="50" t="s">
        <v>19</v>
      </c>
      <c r="E75" s="4"/>
      <c r="F75" s="4" t="s">
        <v>242</v>
      </c>
      <c r="G75" s="12" t="s">
        <v>7</v>
      </c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0">
        <f t="shared" si="0"/>
        <v>1</v>
      </c>
      <c r="AK75" s="10">
        <f t="shared" si="1"/>
        <v>0</v>
      </c>
      <c r="AL75" s="5"/>
    </row>
    <row r="76" spans="1:38" s="93" customFormat="1" ht="18" customHeight="1" x14ac:dyDescent="0.25">
      <c r="A76" s="86">
        <v>58</v>
      </c>
      <c r="B76" s="87" t="s">
        <v>143</v>
      </c>
      <c r="C76" s="88" t="s">
        <v>144</v>
      </c>
      <c r="D76" s="89" t="s">
        <v>19</v>
      </c>
      <c r="E76" s="90"/>
      <c r="F76" s="90"/>
      <c r="G76" s="82" t="s">
        <v>8</v>
      </c>
      <c r="H76" s="82" t="s">
        <v>8</v>
      </c>
      <c r="I76" s="82" t="s">
        <v>8</v>
      </c>
      <c r="J76" s="82" t="s">
        <v>8</v>
      </c>
      <c r="K76" s="82" t="s">
        <v>8</v>
      </c>
      <c r="L76" s="82" t="s">
        <v>8</v>
      </c>
      <c r="M76" s="82" t="s">
        <v>8</v>
      </c>
      <c r="N76" s="82" t="s">
        <v>8</v>
      </c>
      <c r="O76" s="82" t="s">
        <v>8</v>
      </c>
      <c r="P76" s="82" t="s">
        <v>8</v>
      </c>
      <c r="Q76" s="82" t="s">
        <v>8</v>
      </c>
      <c r="R76" s="91" t="s">
        <v>8</v>
      </c>
      <c r="S76" s="91"/>
      <c r="T76" s="91"/>
      <c r="U76" s="91"/>
      <c r="V76" s="91"/>
      <c r="W76" s="91"/>
      <c r="X76" s="91"/>
      <c r="Y76" s="91"/>
      <c r="Z76" s="91"/>
      <c r="AA76" s="91"/>
      <c r="AB76" s="91"/>
      <c r="AC76" s="91"/>
      <c r="AD76" s="91"/>
      <c r="AE76" s="91"/>
      <c r="AF76" s="91"/>
      <c r="AG76" s="91"/>
      <c r="AH76" s="91"/>
      <c r="AI76" s="91"/>
      <c r="AJ76" s="91">
        <f>COUNTIF(G76:AI76,"A")</f>
        <v>0</v>
      </c>
      <c r="AK76" s="91">
        <f>COUNTIF(G76:AI76,"P")</f>
        <v>12</v>
      </c>
      <c r="AL76" s="92"/>
    </row>
    <row r="77" spans="1:38" ht="18" customHeight="1" x14ac:dyDescent="0.25">
      <c r="A77" s="45">
        <v>59</v>
      </c>
      <c r="B77" s="39" t="s">
        <v>145</v>
      </c>
      <c r="C77" s="43" t="s">
        <v>146</v>
      </c>
      <c r="D77" s="50" t="s">
        <v>31</v>
      </c>
      <c r="E77" s="4"/>
      <c r="F77" s="4" t="s">
        <v>286</v>
      </c>
      <c r="G77" s="12" t="s">
        <v>7</v>
      </c>
      <c r="H77" s="51"/>
      <c r="I77" s="12" t="s">
        <v>7</v>
      </c>
      <c r="J77" s="51"/>
      <c r="K77" s="51"/>
      <c r="L77" s="51"/>
      <c r="M77" s="51"/>
      <c r="N77" s="51"/>
      <c r="O77" s="51"/>
      <c r="P77" s="51"/>
      <c r="Q77" s="51"/>
      <c r="R77" s="51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0">
        <f t="shared" si="0"/>
        <v>2</v>
      </c>
      <c r="AK77" s="10">
        <f t="shared" si="1"/>
        <v>0</v>
      </c>
      <c r="AL77" s="5"/>
    </row>
    <row r="78" spans="1:38" ht="18" customHeight="1" x14ac:dyDescent="0.25">
      <c r="A78" s="45">
        <v>60</v>
      </c>
      <c r="B78" s="39" t="s">
        <v>149</v>
      </c>
      <c r="C78" s="43" t="s">
        <v>150</v>
      </c>
      <c r="D78" s="50" t="s">
        <v>19</v>
      </c>
      <c r="E78" s="4"/>
      <c r="F78" s="4" t="s">
        <v>253</v>
      </c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0">
        <f>COUNTIF(G78:AI78,"A")</f>
        <v>0</v>
      </c>
      <c r="AK78" s="10">
        <f>COUNTIF(G78:AI78,"P")</f>
        <v>0</v>
      </c>
      <c r="AL78" s="5"/>
    </row>
    <row r="79" spans="1:38" ht="18" customHeight="1" x14ac:dyDescent="0.25">
      <c r="A79" s="45">
        <v>61</v>
      </c>
      <c r="B79" s="39" t="s">
        <v>155</v>
      </c>
      <c r="C79" s="43" t="s">
        <v>156</v>
      </c>
      <c r="D79" s="50" t="s">
        <v>19</v>
      </c>
      <c r="E79" s="4"/>
      <c r="F79" s="4" t="s">
        <v>222</v>
      </c>
      <c r="G79" s="51"/>
      <c r="H79" s="51"/>
      <c r="I79" s="51"/>
      <c r="J79" s="12" t="s">
        <v>7</v>
      </c>
      <c r="K79" s="51"/>
      <c r="L79" s="51"/>
      <c r="M79" s="51"/>
      <c r="N79" s="51"/>
      <c r="O79" s="51"/>
      <c r="P79" s="51"/>
      <c r="Q79" s="51"/>
      <c r="R79" s="51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0">
        <f t="shared" ref="AJ79:AJ98" si="2">COUNTIF(G79:AI79,"A")</f>
        <v>1</v>
      </c>
      <c r="AK79" s="10">
        <f t="shared" ref="AK79:AK98" si="3">COUNTIF(G79:AI79,"P")</f>
        <v>0</v>
      </c>
      <c r="AL79" s="5"/>
    </row>
    <row r="80" spans="1:38" ht="18" customHeight="1" x14ac:dyDescent="0.25">
      <c r="A80" s="45">
        <v>62</v>
      </c>
      <c r="B80" s="39" t="s">
        <v>157</v>
      </c>
      <c r="C80" s="43" t="s">
        <v>158</v>
      </c>
      <c r="D80" s="50" t="s">
        <v>19</v>
      </c>
      <c r="E80" s="4"/>
      <c r="F80" s="4" t="s">
        <v>221</v>
      </c>
      <c r="G80" s="51"/>
      <c r="H80" s="51"/>
      <c r="I80" s="51"/>
      <c r="J80" s="12" t="s">
        <v>7</v>
      </c>
      <c r="K80" s="51"/>
      <c r="L80" s="51"/>
      <c r="M80" s="51"/>
      <c r="N80" s="51"/>
      <c r="O80" s="51"/>
      <c r="P80" s="51"/>
      <c r="Q80" s="51"/>
      <c r="R80" s="51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0">
        <f t="shared" si="2"/>
        <v>1</v>
      </c>
      <c r="AK80" s="10">
        <f t="shared" si="3"/>
        <v>0</v>
      </c>
      <c r="AL80" s="5"/>
    </row>
    <row r="81" spans="1:38" ht="18" customHeight="1" x14ac:dyDescent="0.25">
      <c r="A81" s="45">
        <v>63</v>
      </c>
      <c r="B81" s="39" t="s">
        <v>159</v>
      </c>
      <c r="C81" s="43" t="s">
        <v>160</v>
      </c>
      <c r="D81" s="50" t="s">
        <v>31</v>
      </c>
      <c r="E81" s="4"/>
      <c r="F81" s="4" t="s">
        <v>287</v>
      </c>
      <c r="G81" s="51"/>
      <c r="H81" s="51"/>
      <c r="I81" s="51"/>
      <c r="J81" s="51"/>
      <c r="K81" s="51"/>
      <c r="L81" s="12" t="s">
        <v>7</v>
      </c>
      <c r="M81" s="51"/>
      <c r="N81" s="12" t="s">
        <v>8</v>
      </c>
      <c r="O81" s="51"/>
      <c r="P81" s="51"/>
      <c r="Q81" s="51"/>
      <c r="R81" s="51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0">
        <f t="shared" si="2"/>
        <v>1</v>
      </c>
      <c r="AK81" s="10">
        <f t="shared" si="3"/>
        <v>1</v>
      </c>
      <c r="AL81" s="5"/>
    </row>
    <row r="82" spans="1:38" ht="18" customHeight="1" x14ac:dyDescent="0.25">
      <c r="A82" s="45">
        <v>64</v>
      </c>
      <c r="B82" s="39" t="s">
        <v>170</v>
      </c>
      <c r="C82" s="43" t="s">
        <v>169</v>
      </c>
      <c r="D82" s="50" t="s">
        <v>19</v>
      </c>
      <c r="E82" s="4"/>
      <c r="F82" s="4" t="s">
        <v>288</v>
      </c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0">
        <f t="shared" si="2"/>
        <v>0</v>
      </c>
      <c r="AK82" s="10">
        <f t="shared" si="3"/>
        <v>0</v>
      </c>
      <c r="AL82" s="5"/>
    </row>
    <row r="83" spans="1:38" ht="18" customHeight="1" x14ac:dyDescent="0.25">
      <c r="A83" s="45">
        <v>65</v>
      </c>
      <c r="B83" s="39" t="s">
        <v>193</v>
      </c>
      <c r="C83" s="43" t="s">
        <v>171</v>
      </c>
      <c r="D83" s="50" t="s">
        <v>19</v>
      </c>
      <c r="E83" s="4"/>
      <c r="F83" s="4" t="s">
        <v>289</v>
      </c>
      <c r="G83" s="51"/>
      <c r="H83" s="51"/>
      <c r="I83" s="51"/>
      <c r="J83" s="51"/>
      <c r="K83" s="51"/>
      <c r="L83" s="51"/>
      <c r="M83" s="51"/>
      <c r="N83" s="12" t="s">
        <v>8</v>
      </c>
      <c r="O83" s="51"/>
      <c r="P83" s="51"/>
      <c r="Q83" s="51"/>
      <c r="R83" s="51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0">
        <f t="shared" si="2"/>
        <v>0</v>
      </c>
      <c r="AK83" s="10">
        <f t="shared" si="3"/>
        <v>1</v>
      </c>
      <c r="AL83" s="5"/>
    </row>
    <row r="84" spans="1:38" ht="18" customHeight="1" x14ac:dyDescent="0.25">
      <c r="A84" s="45">
        <v>66</v>
      </c>
      <c r="B84" s="39" t="s">
        <v>174</v>
      </c>
      <c r="C84" s="43" t="s">
        <v>172</v>
      </c>
      <c r="D84" s="50" t="s">
        <v>31</v>
      </c>
      <c r="E84" s="4"/>
      <c r="F84" s="4" t="s">
        <v>290</v>
      </c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0">
        <f t="shared" si="2"/>
        <v>0</v>
      </c>
      <c r="AK84" s="10">
        <f t="shared" si="3"/>
        <v>0</v>
      </c>
      <c r="AL84" s="5"/>
    </row>
    <row r="85" spans="1:38" ht="18" customHeight="1" x14ac:dyDescent="0.25">
      <c r="A85" s="45">
        <v>67</v>
      </c>
      <c r="B85" s="39" t="s">
        <v>175</v>
      </c>
      <c r="C85" s="43" t="s">
        <v>173</v>
      </c>
      <c r="D85" s="50" t="s">
        <v>31</v>
      </c>
      <c r="E85" s="4"/>
      <c r="F85" s="4" t="s">
        <v>292</v>
      </c>
      <c r="G85" s="51"/>
      <c r="H85" s="51"/>
      <c r="I85" s="51"/>
      <c r="J85" s="12" t="s">
        <v>7</v>
      </c>
      <c r="K85" s="12" t="s">
        <v>7</v>
      </c>
      <c r="L85" s="12" t="s">
        <v>7</v>
      </c>
      <c r="M85" s="51"/>
      <c r="N85" s="51"/>
      <c r="O85" s="12" t="s">
        <v>7</v>
      </c>
      <c r="P85" s="51"/>
      <c r="Q85" s="51"/>
      <c r="R85" s="51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0">
        <f t="shared" si="2"/>
        <v>4</v>
      </c>
      <c r="AK85" s="10">
        <f t="shared" si="3"/>
        <v>0</v>
      </c>
      <c r="AL85" s="5"/>
    </row>
    <row r="86" spans="1:38" ht="18" customHeight="1" x14ac:dyDescent="0.25">
      <c r="A86" s="45">
        <v>68</v>
      </c>
      <c r="B86" s="39" t="s">
        <v>176</v>
      </c>
      <c r="C86" s="43" t="s">
        <v>177</v>
      </c>
      <c r="D86" s="50" t="s">
        <v>19</v>
      </c>
      <c r="E86" s="4"/>
      <c r="F86" s="4" t="s">
        <v>223</v>
      </c>
      <c r="G86" s="12" t="s">
        <v>7</v>
      </c>
      <c r="H86" s="12" t="s">
        <v>7</v>
      </c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0">
        <f t="shared" si="2"/>
        <v>2</v>
      </c>
      <c r="AK86" s="10">
        <f t="shared" si="3"/>
        <v>0</v>
      </c>
      <c r="AL86" s="5"/>
    </row>
    <row r="87" spans="1:38" ht="18" customHeight="1" x14ac:dyDescent="0.25">
      <c r="A87" s="45">
        <v>69</v>
      </c>
      <c r="B87" s="4" t="s">
        <v>182</v>
      </c>
      <c r="C87" s="4" t="s">
        <v>181</v>
      </c>
      <c r="D87" s="4" t="s">
        <v>31</v>
      </c>
      <c r="E87" s="4"/>
      <c r="F87" s="4" t="s">
        <v>291</v>
      </c>
      <c r="G87" s="51"/>
      <c r="H87" s="12" t="s">
        <v>7</v>
      </c>
      <c r="I87" s="51"/>
      <c r="J87" s="51"/>
      <c r="K87" s="51"/>
      <c r="L87" s="51"/>
      <c r="M87" s="51"/>
      <c r="N87" s="51"/>
      <c r="O87" s="51"/>
      <c r="P87" s="12" t="s">
        <v>8</v>
      </c>
      <c r="Q87" s="51"/>
      <c r="R87" s="12" t="s">
        <v>8</v>
      </c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0">
        <f t="shared" si="2"/>
        <v>1</v>
      </c>
      <c r="AK87" s="10">
        <f t="shared" si="3"/>
        <v>2</v>
      </c>
      <c r="AL87" s="5"/>
    </row>
    <row r="88" spans="1:38" ht="18" customHeight="1" x14ac:dyDescent="0.25">
      <c r="A88" s="45">
        <v>70</v>
      </c>
      <c r="B88" s="39" t="s">
        <v>190</v>
      </c>
      <c r="C88" s="43" t="s">
        <v>189</v>
      </c>
      <c r="D88" s="41" t="s">
        <v>19</v>
      </c>
      <c r="E88" s="4"/>
      <c r="F88" s="4" t="s">
        <v>235</v>
      </c>
      <c r="G88" s="12"/>
      <c r="H88" s="12"/>
      <c r="I88" s="12"/>
      <c r="J88" s="12"/>
      <c r="K88" s="12"/>
      <c r="L88" s="51"/>
      <c r="M88" s="51"/>
      <c r="N88" s="12" t="s">
        <v>8</v>
      </c>
      <c r="O88" s="12" t="s">
        <v>8</v>
      </c>
      <c r="P88" s="51"/>
      <c r="Q88" s="51"/>
      <c r="R88" s="12" t="s">
        <v>8</v>
      </c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0">
        <f t="shared" si="2"/>
        <v>0</v>
      </c>
      <c r="AK88" s="10">
        <f t="shared" si="3"/>
        <v>3</v>
      </c>
      <c r="AL88" s="5"/>
    </row>
    <row r="89" spans="1:38" ht="18" customHeight="1" x14ac:dyDescent="0.25">
      <c r="A89" s="3"/>
      <c r="B89" s="4"/>
      <c r="C89" s="4"/>
      <c r="D89" s="4"/>
      <c r="E89" s="4"/>
      <c r="F89" s="4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0">
        <f t="shared" si="2"/>
        <v>0</v>
      </c>
      <c r="AK89" s="10">
        <f t="shared" si="3"/>
        <v>0</v>
      </c>
      <c r="AL89" s="5"/>
    </row>
    <row r="90" spans="1:38" ht="18" customHeight="1" x14ac:dyDescent="0.25">
      <c r="A90" s="3"/>
      <c r="B90" s="4"/>
      <c r="C90" s="4"/>
      <c r="D90" s="4"/>
      <c r="E90" s="4"/>
      <c r="F90" s="4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0">
        <f t="shared" si="2"/>
        <v>0</v>
      </c>
      <c r="AK90" s="10">
        <f t="shared" si="3"/>
        <v>0</v>
      </c>
      <c r="AL90" s="5"/>
    </row>
    <row r="91" spans="1:38" ht="18" customHeight="1" x14ac:dyDescent="0.25">
      <c r="A91" s="3"/>
      <c r="B91" s="4"/>
      <c r="C91" s="4"/>
      <c r="D91" s="4"/>
      <c r="E91" s="4"/>
      <c r="F91" s="4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0">
        <f t="shared" si="2"/>
        <v>0</v>
      </c>
      <c r="AK91" s="10">
        <f t="shared" si="3"/>
        <v>0</v>
      </c>
      <c r="AL91" s="5"/>
    </row>
    <row r="92" spans="1:38" ht="18" customHeight="1" x14ac:dyDescent="0.25">
      <c r="A92" s="3"/>
      <c r="B92" s="4"/>
      <c r="C92" s="4"/>
      <c r="D92" s="4"/>
      <c r="E92" s="4"/>
      <c r="F92" s="4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0">
        <f t="shared" si="2"/>
        <v>0</v>
      </c>
      <c r="AK92" s="10">
        <f t="shared" si="3"/>
        <v>0</v>
      </c>
      <c r="AL92" s="5"/>
    </row>
    <row r="93" spans="1:38" ht="18" customHeight="1" x14ac:dyDescent="0.25">
      <c r="A93" s="3"/>
      <c r="B93" s="4"/>
      <c r="C93" s="4"/>
      <c r="D93" s="4"/>
      <c r="E93" s="4"/>
      <c r="F93" s="4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0">
        <f t="shared" si="2"/>
        <v>0</v>
      </c>
      <c r="AK93" s="10">
        <f t="shared" si="3"/>
        <v>0</v>
      </c>
      <c r="AL93" s="5"/>
    </row>
    <row r="94" spans="1:38" ht="18" customHeight="1" x14ac:dyDescent="0.25">
      <c r="A94" s="3"/>
      <c r="B94" s="4"/>
      <c r="C94" s="4"/>
      <c r="D94" s="4"/>
      <c r="E94" s="4"/>
      <c r="F94" s="4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0">
        <f t="shared" si="2"/>
        <v>0</v>
      </c>
      <c r="AK94" s="10">
        <f t="shared" si="3"/>
        <v>0</v>
      </c>
      <c r="AL94" s="5"/>
    </row>
    <row r="95" spans="1:38" ht="18" customHeight="1" x14ac:dyDescent="0.25">
      <c r="A95" s="3"/>
      <c r="B95" s="4"/>
      <c r="C95" s="4"/>
      <c r="D95" s="4"/>
      <c r="E95" s="4"/>
      <c r="F95" s="4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0">
        <f t="shared" si="2"/>
        <v>0</v>
      </c>
      <c r="AK95" s="10">
        <f t="shared" si="3"/>
        <v>0</v>
      </c>
      <c r="AL95" s="5"/>
    </row>
    <row r="96" spans="1:38" ht="18" customHeight="1" x14ac:dyDescent="0.25">
      <c r="A96" s="3"/>
      <c r="B96" s="4"/>
      <c r="C96" s="4"/>
      <c r="D96" s="4"/>
      <c r="E96" s="4"/>
      <c r="F96" s="4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0">
        <f t="shared" si="2"/>
        <v>0</v>
      </c>
      <c r="AK96" s="10">
        <f t="shared" si="3"/>
        <v>0</v>
      </c>
      <c r="AL96" s="5"/>
    </row>
    <row r="97" spans="1:38" ht="18" customHeight="1" x14ac:dyDescent="0.25">
      <c r="A97" s="3"/>
      <c r="B97" s="4"/>
      <c r="C97" s="4"/>
      <c r="D97" s="4"/>
      <c r="E97" s="4"/>
      <c r="F97" s="4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0">
        <f t="shared" si="2"/>
        <v>0</v>
      </c>
      <c r="AK97" s="10">
        <f t="shared" si="3"/>
        <v>0</v>
      </c>
      <c r="AL97" s="5"/>
    </row>
    <row r="98" spans="1:38" x14ac:dyDescent="0.25">
      <c r="A98" s="6"/>
      <c r="B98" s="7"/>
      <c r="C98" s="7"/>
      <c r="D98" s="7"/>
      <c r="E98" s="7"/>
      <c r="F98" s="7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0">
        <f t="shared" si="2"/>
        <v>0</v>
      </c>
      <c r="AK98" s="10">
        <f t="shared" si="3"/>
        <v>0</v>
      </c>
      <c r="AL98" s="8"/>
    </row>
    <row r="99" spans="1:38" x14ac:dyDescent="0.25">
      <c r="A99" s="125" t="s">
        <v>12</v>
      </c>
      <c r="B99" s="126"/>
      <c r="C99" s="126"/>
      <c r="D99" s="126"/>
      <c r="E99" s="126"/>
      <c r="F99" s="126"/>
      <c r="G99" s="14">
        <f>COUNTIF(G19:G98,"P")</f>
        <v>7</v>
      </c>
      <c r="H99" s="14">
        <f t="shared" ref="H99:AI99" si="4">COUNTIF(H19:H98,"P")</f>
        <v>7</v>
      </c>
      <c r="I99" s="14">
        <f t="shared" si="4"/>
        <v>8</v>
      </c>
      <c r="J99" s="14"/>
      <c r="K99" s="14">
        <f t="shared" si="4"/>
        <v>6</v>
      </c>
      <c r="L99" s="14">
        <f t="shared" si="4"/>
        <v>9</v>
      </c>
      <c r="M99" s="14">
        <f>COUNTIF(M89:M98,"P")</f>
        <v>0</v>
      </c>
      <c r="N99" s="14">
        <f>COUNTIF(N89:N98,"P")</f>
        <v>0</v>
      </c>
      <c r="O99" s="14">
        <f>COUNTIF(O89:O98,"P")</f>
        <v>0</v>
      </c>
      <c r="P99" s="14">
        <f>COUNTIF(P89:P98,"P")</f>
        <v>0</v>
      </c>
      <c r="Q99" s="14">
        <f t="shared" si="4"/>
        <v>10</v>
      </c>
      <c r="R99" s="14">
        <f t="shared" si="4"/>
        <v>14</v>
      </c>
      <c r="S99" s="14">
        <f t="shared" si="4"/>
        <v>0</v>
      </c>
      <c r="T99" s="14">
        <f t="shared" si="4"/>
        <v>0</v>
      </c>
      <c r="U99" s="14">
        <f t="shared" si="4"/>
        <v>0</v>
      </c>
      <c r="V99" s="14">
        <f t="shared" si="4"/>
        <v>0</v>
      </c>
      <c r="W99" s="14">
        <f t="shared" si="4"/>
        <v>0</v>
      </c>
      <c r="X99" s="14">
        <f t="shared" si="4"/>
        <v>0</v>
      </c>
      <c r="Y99" s="14">
        <f t="shared" si="4"/>
        <v>0</v>
      </c>
      <c r="Z99" s="14">
        <f t="shared" si="4"/>
        <v>0</v>
      </c>
      <c r="AA99" s="14">
        <f t="shared" si="4"/>
        <v>0</v>
      </c>
      <c r="AB99" s="14">
        <f t="shared" si="4"/>
        <v>0</v>
      </c>
      <c r="AC99" s="14">
        <f t="shared" si="4"/>
        <v>0</v>
      </c>
      <c r="AD99" s="14">
        <f t="shared" si="4"/>
        <v>0</v>
      </c>
      <c r="AE99" s="14">
        <f t="shared" si="4"/>
        <v>0</v>
      </c>
      <c r="AF99" s="14">
        <f t="shared" si="4"/>
        <v>0</v>
      </c>
      <c r="AG99" s="14">
        <f t="shared" si="4"/>
        <v>0</v>
      </c>
      <c r="AH99" s="14">
        <f t="shared" si="4"/>
        <v>0</v>
      </c>
      <c r="AI99" s="14">
        <f t="shared" si="4"/>
        <v>0</v>
      </c>
      <c r="AJ99" s="14"/>
      <c r="AK99" s="14"/>
      <c r="AL99" s="15"/>
    </row>
    <row r="100" spans="1:38" x14ac:dyDescent="0.25">
      <c r="A100" s="127" t="s">
        <v>13</v>
      </c>
      <c r="B100" s="128"/>
      <c r="C100" s="128"/>
      <c r="D100" s="128"/>
      <c r="E100" s="128"/>
      <c r="F100" s="128"/>
      <c r="G100" s="16">
        <f>COUNTIF(G19:G98,"A")</f>
        <v>9</v>
      </c>
      <c r="H100" s="16">
        <f t="shared" ref="H100:AI100" si="5">COUNTIF(H19:H98,"A")</f>
        <v>6</v>
      </c>
      <c r="I100" s="16">
        <f t="shared" si="5"/>
        <v>4</v>
      </c>
      <c r="J100" s="16"/>
      <c r="K100" s="16">
        <f t="shared" si="5"/>
        <v>6</v>
      </c>
      <c r="L100" s="16">
        <f t="shared" si="5"/>
        <v>2</v>
      </c>
      <c r="M100" s="16">
        <f>COUNTIF(M89:M98,"A")</f>
        <v>0</v>
      </c>
      <c r="N100" s="16">
        <f>COUNTIF(N89:N98,"A")</f>
        <v>0</v>
      </c>
      <c r="O100" s="16">
        <f>COUNTIF(O89:O98,"A")</f>
        <v>0</v>
      </c>
      <c r="P100" s="16">
        <f>COUNTIF(P89:P98,"A")</f>
        <v>0</v>
      </c>
      <c r="Q100" s="16">
        <f t="shared" si="5"/>
        <v>2</v>
      </c>
      <c r="R100" s="16">
        <f t="shared" si="5"/>
        <v>0</v>
      </c>
      <c r="S100" s="16">
        <f t="shared" si="5"/>
        <v>0</v>
      </c>
      <c r="T100" s="16">
        <f t="shared" si="5"/>
        <v>0</v>
      </c>
      <c r="U100" s="16">
        <f t="shared" si="5"/>
        <v>0</v>
      </c>
      <c r="V100" s="16">
        <f t="shared" si="5"/>
        <v>0</v>
      </c>
      <c r="W100" s="16">
        <f t="shared" si="5"/>
        <v>0</v>
      </c>
      <c r="X100" s="16">
        <f t="shared" si="5"/>
        <v>0</v>
      </c>
      <c r="Y100" s="16">
        <f t="shared" si="5"/>
        <v>0</v>
      </c>
      <c r="Z100" s="16">
        <f t="shared" si="5"/>
        <v>0</v>
      </c>
      <c r="AA100" s="16">
        <f t="shared" si="5"/>
        <v>0</v>
      </c>
      <c r="AB100" s="16">
        <f t="shared" si="5"/>
        <v>0</v>
      </c>
      <c r="AC100" s="16">
        <f t="shared" si="5"/>
        <v>0</v>
      </c>
      <c r="AD100" s="16">
        <f t="shared" si="5"/>
        <v>0</v>
      </c>
      <c r="AE100" s="16">
        <f t="shared" si="5"/>
        <v>0</v>
      </c>
      <c r="AF100" s="16">
        <f t="shared" si="5"/>
        <v>0</v>
      </c>
      <c r="AG100" s="16">
        <f t="shared" si="5"/>
        <v>0</v>
      </c>
      <c r="AH100" s="16">
        <f t="shared" si="5"/>
        <v>0</v>
      </c>
      <c r="AI100" s="16">
        <f t="shared" si="5"/>
        <v>0</v>
      </c>
      <c r="AJ100" s="16"/>
      <c r="AK100" s="16"/>
      <c r="AL100" s="17"/>
    </row>
    <row r="101" spans="1:38" x14ac:dyDescent="0.25">
      <c r="A101" s="121" t="s">
        <v>14</v>
      </c>
      <c r="B101" s="122"/>
      <c r="C101" s="122"/>
      <c r="D101" s="122"/>
      <c r="E101" s="122"/>
      <c r="F101" s="122"/>
      <c r="G101" s="18">
        <f>SUM(G99:G100)</f>
        <v>16</v>
      </c>
      <c r="H101" s="18">
        <f t="shared" ref="H101:AI101" si="6">SUM(H99:H100)</f>
        <v>13</v>
      </c>
      <c r="I101" s="18">
        <f t="shared" si="6"/>
        <v>12</v>
      </c>
      <c r="J101" s="18"/>
      <c r="K101" s="18">
        <f t="shared" si="6"/>
        <v>12</v>
      </c>
      <c r="L101" s="18">
        <f t="shared" si="6"/>
        <v>11</v>
      </c>
      <c r="M101" s="18">
        <f t="shared" si="6"/>
        <v>0</v>
      </c>
      <c r="N101" s="18">
        <f t="shared" si="6"/>
        <v>0</v>
      </c>
      <c r="O101" s="18">
        <f t="shared" si="6"/>
        <v>0</v>
      </c>
      <c r="P101" s="18">
        <f t="shared" si="6"/>
        <v>0</v>
      </c>
      <c r="Q101" s="18">
        <f t="shared" si="6"/>
        <v>12</v>
      </c>
      <c r="R101" s="18">
        <f t="shared" si="6"/>
        <v>14</v>
      </c>
      <c r="S101" s="18">
        <f t="shared" si="6"/>
        <v>0</v>
      </c>
      <c r="T101" s="18">
        <f t="shared" si="6"/>
        <v>0</v>
      </c>
      <c r="U101" s="18">
        <f t="shared" si="6"/>
        <v>0</v>
      </c>
      <c r="V101" s="18">
        <f t="shared" si="6"/>
        <v>0</v>
      </c>
      <c r="W101" s="18">
        <f t="shared" si="6"/>
        <v>0</v>
      </c>
      <c r="X101" s="18">
        <f t="shared" si="6"/>
        <v>0</v>
      </c>
      <c r="Y101" s="18">
        <f t="shared" si="6"/>
        <v>0</v>
      </c>
      <c r="Z101" s="18">
        <f t="shared" si="6"/>
        <v>0</v>
      </c>
      <c r="AA101" s="18">
        <f t="shared" si="6"/>
        <v>0</v>
      </c>
      <c r="AB101" s="18">
        <f t="shared" si="6"/>
        <v>0</v>
      </c>
      <c r="AC101" s="18">
        <f t="shared" si="6"/>
        <v>0</v>
      </c>
      <c r="AD101" s="18">
        <f t="shared" si="6"/>
        <v>0</v>
      </c>
      <c r="AE101" s="18">
        <f t="shared" si="6"/>
        <v>0</v>
      </c>
      <c r="AF101" s="18">
        <f t="shared" si="6"/>
        <v>0</v>
      </c>
      <c r="AG101" s="18">
        <f t="shared" si="6"/>
        <v>0</v>
      </c>
      <c r="AH101" s="18">
        <f t="shared" si="6"/>
        <v>0</v>
      </c>
      <c r="AI101" s="18">
        <f t="shared" si="6"/>
        <v>0</v>
      </c>
      <c r="AJ101" s="18"/>
      <c r="AK101" s="18"/>
      <c r="AL101" s="19"/>
    </row>
    <row r="102" spans="1:38" ht="26.25" x14ac:dyDescent="0.25">
      <c r="A102" s="29" t="str">
        <f>"បញ្ឈប់បញ្ជីត្រឹមចំនួន "&amp;COUNT(A19:A98) &amp;"នាក់" &amp;"ស្រីចំនួន " &amp;COUNTIF(D19:D98,"ស") &amp;"នាក់"</f>
        <v>បញ្ឈប់បញ្ជីត្រឹមចំនួន 70នាក់ស្រីចំនួន 47នាក់</v>
      </c>
    </row>
  </sheetData>
  <mergeCells count="5">
    <mergeCell ref="A101:F101"/>
    <mergeCell ref="AJ17:AK17"/>
    <mergeCell ref="D16:E16"/>
    <mergeCell ref="A99:F99"/>
    <mergeCell ref="A100:F100"/>
  </mergeCells>
  <pageMargins left="0.28999999999999998" right="0.21" top="0.27" bottom="0.18" header="0.17" footer="0.18"/>
  <pageSetup paperSize="9" scale="80" orientation="landscape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6:AM103"/>
  <sheetViews>
    <sheetView topLeftCell="A12" workbookViewId="0">
      <pane xSplit="2" ySplit="7" topLeftCell="O90" activePane="bottomRight" state="frozen"/>
      <selection activeCell="A12" sqref="A12"/>
      <selection pane="topRight" activeCell="C12" sqref="C12"/>
      <selection pane="bottomLeft" activeCell="A19" sqref="A19"/>
      <selection pane="bottomRight" activeCell="G85" sqref="G85"/>
    </sheetView>
  </sheetViews>
  <sheetFormatPr defaultRowHeight="15" x14ac:dyDescent="0.25"/>
  <cols>
    <col min="1" max="1" width="5.28515625" customWidth="1"/>
    <col min="2" max="2" width="20.140625" customWidth="1"/>
    <col min="3" max="3" width="18.42578125" customWidth="1"/>
    <col min="4" max="4" width="5.7109375" customWidth="1"/>
    <col min="5" max="5" width="8.5703125" customWidth="1"/>
    <col min="6" max="6" width="18" customWidth="1"/>
    <col min="7" max="36" width="3.42578125" customWidth="1"/>
    <col min="37" max="38" width="4.5703125" customWidth="1"/>
  </cols>
  <sheetData>
    <row r="16" spans="1:6" s="11" customFormat="1" ht="20.25" customHeight="1" x14ac:dyDescent="0.25">
      <c r="A16" s="11" t="s">
        <v>164</v>
      </c>
      <c r="D16" s="124" t="s">
        <v>10</v>
      </c>
      <c r="E16" s="124"/>
      <c r="F16" s="11" t="s">
        <v>151</v>
      </c>
    </row>
    <row r="17" spans="1:39" s="11" customFormat="1" ht="20.25" customHeight="1" x14ac:dyDescent="0.25">
      <c r="A17" s="11" t="s">
        <v>15</v>
      </c>
      <c r="D17" s="28"/>
      <c r="E17" s="28"/>
      <c r="AK17" s="123" t="s">
        <v>6</v>
      </c>
      <c r="AL17" s="123"/>
    </row>
    <row r="18" spans="1:39" ht="66.75" customHeight="1" x14ac:dyDescent="0.25">
      <c r="A18" s="1" t="s">
        <v>0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73" t="s">
        <v>186</v>
      </c>
      <c r="H18" s="73" t="s">
        <v>178</v>
      </c>
      <c r="I18" s="73" t="s">
        <v>187</v>
      </c>
      <c r="J18" s="75" t="s">
        <v>208</v>
      </c>
      <c r="K18" s="73" t="s">
        <v>209</v>
      </c>
      <c r="L18" s="73">
        <v>41285</v>
      </c>
      <c r="M18" s="73" t="s">
        <v>199</v>
      </c>
      <c r="N18" s="73" t="s">
        <v>201</v>
      </c>
      <c r="O18" s="73" t="s">
        <v>212</v>
      </c>
      <c r="P18" s="73">
        <v>41317</v>
      </c>
      <c r="Q18" s="73">
        <v>41345</v>
      </c>
      <c r="R18" s="54">
        <v>41529</v>
      </c>
      <c r="S18" s="54">
        <v>41620</v>
      </c>
      <c r="T18" s="47" t="s">
        <v>294</v>
      </c>
      <c r="U18" s="47" t="s">
        <v>295</v>
      </c>
      <c r="V18" s="47" t="s">
        <v>299</v>
      </c>
      <c r="W18" s="47" t="s">
        <v>303</v>
      </c>
      <c r="X18" s="47" t="s">
        <v>304</v>
      </c>
      <c r="Y18" s="73">
        <v>41671</v>
      </c>
      <c r="Z18" s="73">
        <v>41791</v>
      </c>
      <c r="AA18" s="73" t="s">
        <v>307</v>
      </c>
      <c r="AB18" s="73" t="s">
        <v>310</v>
      </c>
      <c r="AC18" s="73" t="s">
        <v>317</v>
      </c>
      <c r="AD18" s="73" t="s">
        <v>315</v>
      </c>
      <c r="AE18" s="73" t="s">
        <v>316</v>
      </c>
      <c r="AF18" s="73"/>
      <c r="AG18" s="73"/>
      <c r="AH18" s="73"/>
      <c r="AI18" s="73"/>
      <c r="AJ18" s="73"/>
      <c r="AK18" s="2" t="s">
        <v>7</v>
      </c>
      <c r="AL18" s="2" t="s">
        <v>8</v>
      </c>
      <c r="AM18" s="9" t="s">
        <v>9</v>
      </c>
    </row>
    <row r="19" spans="1:39" ht="21" x14ac:dyDescent="0.25">
      <c r="A19" s="45">
        <v>1</v>
      </c>
      <c r="B19" s="39" t="s">
        <v>17</v>
      </c>
      <c r="C19" s="40" t="s">
        <v>18</v>
      </c>
      <c r="D19" s="50" t="s">
        <v>19</v>
      </c>
      <c r="E19" s="4"/>
      <c r="F19" s="4" t="s">
        <v>252</v>
      </c>
      <c r="G19" s="51" t="s">
        <v>8</v>
      </c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12" t="s">
        <v>7</v>
      </c>
      <c r="AC19" s="51"/>
      <c r="AD19" s="51"/>
      <c r="AE19" s="51"/>
      <c r="AF19" s="12"/>
      <c r="AG19" s="12"/>
      <c r="AH19" s="12"/>
      <c r="AI19" s="12"/>
      <c r="AJ19" s="12"/>
      <c r="AK19" s="10">
        <f t="shared" ref="AK19:AK48" si="0">COUNTIF(G19:AJ19,"A")</f>
        <v>1</v>
      </c>
      <c r="AL19" s="10">
        <f t="shared" ref="AL19:AL48" si="1">COUNTIF(G19:AJ19,"P")</f>
        <v>1</v>
      </c>
      <c r="AM19" s="5"/>
    </row>
    <row r="20" spans="1:39" ht="21" x14ac:dyDescent="0.25">
      <c r="A20" s="45">
        <v>2</v>
      </c>
      <c r="B20" s="39" t="s">
        <v>20</v>
      </c>
      <c r="C20" s="40" t="s">
        <v>21</v>
      </c>
      <c r="D20" s="50" t="s">
        <v>22</v>
      </c>
      <c r="E20" s="4"/>
      <c r="F20" s="4" t="s">
        <v>261</v>
      </c>
      <c r="G20" s="51" t="s">
        <v>8</v>
      </c>
      <c r="H20" s="51"/>
      <c r="I20" s="51"/>
      <c r="J20" s="51"/>
      <c r="K20" s="51"/>
      <c r="L20" s="51"/>
      <c r="M20" s="51"/>
      <c r="N20" s="51"/>
      <c r="O20" s="12" t="s">
        <v>7</v>
      </c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12"/>
      <c r="AG20" s="12"/>
      <c r="AH20" s="12"/>
      <c r="AI20" s="12"/>
      <c r="AJ20" s="12"/>
      <c r="AK20" s="10">
        <f t="shared" si="0"/>
        <v>1</v>
      </c>
      <c r="AL20" s="10">
        <f t="shared" si="1"/>
        <v>1</v>
      </c>
      <c r="AM20" s="5"/>
    </row>
    <row r="21" spans="1:39" s="93" customFormat="1" ht="21" x14ac:dyDescent="0.25">
      <c r="A21" s="86">
        <v>3</v>
      </c>
      <c r="B21" s="87" t="s">
        <v>23</v>
      </c>
      <c r="C21" s="94" t="s">
        <v>24</v>
      </c>
      <c r="D21" s="89" t="s">
        <v>19</v>
      </c>
      <c r="E21" s="90"/>
      <c r="F21" s="90" t="s">
        <v>262</v>
      </c>
      <c r="G21" s="82" t="s">
        <v>8</v>
      </c>
      <c r="H21" s="82" t="s">
        <v>8</v>
      </c>
      <c r="I21" s="82" t="s">
        <v>8</v>
      </c>
      <c r="J21" s="82" t="s">
        <v>8</v>
      </c>
      <c r="K21" s="82" t="s">
        <v>8</v>
      </c>
      <c r="L21" s="82" t="s">
        <v>8</v>
      </c>
      <c r="M21" s="82" t="s">
        <v>8</v>
      </c>
      <c r="N21" s="82" t="s">
        <v>8</v>
      </c>
      <c r="O21" s="82" t="s">
        <v>8</v>
      </c>
      <c r="P21" s="82" t="s">
        <v>8</v>
      </c>
      <c r="Q21" s="82" t="s">
        <v>8</v>
      </c>
      <c r="R21" s="82" t="s">
        <v>8</v>
      </c>
      <c r="S21" s="82" t="s">
        <v>8</v>
      </c>
      <c r="T21" s="82" t="s">
        <v>8</v>
      </c>
      <c r="U21" s="82" t="s">
        <v>8</v>
      </c>
      <c r="V21" s="82" t="s">
        <v>8</v>
      </c>
      <c r="W21" s="82" t="s">
        <v>8</v>
      </c>
      <c r="X21" s="82" t="s">
        <v>8</v>
      </c>
      <c r="Y21" s="82" t="s">
        <v>8</v>
      </c>
      <c r="Z21" s="91" t="s">
        <v>8</v>
      </c>
      <c r="AA21" s="82" t="s">
        <v>8</v>
      </c>
      <c r="AB21" s="82" t="s">
        <v>8</v>
      </c>
      <c r="AC21" s="91"/>
      <c r="AD21" s="91"/>
      <c r="AE21" s="91"/>
      <c r="AF21" s="91"/>
      <c r="AG21" s="91"/>
      <c r="AH21" s="91"/>
      <c r="AI21" s="91"/>
      <c r="AJ21" s="91"/>
      <c r="AK21" s="91">
        <f t="shared" si="0"/>
        <v>0</v>
      </c>
      <c r="AL21" s="91">
        <f t="shared" si="1"/>
        <v>22</v>
      </c>
      <c r="AM21" s="92"/>
    </row>
    <row r="22" spans="1:39" ht="21" x14ac:dyDescent="0.25">
      <c r="A22" s="45">
        <v>4</v>
      </c>
      <c r="B22" s="39" t="s">
        <v>25</v>
      </c>
      <c r="C22" s="40" t="s">
        <v>26</v>
      </c>
      <c r="D22" s="50" t="s">
        <v>19</v>
      </c>
      <c r="E22" s="4"/>
      <c r="F22" s="4" t="s">
        <v>263</v>
      </c>
      <c r="G22" s="51" t="s">
        <v>8</v>
      </c>
      <c r="H22" s="51"/>
      <c r="I22" s="51"/>
      <c r="J22" s="51"/>
      <c r="K22" s="51"/>
      <c r="L22" s="51"/>
      <c r="M22" s="51"/>
      <c r="N22" s="12" t="s">
        <v>8</v>
      </c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12" t="s">
        <v>8</v>
      </c>
      <c r="AA22" s="51"/>
      <c r="AB22" s="51"/>
      <c r="AC22" s="51"/>
      <c r="AD22" s="51"/>
      <c r="AE22" s="51"/>
      <c r="AF22" s="12"/>
      <c r="AG22" s="12"/>
      <c r="AH22" s="12"/>
      <c r="AI22" s="12"/>
      <c r="AJ22" s="12"/>
      <c r="AK22" s="10">
        <f t="shared" si="0"/>
        <v>0</v>
      </c>
      <c r="AL22" s="10">
        <f t="shared" si="1"/>
        <v>3</v>
      </c>
      <c r="AM22" s="5"/>
    </row>
    <row r="23" spans="1:39" ht="21" x14ac:dyDescent="0.25">
      <c r="A23" s="45">
        <v>5</v>
      </c>
      <c r="B23" s="39" t="s">
        <v>27</v>
      </c>
      <c r="C23" s="40" t="s">
        <v>28</v>
      </c>
      <c r="D23" s="50" t="s">
        <v>19</v>
      </c>
      <c r="E23" s="4"/>
      <c r="F23" s="4" t="s">
        <v>264</v>
      </c>
      <c r="G23" s="51" t="s">
        <v>8</v>
      </c>
      <c r="H23" s="51"/>
      <c r="I23" s="51"/>
      <c r="J23" s="51"/>
      <c r="K23" s="51"/>
      <c r="L23" s="51"/>
      <c r="M23" s="51"/>
      <c r="N23" s="12" t="s">
        <v>8</v>
      </c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12" t="s">
        <v>8</v>
      </c>
      <c r="AA23" s="51"/>
      <c r="AB23" s="51"/>
      <c r="AC23" s="51"/>
      <c r="AD23" s="51"/>
      <c r="AE23" s="51"/>
      <c r="AF23" s="12"/>
      <c r="AG23" s="12"/>
      <c r="AH23" s="12"/>
      <c r="AI23" s="12"/>
      <c r="AJ23" s="12"/>
      <c r="AK23" s="10">
        <f t="shared" si="0"/>
        <v>0</v>
      </c>
      <c r="AL23" s="10">
        <f t="shared" si="1"/>
        <v>3</v>
      </c>
      <c r="AM23" s="5"/>
    </row>
    <row r="24" spans="1:39" ht="21" x14ac:dyDescent="0.25">
      <c r="A24" s="45">
        <v>6</v>
      </c>
      <c r="B24" s="39" t="s">
        <v>29</v>
      </c>
      <c r="C24" s="40" t="s">
        <v>30</v>
      </c>
      <c r="D24" s="50" t="s">
        <v>31</v>
      </c>
      <c r="E24" s="4"/>
      <c r="F24" s="4" t="s">
        <v>265</v>
      </c>
      <c r="G24" s="51" t="s">
        <v>8</v>
      </c>
      <c r="H24" s="51"/>
      <c r="I24" s="51"/>
      <c r="J24" s="51"/>
      <c r="K24" s="51"/>
      <c r="L24" s="51"/>
      <c r="M24" s="51"/>
      <c r="N24" s="12" t="s">
        <v>8</v>
      </c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12" t="s">
        <v>180</v>
      </c>
      <c r="Z24" s="51"/>
      <c r="AA24" s="51"/>
      <c r="AB24" s="51"/>
      <c r="AC24" s="51"/>
      <c r="AD24" s="51"/>
      <c r="AE24" s="51"/>
      <c r="AF24" s="12"/>
      <c r="AG24" s="12"/>
      <c r="AH24" s="12"/>
      <c r="AI24" s="12"/>
      <c r="AJ24" s="12"/>
      <c r="AK24" s="10">
        <f t="shared" si="0"/>
        <v>0</v>
      </c>
      <c r="AL24" s="10">
        <f t="shared" si="1"/>
        <v>3</v>
      </c>
      <c r="AM24" s="5"/>
    </row>
    <row r="25" spans="1:39" ht="21" x14ac:dyDescent="0.25">
      <c r="A25" s="45">
        <v>7</v>
      </c>
      <c r="B25" s="39" t="s">
        <v>34</v>
      </c>
      <c r="C25" s="40" t="s">
        <v>35</v>
      </c>
      <c r="D25" s="50" t="s">
        <v>31</v>
      </c>
      <c r="E25" s="4"/>
      <c r="F25" s="4" t="s">
        <v>257</v>
      </c>
      <c r="G25" s="51" t="s">
        <v>8</v>
      </c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12"/>
      <c r="AG25" s="12"/>
      <c r="AH25" s="12"/>
      <c r="AI25" s="12"/>
      <c r="AJ25" s="12"/>
      <c r="AK25" s="10">
        <f t="shared" si="0"/>
        <v>0</v>
      </c>
      <c r="AL25" s="10">
        <f t="shared" si="1"/>
        <v>1</v>
      </c>
      <c r="AM25" s="5"/>
    </row>
    <row r="26" spans="1:39" ht="21" x14ac:dyDescent="0.25">
      <c r="A26" s="45">
        <v>8</v>
      </c>
      <c r="B26" s="39" t="s">
        <v>36</v>
      </c>
      <c r="C26" s="40" t="s">
        <v>37</v>
      </c>
      <c r="D26" s="50" t="s">
        <v>19</v>
      </c>
      <c r="E26" s="4"/>
      <c r="F26" s="4" t="s">
        <v>226</v>
      </c>
      <c r="G26" s="51" t="s">
        <v>8</v>
      </c>
      <c r="H26" s="51"/>
      <c r="I26" s="51"/>
      <c r="J26" s="51"/>
      <c r="K26" s="51"/>
      <c r="L26" s="51"/>
      <c r="M26" s="51"/>
      <c r="N26" s="12" t="s">
        <v>8</v>
      </c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12"/>
      <c r="AG26" s="12"/>
      <c r="AH26" s="12"/>
      <c r="AI26" s="12"/>
      <c r="AJ26" s="12"/>
      <c r="AK26" s="10">
        <f t="shared" si="0"/>
        <v>0</v>
      </c>
      <c r="AL26" s="10">
        <f t="shared" si="1"/>
        <v>2</v>
      </c>
      <c r="AM26" s="5"/>
    </row>
    <row r="27" spans="1:39" s="93" customFormat="1" ht="21" x14ac:dyDescent="0.25">
      <c r="A27" s="86">
        <v>9</v>
      </c>
      <c r="B27" s="87" t="s">
        <v>38</v>
      </c>
      <c r="C27" s="94" t="s">
        <v>39</v>
      </c>
      <c r="D27" s="89" t="s">
        <v>19</v>
      </c>
      <c r="E27" s="90"/>
      <c r="F27" s="90"/>
      <c r="G27" s="82" t="s">
        <v>8</v>
      </c>
      <c r="H27" s="82" t="s">
        <v>8</v>
      </c>
      <c r="I27" s="82" t="s">
        <v>8</v>
      </c>
      <c r="J27" s="82" t="s">
        <v>8</v>
      </c>
      <c r="K27" s="82" t="s">
        <v>8</v>
      </c>
      <c r="L27" s="82" t="s">
        <v>8</v>
      </c>
      <c r="M27" s="82" t="s">
        <v>8</v>
      </c>
      <c r="N27" s="91" t="s">
        <v>8</v>
      </c>
      <c r="O27" s="82" t="s">
        <v>8</v>
      </c>
      <c r="P27" s="82" t="s">
        <v>8</v>
      </c>
      <c r="Q27" s="82" t="s">
        <v>8</v>
      </c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>
        <f t="shared" si="0"/>
        <v>0</v>
      </c>
      <c r="AL27" s="91">
        <f t="shared" si="1"/>
        <v>11</v>
      </c>
      <c r="AM27" s="92"/>
    </row>
    <row r="28" spans="1:39" ht="21" x14ac:dyDescent="0.25">
      <c r="A28" s="45">
        <v>10</v>
      </c>
      <c r="B28" s="39" t="s">
        <v>40</v>
      </c>
      <c r="C28" s="40" t="s">
        <v>41</v>
      </c>
      <c r="D28" s="50" t="s">
        <v>19</v>
      </c>
      <c r="E28" s="4"/>
      <c r="F28" s="4" t="s">
        <v>266</v>
      </c>
      <c r="G28" s="51" t="s">
        <v>8</v>
      </c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12" t="s">
        <v>180</v>
      </c>
      <c r="S28" s="51"/>
      <c r="T28" s="51"/>
      <c r="U28" s="51"/>
      <c r="V28" s="51"/>
      <c r="W28" s="51"/>
      <c r="X28" s="51"/>
      <c r="Y28" s="51"/>
      <c r="Z28" s="12" t="s">
        <v>8</v>
      </c>
      <c r="AA28" s="51"/>
      <c r="AB28" s="51"/>
      <c r="AC28" s="51"/>
      <c r="AD28" s="51"/>
      <c r="AE28" s="51"/>
      <c r="AF28" s="12"/>
      <c r="AG28" s="12"/>
      <c r="AH28" s="12"/>
      <c r="AI28" s="12"/>
      <c r="AJ28" s="12"/>
      <c r="AK28" s="10">
        <f t="shared" si="0"/>
        <v>0</v>
      </c>
      <c r="AL28" s="10">
        <f t="shared" si="1"/>
        <v>3</v>
      </c>
      <c r="AM28" s="5"/>
    </row>
    <row r="29" spans="1:39" ht="21" x14ac:dyDescent="0.25">
      <c r="A29" s="45">
        <v>11</v>
      </c>
      <c r="B29" s="39" t="s">
        <v>42</v>
      </c>
      <c r="C29" s="40" t="s">
        <v>43</v>
      </c>
      <c r="D29" s="50" t="s">
        <v>19</v>
      </c>
      <c r="E29" s="4"/>
      <c r="F29" s="4" t="s">
        <v>267</v>
      </c>
      <c r="G29" s="51" t="s">
        <v>8</v>
      </c>
      <c r="H29" s="51"/>
      <c r="I29" s="51"/>
      <c r="J29" s="51"/>
      <c r="K29" s="51"/>
      <c r="L29" s="51"/>
      <c r="M29" s="51"/>
      <c r="N29" s="12" t="s">
        <v>8</v>
      </c>
      <c r="O29" s="51"/>
      <c r="P29" s="51"/>
      <c r="Q29" s="51"/>
      <c r="R29" s="12" t="s">
        <v>180</v>
      </c>
      <c r="S29" s="51"/>
      <c r="T29" s="51"/>
      <c r="U29" s="51"/>
      <c r="V29" s="51"/>
      <c r="W29" s="51"/>
      <c r="X29" s="51"/>
      <c r="Y29" s="51"/>
      <c r="Z29" s="12" t="s">
        <v>8</v>
      </c>
      <c r="AA29" s="51"/>
      <c r="AB29" s="51"/>
      <c r="AC29" s="51"/>
      <c r="AD29" s="51"/>
      <c r="AE29" s="51"/>
      <c r="AF29" s="12"/>
      <c r="AG29" s="12"/>
      <c r="AH29" s="12"/>
      <c r="AI29" s="12"/>
      <c r="AJ29" s="12"/>
      <c r="AK29" s="10">
        <f t="shared" si="0"/>
        <v>0</v>
      </c>
      <c r="AL29" s="10">
        <f t="shared" si="1"/>
        <v>4</v>
      </c>
      <c r="AM29" s="5"/>
    </row>
    <row r="30" spans="1:39" ht="21" x14ac:dyDescent="0.25">
      <c r="A30" s="45">
        <v>12</v>
      </c>
      <c r="B30" s="39" t="s">
        <v>44</v>
      </c>
      <c r="C30" s="40" t="s">
        <v>45</v>
      </c>
      <c r="D30" s="50" t="s">
        <v>19</v>
      </c>
      <c r="E30" s="4"/>
      <c r="F30" s="4" t="s">
        <v>268</v>
      </c>
      <c r="G30" s="51" t="s">
        <v>8</v>
      </c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12" t="s">
        <v>180</v>
      </c>
      <c r="S30" s="51"/>
      <c r="T30" s="51"/>
      <c r="U30" s="51"/>
      <c r="V30" s="51"/>
      <c r="W30" s="51"/>
      <c r="X30" s="51"/>
      <c r="Y30" s="51"/>
      <c r="Z30" s="12" t="s">
        <v>8</v>
      </c>
      <c r="AA30" s="51"/>
      <c r="AB30" s="51"/>
      <c r="AC30" s="51"/>
      <c r="AD30" s="51"/>
      <c r="AE30" s="51"/>
      <c r="AF30" s="12"/>
      <c r="AG30" s="12"/>
      <c r="AH30" s="12"/>
      <c r="AI30" s="12"/>
      <c r="AJ30" s="12"/>
      <c r="AK30" s="10">
        <f t="shared" si="0"/>
        <v>0</v>
      </c>
      <c r="AL30" s="10">
        <f t="shared" si="1"/>
        <v>3</v>
      </c>
      <c r="AM30" s="5"/>
    </row>
    <row r="31" spans="1:39" s="93" customFormat="1" ht="21" x14ac:dyDescent="0.25">
      <c r="A31" s="86">
        <v>13</v>
      </c>
      <c r="B31" s="87" t="s">
        <v>46</v>
      </c>
      <c r="C31" s="88" t="s">
        <v>47</v>
      </c>
      <c r="D31" s="89" t="s">
        <v>19</v>
      </c>
      <c r="E31" s="90"/>
      <c r="F31" s="90"/>
      <c r="G31" s="82" t="s">
        <v>8</v>
      </c>
      <c r="H31" s="82" t="s">
        <v>8</v>
      </c>
      <c r="I31" s="82" t="s">
        <v>8</v>
      </c>
      <c r="J31" s="82" t="s">
        <v>8</v>
      </c>
      <c r="K31" s="82" t="s">
        <v>8</v>
      </c>
      <c r="L31" s="82" t="s">
        <v>8</v>
      </c>
      <c r="M31" s="82" t="s">
        <v>8</v>
      </c>
      <c r="N31" s="91" t="s">
        <v>8</v>
      </c>
      <c r="O31" s="82" t="s">
        <v>8</v>
      </c>
      <c r="P31" s="82" t="s">
        <v>8</v>
      </c>
      <c r="Q31" s="82" t="s">
        <v>8</v>
      </c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>
        <f t="shared" si="0"/>
        <v>0</v>
      </c>
      <c r="AL31" s="91">
        <f t="shared" si="1"/>
        <v>11</v>
      </c>
      <c r="AM31" s="92"/>
    </row>
    <row r="32" spans="1:39" ht="21" x14ac:dyDescent="0.25">
      <c r="A32" s="45">
        <v>14</v>
      </c>
      <c r="B32" s="39" t="s">
        <v>48</v>
      </c>
      <c r="C32" s="43" t="s">
        <v>49</v>
      </c>
      <c r="D32" s="50" t="s">
        <v>19</v>
      </c>
      <c r="E32" s="4"/>
      <c r="F32" s="4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12" t="s">
        <v>180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12"/>
      <c r="AG32" s="12"/>
      <c r="AH32" s="12"/>
      <c r="AI32" s="12"/>
      <c r="AJ32" s="12"/>
      <c r="AK32" s="10">
        <f t="shared" si="0"/>
        <v>0</v>
      </c>
      <c r="AL32" s="10">
        <f t="shared" si="1"/>
        <v>1</v>
      </c>
      <c r="AM32" s="5"/>
    </row>
    <row r="33" spans="1:39" ht="21" x14ac:dyDescent="0.25">
      <c r="A33" s="45">
        <v>15</v>
      </c>
      <c r="B33" s="39" t="s">
        <v>50</v>
      </c>
      <c r="C33" s="43" t="s">
        <v>51</v>
      </c>
      <c r="D33" s="50" t="s">
        <v>19</v>
      </c>
      <c r="E33" s="4"/>
      <c r="F33" s="4" t="s">
        <v>269</v>
      </c>
      <c r="G33" s="51"/>
      <c r="H33" s="51"/>
      <c r="I33" s="51"/>
      <c r="J33" s="51"/>
      <c r="K33" s="51"/>
      <c r="L33" s="51"/>
      <c r="M33" s="51"/>
      <c r="N33" s="12" t="s">
        <v>8</v>
      </c>
      <c r="O33" s="52" t="s">
        <v>180</v>
      </c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12" t="s">
        <v>8</v>
      </c>
      <c r="AA33" s="51"/>
      <c r="AB33" s="51"/>
      <c r="AC33" s="51"/>
      <c r="AD33" s="51"/>
      <c r="AE33" s="51"/>
      <c r="AF33" s="12"/>
      <c r="AG33" s="12"/>
      <c r="AH33" s="12"/>
      <c r="AI33" s="12"/>
      <c r="AJ33" s="12"/>
      <c r="AK33" s="10">
        <f t="shared" si="0"/>
        <v>0</v>
      </c>
      <c r="AL33" s="10">
        <f t="shared" si="1"/>
        <v>3</v>
      </c>
      <c r="AM33" s="5"/>
    </row>
    <row r="34" spans="1:39" ht="21" x14ac:dyDescent="0.25">
      <c r="A34" s="45">
        <v>16</v>
      </c>
      <c r="B34" s="39" t="s">
        <v>52</v>
      </c>
      <c r="C34" s="43" t="s">
        <v>53</v>
      </c>
      <c r="D34" s="50" t="s">
        <v>19</v>
      </c>
      <c r="E34" s="4"/>
      <c r="F34" s="4" t="s">
        <v>270</v>
      </c>
      <c r="G34" s="51"/>
      <c r="H34" s="51"/>
      <c r="I34" s="51"/>
      <c r="J34" s="51"/>
      <c r="K34" s="51"/>
      <c r="L34" s="51"/>
      <c r="M34" s="12" t="s">
        <v>8</v>
      </c>
      <c r="N34" s="12" t="s">
        <v>8</v>
      </c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12" t="s">
        <v>8</v>
      </c>
      <c r="AA34" s="51"/>
      <c r="AB34" s="51"/>
      <c r="AC34" s="51"/>
      <c r="AD34" s="51"/>
      <c r="AE34" s="51"/>
      <c r="AF34" s="12"/>
      <c r="AG34" s="12"/>
      <c r="AH34" s="12"/>
      <c r="AI34" s="12"/>
      <c r="AJ34" s="12"/>
      <c r="AK34" s="10">
        <f t="shared" si="0"/>
        <v>0</v>
      </c>
      <c r="AL34" s="10">
        <f t="shared" si="1"/>
        <v>3</v>
      </c>
      <c r="AM34" s="5"/>
    </row>
    <row r="35" spans="1:39" ht="21" x14ac:dyDescent="0.25">
      <c r="A35" s="45">
        <v>17</v>
      </c>
      <c r="B35" s="39" t="s">
        <v>54</v>
      </c>
      <c r="C35" s="43" t="s">
        <v>55</v>
      </c>
      <c r="D35" s="50" t="s">
        <v>19</v>
      </c>
      <c r="E35" s="4"/>
      <c r="F35" s="4" t="s">
        <v>255</v>
      </c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12"/>
      <c r="AG35" s="12"/>
      <c r="AH35" s="12"/>
      <c r="AI35" s="12"/>
      <c r="AJ35" s="12"/>
      <c r="AK35" s="10">
        <f t="shared" si="0"/>
        <v>0</v>
      </c>
      <c r="AL35" s="10">
        <f t="shared" si="1"/>
        <v>0</v>
      </c>
      <c r="AM35" s="5"/>
    </row>
    <row r="36" spans="1:39" ht="21" x14ac:dyDescent="0.25">
      <c r="A36" s="45">
        <v>18</v>
      </c>
      <c r="B36" s="39" t="s">
        <v>56</v>
      </c>
      <c r="C36" s="43" t="s">
        <v>57</v>
      </c>
      <c r="D36" s="50" t="s">
        <v>19</v>
      </c>
      <c r="E36" s="4"/>
      <c r="F36" s="4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12"/>
      <c r="AG36" s="12"/>
      <c r="AH36" s="12"/>
      <c r="AI36" s="12"/>
      <c r="AJ36" s="12"/>
      <c r="AK36" s="10">
        <f t="shared" si="0"/>
        <v>0</v>
      </c>
      <c r="AL36" s="10">
        <f t="shared" si="1"/>
        <v>0</v>
      </c>
      <c r="AM36" s="5"/>
    </row>
    <row r="37" spans="1:39" s="93" customFormat="1" ht="21" x14ac:dyDescent="0.25">
      <c r="A37" s="86">
        <v>19</v>
      </c>
      <c r="B37" s="87" t="s">
        <v>58</v>
      </c>
      <c r="C37" s="88" t="s">
        <v>59</v>
      </c>
      <c r="D37" s="89" t="s">
        <v>19</v>
      </c>
      <c r="E37" s="90"/>
      <c r="F37" s="90"/>
      <c r="G37" s="82"/>
      <c r="H37" s="82"/>
      <c r="I37" s="82"/>
      <c r="J37" s="82"/>
      <c r="K37" s="82"/>
      <c r="L37" s="82"/>
      <c r="M37" s="82"/>
      <c r="N37" s="91" t="s">
        <v>8</v>
      </c>
      <c r="O37" s="82"/>
      <c r="P37" s="82"/>
      <c r="Q37" s="82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>
        <f t="shared" si="0"/>
        <v>0</v>
      </c>
      <c r="AL37" s="91">
        <f t="shared" si="1"/>
        <v>1</v>
      </c>
      <c r="AM37" s="92"/>
    </row>
    <row r="38" spans="1:39" ht="21" x14ac:dyDescent="0.25">
      <c r="A38" s="45">
        <v>20</v>
      </c>
      <c r="B38" s="39" t="s">
        <v>60</v>
      </c>
      <c r="C38" s="43" t="s">
        <v>61</v>
      </c>
      <c r="D38" s="50" t="s">
        <v>31</v>
      </c>
      <c r="E38" s="4"/>
      <c r="F38" s="4" t="s">
        <v>271</v>
      </c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12" t="s">
        <v>180</v>
      </c>
      <c r="Z38" s="51"/>
      <c r="AA38" s="51"/>
      <c r="AB38" s="51"/>
      <c r="AC38" s="51"/>
      <c r="AD38" s="51"/>
      <c r="AE38" s="51"/>
      <c r="AF38" s="12"/>
      <c r="AG38" s="12"/>
      <c r="AH38" s="12"/>
      <c r="AI38" s="12"/>
      <c r="AJ38" s="12"/>
      <c r="AK38" s="10">
        <f t="shared" si="0"/>
        <v>0</v>
      </c>
      <c r="AL38" s="10">
        <f t="shared" si="1"/>
        <v>1</v>
      </c>
      <c r="AM38" s="5"/>
    </row>
    <row r="39" spans="1:39" ht="21" x14ac:dyDescent="0.25">
      <c r="A39" s="45">
        <v>21</v>
      </c>
      <c r="B39" s="39" t="s">
        <v>64</v>
      </c>
      <c r="C39" s="43" t="s">
        <v>65</v>
      </c>
      <c r="D39" s="50" t="s">
        <v>31</v>
      </c>
      <c r="E39" s="4"/>
      <c r="F39" s="4" t="s">
        <v>272</v>
      </c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12" t="s">
        <v>180</v>
      </c>
      <c r="Z39" s="51"/>
      <c r="AA39" s="51"/>
      <c r="AB39" s="51"/>
      <c r="AC39" s="51"/>
      <c r="AD39" s="51"/>
      <c r="AE39" s="51"/>
      <c r="AF39" s="12"/>
      <c r="AG39" s="12"/>
      <c r="AH39" s="12"/>
      <c r="AI39" s="12"/>
      <c r="AJ39" s="12"/>
      <c r="AK39" s="10">
        <f t="shared" si="0"/>
        <v>0</v>
      </c>
      <c r="AL39" s="10">
        <f t="shared" si="1"/>
        <v>1</v>
      </c>
      <c r="AM39" s="5"/>
    </row>
    <row r="40" spans="1:39" ht="21" x14ac:dyDescent="0.25">
      <c r="A40" s="45">
        <v>22</v>
      </c>
      <c r="B40" s="39" t="s">
        <v>66</v>
      </c>
      <c r="C40" s="43" t="s">
        <v>67</v>
      </c>
      <c r="D40" s="50" t="s">
        <v>31</v>
      </c>
      <c r="E40" s="4"/>
      <c r="F40" s="4" t="s">
        <v>258</v>
      </c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12" t="s">
        <v>180</v>
      </c>
      <c r="Z40" s="51"/>
      <c r="AA40" s="51"/>
      <c r="AB40" s="51"/>
      <c r="AC40" s="51"/>
      <c r="AD40" s="51"/>
      <c r="AE40" s="51"/>
      <c r="AF40" s="12"/>
      <c r="AG40" s="12"/>
      <c r="AH40" s="12"/>
      <c r="AI40" s="12"/>
      <c r="AJ40" s="12"/>
      <c r="AK40" s="10">
        <f t="shared" si="0"/>
        <v>0</v>
      </c>
      <c r="AL40" s="10">
        <f t="shared" si="1"/>
        <v>1</v>
      </c>
      <c r="AM40" s="5"/>
    </row>
    <row r="41" spans="1:39" ht="21" x14ac:dyDescent="0.25">
      <c r="A41" s="45">
        <v>23</v>
      </c>
      <c r="B41" s="39" t="s">
        <v>68</v>
      </c>
      <c r="C41" s="43" t="s">
        <v>69</v>
      </c>
      <c r="D41" s="50" t="s">
        <v>31</v>
      </c>
      <c r="E41" s="4"/>
      <c r="F41" s="4" t="s">
        <v>273</v>
      </c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12"/>
      <c r="AG41" s="12"/>
      <c r="AH41" s="12"/>
      <c r="AI41" s="12"/>
      <c r="AJ41" s="12"/>
      <c r="AK41" s="10">
        <f t="shared" si="0"/>
        <v>0</v>
      </c>
      <c r="AL41" s="10">
        <f t="shared" si="1"/>
        <v>0</v>
      </c>
      <c r="AM41" s="5"/>
    </row>
    <row r="42" spans="1:39" ht="21" x14ac:dyDescent="0.25">
      <c r="A42" s="45">
        <v>24</v>
      </c>
      <c r="B42" s="39" t="s">
        <v>70</v>
      </c>
      <c r="C42" s="43" t="s">
        <v>71</v>
      </c>
      <c r="D42" s="50" t="s">
        <v>19</v>
      </c>
      <c r="E42" s="4"/>
      <c r="F42" s="4" t="s">
        <v>274</v>
      </c>
      <c r="G42" s="51"/>
      <c r="H42" s="51"/>
      <c r="I42" s="51"/>
      <c r="J42" s="51"/>
      <c r="K42" s="51"/>
      <c r="L42" s="51"/>
      <c r="M42" s="51"/>
      <c r="N42" s="12" t="s">
        <v>8</v>
      </c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12" t="s">
        <v>8</v>
      </c>
      <c r="AA42" s="51"/>
      <c r="AB42" s="51"/>
      <c r="AC42" s="51"/>
      <c r="AD42" s="51"/>
      <c r="AE42" s="51"/>
      <c r="AF42" s="12"/>
      <c r="AG42" s="12"/>
      <c r="AH42" s="12"/>
      <c r="AI42" s="12"/>
      <c r="AJ42" s="12"/>
      <c r="AK42" s="10">
        <f t="shared" si="0"/>
        <v>0</v>
      </c>
      <c r="AL42" s="10">
        <f t="shared" si="1"/>
        <v>2</v>
      </c>
      <c r="AM42" s="5"/>
    </row>
    <row r="43" spans="1:39" s="93" customFormat="1" ht="21" x14ac:dyDescent="0.25">
      <c r="A43" s="86">
        <v>25</v>
      </c>
      <c r="B43" s="87" t="s">
        <v>72</v>
      </c>
      <c r="C43" s="88" t="s">
        <v>73</v>
      </c>
      <c r="D43" s="89" t="s">
        <v>19</v>
      </c>
      <c r="E43" s="90"/>
      <c r="F43" s="4"/>
      <c r="G43" s="91"/>
      <c r="H43" s="91"/>
      <c r="I43" s="91"/>
      <c r="J43" s="91"/>
      <c r="K43" s="91"/>
      <c r="L43" s="91"/>
      <c r="M43" s="91"/>
      <c r="N43" s="91"/>
      <c r="O43" s="82"/>
      <c r="P43" s="82"/>
      <c r="Q43" s="82"/>
      <c r="R43" s="82"/>
      <c r="S43" s="82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>
        <f t="shared" si="0"/>
        <v>0</v>
      </c>
      <c r="AL43" s="91">
        <f t="shared" si="1"/>
        <v>0</v>
      </c>
      <c r="AM43" s="92"/>
    </row>
    <row r="44" spans="1:39" ht="21" x14ac:dyDescent="0.25">
      <c r="A44" s="45">
        <v>26</v>
      </c>
      <c r="B44" s="39" t="s">
        <v>74</v>
      </c>
      <c r="C44" s="43" t="s">
        <v>75</v>
      </c>
      <c r="D44" s="50" t="s">
        <v>19</v>
      </c>
      <c r="E44" s="4"/>
      <c r="F44" s="4" t="s">
        <v>227</v>
      </c>
      <c r="G44" s="51"/>
      <c r="H44" s="51"/>
      <c r="I44" s="51"/>
      <c r="J44" s="51"/>
      <c r="K44" s="51"/>
      <c r="L44" s="51"/>
      <c r="M44" s="51"/>
      <c r="N44" s="12" t="s">
        <v>7</v>
      </c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12" t="s">
        <v>8</v>
      </c>
      <c r="AA44" s="51"/>
      <c r="AB44" s="51"/>
      <c r="AC44" s="51"/>
      <c r="AD44" s="51"/>
      <c r="AE44" s="51"/>
      <c r="AF44" s="12"/>
      <c r="AG44" s="12"/>
      <c r="AH44" s="12"/>
      <c r="AI44" s="12"/>
      <c r="AJ44" s="12"/>
      <c r="AK44" s="10">
        <f t="shared" si="0"/>
        <v>1</v>
      </c>
      <c r="AL44" s="10">
        <f t="shared" si="1"/>
        <v>1</v>
      </c>
      <c r="AM44" s="5"/>
    </row>
    <row r="45" spans="1:39" ht="21" x14ac:dyDescent="0.25">
      <c r="A45" s="45">
        <v>27</v>
      </c>
      <c r="B45" s="39" t="s">
        <v>76</v>
      </c>
      <c r="C45" s="43" t="s">
        <v>77</v>
      </c>
      <c r="D45" s="50" t="s">
        <v>78</v>
      </c>
      <c r="E45" s="4"/>
      <c r="F45" s="4" t="s">
        <v>260</v>
      </c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12"/>
      <c r="AG45" s="12"/>
      <c r="AH45" s="12"/>
      <c r="AI45" s="12"/>
      <c r="AJ45" s="12"/>
      <c r="AK45" s="10">
        <f t="shared" si="0"/>
        <v>0</v>
      </c>
      <c r="AL45" s="10">
        <f t="shared" si="1"/>
        <v>0</v>
      </c>
      <c r="AM45" s="5"/>
    </row>
    <row r="46" spans="1:39" s="93" customFormat="1" ht="21" x14ac:dyDescent="0.25">
      <c r="A46" s="86">
        <v>28</v>
      </c>
      <c r="B46" s="87" t="s">
        <v>79</v>
      </c>
      <c r="C46" s="88" t="s">
        <v>80</v>
      </c>
      <c r="D46" s="89" t="s">
        <v>78</v>
      </c>
      <c r="E46" s="90"/>
      <c r="F46" s="4"/>
      <c r="G46" s="82"/>
      <c r="H46" s="82"/>
      <c r="I46" s="82"/>
      <c r="J46" s="82"/>
      <c r="K46" s="82"/>
      <c r="L46" s="82"/>
      <c r="M46" s="82"/>
      <c r="N46" s="91" t="s">
        <v>8</v>
      </c>
      <c r="O46" s="82"/>
      <c r="P46" s="82"/>
      <c r="Q46" s="82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>
        <f t="shared" si="0"/>
        <v>0</v>
      </c>
      <c r="AL46" s="91">
        <f t="shared" si="1"/>
        <v>1</v>
      </c>
      <c r="AM46" s="92"/>
    </row>
    <row r="47" spans="1:39" ht="21" x14ac:dyDescent="0.25">
      <c r="A47" s="45">
        <v>29</v>
      </c>
      <c r="B47" s="39" t="s">
        <v>81</v>
      </c>
      <c r="C47" s="43" t="s">
        <v>82</v>
      </c>
      <c r="D47" s="50" t="s">
        <v>19</v>
      </c>
      <c r="E47" s="4"/>
      <c r="F47" s="4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12"/>
      <c r="AG47" s="12"/>
      <c r="AH47" s="12"/>
      <c r="AI47" s="12"/>
      <c r="AJ47" s="12"/>
      <c r="AK47" s="10">
        <f t="shared" si="0"/>
        <v>0</v>
      </c>
      <c r="AL47" s="10">
        <f t="shared" si="1"/>
        <v>0</v>
      </c>
      <c r="AM47" s="5"/>
    </row>
    <row r="48" spans="1:39" s="85" customFormat="1" ht="21" x14ac:dyDescent="0.25">
      <c r="A48" s="77">
        <v>30</v>
      </c>
      <c r="B48" s="78" t="s">
        <v>83</v>
      </c>
      <c r="C48" s="79" t="s">
        <v>84</v>
      </c>
      <c r="D48" s="80" t="s">
        <v>19</v>
      </c>
      <c r="E48" s="81"/>
      <c r="F48" s="4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>
        <f t="shared" si="0"/>
        <v>0</v>
      </c>
      <c r="AL48" s="83">
        <f t="shared" si="1"/>
        <v>0</v>
      </c>
      <c r="AM48" s="84"/>
    </row>
    <row r="49" spans="1:39" s="93" customFormat="1" ht="21" x14ac:dyDescent="0.25">
      <c r="A49" s="86">
        <v>31</v>
      </c>
      <c r="B49" s="87" t="s">
        <v>85</v>
      </c>
      <c r="C49" s="88" t="s">
        <v>86</v>
      </c>
      <c r="D49" s="89" t="s">
        <v>19</v>
      </c>
      <c r="E49" s="90"/>
      <c r="F49" s="90" t="s">
        <v>275</v>
      </c>
      <c r="G49" s="91" t="s">
        <v>7</v>
      </c>
      <c r="H49" s="82"/>
      <c r="I49" s="91" t="s">
        <v>7</v>
      </c>
      <c r="J49" s="91" t="s">
        <v>7</v>
      </c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91" t="s">
        <v>8</v>
      </c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>
        <f>COUNTIF(H49:AJ49,"A")</f>
        <v>2</v>
      </c>
      <c r="AL49" s="91">
        <f>COUNTIF(H49:AJ49,"P")</f>
        <v>1</v>
      </c>
      <c r="AM49" s="92"/>
    </row>
    <row r="50" spans="1:39" ht="21" x14ac:dyDescent="0.25">
      <c r="A50" s="45">
        <v>32</v>
      </c>
      <c r="B50" s="39" t="s">
        <v>87</v>
      </c>
      <c r="C50" s="43" t="s">
        <v>88</v>
      </c>
      <c r="D50" s="50" t="s">
        <v>31</v>
      </c>
      <c r="E50" s="4"/>
      <c r="F50" s="4" t="s">
        <v>276</v>
      </c>
      <c r="G50" s="51"/>
      <c r="H50" s="51"/>
      <c r="I50" s="51"/>
      <c r="J50" s="51"/>
      <c r="K50" s="51"/>
      <c r="L50" s="51"/>
      <c r="M50" s="51"/>
      <c r="N50" s="51"/>
      <c r="O50" s="51"/>
      <c r="P50" s="12" t="s">
        <v>7</v>
      </c>
      <c r="Q50" s="51"/>
      <c r="R50" s="51"/>
      <c r="S50" s="51"/>
      <c r="T50" s="51"/>
      <c r="U50" s="51"/>
      <c r="V50" s="51"/>
      <c r="W50" s="51"/>
      <c r="X50" s="51"/>
      <c r="Y50" s="12" t="s">
        <v>180</v>
      </c>
      <c r="Z50" s="51"/>
      <c r="AA50" s="51"/>
      <c r="AB50" s="51"/>
      <c r="AC50" s="51"/>
      <c r="AD50" s="51"/>
      <c r="AE50" s="51"/>
      <c r="AF50" s="12"/>
      <c r="AG50" s="12"/>
      <c r="AH50" s="12"/>
      <c r="AI50" s="12"/>
      <c r="AJ50" s="12"/>
      <c r="AK50" s="10">
        <f t="shared" ref="AK50:AK86" si="2">COUNTIF(G50:AJ50,"A")</f>
        <v>1</v>
      </c>
      <c r="AL50" s="10">
        <f t="shared" ref="AL50:AL86" si="3">COUNTIF(G50:AJ50,"P")</f>
        <v>1</v>
      </c>
      <c r="AM50" s="5"/>
    </row>
    <row r="51" spans="1:39" ht="21" x14ac:dyDescent="0.25">
      <c r="A51" s="45">
        <v>33</v>
      </c>
      <c r="B51" s="39" t="s">
        <v>89</v>
      </c>
      <c r="C51" s="43" t="s">
        <v>90</v>
      </c>
      <c r="D51" s="50" t="s">
        <v>19</v>
      </c>
      <c r="E51" s="4"/>
      <c r="F51" s="4"/>
      <c r="G51" s="51"/>
      <c r="H51" s="51"/>
      <c r="I51" s="51"/>
      <c r="J51" s="51"/>
      <c r="K51" s="51"/>
      <c r="L51" s="51"/>
      <c r="M51" s="51"/>
      <c r="N51" s="12" t="s">
        <v>8</v>
      </c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12"/>
      <c r="AG51" s="12"/>
      <c r="AH51" s="12"/>
      <c r="AI51" s="12"/>
      <c r="AJ51" s="12"/>
      <c r="AK51" s="10">
        <f t="shared" si="2"/>
        <v>0</v>
      </c>
      <c r="AL51" s="10">
        <f t="shared" si="3"/>
        <v>1</v>
      </c>
      <c r="AM51" s="5"/>
    </row>
    <row r="52" spans="1:39" ht="21" x14ac:dyDescent="0.25">
      <c r="A52" s="45">
        <v>34</v>
      </c>
      <c r="B52" s="39" t="s">
        <v>91</v>
      </c>
      <c r="C52" s="43" t="s">
        <v>92</v>
      </c>
      <c r="D52" s="50" t="s">
        <v>31</v>
      </c>
      <c r="E52" s="4"/>
      <c r="F52" s="4" t="s">
        <v>277</v>
      </c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12"/>
      <c r="AG52" s="12"/>
      <c r="AH52" s="12"/>
      <c r="AI52" s="12"/>
      <c r="AJ52" s="12"/>
      <c r="AK52" s="10">
        <f t="shared" si="2"/>
        <v>0</v>
      </c>
      <c r="AL52" s="10">
        <f t="shared" si="3"/>
        <v>0</v>
      </c>
      <c r="AM52" s="5"/>
    </row>
    <row r="53" spans="1:39" ht="21" x14ac:dyDescent="0.25">
      <c r="A53" s="45">
        <v>35</v>
      </c>
      <c r="B53" s="39" t="s">
        <v>93</v>
      </c>
      <c r="C53" s="43" t="s">
        <v>94</v>
      </c>
      <c r="D53" s="50" t="s">
        <v>31</v>
      </c>
      <c r="E53" s="4"/>
      <c r="F53" s="4" t="s">
        <v>278</v>
      </c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12" t="s">
        <v>180</v>
      </c>
      <c r="S53" s="51"/>
      <c r="T53" s="51"/>
      <c r="U53" s="51"/>
      <c r="V53" s="12" t="s">
        <v>7</v>
      </c>
      <c r="W53" s="51"/>
      <c r="X53" s="51"/>
      <c r="Y53" s="51"/>
      <c r="Z53" s="12" t="s">
        <v>8</v>
      </c>
      <c r="AA53" s="12" t="s">
        <v>8</v>
      </c>
      <c r="AB53" s="12" t="s">
        <v>7</v>
      </c>
      <c r="AC53" s="12" t="s">
        <v>7</v>
      </c>
      <c r="AD53" s="51"/>
      <c r="AE53" s="51"/>
      <c r="AF53" s="12"/>
      <c r="AG53" s="12"/>
      <c r="AH53" s="12"/>
      <c r="AI53" s="12"/>
      <c r="AJ53" s="12"/>
      <c r="AK53" s="10">
        <f t="shared" si="2"/>
        <v>3</v>
      </c>
      <c r="AL53" s="10">
        <f t="shared" si="3"/>
        <v>3</v>
      </c>
      <c r="AM53" s="5"/>
    </row>
    <row r="54" spans="1:39" ht="21" x14ac:dyDescent="0.25">
      <c r="A54" s="45">
        <v>36</v>
      </c>
      <c r="B54" s="39" t="s">
        <v>95</v>
      </c>
      <c r="C54" s="43" t="s">
        <v>96</v>
      </c>
      <c r="D54" s="50" t="s">
        <v>19</v>
      </c>
      <c r="E54" s="4"/>
      <c r="F54" s="4" t="s">
        <v>247</v>
      </c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12" t="s">
        <v>180</v>
      </c>
      <c r="S54" s="51"/>
      <c r="T54" s="51"/>
      <c r="U54" s="51"/>
      <c r="V54" s="51"/>
      <c r="W54" s="51"/>
      <c r="X54" s="51"/>
      <c r="Y54" s="51"/>
      <c r="Z54" s="12" t="s">
        <v>8</v>
      </c>
      <c r="AA54" s="51"/>
      <c r="AB54" s="51"/>
      <c r="AC54" s="51"/>
      <c r="AD54" s="51"/>
      <c r="AE54" s="51"/>
      <c r="AF54" s="12"/>
      <c r="AG54" s="12"/>
      <c r="AH54" s="12"/>
      <c r="AI54" s="12"/>
      <c r="AJ54" s="12"/>
      <c r="AK54" s="10">
        <f t="shared" si="2"/>
        <v>0</v>
      </c>
      <c r="AL54" s="10">
        <f t="shared" si="3"/>
        <v>2</v>
      </c>
      <c r="AM54" s="5"/>
    </row>
    <row r="55" spans="1:39" ht="21" x14ac:dyDescent="0.25">
      <c r="A55" s="45">
        <v>37</v>
      </c>
      <c r="B55" s="39" t="s">
        <v>97</v>
      </c>
      <c r="C55" s="43" t="s">
        <v>98</v>
      </c>
      <c r="D55" s="50" t="s">
        <v>19</v>
      </c>
      <c r="E55" s="4"/>
      <c r="F55" s="4" t="s">
        <v>279</v>
      </c>
      <c r="G55" s="51"/>
      <c r="H55" s="51"/>
      <c r="I55" s="51"/>
      <c r="J55" s="51"/>
      <c r="K55" s="12" t="s">
        <v>8</v>
      </c>
      <c r="L55" s="51"/>
      <c r="M55" s="51"/>
      <c r="N55" s="12" t="s">
        <v>8</v>
      </c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12" t="s">
        <v>8</v>
      </c>
      <c r="AA55" s="51"/>
      <c r="AB55" s="51"/>
      <c r="AC55" s="51"/>
      <c r="AD55" s="51"/>
      <c r="AE55" s="51"/>
      <c r="AF55" s="12"/>
      <c r="AG55" s="12"/>
      <c r="AH55" s="12"/>
      <c r="AI55" s="12"/>
      <c r="AJ55" s="12"/>
      <c r="AK55" s="10">
        <f t="shared" si="2"/>
        <v>0</v>
      </c>
      <c r="AL55" s="10">
        <f t="shared" si="3"/>
        <v>3</v>
      </c>
      <c r="AM55" s="5"/>
    </row>
    <row r="56" spans="1:39" ht="21" x14ac:dyDescent="0.25">
      <c r="A56" s="45">
        <v>38</v>
      </c>
      <c r="B56" s="39" t="s">
        <v>99</v>
      </c>
      <c r="C56" s="43" t="s">
        <v>100</v>
      </c>
      <c r="D56" s="50" t="s">
        <v>19</v>
      </c>
      <c r="E56" s="4"/>
      <c r="F56" s="4" t="s">
        <v>280</v>
      </c>
      <c r="G56" s="51"/>
      <c r="H56" s="12" t="s">
        <v>8</v>
      </c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12" t="s">
        <v>7</v>
      </c>
      <c r="AE56" s="51"/>
      <c r="AF56" s="12"/>
      <c r="AG56" s="12"/>
      <c r="AH56" s="12"/>
      <c r="AI56" s="12"/>
      <c r="AJ56" s="12"/>
      <c r="AK56" s="10">
        <f t="shared" si="2"/>
        <v>1</v>
      </c>
      <c r="AL56" s="10">
        <f t="shared" si="3"/>
        <v>1</v>
      </c>
      <c r="AM56" s="5"/>
    </row>
    <row r="57" spans="1:39" s="93" customFormat="1" ht="21" x14ac:dyDescent="0.25">
      <c r="A57" s="86">
        <v>39</v>
      </c>
      <c r="B57" s="87" t="s">
        <v>103</v>
      </c>
      <c r="C57" s="88" t="s">
        <v>104</v>
      </c>
      <c r="D57" s="89" t="s">
        <v>31</v>
      </c>
      <c r="E57" s="90"/>
      <c r="F57" s="4"/>
      <c r="G57" s="82"/>
      <c r="H57" s="82"/>
      <c r="I57" s="82"/>
      <c r="J57" s="82"/>
      <c r="K57" s="82"/>
      <c r="L57" s="82"/>
      <c r="M57" s="82"/>
      <c r="N57" s="91" t="s">
        <v>8</v>
      </c>
      <c r="O57" s="82"/>
      <c r="P57" s="82"/>
      <c r="Q57" s="82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91">
        <f t="shared" si="2"/>
        <v>0</v>
      </c>
      <c r="AL57" s="91">
        <f t="shared" si="3"/>
        <v>1</v>
      </c>
      <c r="AM57" s="92"/>
    </row>
    <row r="58" spans="1:39" ht="21" x14ac:dyDescent="0.25">
      <c r="A58" s="45">
        <v>40</v>
      </c>
      <c r="B58" s="39" t="s">
        <v>105</v>
      </c>
      <c r="C58" s="43" t="s">
        <v>106</v>
      </c>
      <c r="D58" s="50" t="s">
        <v>19</v>
      </c>
      <c r="E58" s="4"/>
      <c r="F58" s="4" t="s">
        <v>232</v>
      </c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12" t="s">
        <v>8</v>
      </c>
      <c r="AA58" s="51"/>
      <c r="AB58" s="51"/>
      <c r="AC58" s="51"/>
      <c r="AD58" s="51"/>
      <c r="AE58" s="51"/>
      <c r="AF58" s="12"/>
      <c r="AG58" s="12"/>
      <c r="AH58" s="12"/>
      <c r="AI58" s="12"/>
      <c r="AJ58" s="12"/>
      <c r="AK58" s="10">
        <f t="shared" si="2"/>
        <v>0</v>
      </c>
      <c r="AL58" s="10">
        <f t="shared" si="3"/>
        <v>1</v>
      </c>
      <c r="AM58" s="5"/>
    </row>
    <row r="59" spans="1:39" s="93" customFormat="1" ht="21" x14ac:dyDescent="0.25">
      <c r="A59" s="86">
        <v>41</v>
      </c>
      <c r="B59" s="87" t="s">
        <v>107</v>
      </c>
      <c r="C59" s="88" t="s">
        <v>108</v>
      </c>
      <c r="D59" s="89" t="s">
        <v>19</v>
      </c>
      <c r="E59" s="90"/>
      <c r="F59" s="4"/>
      <c r="G59" s="82"/>
      <c r="H59" s="82"/>
      <c r="I59" s="82"/>
      <c r="J59" s="91" t="s">
        <v>7</v>
      </c>
      <c r="K59" s="82"/>
      <c r="L59" s="82"/>
      <c r="M59" s="82"/>
      <c r="N59" s="91" t="s">
        <v>8</v>
      </c>
      <c r="O59" s="82"/>
      <c r="P59" s="82"/>
      <c r="Q59" s="82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1"/>
      <c r="AD59" s="91"/>
      <c r="AE59" s="91"/>
      <c r="AF59" s="91"/>
      <c r="AG59" s="91"/>
      <c r="AH59" s="91"/>
      <c r="AI59" s="91"/>
      <c r="AJ59" s="91"/>
      <c r="AK59" s="91">
        <f t="shared" si="2"/>
        <v>1</v>
      </c>
      <c r="AL59" s="91">
        <f t="shared" si="3"/>
        <v>1</v>
      </c>
      <c r="AM59" s="92"/>
    </row>
    <row r="60" spans="1:39" ht="21" x14ac:dyDescent="0.25">
      <c r="A60" s="45">
        <v>42</v>
      </c>
      <c r="B60" s="39" t="s">
        <v>109</v>
      </c>
      <c r="C60" s="43" t="s">
        <v>110</v>
      </c>
      <c r="D60" s="50" t="s">
        <v>19</v>
      </c>
      <c r="E60" s="4"/>
      <c r="F60" s="4" t="s">
        <v>218</v>
      </c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12" t="s">
        <v>180</v>
      </c>
      <c r="S60" s="51"/>
      <c r="T60" s="51"/>
      <c r="U60" s="51"/>
      <c r="V60" s="12" t="s">
        <v>7</v>
      </c>
      <c r="W60" s="51"/>
      <c r="X60" s="51"/>
      <c r="Y60" s="51"/>
      <c r="Z60" s="12" t="s">
        <v>180</v>
      </c>
      <c r="AA60" s="51"/>
      <c r="AB60" s="51"/>
      <c r="AC60" s="51"/>
      <c r="AD60" s="51"/>
      <c r="AE60" s="51"/>
      <c r="AF60" s="12"/>
      <c r="AG60" s="12"/>
      <c r="AH60" s="12"/>
      <c r="AI60" s="12"/>
      <c r="AJ60" s="12"/>
      <c r="AK60" s="10">
        <f t="shared" si="2"/>
        <v>1</v>
      </c>
      <c r="AL60" s="10">
        <f t="shared" si="3"/>
        <v>2</v>
      </c>
      <c r="AM60" s="5"/>
    </row>
    <row r="61" spans="1:39" ht="21" x14ac:dyDescent="0.25">
      <c r="A61" s="45">
        <v>43</v>
      </c>
      <c r="B61" s="39" t="s">
        <v>111</v>
      </c>
      <c r="C61" s="43" t="s">
        <v>112</v>
      </c>
      <c r="D61" s="50" t="s">
        <v>19</v>
      </c>
      <c r="E61" s="4"/>
      <c r="F61" s="4" t="s">
        <v>281</v>
      </c>
      <c r="G61" s="51"/>
      <c r="H61" s="51"/>
      <c r="I61" s="51"/>
      <c r="J61" s="51"/>
      <c r="K61" s="51"/>
      <c r="L61" s="51"/>
      <c r="M61" s="51"/>
      <c r="N61" s="12" t="s">
        <v>8</v>
      </c>
      <c r="O61" s="51"/>
      <c r="P61" s="51"/>
      <c r="Q61" s="51"/>
      <c r="R61" s="51"/>
      <c r="S61" s="51"/>
      <c r="T61" s="12" t="s">
        <v>180</v>
      </c>
      <c r="U61" s="51"/>
      <c r="V61" s="51"/>
      <c r="W61" s="51"/>
      <c r="X61" s="51"/>
      <c r="Y61" s="51"/>
      <c r="Z61" s="12" t="s">
        <v>8</v>
      </c>
      <c r="AA61" s="51"/>
      <c r="AB61" s="51"/>
      <c r="AC61" s="51"/>
      <c r="AD61" s="51"/>
      <c r="AE61" s="51"/>
      <c r="AF61" s="12"/>
      <c r="AG61" s="12"/>
      <c r="AH61" s="12"/>
      <c r="AI61" s="12"/>
      <c r="AJ61" s="12"/>
      <c r="AK61" s="10">
        <f t="shared" si="2"/>
        <v>0</v>
      </c>
      <c r="AL61" s="10">
        <f t="shared" si="3"/>
        <v>3</v>
      </c>
      <c r="AM61" s="5"/>
    </row>
    <row r="62" spans="1:39" s="93" customFormat="1" ht="21" x14ac:dyDescent="0.25">
      <c r="A62" s="86">
        <v>44</v>
      </c>
      <c r="B62" s="87" t="s">
        <v>115</v>
      </c>
      <c r="C62" s="88" t="s">
        <v>116</v>
      </c>
      <c r="D62" s="89" t="s">
        <v>19</v>
      </c>
      <c r="E62" s="90"/>
      <c r="F62" s="90" t="s">
        <v>231</v>
      </c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91"/>
      <c r="AD62" s="91"/>
      <c r="AE62" s="91"/>
      <c r="AF62" s="91"/>
      <c r="AG62" s="91"/>
      <c r="AH62" s="91"/>
      <c r="AI62" s="91"/>
      <c r="AJ62" s="91"/>
      <c r="AK62" s="91">
        <f t="shared" si="2"/>
        <v>0</v>
      </c>
      <c r="AL62" s="91">
        <f t="shared" si="3"/>
        <v>0</v>
      </c>
      <c r="AM62" s="92"/>
    </row>
    <row r="63" spans="1:39" ht="21" x14ac:dyDescent="0.25">
      <c r="A63" s="45">
        <v>45</v>
      </c>
      <c r="B63" s="39" t="s">
        <v>117</v>
      </c>
      <c r="C63" s="43" t="s">
        <v>118</v>
      </c>
      <c r="D63" s="50" t="s">
        <v>19</v>
      </c>
      <c r="E63" s="4"/>
      <c r="F63" s="4" t="s">
        <v>282</v>
      </c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12" t="s">
        <v>8</v>
      </c>
      <c r="AA63" s="51"/>
      <c r="AB63" s="51"/>
      <c r="AC63" s="51"/>
      <c r="AD63" s="51"/>
      <c r="AE63" s="51"/>
      <c r="AF63" s="12"/>
      <c r="AG63" s="12"/>
      <c r="AH63" s="12"/>
      <c r="AI63" s="12"/>
      <c r="AJ63" s="12"/>
      <c r="AK63" s="10">
        <f t="shared" si="2"/>
        <v>0</v>
      </c>
      <c r="AL63" s="10">
        <f t="shared" si="3"/>
        <v>1</v>
      </c>
      <c r="AM63" s="5"/>
    </row>
    <row r="64" spans="1:39" s="93" customFormat="1" ht="21" x14ac:dyDescent="0.25">
      <c r="A64" s="86">
        <v>46</v>
      </c>
      <c r="B64" s="87" t="s">
        <v>119</v>
      </c>
      <c r="C64" s="88" t="s">
        <v>120</v>
      </c>
      <c r="D64" s="89" t="s">
        <v>31</v>
      </c>
      <c r="E64" s="90"/>
      <c r="F64" s="90" t="s">
        <v>228</v>
      </c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91" t="s">
        <v>180</v>
      </c>
      <c r="S64" s="91" t="s">
        <v>180</v>
      </c>
      <c r="T64" s="82"/>
      <c r="U64" s="82"/>
      <c r="V64" s="82"/>
      <c r="W64" s="82"/>
      <c r="X64" s="82"/>
      <c r="Y64" s="82"/>
      <c r="Z64" s="91" t="s">
        <v>8</v>
      </c>
      <c r="AA64" s="82"/>
      <c r="AB64" s="82"/>
      <c r="AC64" s="91"/>
      <c r="AD64" s="91"/>
      <c r="AE64" s="91"/>
      <c r="AF64" s="91"/>
      <c r="AG64" s="91"/>
      <c r="AH64" s="91"/>
      <c r="AI64" s="91"/>
      <c r="AJ64" s="91"/>
      <c r="AK64" s="91">
        <f t="shared" si="2"/>
        <v>0</v>
      </c>
      <c r="AL64" s="91">
        <f t="shared" si="3"/>
        <v>3</v>
      </c>
      <c r="AM64" s="92"/>
    </row>
    <row r="65" spans="1:39" ht="21" x14ac:dyDescent="0.25">
      <c r="A65" s="45">
        <v>47</v>
      </c>
      <c r="B65" s="39" t="s">
        <v>121</v>
      </c>
      <c r="C65" s="43" t="s">
        <v>122</v>
      </c>
      <c r="D65" s="50" t="s">
        <v>31</v>
      </c>
      <c r="E65" s="4"/>
      <c r="F65" s="4"/>
      <c r="G65" s="51"/>
      <c r="H65" s="51"/>
      <c r="I65" s="12" t="s">
        <v>7</v>
      </c>
      <c r="J65" s="51"/>
      <c r="K65" s="12" t="s">
        <v>7</v>
      </c>
      <c r="L65" s="51"/>
      <c r="M65" s="51"/>
      <c r="N65" s="51"/>
      <c r="O65" s="51"/>
      <c r="P65" s="51"/>
      <c r="Q65" s="51"/>
      <c r="R65" s="51"/>
      <c r="S65" s="51"/>
      <c r="T65" s="12" t="s">
        <v>180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12"/>
      <c r="AG65" s="12"/>
      <c r="AH65" s="12"/>
      <c r="AI65" s="12"/>
      <c r="AJ65" s="12"/>
      <c r="AK65" s="10">
        <f t="shared" si="2"/>
        <v>2</v>
      </c>
      <c r="AL65" s="10">
        <f t="shared" si="3"/>
        <v>1</v>
      </c>
      <c r="AM65" s="5"/>
    </row>
    <row r="66" spans="1:39" ht="21" x14ac:dyDescent="0.25">
      <c r="A66" s="45">
        <v>48</v>
      </c>
      <c r="B66" s="39" t="s">
        <v>123</v>
      </c>
      <c r="C66" s="43" t="s">
        <v>124</v>
      </c>
      <c r="D66" s="50" t="s">
        <v>19</v>
      </c>
      <c r="E66" s="4"/>
      <c r="F66" s="4" t="s">
        <v>283</v>
      </c>
      <c r="G66" s="51"/>
      <c r="H66" s="12" t="s">
        <v>7</v>
      </c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12" t="s">
        <v>8</v>
      </c>
      <c r="AA66" s="51"/>
      <c r="AB66" s="51"/>
      <c r="AC66" s="51"/>
      <c r="AD66" s="51"/>
      <c r="AE66" s="51"/>
      <c r="AF66" s="12"/>
      <c r="AG66" s="12"/>
      <c r="AH66" s="12"/>
      <c r="AI66" s="12"/>
      <c r="AJ66" s="12"/>
      <c r="AK66" s="10">
        <f t="shared" si="2"/>
        <v>1</v>
      </c>
      <c r="AL66" s="10">
        <f t="shared" si="3"/>
        <v>1</v>
      </c>
      <c r="AM66" s="5"/>
    </row>
    <row r="67" spans="1:39" ht="21" x14ac:dyDescent="0.25">
      <c r="A67" s="45">
        <v>49</v>
      </c>
      <c r="B67" s="39" t="s">
        <v>125</v>
      </c>
      <c r="C67" s="43" t="s">
        <v>126</v>
      </c>
      <c r="D67" s="50" t="s">
        <v>19</v>
      </c>
      <c r="E67" s="4"/>
      <c r="F67" s="4"/>
      <c r="G67" s="51"/>
      <c r="H67" s="51"/>
      <c r="I67" s="51"/>
      <c r="J67" s="12" t="s">
        <v>7</v>
      </c>
      <c r="K67" s="51"/>
      <c r="L67" s="51"/>
      <c r="M67" s="51"/>
      <c r="N67" s="51"/>
      <c r="O67" s="51"/>
      <c r="P67" s="51"/>
      <c r="Q67" s="51"/>
      <c r="R67" s="51"/>
      <c r="S67" s="51"/>
      <c r="T67" s="12" t="s">
        <v>180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12"/>
      <c r="AG67" s="12"/>
      <c r="AH67" s="12"/>
      <c r="AI67" s="12"/>
      <c r="AJ67" s="12"/>
      <c r="AK67" s="10">
        <f t="shared" si="2"/>
        <v>1</v>
      </c>
      <c r="AL67" s="10">
        <f t="shared" si="3"/>
        <v>1</v>
      </c>
      <c r="AM67" s="5"/>
    </row>
    <row r="68" spans="1:39" ht="21" x14ac:dyDescent="0.25">
      <c r="A68" s="45">
        <v>50</v>
      </c>
      <c r="B68" s="39" t="s">
        <v>127</v>
      </c>
      <c r="C68" s="43" t="s">
        <v>128</v>
      </c>
      <c r="D68" s="50" t="s">
        <v>19</v>
      </c>
      <c r="E68" s="4"/>
      <c r="F68" s="4"/>
      <c r="G68" s="51"/>
      <c r="H68" s="51"/>
      <c r="I68" s="51"/>
      <c r="J68" s="12" t="s">
        <v>7</v>
      </c>
      <c r="K68" s="51"/>
      <c r="L68" s="51"/>
      <c r="M68" s="51"/>
      <c r="N68" s="51"/>
      <c r="O68" s="51"/>
      <c r="P68" s="51"/>
      <c r="Q68" s="51"/>
      <c r="R68" s="51"/>
      <c r="S68" s="51"/>
      <c r="T68" s="12" t="s">
        <v>180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12"/>
      <c r="AG68" s="12"/>
      <c r="AH68" s="12"/>
      <c r="AI68" s="12"/>
      <c r="AJ68" s="12"/>
      <c r="AK68" s="10">
        <f t="shared" si="2"/>
        <v>1</v>
      </c>
      <c r="AL68" s="10">
        <f t="shared" si="3"/>
        <v>1</v>
      </c>
      <c r="AM68" s="5"/>
    </row>
    <row r="69" spans="1:39" ht="21" x14ac:dyDescent="0.25">
      <c r="A69" s="45">
        <v>51</v>
      </c>
      <c r="B69" s="39" t="s">
        <v>129</v>
      </c>
      <c r="C69" s="43" t="s">
        <v>130</v>
      </c>
      <c r="D69" s="50" t="s">
        <v>31</v>
      </c>
      <c r="E69" s="4"/>
      <c r="F69" s="4" t="s">
        <v>259</v>
      </c>
      <c r="G69" s="51"/>
      <c r="H69" s="51"/>
      <c r="I69" s="51"/>
      <c r="J69" s="51"/>
      <c r="K69" s="51"/>
      <c r="L69" s="51"/>
      <c r="M69" s="51"/>
      <c r="N69" s="51"/>
      <c r="O69" s="12" t="s">
        <v>8</v>
      </c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12"/>
      <c r="AG69" s="12"/>
      <c r="AH69" s="12"/>
      <c r="AI69" s="12"/>
      <c r="AJ69" s="12"/>
      <c r="AK69" s="10">
        <f t="shared" si="2"/>
        <v>0</v>
      </c>
      <c r="AL69" s="10">
        <f t="shared" si="3"/>
        <v>1</v>
      </c>
      <c r="AM69" s="5"/>
    </row>
    <row r="70" spans="1:39" s="93" customFormat="1" ht="21" x14ac:dyDescent="0.25">
      <c r="A70" s="86">
        <v>52</v>
      </c>
      <c r="B70" s="87" t="s">
        <v>131</v>
      </c>
      <c r="C70" s="88" t="s">
        <v>132</v>
      </c>
      <c r="D70" s="89" t="s">
        <v>19</v>
      </c>
      <c r="E70" s="90"/>
      <c r="F70" s="90"/>
      <c r="G70" s="82"/>
      <c r="H70" s="82"/>
      <c r="I70" s="82"/>
      <c r="J70" s="82"/>
      <c r="K70" s="82"/>
      <c r="L70" s="82"/>
      <c r="M70" s="82"/>
      <c r="N70" s="91" t="s">
        <v>8</v>
      </c>
      <c r="O70" s="82"/>
      <c r="P70" s="82"/>
      <c r="Q70" s="82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  <c r="AH70" s="91"/>
      <c r="AI70" s="91"/>
      <c r="AJ70" s="91"/>
      <c r="AK70" s="91">
        <f t="shared" si="2"/>
        <v>0</v>
      </c>
      <c r="AL70" s="91">
        <f t="shared" si="3"/>
        <v>1</v>
      </c>
      <c r="AM70" s="92"/>
    </row>
    <row r="71" spans="1:39" ht="21" x14ac:dyDescent="0.25">
      <c r="A71" s="45">
        <v>53</v>
      </c>
      <c r="B71" s="39" t="s">
        <v>133</v>
      </c>
      <c r="C71" s="43" t="s">
        <v>134</v>
      </c>
      <c r="D71" s="50" t="s">
        <v>19</v>
      </c>
      <c r="E71" s="4"/>
      <c r="F71" s="4" t="s">
        <v>244</v>
      </c>
      <c r="G71" s="51"/>
      <c r="H71" s="51"/>
      <c r="I71" s="51"/>
      <c r="J71" s="51"/>
      <c r="K71" s="51"/>
      <c r="L71" s="51"/>
      <c r="M71" s="51"/>
      <c r="N71" s="12" t="s">
        <v>8</v>
      </c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12"/>
      <c r="AG71" s="12"/>
      <c r="AH71" s="12"/>
      <c r="AI71" s="12"/>
      <c r="AJ71" s="12"/>
      <c r="AK71" s="10">
        <f t="shared" si="2"/>
        <v>0</v>
      </c>
      <c r="AL71" s="10">
        <f t="shared" si="3"/>
        <v>1</v>
      </c>
      <c r="AM71" s="5"/>
    </row>
    <row r="72" spans="1:39" ht="21" x14ac:dyDescent="0.25">
      <c r="A72" s="45">
        <v>54</v>
      </c>
      <c r="B72" s="39" t="s">
        <v>135</v>
      </c>
      <c r="C72" s="43" t="s">
        <v>136</v>
      </c>
      <c r="D72" s="50" t="s">
        <v>31</v>
      </c>
      <c r="E72" s="4"/>
      <c r="F72" s="4" t="s">
        <v>284</v>
      </c>
      <c r="G72" s="12" t="s">
        <v>7</v>
      </c>
      <c r="H72" s="51"/>
      <c r="I72" s="51"/>
      <c r="J72" s="12" t="s">
        <v>7</v>
      </c>
      <c r="K72" s="12" t="s">
        <v>7</v>
      </c>
      <c r="L72" s="51"/>
      <c r="M72" s="12" t="s">
        <v>8</v>
      </c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12" t="s">
        <v>7</v>
      </c>
      <c r="AD72" s="51"/>
      <c r="AE72" s="51"/>
      <c r="AF72" s="12"/>
      <c r="AG72" s="12"/>
      <c r="AH72" s="12"/>
      <c r="AI72" s="12"/>
      <c r="AJ72" s="12"/>
      <c r="AK72" s="10">
        <f t="shared" si="2"/>
        <v>4</v>
      </c>
      <c r="AL72" s="10">
        <f t="shared" si="3"/>
        <v>1</v>
      </c>
      <c r="AM72" s="5"/>
    </row>
    <row r="73" spans="1:39" ht="21" x14ac:dyDescent="0.25">
      <c r="A73" s="45">
        <v>55</v>
      </c>
      <c r="B73" s="39" t="s">
        <v>137</v>
      </c>
      <c r="C73" s="43" t="s">
        <v>138</v>
      </c>
      <c r="D73" s="50" t="s">
        <v>31</v>
      </c>
      <c r="E73" s="4"/>
      <c r="F73" s="4" t="s">
        <v>285</v>
      </c>
      <c r="G73" s="12" t="s">
        <v>7</v>
      </c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12" t="s">
        <v>7</v>
      </c>
      <c r="AB73" s="51"/>
      <c r="AC73" s="12" t="s">
        <v>180</v>
      </c>
      <c r="AD73" s="51"/>
      <c r="AE73" s="51"/>
      <c r="AF73" s="12"/>
      <c r="AG73" s="12"/>
      <c r="AH73" s="12"/>
      <c r="AI73" s="12"/>
      <c r="AJ73" s="12"/>
      <c r="AK73" s="10">
        <f t="shared" si="2"/>
        <v>2</v>
      </c>
      <c r="AL73" s="10">
        <f t="shared" si="3"/>
        <v>1</v>
      </c>
      <c r="AM73" s="5"/>
    </row>
    <row r="74" spans="1:39" s="93" customFormat="1" ht="21" x14ac:dyDescent="0.25">
      <c r="A74" s="86">
        <v>56</v>
      </c>
      <c r="B74" s="87" t="s">
        <v>139</v>
      </c>
      <c r="C74" s="88" t="s">
        <v>140</v>
      </c>
      <c r="D74" s="89" t="s">
        <v>19</v>
      </c>
      <c r="E74" s="90"/>
      <c r="F74" s="90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91" t="s">
        <v>7</v>
      </c>
      <c r="T74" s="91" t="s">
        <v>180</v>
      </c>
      <c r="U74" s="82"/>
      <c r="V74" s="82"/>
      <c r="W74" s="91"/>
      <c r="X74" s="91"/>
      <c r="Y74" s="91"/>
      <c r="Z74" s="91"/>
      <c r="AA74" s="91"/>
      <c r="AB74" s="91"/>
      <c r="AC74" s="91"/>
      <c r="AD74" s="91"/>
      <c r="AE74" s="91"/>
      <c r="AF74" s="91"/>
      <c r="AG74" s="91"/>
      <c r="AH74" s="91"/>
      <c r="AI74" s="91"/>
      <c r="AJ74" s="91"/>
      <c r="AK74" s="91">
        <f t="shared" si="2"/>
        <v>1</v>
      </c>
      <c r="AL74" s="91">
        <f t="shared" si="3"/>
        <v>1</v>
      </c>
      <c r="AM74" s="92"/>
    </row>
    <row r="75" spans="1:39" ht="21" x14ac:dyDescent="0.25">
      <c r="A75" s="45">
        <v>57</v>
      </c>
      <c r="B75" s="39" t="s">
        <v>141</v>
      </c>
      <c r="C75" s="43" t="s">
        <v>142</v>
      </c>
      <c r="D75" s="50" t="s">
        <v>19</v>
      </c>
      <c r="E75" s="4"/>
      <c r="F75" s="4" t="s">
        <v>242</v>
      </c>
      <c r="G75" s="51"/>
      <c r="H75" s="51"/>
      <c r="I75" s="51"/>
      <c r="J75" s="51"/>
      <c r="K75" s="51"/>
      <c r="L75" s="51"/>
      <c r="M75" s="51"/>
      <c r="N75" s="12" t="s">
        <v>8</v>
      </c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12" t="s">
        <v>8</v>
      </c>
      <c r="AA75" s="51"/>
      <c r="AB75" s="51"/>
      <c r="AC75" s="51"/>
      <c r="AD75" s="51"/>
      <c r="AE75" s="51"/>
      <c r="AF75" s="12"/>
      <c r="AG75" s="12"/>
      <c r="AH75" s="12"/>
      <c r="AI75" s="12"/>
      <c r="AJ75" s="12"/>
      <c r="AK75" s="10">
        <f t="shared" si="2"/>
        <v>0</v>
      </c>
      <c r="AL75" s="10">
        <f t="shared" si="3"/>
        <v>2</v>
      </c>
      <c r="AM75" s="5"/>
    </row>
    <row r="76" spans="1:39" s="93" customFormat="1" ht="21" x14ac:dyDescent="0.25">
      <c r="A76" s="86">
        <v>58</v>
      </c>
      <c r="B76" s="87" t="s">
        <v>143</v>
      </c>
      <c r="C76" s="88" t="s">
        <v>144</v>
      </c>
      <c r="D76" s="89" t="s">
        <v>19</v>
      </c>
      <c r="E76" s="90"/>
      <c r="F76" s="90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  <c r="AC76" s="91"/>
      <c r="AD76" s="91"/>
      <c r="AE76" s="91"/>
      <c r="AF76" s="91"/>
      <c r="AG76" s="91"/>
      <c r="AH76" s="91"/>
      <c r="AI76" s="91"/>
      <c r="AJ76" s="91"/>
      <c r="AK76" s="91">
        <f t="shared" si="2"/>
        <v>0</v>
      </c>
      <c r="AL76" s="91">
        <f t="shared" si="3"/>
        <v>0</v>
      </c>
      <c r="AM76" s="92"/>
    </row>
    <row r="77" spans="1:39" ht="21" x14ac:dyDescent="0.25">
      <c r="A77" s="45">
        <v>59</v>
      </c>
      <c r="B77" s="39" t="s">
        <v>145</v>
      </c>
      <c r="C77" s="43" t="s">
        <v>146</v>
      </c>
      <c r="D77" s="50" t="s">
        <v>31</v>
      </c>
      <c r="E77" s="4"/>
      <c r="F77" s="4" t="s">
        <v>286</v>
      </c>
      <c r="G77" s="12" t="s">
        <v>7</v>
      </c>
      <c r="H77" s="51"/>
      <c r="I77" s="51"/>
      <c r="J77" s="51"/>
      <c r="K77" s="51"/>
      <c r="L77" s="51"/>
      <c r="M77" s="51"/>
      <c r="N77" s="51"/>
      <c r="O77" s="51"/>
      <c r="P77" s="12" t="s">
        <v>180</v>
      </c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12" t="s">
        <v>7</v>
      </c>
      <c r="AD77" s="51"/>
      <c r="AE77" s="51"/>
      <c r="AF77" s="12"/>
      <c r="AG77" s="12"/>
      <c r="AH77" s="12"/>
      <c r="AI77" s="12"/>
      <c r="AJ77" s="12"/>
      <c r="AK77" s="10">
        <f t="shared" si="2"/>
        <v>2</v>
      </c>
      <c r="AL77" s="10">
        <f t="shared" si="3"/>
        <v>1</v>
      </c>
      <c r="AM77" s="5"/>
    </row>
    <row r="78" spans="1:39" ht="21" x14ac:dyDescent="0.25">
      <c r="A78" s="45">
        <v>60</v>
      </c>
      <c r="B78" s="39" t="s">
        <v>149</v>
      </c>
      <c r="C78" s="43" t="s">
        <v>150</v>
      </c>
      <c r="D78" s="50" t="s">
        <v>19</v>
      </c>
      <c r="E78" s="4"/>
      <c r="F78" s="4" t="s">
        <v>253</v>
      </c>
      <c r="G78" s="51"/>
      <c r="H78" s="51"/>
      <c r="I78" s="12" t="s">
        <v>7</v>
      </c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12" t="s">
        <v>7</v>
      </c>
      <c r="AD78" s="51"/>
      <c r="AE78" s="51"/>
      <c r="AF78" s="12"/>
      <c r="AG78" s="12"/>
      <c r="AH78" s="12"/>
      <c r="AI78" s="12"/>
      <c r="AJ78" s="12"/>
      <c r="AK78" s="10">
        <f t="shared" si="2"/>
        <v>2</v>
      </c>
      <c r="AL78" s="10">
        <f t="shared" si="3"/>
        <v>0</v>
      </c>
      <c r="AM78" s="5"/>
    </row>
    <row r="79" spans="1:39" ht="21" x14ac:dyDescent="0.25">
      <c r="A79" s="45">
        <v>61</v>
      </c>
      <c r="B79" s="39" t="s">
        <v>155</v>
      </c>
      <c r="C79" s="43" t="s">
        <v>156</v>
      </c>
      <c r="D79" s="50" t="s">
        <v>19</v>
      </c>
      <c r="E79" s="4"/>
      <c r="F79" s="4" t="s">
        <v>222</v>
      </c>
      <c r="G79" s="51"/>
      <c r="H79" s="51"/>
      <c r="I79" s="51"/>
      <c r="J79" s="51"/>
      <c r="K79" s="12" t="s">
        <v>8</v>
      </c>
      <c r="L79" s="51"/>
      <c r="M79" s="51"/>
      <c r="N79" s="12" t="s">
        <v>7</v>
      </c>
      <c r="O79" s="51"/>
      <c r="P79" s="51"/>
      <c r="Q79" s="51"/>
      <c r="R79" s="12" t="s">
        <v>180</v>
      </c>
      <c r="S79" s="51"/>
      <c r="T79" s="51"/>
      <c r="U79" s="51"/>
      <c r="V79" s="51"/>
      <c r="W79" s="51"/>
      <c r="X79" s="51"/>
      <c r="Y79" s="51"/>
      <c r="Z79" s="51"/>
      <c r="AA79" s="12" t="s">
        <v>8</v>
      </c>
      <c r="AB79" s="51"/>
      <c r="AC79" s="51"/>
      <c r="AD79" s="51"/>
      <c r="AE79" s="51"/>
      <c r="AF79" s="12"/>
      <c r="AG79" s="12"/>
      <c r="AH79" s="12"/>
      <c r="AI79" s="12"/>
      <c r="AJ79" s="12"/>
      <c r="AK79" s="10">
        <f t="shared" si="2"/>
        <v>1</v>
      </c>
      <c r="AL79" s="10">
        <f t="shared" si="3"/>
        <v>3</v>
      </c>
      <c r="AM79" s="5"/>
    </row>
    <row r="80" spans="1:39" ht="21" x14ac:dyDescent="0.25">
      <c r="A80" s="45">
        <v>62</v>
      </c>
      <c r="B80" s="39" t="s">
        <v>157</v>
      </c>
      <c r="C80" s="43" t="s">
        <v>158</v>
      </c>
      <c r="D80" s="50" t="s">
        <v>19</v>
      </c>
      <c r="E80" s="4"/>
      <c r="F80" s="4" t="s">
        <v>221</v>
      </c>
      <c r="G80" s="51"/>
      <c r="H80" s="51"/>
      <c r="I80" s="51"/>
      <c r="J80" s="12" t="s">
        <v>7</v>
      </c>
      <c r="K80" s="12" t="s">
        <v>8</v>
      </c>
      <c r="L80" s="51"/>
      <c r="M80" s="51"/>
      <c r="N80" s="12" t="s">
        <v>7</v>
      </c>
      <c r="O80" s="51"/>
      <c r="P80" s="51"/>
      <c r="Q80" s="51"/>
      <c r="R80" s="12" t="s">
        <v>180</v>
      </c>
      <c r="S80" s="51"/>
      <c r="T80" s="51"/>
      <c r="U80" s="51"/>
      <c r="V80" s="51"/>
      <c r="W80" s="51"/>
      <c r="X80" s="51"/>
      <c r="Y80" s="51"/>
      <c r="Z80" s="51"/>
      <c r="AA80" s="12" t="s">
        <v>8</v>
      </c>
      <c r="AB80" s="51"/>
      <c r="AC80" s="51"/>
      <c r="AD80" s="51"/>
      <c r="AE80" s="51"/>
      <c r="AF80" s="12"/>
      <c r="AG80" s="12"/>
      <c r="AH80" s="12"/>
      <c r="AI80" s="12"/>
      <c r="AJ80" s="12"/>
      <c r="AK80" s="10">
        <f t="shared" si="2"/>
        <v>2</v>
      </c>
      <c r="AL80" s="10">
        <f t="shared" si="3"/>
        <v>3</v>
      </c>
      <c r="AM80" s="5"/>
    </row>
    <row r="81" spans="1:39" ht="21" x14ac:dyDescent="0.25">
      <c r="A81" s="45">
        <v>63</v>
      </c>
      <c r="B81" s="39" t="s">
        <v>159</v>
      </c>
      <c r="C81" s="43" t="s">
        <v>160</v>
      </c>
      <c r="D81" s="50" t="s">
        <v>31</v>
      </c>
      <c r="E81" s="4"/>
      <c r="F81" s="4" t="s">
        <v>287</v>
      </c>
      <c r="G81" s="51"/>
      <c r="H81" s="12" t="s">
        <v>8</v>
      </c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12" t="s">
        <v>8</v>
      </c>
      <c r="AA81" s="51"/>
      <c r="AB81" s="51"/>
      <c r="AC81" s="12" t="s">
        <v>7</v>
      </c>
      <c r="AD81" s="51"/>
      <c r="AE81" s="51"/>
      <c r="AF81" s="12"/>
      <c r="AG81" s="12"/>
      <c r="AH81" s="12"/>
      <c r="AI81" s="12"/>
      <c r="AJ81" s="12"/>
      <c r="AK81" s="10">
        <f t="shared" si="2"/>
        <v>1</v>
      </c>
      <c r="AL81" s="10">
        <f t="shared" si="3"/>
        <v>2</v>
      </c>
      <c r="AM81" s="5"/>
    </row>
    <row r="82" spans="1:39" ht="21" x14ac:dyDescent="0.25">
      <c r="A82" s="45">
        <v>64</v>
      </c>
      <c r="B82" s="39" t="s">
        <v>170</v>
      </c>
      <c r="C82" s="43" t="s">
        <v>169</v>
      </c>
      <c r="D82" s="50" t="s">
        <v>19</v>
      </c>
      <c r="E82" s="4"/>
      <c r="F82" s="4" t="s">
        <v>288</v>
      </c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12"/>
      <c r="AG82" s="12"/>
      <c r="AH82" s="12"/>
      <c r="AI82" s="12"/>
      <c r="AJ82" s="12"/>
      <c r="AK82" s="10">
        <f t="shared" si="2"/>
        <v>0</v>
      </c>
      <c r="AL82" s="10">
        <f t="shared" si="3"/>
        <v>0</v>
      </c>
      <c r="AM82" s="5"/>
    </row>
    <row r="83" spans="1:39" ht="21" x14ac:dyDescent="0.25">
      <c r="A83" s="45">
        <v>65</v>
      </c>
      <c r="B83" s="39" t="s">
        <v>193</v>
      </c>
      <c r="C83" s="43" t="s">
        <v>171</v>
      </c>
      <c r="D83" s="50" t="s">
        <v>19</v>
      </c>
      <c r="E83" s="4"/>
      <c r="F83" s="4" t="s">
        <v>289</v>
      </c>
      <c r="G83" s="51"/>
      <c r="H83" s="51"/>
      <c r="I83" s="51"/>
      <c r="J83" s="51"/>
      <c r="K83" s="51"/>
      <c r="L83" s="51"/>
      <c r="M83" s="12" t="s">
        <v>8</v>
      </c>
      <c r="N83" s="51"/>
      <c r="O83" s="51"/>
      <c r="P83" s="51"/>
      <c r="Q83" s="51"/>
      <c r="R83" s="12" t="s">
        <v>180</v>
      </c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12"/>
      <c r="AG83" s="12"/>
      <c r="AH83" s="12"/>
      <c r="AI83" s="12"/>
      <c r="AJ83" s="12"/>
      <c r="AK83" s="10">
        <f t="shared" si="2"/>
        <v>0</v>
      </c>
      <c r="AL83" s="10">
        <f t="shared" si="3"/>
        <v>2</v>
      </c>
      <c r="AM83" s="5"/>
    </row>
    <row r="84" spans="1:39" ht="21" x14ac:dyDescent="0.25">
      <c r="A84" s="45">
        <v>66</v>
      </c>
      <c r="B84" s="39" t="s">
        <v>174</v>
      </c>
      <c r="C84" s="43" t="s">
        <v>172</v>
      </c>
      <c r="D84" s="50" t="s">
        <v>31</v>
      </c>
      <c r="E84" s="4"/>
      <c r="F84" s="4" t="s">
        <v>290</v>
      </c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12" t="s">
        <v>180</v>
      </c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12"/>
      <c r="AG84" s="12"/>
      <c r="AH84" s="12"/>
      <c r="AI84" s="12"/>
      <c r="AJ84" s="12"/>
      <c r="AK84" s="10">
        <f t="shared" si="2"/>
        <v>0</v>
      </c>
      <c r="AL84" s="10">
        <f t="shared" si="3"/>
        <v>1</v>
      </c>
      <c r="AM84" s="5"/>
    </row>
    <row r="85" spans="1:39" ht="21.75" customHeight="1" x14ac:dyDescent="0.25">
      <c r="A85" s="45">
        <v>67</v>
      </c>
      <c r="B85" s="39" t="s">
        <v>175</v>
      </c>
      <c r="C85" s="43" t="s">
        <v>173</v>
      </c>
      <c r="D85" s="50" t="s">
        <v>31</v>
      </c>
      <c r="E85" s="4"/>
      <c r="F85" s="4" t="s">
        <v>292</v>
      </c>
      <c r="G85" s="51"/>
      <c r="H85" s="51"/>
      <c r="I85" s="51"/>
      <c r="J85" s="51"/>
      <c r="K85" s="51"/>
      <c r="L85" s="12" t="s">
        <v>8</v>
      </c>
      <c r="M85" s="51"/>
      <c r="N85" s="12" t="s">
        <v>8</v>
      </c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12" t="s">
        <v>7</v>
      </c>
      <c r="AD85" s="51"/>
      <c r="AE85" s="51"/>
      <c r="AF85" s="12"/>
      <c r="AG85" s="12"/>
      <c r="AH85" s="12"/>
      <c r="AI85" s="12"/>
      <c r="AJ85" s="12"/>
      <c r="AK85" s="10">
        <f t="shared" si="2"/>
        <v>1</v>
      </c>
      <c r="AL85" s="10">
        <f t="shared" si="3"/>
        <v>2</v>
      </c>
      <c r="AM85" s="5"/>
    </row>
    <row r="86" spans="1:39" ht="21.75" customHeight="1" x14ac:dyDescent="0.25">
      <c r="A86" s="45">
        <v>68</v>
      </c>
      <c r="B86" s="39" t="s">
        <v>176</v>
      </c>
      <c r="C86" s="43" t="s">
        <v>177</v>
      </c>
      <c r="D86" s="50" t="s">
        <v>19</v>
      </c>
      <c r="E86" s="4"/>
      <c r="F86" s="4" t="s">
        <v>223</v>
      </c>
      <c r="G86" s="51"/>
      <c r="H86" s="51"/>
      <c r="I86" s="51"/>
      <c r="J86" s="51"/>
      <c r="K86" s="12" t="s">
        <v>8</v>
      </c>
      <c r="L86" s="51"/>
      <c r="M86" s="51"/>
      <c r="N86" s="12" t="s">
        <v>7</v>
      </c>
      <c r="O86" s="51"/>
      <c r="P86" s="51"/>
      <c r="Q86" s="51"/>
      <c r="R86" s="12" t="s">
        <v>180</v>
      </c>
      <c r="S86" s="51"/>
      <c r="T86" s="51"/>
      <c r="U86" s="51"/>
      <c r="V86" s="51"/>
      <c r="W86" s="51"/>
      <c r="X86" s="51"/>
      <c r="Y86" s="51"/>
      <c r="Z86" s="51"/>
      <c r="AA86" s="12" t="s">
        <v>8</v>
      </c>
      <c r="AB86" s="51"/>
      <c r="AC86" s="51"/>
      <c r="AD86" s="51"/>
      <c r="AE86" s="51"/>
      <c r="AF86" s="12"/>
      <c r="AG86" s="12"/>
      <c r="AH86" s="12"/>
      <c r="AI86" s="12"/>
      <c r="AJ86" s="12"/>
      <c r="AK86" s="10">
        <f t="shared" si="2"/>
        <v>1</v>
      </c>
      <c r="AL86" s="10">
        <f t="shared" si="3"/>
        <v>3</v>
      </c>
      <c r="AM86" s="5"/>
    </row>
    <row r="87" spans="1:39" ht="19.5" customHeight="1" x14ac:dyDescent="0.25">
      <c r="A87" s="45">
        <v>69</v>
      </c>
      <c r="B87" s="4" t="s">
        <v>182</v>
      </c>
      <c r="C87" s="4" t="s">
        <v>181</v>
      </c>
      <c r="D87" s="4" t="s">
        <v>31</v>
      </c>
      <c r="E87" s="4"/>
      <c r="F87" s="4" t="s">
        <v>291</v>
      </c>
      <c r="G87" s="51"/>
      <c r="H87" s="12"/>
      <c r="I87" s="12"/>
      <c r="J87" s="12"/>
      <c r="K87" s="51"/>
      <c r="L87" s="51"/>
      <c r="M87" s="51"/>
      <c r="N87" s="51"/>
      <c r="O87" s="51"/>
      <c r="P87" s="51"/>
      <c r="Q87" s="51"/>
      <c r="R87" s="12" t="s">
        <v>180</v>
      </c>
      <c r="S87" s="51"/>
      <c r="T87" s="51"/>
      <c r="U87" s="12" t="s">
        <v>7</v>
      </c>
      <c r="V87" s="51"/>
      <c r="W87" s="51"/>
      <c r="X87" s="51"/>
      <c r="Y87" s="51"/>
      <c r="Z87" s="51"/>
      <c r="AA87" s="12" t="s">
        <v>8</v>
      </c>
      <c r="AB87" s="51"/>
      <c r="AC87" s="51"/>
      <c r="AD87" s="51"/>
      <c r="AE87" s="51"/>
      <c r="AF87" s="12"/>
      <c r="AG87" s="12"/>
      <c r="AH87" s="12"/>
      <c r="AI87" s="12"/>
      <c r="AJ87" s="12"/>
      <c r="AK87" s="10">
        <f t="shared" ref="AK87" si="4">COUNTIF(G87:AJ87,"A")</f>
        <v>1</v>
      </c>
      <c r="AL87" s="10">
        <f t="shared" ref="AL87" si="5">COUNTIF(G87:AJ87,"P")</f>
        <v>2</v>
      </c>
      <c r="AM87" s="5"/>
    </row>
    <row r="88" spans="1:39" ht="21.75" customHeight="1" x14ac:dyDescent="0.25">
      <c r="A88" s="45">
        <v>70</v>
      </c>
      <c r="B88" s="39" t="s">
        <v>190</v>
      </c>
      <c r="C88" s="43" t="s">
        <v>189</v>
      </c>
      <c r="D88" s="41" t="s">
        <v>19</v>
      </c>
      <c r="E88" s="4"/>
      <c r="F88" s="4" t="s">
        <v>235</v>
      </c>
      <c r="G88" s="51"/>
      <c r="H88" s="51"/>
      <c r="I88" s="51"/>
      <c r="J88" s="51"/>
      <c r="K88" s="51"/>
      <c r="L88" s="51"/>
      <c r="M88" s="12" t="s">
        <v>8</v>
      </c>
      <c r="N88" s="51"/>
      <c r="O88" s="51"/>
      <c r="P88" s="51"/>
      <c r="Q88" s="51"/>
      <c r="R88" s="12" t="s">
        <v>180</v>
      </c>
      <c r="S88" s="51"/>
      <c r="T88" s="51"/>
      <c r="U88" s="12" t="s">
        <v>7</v>
      </c>
      <c r="V88" s="12" t="s">
        <v>7</v>
      </c>
      <c r="W88" s="51"/>
      <c r="X88" s="51"/>
      <c r="Y88" s="51"/>
      <c r="Z88" s="51"/>
      <c r="AA88" s="51"/>
      <c r="AB88" s="51"/>
      <c r="AC88" s="51"/>
      <c r="AD88" s="51"/>
      <c r="AE88" s="51"/>
      <c r="AF88" s="12"/>
      <c r="AG88" s="12"/>
      <c r="AH88" s="12"/>
      <c r="AI88" s="12"/>
      <c r="AJ88" s="12"/>
      <c r="AK88" s="10">
        <f t="shared" ref="AK88:AK99" si="6">COUNTIF(G88:AJ88,"A")</f>
        <v>2</v>
      </c>
      <c r="AL88" s="10">
        <f t="shared" ref="AL88:AL99" si="7">COUNTIF(G88:AJ88,"P")</f>
        <v>2</v>
      </c>
      <c r="AM88" s="5"/>
    </row>
    <row r="89" spans="1:39" x14ac:dyDescent="0.25">
      <c r="A89" s="3"/>
      <c r="B89" s="4"/>
      <c r="C89" s="4"/>
      <c r="D89" s="4"/>
      <c r="E89" s="4"/>
      <c r="F89" s="4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0">
        <f t="shared" si="6"/>
        <v>0</v>
      </c>
      <c r="AL89" s="10">
        <f t="shared" si="7"/>
        <v>0</v>
      </c>
      <c r="AM89" s="5"/>
    </row>
    <row r="90" spans="1:39" x14ac:dyDescent="0.25">
      <c r="A90" s="3"/>
      <c r="B90" s="4"/>
      <c r="C90" s="4"/>
      <c r="D90" s="4"/>
      <c r="E90" s="4"/>
      <c r="F90" s="4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0">
        <f t="shared" si="6"/>
        <v>0</v>
      </c>
      <c r="AL90" s="10">
        <f t="shared" si="7"/>
        <v>0</v>
      </c>
      <c r="AM90" s="5"/>
    </row>
    <row r="91" spans="1:39" x14ac:dyDescent="0.25">
      <c r="A91" s="3"/>
      <c r="B91" s="4"/>
      <c r="C91" s="4"/>
      <c r="D91" s="4"/>
      <c r="E91" s="4"/>
      <c r="F91" s="4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0">
        <f t="shared" si="6"/>
        <v>0</v>
      </c>
      <c r="AL91" s="10">
        <f t="shared" si="7"/>
        <v>0</v>
      </c>
      <c r="AM91" s="5"/>
    </row>
    <row r="92" spans="1:39" x14ac:dyDescent="0.25">
      <c r="A92" s="3"/>
      <c r="B92" s="4"/>
      <c r="C92" s="4"/>
      <c r="D92" s="4"/>
      <c r="E92" s="4"/>
      <c r="F92" s="4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0">
        <f t="shared" si="6"/>
        <v>0</v>
      </c>
      <c r="AL92" s="10">
        <f t="shared" si="7"/>
        <v>0</v>
      </c>
      <c r="AM92" s="5"/>
    </row>
    <row r="93" spans="1:39" x14ac:dyDescent="0.25">
      <c r="A93" s="3"/>
      <c r="B93" s="4"/>
      <c r="C93" s="4"/>
      <c r="D93" s="4"/>
      <c r="E93" s="4"/>
      <c r="F93" s="4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0">
        <f t="shared" si="6"/>
        <v>0</v>
      </c>
      <c r="AL93" s="10">
        <f t="shared" si="7"/>
        <v>0</v>
      </c>
      <c r="AM93" s="5"/>
    </row>
    <row r="94" spans="1:39" x14ac:dyDescent="0.25">
      <c r="A94" s="3"/>
      <c r="B94" s="4"/>
      <c r="C94" s="4"/>
      <c r="D94" s="4"/>
      <c r="E94" s="4"/>
      <c r="F94" s="4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0">
        <f t="shared" si="6"/>
        <v>0</v>
      </c>
      <c r="AL94" s="10">
        <f t="shared" si="7"/>
        <v>0</v>
      </c>
      <c r="AM94" s="5"/>
    </row>
    <row r="95" spans="1:39" x14ac:dyDescent="0.25">
      <c r="A95" s="3"/>
      <c r="B95" s="4"/>
      <c r="C95" s="4"/>
      <c r="D95" s="4"/>
      <c r="E95" s="4"/>
      <c r="F95" s="4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0">
        <f t="shared" si="6"/>
        <v>0</v>
      </c>
      <c r="AL95" s="10">
        <f t="shared" si="7"/>
        <v>0</v>
      </c>
      <c r="AM95" s="5"/>
    </row>
    <row r="96" spans="1:39" x14ac:dyDescent="0.25">
      <c r="A96" s="3"/>
      <c r="B96" s="4"/>
      <c r="C96" s="4"/>
      <c r="D96" s="4"/>
      <c r="E96" s="4"/>
      <c r="F96" s="4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0">
        <f t="shared" si="6"/>
        <v>0</v>
      </c>
      <c r="AL96" s="10">
        <f t="shared" si="7"/>
        <v>0</v>
      </c>
      <c r="AM96" s="5"/>
    </row>
    <row r="97" spans="1:39" x14ac:dyDescent="0.25">
      <c r="A97" s="3"/>
      <c r="B97" s="4"/>
      <c r="C97" s="4"/>
      <c r="D97" s="4"/>
      <c r="E97" s="4"/>
      <c r="F97" s="4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0">
        <f t="shared" si="6"/>
        <v>0</v>
      </c>
      <c r="AL97" s="10">
        <f t="shared" si="7"/>
        <v>0</v>
      </c>
      <c r="AM97" s="5"/>
    </row>
    <row r="98" spans="1:39" x14ac:dyDescent="0.25">
      <c r="A98" s="3"/>
      <c r="B98" s="4"/>
      <c r="C98" s="4"/>
      <c r="D98" s="4"/>
      <c r="E98" s="4"/>
      <c r="F98" s="4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0">
        <f t="shared" si="6"/>
        <v>0</v>
      </c>
      <c r="AL98" s="10">
        <f t="shared" si="7"/>
        <v>0</v>
      </c>
      <c r="AM98" s="5"/>
    </row>
    <row r="99" spans="1:39" x14ac:dyDescent="0.25">
      <c r="A99" s="6"/>
      <c r="B99" s="7"/>
      <c r="C99" s="7"/>
      <c r="D99" s="7"/>
      <c r="E99" s="7"/>
      <c r="F99" s="7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0">
        <f t="shared" si="6"/>
        <v>0</v>
      </c>
      <c r="AL99" s="10">
        <f t="shared" si="7"/>
        <v>0</v>
      </c>
      <c r="AM99" s="8"/>
    </row>
    <row r="100" spans="1:39" ht="16.5" customHeight="1" x14ac:dyDescent="0.25">
      <c r="A100" s="125" t="s">
        <v>12</v>
      </c>
      <c r="B100" s="126"/>
      <c r="C100" s="126"/>
      <c r="D100" s="126"/>
      <c r="E100" s="126"/>
      <c r="F100" s="126"/>
      <c r="G100" s="14">
        <f>COUNTIF(G19:G99,"P")</f>
        <v>13</v>
      </c>
      <c r="H100" s="14">
        <f>COUNTIF(H19:H99,"P")</f>
        <v>5</v>
      </c>
      <c r="I100" s="14">
        <f>COUNTIF(I19:I99,"P")</f>
        <v>3</v>
      </c>
      <c r="J100" s="14">
        <f>COUNTIF(J19:J99,"P")</f>
        <v>3</v>
      </c>
      <c r="K100" s="14">
        <f>COUNTIF(K19:K99,"P")</f>
        <v>7</v>
      </c>
      <c r="L100" s="14">
        <f>COUNTIF(L89:L99,"P")</f>
        <v>0</v>
      </c>
      <c r="M100" s="14">
        <f>COUNTIF(M89:M99,"P")</f>
        <v>0</v>
      </c>
      <c r="N100" s="14">
        <f>COUNTIF(N89:N99,"P")</f>
        <v>0</v>
      </c>
      <c r="O100" s="14">
        <f>COUNTIF(O89:O99,"P")</f>
        <v>0</v>
      </c>
      <c r="P100" s="14">
        <f>COUNTIF(P89:P99,"P")</f>
        <v>0</v>
      </c>
      <c r="Q100" s="14">
        <f t="shared" ref="Q100:AJ100" si="8">COUNTIF(Q19:Q99,"P")</f>
        <v>3</v>
      </c>
      <c r="R100" s="14">
        <f t="shared" si="8"/>
        <v>15</v>
      </c>
      <c r="S100" s="14">
        <f t="shared" si="8"/>
        <v>2</v>
      </c>
      <c r="T100" s="14">
        <f t="shared" si="8"/>
        <v>7</v>
      </c>
      <c r="U100" s="14">
        <f t="shared" si="8"/>
        <v>1</v>
      </c>
      <c r="V100" s="14">
        <f t="shared" si="8"/>
        <v>1</v>
      </c>
      <c r="W100" s="14">
        <f t="shared" si="8"/>
        <v>1</v>
      </c>
      <c r="X100" s="14">
        <f t="shared" si="8"/>
        <v>1</v>
      </c>
      <c r="Y100" s="14">
        <f t="shared" si="8"/>
        <v>6</v>
      </c>
      <c r="Z100" s="14">
        <f t="shared" si="8"/>
        <v>22</v>
      </c>
      <c r="AA100" s="14">
        <f t="shared" si="8"/>
        <v>6</v>
      </c>
      <c r="AB100" s="14">
        <f t="shared" si="8"/>
        <v>1</v>
      </c>
      <c r="AC100" s="14">
        <f t="shared" si="8"/>
        <v>1</v>
      </c>
      <c r="AD100" s="14">
        <f t="shared" si="8"/>
        <v>0</v>
      </c>
      <c r="AE100" s="14">
        <f t="shared" si="8"/>
        <v>0</v>
      </c>
      <c r="AF100" s="14">
        <f t="shared" si="8"/>
        <v>0</v>
      </c>
      <c r="AG100" s="14">
        <f t="shared" si="8"/>
        <v>0</v>
      </c>
      <c r="AH100" s="14">
        <f t="shared" si="8"/>
        <v>0</v>
      </c>
      <c r="AI100" s="14">
        <f t="shared" si="8"/>
        <v>0</v>
      </c>
      <c r="AJ100" s="14">
        <f t="shared" si="8"/>
        <v>0</v>
      </c>
      <c r="AK100" s="14"/>
      <c r="AL100" s="14"/>
      <c r="AM100" s="15"/>
    </row>
    <row r="101" spans="1:39" x14ac:dyDescent="0.25">
      <c r="A101" s="127" t="s">
        <v>13</v>
      </c>
      <c r="B101" s="128"/>
      <c r="C101" s="128"/>
      <c r="D101" s="128"/>
      <c r="E101" s="128"/>
      <c r="F101" s="128"/>
      <c r="G101" s="16">
        <f>COUNTIF(G19:G99,"A")</f>
        <v>4</v>
      </c>
      <c r="H101" s="16">
        <f>COUNTIF(H19:H99,"A")</f>
        <v>1</v>
      </c>
      <c r="I101" s="16">
        <f>COUNTIF(I19:I99,"A")</f>
        <v>3</v>
      </c>
      <c r="J101" s="16">
        <f>COUNTIF(J19:J99,"A")</f>
        <v>6</v>
      </c>
      <c r="K101" s="16">
        <f>COUNTIF(K19:K99,"A")</f>
        <v>2</v>
      </c>
      <c r="L101" s="16">
        <f>COUNTIF(L89:L99,"A")</f>
        <v>0</v>
      </c>
      <c r="M101" s="16">
        <f>COUNTIF(M89:M99,"A")</f>
        <v>0</v>
      </c>
      <c r="N101" s="16">
        <f>COUNTIF(N89:N99,"A")</f>
        <v>0</v>
      </c>
      <c r="O101" s="16">
        <f>COUNTIF(O89:O99,"A")</f>
        <v>0</v>
      </c>
      <c r="P101" s="16">
        <f>COUNTIF(P89:P99,"A")</f>
        <v>0</v>
      </c>
      <c r="Q101" s="16">
        <f t="shared" ref="Q101:AJ101" si="9">COUNTIF(Q19:Q99,"A")</f>
        <v>0</v>
      </c>
      <c r="R101" s="16">
        <f t="shared" si="9"/>
        <v>0</v>
      </c>
      <c r="S101" s="16">
        <f t="shared" si="9"/>
        <v>1</v>
      </c>
      <c r="T101" s="16">
        <f t="shared" si="9"/>
        <v>0</v>
      </c>
      <c r="U101" s="16">
        <f t="shared" si="9"/>
        <v>2</v>
      </c>
      <c r="V101" s="16">
        <f t="shared" si="9"/>
        <v>3</v>
      </c>
      <c r="W101" s="16">
        <f t="shared" si="9"/>
        <v>0</v>
      </c>
      <c r="X101" s="16">
        <f t="shared" si="9"/>
        <v>0</v>
      </c>
      <c r="Y101" s="16">
        <f t="shared" si="9"/>
        <v>0</v>
      </c>
      <c r="Z101" s="16">
        <f t="shared" si="9"/>
        <v>0</v>
      </c>
      <c r="AA101" s="16">
        <f t="shared" si="9"/>
        <v>1</v>
      </c>
      <c r="AB101" s="16">
        <f t="shared" si="9"/>
        <v>2</v>
      </c>
      <c r="AC101" s="16">
        <f t="shared" si="9"/>
        <v>6</v>
      </c>
      <c r="AD101" s="16">
        <f t="shared" si="9"/>
        <v>1</v>
      </c>
      <c r="AE101" s="16">
        <f t="shared" si="9"/>
        <v>0</v>
      </c>
      <c r="AF101" s="16">
        <f t="shared" si="9"/>
        <v>0</v>
      </c>
      <c r="AG101" s="16">
        <f t="shared" si="9"/>
        <v>0</v>
      </c>
      <c r="AH101" s="16">
        <f t="shared" si="9"/>
        <v>0</v>
      </c>
      <c r="AI101" s="16">
        <f t="shared" si="9"/>
        <v>0</v>
      </c>
      <c r="AJ101" s="16">
        <f t="shared" si="9"/>
        <v>0</v>
      </c>
      <c r="AK101" s="16"/>
      <c r="AL101" s="16"/>
      <c r="AM101" s="17"/>
    </row>
    <row r="102" spans="1:39" x14ac:dyDescent="0.25">
      <c r="A102" s="121" t="s">
        <v>14</v>
      </c>
      <c r="B102" s="122"/>
      <c r="C102" s="122"/>
      <c r="D102" s="122"/>
      <c r="E102" s="122"/>
      <c r="F102" s="122"/>
      <c r="G102" s="18">
        <f>SUM(G100:G101)</f>
        <v>17</v>
      </c>
      <c r="H102" s="18">
        <f t="shared" ref="H102:AJ102" si="10">SUM(H100:H101)</f>
        <v>6</v>
      </c>
      <c r="I102" s="18">
        <f t="shared" si="10"/>
        <v>6</v>
      </c>
      <c r="J102" s="18">
        <f t="shared" si="10"/>
        <v>9</v>
      </c>
      <c r="K102" s="18">
        <f t="shared" si="10"/>
        <v>9</v>
      </c>
      <c r="L102" s="18">
        <f t="shared" si="10"/>
        <v>0</v>
      </c>
      <c r="M102" s="18">
        <f t="shared" si="10"/>
        <v>0</v>
      </c>
      <c r="N102" s="18">
        <f t="shared" si="10"/>
        <v>0</v>
      </c>
      <c r="O102" s="18">
        <f t="shared" si="10"/>
        <v>0</v>
      </c>
      <c r="P102" s="18">
        <f t="shared" si="10"/>
        <v>0</v>
      </c>
      <c r="Q102" s="18">
        <f t="shared" si="10"/>
        <v>3</v>
      </c>
      <c r="R102" s="18">
        <f t="shared" si="10"/>
        <v>15</v>
      </c>
      <c r="S102" s="18">
        <f t="shared" si="10"/>
        <v>3</v>
      </c>
      <c r="T102" s="18">
        <f t="shared" si="10"/>
        <v>7</v>
      </c>
      <c r="U102" s="18">
        <f t="shared" si="10"/>
        <v>3</v>
      </c>
      <c r="V102" s="18">
        <f t="shared" si="10"/>
        <v>4</v>
      </c>
      <c r="W102" s="18">
        <f t="shared" si="10"/>
        <v>1</v>
      </c>
      <c r="X102" s="18">
        <f t="shared" si="10"/>
        <v>1</v>
      </c>
      <c r="Y102" s="18">
        <f t="shared" si="10"/>
        <v>6</v>
      </c>
      <c r="Z102" s="18">
        <f t="shared" si="10"/>
        <v>22</v>
      </c>
      <c r="AA102" s="18">
        <f t="shared" si="10"/>
        <v>7</v>
      </c>
      <c r="AB102" s="18">
        <f t="shared" si="10"/>
        <v>3</v>
      </c>
      <c r="AC102" s="18">
        <f t="shared" si="10"/>
        <v>7</v>
      </c>
      <c r="AD102" s="18">
        <f t="shared" si="10"/>
        <v>1</v>
      </c>
      <c r="AE102" s="18">
        <f t="shared" si="10"/>
        <v>0</v>
      </c>
      <c r="AF102" s="18">
        <f t="shared" si="10"/>
        <v>0</v>
      </c>
      <c r="AG102" s="18">
        <f t="shared" si="10"/>
        <v>0</v>
      </c>
      <c r="AH102" s="18">
        <f t="shared" si="10"/>
        <v>0</v>
      </c>
      <c r="AI102" s="18">
        <f t="shared" si="10"/>
        <v>0</v>
      </c>
      <c r="AJ102" s="18">
        <f t="shared" si="10"/>
        <v>0</v>
      </c>
      <c r="AK102" s="18"/>
      <c r="AL102" s="18"/>
      <c r="AM102" s="19"/>
    </row>
    <row r="103" spans="1:39" ht="26.25" x14ac:dyDescent="0.25">
      <c r="A103" s="29" t="str">
        <f>"បញ្ឈប់បញ្ជីត្រឹមចំនួន "&amp;COUNT(A19:A99) &amp;"នាក់" &amp;"ស្រីចំនួន " &amp;COUNTIF(D19:D99,"ស") &amp;"នាក់"</f>
        <v>បញ្ឈប់បញ្ជីត្រឹមចំនួន 70នាក់ស្រីចំនួន 47នាក់</v>
      </c>
    </row>
  </sheetData>
  <mergeCells count="5">
    <mergeCell ref="D16:E16"/>
    <mergeCell ref="AK17:AL17"/>
    <mergeCell ref="A100:F100"/>
    <mergeCell ref="A101:F101"/>
    <mergeCell ref="A102:F102"/>
  </mergeCells>
  <pageMargins left="0.28999999999999998" right="0.21" top="0.27" bottom="0.18" header="0.17" footer="0.18"/>
  <pageSetup paperSize="9" scale="8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6:AM102"/>
  <sheetViews>
    <sheetView topLeftCell="F82" zoomScale="80" zoomScaleNormal="80" workbookViewId="0">
      <selection activeCell="V81" sqref="V81"/>
    </sheetView>
  </sheetViews>
  <sheetFormatPr defaultRowHeight="15" x14ac:dyDescent="0.25"/>
  <cols>
    <col min="1" max="1" width="5.28515625" customWidth="1"/>
    <col min="2" max="2" width="20.140625" customWidth="1"/>
    <col min="3" max="3" width="18.42578125" customWidth="1"/>
    <col min="4" max="4" width="5.7109375" customWidth="1"/>
    <col min="5" max="5" width="8.5703125" customWidth="1"/>
    <col min="6" max="6" width="18" customWidth="1"/>
    <col min="7" max="36" width="4" customWidth="1"/>
    <col min="37" max="38" width="4.5703125" customWidth="1"/>
  </cols>
  <sheetData>
    <row r="16" spans="1:6" s="11" customFormat="1" ht="20.25" customHeight="1" x14ac:dyDescent="0.25">
      <c r="A16" s="11" t="s">
        <v>161</v>
      </c>
      <c r="D16" s="124" t="s">
        <v>10</v>
      </c>
      <c r="E16" s="124"/>
      <c r="F16" s="11" t="s">
        <v>152</v>
      </c>
    </row>
    <row r="17" spans="1:39" s="11" customFormat="1" ht="20.25" customHeight="1" x14ac:dyDescent="0.25">
      <c r="A17" s="11" t="s">
        <v>162</v>
      </c>
      <c r="D17" s="28"/>
      <c r="E17" s="28"/>
      <c r="AK17" s="123" t="s">
        <v>6</v>
      </c>
      <c r="AL17" s="123"/>
    </row>
    <row r="18" spans="1:39" s="65" customFormat="1" ht="65.25" customHeight="1" x14ac:dyDescent="0.25">
      <c r="A18" s="61" t="s">
        <v>0</v>
      </c>
      <c r="B18" s="62" t="s">
        <v>1</v>
      </c>
      <c r="C18" s="62" t="s">
        <v>2</v>
      </c>
      <c r="D18" s="62" t="s">
        <v>3</v>
      </c>
      <c r="E18" s="62" t="s">
        <v>4</v>
      </c>
      <c r="F18" s="62" t="s">
        <v>5</v>
      </c>
      <c r="G18" s="63" t="s">
        <v>178</v>
      </c>
      <c r="H18" s="63" t="s">
        <v>179</v>
      </c>
      <c r="I18" s="63" t="s">
        <v>188</v>
      </c>
      <c r="J18" s="72">
        <v>41375</v>
      </c>
      <c r="K18" s="72">
        <v>41405</v>
      </c>
      <c r="L18" s="72">
        <v>41589</v>
      </c>
      <c r="M18" s="72">
        <v>41619</v>
      </c>
      <c r="N18" s="63" t="s">
        <v>213</v>
      </c>
      <c r="O18" s="63" t="s">
        <v>210</v>
      </c>
      <c r="P18" s="110">
        <v>41529</v>
      </c>
      <c r="Q18" s="63" t="s">
        <v>294</v>
      </c>
      <c r="R18" s="63" t="s">
        <v>296</v>
      </c>
      <c r="S18" s="63" t="s">
        <v>299</v>
      </c>
      <c r="T18" s="63" t="s">
        <v>300</v>
      </c>
      <c r="U18" s="63" t="s">
        <v>304</v>
      </c>
      <c r="V18" s="72">
        <v>41791</v>
      </c>
      <c r="W18" s="72" t="s">
        <v>317</v>
      </c>
      <c r="X18" s="72" t="s">
        <v>306</v>
      </c>
      <c r="Y18" s="72" t="s">
        <v>319</v>
      </c>
      <c r="Z18" s="72">
        <v>41700</v>
      </c>
      <c r="AA18" s="72">
        <v>41731</v>
      </c>
      <c r="AB18" s="72"/>
      <c r="AC18" s="72"/>
      <c r="AD18" s="72"/>
      <c r="AE18" s="72"/>
      <c r="AF18" s="72"/>
      <c r="AG18" s="72"/>
      <c r="AH18" s="72"/>
      <c r="AI18" s="72"/>
      <c r="AJ18" s="72"/>
      <c r="AK18" s="62" t="s">
        <v>7</v>
      </c>
      <c r="AL18" s="62" t="s">
        <v>8</v>
      </c>
      <c r="AM18" s="64" t="s">
        <v>9</v>
      </c>
    </row>
    <row r="19" spans="1:39" s="65" customFormat="1" ht="27" customHeight="1" x14ac:dyDescent="0.25">
      <c r="A19" s="45">
        <v>1</v>
      </c>
      <c r="B19" s="39" t="s">
        <v>17</v>
      </c>
      <c r="C19" s="40" t="s">
        <v>18</v>
      </c>
      <c r="D19" s="50" t="s">
        <v>19</v>
      </c>
      <c r="E19" s="66"/>
      <c r="F19" s="112" t="s">
        <v>252</v>
      </c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8" t="s">
        <v>7</v>
      </c>
      <c r="T19" s="67"/>
      <c r="U19" s="67"/>
      <c r="V19" s="68" t="s">
        <v>180</v>
      </c>
      <c r="W19" s="67"/>
      <c r="X19" s="67"/>
      <c r="Y19" s="67"/>
      <c r="Z19" s="68" t="s">
        <v>8</v>
      </c>
      <c r="AA19" s="67"/>
      <c r="AB19" s="68"/>
      <c r="AC19" s="68"/>
      <c r="AD19" s="68"/>
      <c r="AE19" s="68"/>
      <c r="AF19" s="68"/>
      <c r="AG19" s="68"/>
      <c r="AH19" s="68"/>
      <c r="AI19" s="68"/>
      <c r="AJ19" s="68"/>
      <c r="AK19" s="69">
        <f>COUNTIF(G19:AJ19,"A")</f>
        <v>1</v>
      </c>
      <c r="AL19" s="69">
        <f>COUNTIF(G19:AJ19,"P")</f>
        <v>2</v>
      </c>
      <c r="AM19" s="70"/>
    </row>
    <row r="20" spans="1:39" s="65" customFormat="1" ht="27" customHeight="1" x14ac:dyDescent="0.25">
      <c r="A20" s="45">
        <v>2</v>
      </c>
      <c r="B20" s="39" t="s">
        <v>20</v>
      </c>
      <c r="C20" s="40" t="s">
        <v>21</v>
      </c>
      <c r="D20" s="50" t="s">
        <v>22</v>
      </c>
      <c r="E20" s="66"/>
      <c r="F20" s="112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8"/>
      <c r="AC20" s="68"/>
      <c r="AD20" s="68"/>
      <c r="AE20" s="68"/>
      <c r="AF20" s="68"/>
      <c r="AG20" s="68"/>
      <c r="AH20" s="68"/>
      <c r="AI20" s="68"/>
      <c r="AJ20" s="68"/>
      <c r="AK20" s="69">
        <f t="shared" ref="AK20:AK80" si="0">COUNTIF(G20:AJ20,"A")</f>
        <v>0</v>
      </c>
      <c r="AL20" s="69">
        <f t="shared" ref="AL20:AL80" si="1">COUNTIF(G20:AJ20,"P")</f>
        <v>0</v>
      </c>
      <c r="AM20" s="70"/>
    </row>
    <row r="21" spans="1:39" s="65" customFormat="1" ht="27" customHeight="1" x14ac:dyDescent="0.25">
      <c r="A21" s="45">
        <v>3</v>
      </c>
      <c r="B21" s="39" t="s">
        <v>23</v>
      </c>
      <c r="C21" s="40" t="s">
        <v>24</v>
      </c>
      <c r="D21" s="50" t="s">
        <v>19</v>
      </c>
      <c r="E21" s="66"/>
      <c r="F21" s="112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8" t="s">
        <v>180</v>
      </c>
      <c r="W21" s="67"/>
      <c r="X21" s="67"/>
      <c r="Y21" s="67"/>
      <c r="Z21" s="67"/>
      <c r="AA21" s="67"/>
      <c r="AB21" s="68"/>
      <c r="AC21" s="68"/>
      <c r="AD21" s="68"/>
      <c r="AE21" s="68"/>
      <c r="AF21" s="68"/>
      <c r="AG21" s="68"/>
      <c r="AH21" s="68"/>
      <c r="AI21" s="68"/>
      <c r="AJ21" s="68"/>
      <c r="AK21" s="69">
        <f t="shared" si="0"/>
        <v>0</v>
      </c>
      <c r="AL21" s="69">
        <f t="shared" si="1"/>
        <v>1</v>
      </c>
      <c r="AM21" s="70"/>
    </row>
    <row r="22" spans="1:39" s="65" customFormat="1" ht="27" customHeight="1" x14ac:dyDescent="0.25">
      <c r="A22" s="45">
        <v>4</v>
      </c>
      <c r="B22" s="39" t="s">
        <v>25</v>
      </c>
      <c r="C22" s="40" t="s">
        <v>26</v>
      </c>
      <c r="D22" s="50" t="s">
        <v>19</v>
      </c>
      <c r="E22" s="66"/>
      <c r="F22" s="112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8" t="s">
        <v>180</v>
      </c>
      <c r="W22" s="67"/>
      <c r="X22" s="67"/>
      <c r="Y22" s="67"/>
      <c r="Z22" s="67"/>
      <c r="AA22" s="67"/>
      <c r="AB22" s="68"/>
      <c r="AC22" s="68"/>
      <c r="AD22" s="68"/>
      <c r="AE22" s="68"/>
      <c r="AF22" s="68"/>
      <c r="AG22" s="68"/>
      <c r="AH22" s="68"/>
      <c r="AI22" s="68"/>
      <c r="AJ22" s="68"/>
      <c r="AK22" s="69">
        <f t="shared" si="0"/>
        <v>0</v>
      </c>
      <c r="AL22" s="69">
        <f t="shared" si="1"/>
        <v>1</v>
      </c>
      <c r="AM22" s="70"/>
    </row>
    <row r="23" spans="1:39" s="65" customFormat="1" ht="27" customHeight="1" x14ac:dyDescent="0.25">
      <c r="A23" s="45">
        <v>5</v>
      </c>
      <c r="B23" s="39" t="s">
        <v>27</v>
      </c>
      <c r="C23" s="40" t="s">
        <v>28</v>
      </c>
      <c r="D23" s="50" t="s">
        <v>19</v>
      </c>
      <c r="E23" s="66"/>
      <c r="F23" s="112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8" t="s">
        <v>180</v>
      </c>
      <c r="W23" s="67"/>
      <c r="X23" s="67"/>
      <c r="Y23" s="67"/>
      <c r="Z23" s="67"/>
      <c r="AA23" s="67"/>
      <c r="AB23" s="68"/>
      <c r="AC23" s="68"/>
      <c r="AD23" s="68"/>
      <c r="AE23" s="68"/>
      <c r="AF23" s="68"/>
      <c r="AG23" s="68"/>
      <c r="AH23" s="68"/>
      <c r="AI23" s="68"/>
      <c r="AJ23" s="68"/>
      <c r="AK23" s="69">
        <f t="shared" si="0"/>
        <v>0</v>
      </c>
      <c r="AL23" s="69">
        <f t="shared" si="1"/>
        <v>1</v>
      </c>
      <c r="AM23" s="70"/>
    </row>
    <row r="24" spans="1:39" s="65" customFormat="1" ht="27" customHeight="1" x14ac:dyDescent="0.25">
      <c r="A24" s="45">
        <v>6</v>
      </c>
      <c r="B24" s="39" t="s">
        <v>29</v>
      </c>
      <c r="C24" s="40" t="s">
        <v>30</v>
      </c>
      <c r="D24" s="50" t="s">
        <v>31</v>
      </c>
      <c r="E24" s="66"/>
      <c r="F24" s="112" t="s">
        <v>256</v>
      </c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8"/>
      <c r="AC24" s="68"/>
      <c r="AD24" s="68"/>
      <c r="AE24" s="68"/>
      <c r="AF24" s="68"/>
      <c r="AG24" s="68"/>
      <c r="AH24" s="68"/>
      <c r="AI24" s="68"/>
      <c r="AJ24" s="68"/>
      <c r="AK24" s="69">
        <f t="shared" si="0"/>
        <v>0</v>
      </c>
      <c r="AL24" s="69">
        <f t="shared" si="1"/>
        <v>0</v>
      </c>
      <c r="AM24" s="70"/>
    </row>
    <row r="25" spans="1:39" s="65" customFormat="1" ht="27" customHeight="1" x14ac:dyDescent="0.25">
      <c r="A25" s="45">
        <v>7</v>
      </c>
      <c r="B25" s="39" t="s">
        <v>34</v>
      </c>
      <c r="C25" s="40" t="s">
        <v>35</v>
      </c>
      <c r="D25" s="50" t="s">
        <v>31</v>
      </c>
      <c r="E25" s="66"/>
      <c r="F25" s="112" t="s">
        <v>257</v>
      </c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8"/>
      <c r="AC25" s="68"/>
      <c r="AD25" s="68"/>
      <c r="AE25" s="68"/>
      <c r="AF25" s="68"/>
      <c r="AG25" s="68"/>
      <c r="AH25" s="68"/>
      <c r="AI25" s="68"/>
      <c r="AJ25" s="68"/>
      <c r="AK25" s="69">
        <f t="shared" si="0"/>
        <v>0</v>
      </c>
      <c r="AL25" s="69">
        <f t="shared" si="1"/>
        <v>0</v>
      </c>
      <c r="AM25" s="70"/>
    </row>
    <row r="26" spans="1:39" s="65" customFormat="1" ht="27" customHeight="1" x14ac:dyDescent="0.25">
      <c r="A26" s="45">
        <v>8</v>
      </c>
      <c r="B26" s="39" t="s">
        <v>36</v>
      </c>
      <c r="C26" s="40" t="s">
        <v>37</v>
      </c>
      <c r="D26" s="50" t="s">
        <v>19</v>
      </c>
      <c r="E26" s="66"/>
      <c r="F26" s="112" t="s">
        <v>226</v>
      </c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8" t="s">
        <v>8</v>
      </c>
      <c r="U26" s="67"/>
      <c r="V26" s="67"/>
      <c r="W26" s="67"/>
      <c r="X26" s="67"/>
      <c r="Y26" s="67"/>
      <c r="Z26" s="67"/>
      <c r="AA26" s="67"/>
      <c r="AB26" s="68"/>
      <c r="AC26" s="68"/>
      <c r="AD26" s="68"/>
      <c r="AE26" s="68"/>
      <c r="AF26" s="68"/>
      <c r="AG26" s="68"/>
      <c r="AH26" s="68"/>
      <c r="AI26" s="68"/>
      <c r="AJ26" s="68"/>
      <c r="AK26" s="69">
        <f t="shared" si="0"/>
        <v>0</v>
      </c>
      <c r="AL26" s="69">
        <f t="shared" si="1"/>
        <v>1</v>
      </c>
      <c r="AM26" s="70"/>
    </row>
    <row r="27" spans="1:39" s="109" customFormat="1" ht="27" customHeight="1" x14ac:dyDescent="0.25">
      <c r="A27" s="86">
        <v>9</v>
      </c>
      <c r="B27" s="87" t="s">
        <v>38</v>
      </c>
      <c r="C27" s="94" t="s">
        <v>39</v>
      </c>
      <c r="D27" s="89" t="s">
        <v>19</v>
      </c>
      <c r="E27" s="105"/>
      <c r="F27" s="113" t="s">
        <v>220</v>
      </c>
      <c r="G27" s="106" t="s">
        <v>8</v>
      </c>
      <c r="H27" s="106" t="s">
        <v>8</v>
      </c>
      <c r="I27" s="106" t="s">
        <v>8</v>
      </c>
      <c r="J27" s="106" t="s">
        <v>8</v>
      </c>
      <c r="K27" s="106" t="s">
        <v>8</v>
      </c>
      <c r="L27" s="106" t="s">
        <v>8</v>
      </c>
      <c r="M27" s="106" t="s">
        <v>8</v>
      </c>
      <c r="N27" s="106" t="s">
        <v>8</v>
      </c>
      <c r="O27" s="106" t="s">
        <v>8</v>
      </c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>
        <f t="shared" si="0"/>
        <v>0</v>
      </c>
      <c r="AL27" s="107">
        <f t="shared" si="1"/>
        <v>9</v>
      </c>
      <c r="AM27" s="108"/>
    </row>
    <row r="28" spans="1:39" s="65" customFormat="1" ht="27" customHeight="1" x14ac:dyDescent="0.25">
      <c r="A28" s="45">
        <v>10</v>
      </c>
      <c r="B28" s="39" t="s">
        <v>40</v>
      </c>
      <c r="C28" s="40" t="s">
        <v>41</v>
      </c>
      <c r="D28" s="50" t="s">
        <v>19</v>
      </c>
      <c r="E28" s="66"/>
      <c r="F28" s="112" t="s">
        <v>248</v>
      </c>
      <c r="G28" s="67"/>
      <c r="H28" s="67"/>
      <c r="I28" s="67"/>
      <c r="J28" s="67"/>
      <c r="K28" s="67"/>
      <c r="L28" s="67"/>
      <c r="M28" s="67"/>
      <c r="N28" s="67"/>
      <c r="O28" s="67"/>
      <c r="P28" s="68" t="s">
        <v>8</v>
      </c>
      <c r="Q28" s="67"/>
      <c r="R28" s="67"/>
      <c r="S28" s="67"/>
      <c r="T28" s="67"/>
      <c r="U28" s="67"/>
      <c r="V28" s="68" t="s">
        <v>180</v>
      </c>
      <c r="W28" s="67"/>
      <c r="X28" s="67"/>
      <c r="Y28" s="67"/>
      <c r="Z28" s="67"/>
      <c r="AA28" s="67"/>
      <c r="AB28" s="68"/>
      <c r="AC28" s="68"/>
      <c r="AD28" s="68"/>
      <c r="AE28" s="68"/>
      <c r="AF28" s="68"/>
      <c r="AG28" s="68"/>
      <c r="AH28" s="68"/>
      <c r="AI28" s="68"/>
      <c r="AJ28" s="68"/>
      <c r="AK28" s="69">
        <f t="shared" si="0"/>
        <v>0</v>
      </c>
      <c r="AL28" s="69">
        <f t="shared" si="1"/>
        <v>2</v>
      </c>
      <c r="AM28" s="70"/>
    </row>
    <row r="29" spans="1:39" s="65" customFormat="1" ht="27" customHeight="1" x14ac:dyDescent="0.25">
      <c r="A29" s="45">
        <v>11</v>
      </c>
      <c r="B29" s="39" t="s">
        <v>42</v>
      </c>
      <c r="C29" s="40" t="s">
        <v>43</v>
      </c>
      <c r="D29" s="50" t="s">
        <v>19</v>
      </c>
      <c r="E29" s="66"/>
      <c r="F29" s="112" t="s">
        <v>229</v>
      </c>
      <c r="G29" s="67"/>
      <c r="H29" s="67"/>
      <c r="I29" s="67"/>
      <c r="J29" s="67"/>
      <c r="K29" s="67"/>
      <c r="L29" s="67"/>
      <c r="M29" s="67"/>
      <c r="N29" s="67"/>
      <c r="O29" s="67"/>
      <c r="P29" s="68" t="s">
        <v>8</v>
      </c>
      <c r="Q29" s="67"/>
      <c r="R29" s="67"/>
      <c r="S29" s="67"/>
      <c r="T29" s="67"/>
      <c r="U29" s="67"/>
      <c r="V29" s="68" t="s">
        <v>180</v>
      </c>
      <c r="W29" s="67"/>
      <c r="X29" s="67"/>
      <c r="Y29" s="67"/>
      <c r="Z29" s="67"/>
      <c r="AA29" s="67"/>
      <c r="AB29" s="68"/>
      <c r="AC29" s="68"/>
      <c r="AD29" s="68"/>
      <c r="AE29" s="68"/>
      <c r="AF29" s="68"/>
      <c r="AG29" s="68"/>
      <c r="AH29" s="68"/>
      <c r="AI29" s="68"/>
      <c r="AJ29" s="68"/>
      <c r="AK29" s="69">
        <f t="shared" si="0"/>
        <v>0</v>
      </c>
      <c r="AL29" s="69">
        <f t="shared" si="1"/>
        <v>2</v>
      </c>
      <c r="AM29" s="70"/>
    </row>
    <row r="30" spans="1:39" s="65" customFormat="1" ht="27" customHeight="1" x14ac:dyDescent="0.25">
      <c r="A30" s="45">
        <v>12</v>
      </c>
      <c r="B30" s="39" t="s">
        <v>44</v>
      </c>
      <c r="C30" s="40" t="s">
        <v>45</v>
      </c>
      <c r="D30" s="50" t="s">
        <v>19</v>
      </c>
      <c r="E30" s="66"/>
      <c r="F30" s="112"/>
      <c r="G30" s="67"/>
      <c r="H30" s="67"/>
      <c r="I30" s="67"/>
      <c r="J30" s="67"/>
      <c r="K30" s="67"/>
      <c r="L30" s="67"/>
      <c r="M30" s="67"/>
      <c r="N30" s="67"/>
      <c r="O30" s="67"/>
      <c r="P30" s="68" t="s">
        <v>8</v>
      </c>
      <c r="Q30" s="67"/>
      <c r="R30" s="67"/>
      <c r="S30" s="67"/>
      <c r="T30" s="67"/>
      <c r="U30" s="67"/>
      <c r="V30" s="68" t="s">
        <v>180</v>
      </c>
      <c r="W30" s="67"/>
      <c r="X30" s="67"/>
      <c r="Y30" s="67"/>
      <c r="Z30" s="67"/>
      <c r="AA30" s="67"/>
      <c r="AB30" s="68"/>
      <c r="AC30" s="68"/>
      <c r="AD30" s="68"/>
      <c r="AE30" s="68"/>
      <c r="AF30" s="68"/>
      <c r="AG30" s="68"/>
      <c r="AH30" s="68"/>
      <c r="AI30" s="68"/>
      <c r="AJ30" s="68"/>
      <c r="AK30" s="69">
        <f t="shared" si="0"/>
        <v>0</v>
      </c>
      <c r="AL30" s="69">
        <f t="shared" si="1"/>
        <v>2</v>
      </c>
      <c r="AM30" s="70"/>
    </row>
    <row r="31" spans="1:39" s="109" customFormat="1" ht="27" customHeight="1" x14ac:dyDescent="0.25">
      <c r="A31" s="86">
        <v>13</v>
      </c>
      <c r="B31" s="87" t="s">
        <v>46</v>
      </c>
      <c r="C31" s="88" t="s">
        <v>47</v>
      </c>
      <c r="D31" s="89" t="s">
        <v>19</v>
      </c>
      <c r="E31" s="105"/>
      <c r="F31" s="113"/>
      <c r="G31" s="106" t="s">
        <v>8</v>
      </c>
      <c r="H31" s="106" t="s">
        <v>8</v>
      </c>
      <c r="I31" s="106" t="s">
        <v>8</v>
      </c>
      <c r="J31" s="106" t="s">
        <v>8</v>
      </c>
      <c r="K31" s="106" t="s">
        <v>8</v>
      </c>
      <c r="L31" s="106" t="s">
        <v>8</v>
      </c>
      <c r="M31" s="106" t="s">
        <v>8</v>
      </c>
      <c r="N31" s="106" t="s">
        <v>8</v>
      </c>
      <c r="O31" s="106" t="s">
        <v>8</v>
      </c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>
        <f t="shared" si="0"/>
        <v>0</v>
      </c>
      <c r="AL31" s="107">
        <f t="shared" si="1"/>
        <v>9</v>
      </c>
      <c r="AM31" s="108"/>
    </row>
    <row r="32" spans="1:39" s="65" customFormat="1" ht="27" customHeight="1" x14ac:dyDescent="0.25">
      <c r="A32" s="45">
        <v>14</v>
      </c>
      <c r="B32" s="39" t="s">
        <v>48</v>
      </c>
      <c r="C32" s="43" t="s">
        <v>49</v>
      </c>
      <c r="D32" s="50" t="s">
        <v>19</v>
      </c>
      <c r="E32" s="66"/>
      <c r="F32" s="112" t="s">
        <v>236</v>
      </c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8" t="s">
        <v>8</v>
      </c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8"/>
      <c r="AC32" s="68"/>
      <c r="AD32" s="68"/>
      <c r="AE32" s="68"/>
      <c r="AF32" s="68"/>
      <c r="AG32" s="68"/>
      <c r="AH32" s="68"/>
      <c r="AI32" s="68"/>
      <c r="AJ32" s="68"/>
      <c r="AK32" s="69">
        <f t="shared" si="0"/>
        <v>0</v>
      </c>
      <c r="AL32" s="69">
        <f t="shared" si="1"/>
        <v>1</v>
      </c>
      <c r="AM32" s="70"/>
    </row>
    <row r="33" spans="1:39" s="65" customFormat="1" ht="27" customHeight="1" x14ac:dyDescent="0.25">
      <c r="A33" s="45">
        <v>15</v>
      </c>
      <c r="B33" s="39" t="s">
        <v>50</v>
      </c>
      <c r="C33" s="43" t="s">
        <v>51</v>
      </c>
      <c r="D33" s="50" t="s">
        <v>19</v>
      </c>
      <c r="E33" s="66"/>
      <c r="F33" s="112"/>
      <c r="G33" s="67"/>
      <c r="H33" s="67"/>
      <c r="I33" s="68" t="s">
        <v>7</v>
      </c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8" t="s">
        <v>180</v>
      </c>
      <c r="W33" s="67"/>
      <c r="X33" s="67"/>
      <c r="Y33" s="67"/>
      <c r="Z33" s="67"/>
      <c r="AA33" s="67"/>
      <c r="AB33" s="68"/>
      <c r="AC33" s="68"/>
      <c r="AD33" s="68"/>
      <c r="AE33" s="68"/>
      <c r="AF33" s="68"/>
      <c r="AG33" s="68"/>
      <c r="AH33" s="68"/>
      <c r="AI33" s="68"/>
      <c r="AJ33" s="68"/>
      <c r="AK33" s="69">
        <f t="shared" si="0"/>
        <v>1</v>
      </c>
      <c r="AL33" s="69">
        <f t="shared" si="1"/>
        <v>1</v>
      </c>
      <c r="AM33" s="70"/>
    </row>
    <row r="34" spans="1:39" s="65" customFormat="1" ht="27" customHeight="1" x14ac:dyDescent="0.25">
      <c r="A34" s="45">
        <v>16</v>
      </c>
      <c r="B34" s="39" t="s">
        <v>52</v>
      </c>
      <c r="C34" s="43" t="s">
        <v>53</v>
      </c>
      <c r="D34" s="50" t="s">
        <v>19</v>
      </c>
      <c r="E34" s="66"/>
      <c r="F34" s="112" t="s">
        <v>219</v>
      </c>
      <c r="G34" s="67"/>
      <c r="H34" s="67"/>
      <c r="I34" s="67"/>
      <c r="J34" s="67"/>
      <c r="K34" s="67"/>
      <c r="L34" s="67"/>
      <c r="M34" s="67"/>
      <c r="N34" s="68" t="s">
        <v>7</v>
      </c>
      <c r="O34" s="68" t="s">
        <v>7</v>
      </c>
      <c r="P34" s="67"/>
      <c r="Q34" s="67"/>
      <c r="R34" s="67"/>
      <c r="S34" s="67"/>
      <c r="T34" s="67"/>
      <c r="U34" s="67"/>
      <c r="V34" s="68" t="s">
        <v>180</v>
      </c>
      <c r="W34" s="67"/>
      <c r="X34" s="67"/>
      <c r="Y34" s="67"/>
      <c r="Z34" s="67"/>
      <c r="AA34" s="67"/>
      <c r="AB34" s="68"/>
      <c r="AC34" s="68"/>
      <c r="AD34" s="68"/>
      <c r="AE34" s="68"/>
      <c r="AF34" s="68"/>
      <c r="AG34" s="68"/>
      <c r="AH34" s="68"/>
      <c r="AI34" s="68"/>
      <c r="AJ34" s="68"/>
      <c r="AK34" s="69">
        <f t="shared" si="0"/>
        <v>2</v>
      </c>
      <c r="AL34" s="69">
        <f t="shared" si="1"/>
        <v>1</v>
      </c>
      <c r="AM34" s="70"/>
    </row>
    <row r="35" spans="1:39" s="65" customFormat="1" ht="27" customHeight="1" x14ac:dyDescent="0.25">
      <c r="A35" s="45">
        <v>17</v>
      </c>
      <c r="B35" s="39" t="s">
        <v>54</v>
      </c>
      <c r="C35" s="43" t="s">
        <v>55</v>
      </c>
      <c r="D35" s="50" t="s">
        <v>19</v>
      </c>
      <c r="E35" s="66"/>
      <c r="F35" s="112" t="s">
        <v>255</v>
      </c>
      <c r="G35" s="67"/>
      <c r="H35" s="68" t="s">
        <v>7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8" t="s">
        <v>7</v>
      </c>
      <c r="T35" s="67"/>
      <c r="U35" s="67"/>
      <c r="V35" s="67"/>
      <c r="W35" s="67"/>
      <c r="X35" s="67"/>
      <c r="Y35" s="67"/>
      <c r="Z35" s="67"/>
      <c r="AA35" s="68" t="s">
        <v>8</v>
      </c>
      <c r="AB35" s="68"/>
      <c r="AC35" s="68"/>
      <c r="AD35" s="68"/>
      <c r="AE35" s="68"/>
      <c r="AF35" s="68"/>
      <c r="AG35" s="68"/>
      <c r="AH35" s="68"/>
      <c r="AI35" s="68"/>
      <c r="AJ35" s="68"/>
      <c r="AK35" s="69">
        <f t="shared" si="0"/>
        <v>2</v>
      </c>
      <c r="AL35" s="69">
        <f t="shared" si="1"/>
        <v>1</v>
      </c>
      <c r="AM35" s="70"/>
    </row>
    <row r="36" spans="1:39" s="65" customFormat="1" ht="27" customHeight="1" x14ac:dyDescent="0.25">
      <c r="A36" s="45">
        <v>18</v>
      </c>
      <c r="B36" s="39" t="s">
        <v>56</v>
      </c>
      <c r="C36" s="43" t="s">
        <v>57</v>
      </c>
      <c r="D36" s="50" t="s">
        <v>19</v>
      </c>
      <c r="E36" s="66"/>
      <c r="F36" s="112" t="s">
        <v>250</v>
      </c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8"/>
      <c r="AC36" s="68"/>
      <c r="AD36" s="68"/>
      <c r="AE36" s="68"/>
      <c r="AF36" s="68"/>
      <c r="AG36" s="68"/>
      <c r="AH36" s="68"/>
      <c r="AI36" s="68"/>
      <c r="AJ36" s="68"/>
      <c r="AK36" s="69">
        <f t="shared" si="0"/>
        <v>0</v>
      </c>
      <c r="AL36" s="69">
        <f t="shared" si="1"/>
        <v>0</v>
      </c>
      <c r="AM36" s="70"/>
    </row>
    <row r="37" spans="1:39" s="109" customFormat="1" ht="27" customHeight="1" x14ac:dyDescent="0.25">
      <c r="A37" s="86">
        <v>19</v>
      </c>
      <c r="B37" s="87" t="s">
        <v>58</v>
      </c>
      <c r="C37" s="88" t="s">
        <v>59</v>
      </c>
      <c r="D37" s="89" t="s">
        <v>19</v>
      </c>
      <c r="E37" s="105"/>
      <c r="F37" s="113" t="s">
        <v>246</v>
      </c>
      <c r="G37" s="106" t="s">
        <v>8</v>
      </c>
      <c r="H37" s="106" t="s">
        <v>8</v>
      </c>
      <c r="I37" s="106" t="s">
        <v>8</v>
      </c>
      <c r="J37" s="106" t="s">
        <v>8</v>
      </c>
      <c r="K37" s="106" t="s">
        <v>8</v>
      </c>
      <c r="L37" s="106" t="s">
        <v>8</v>
      </c>
      <c r="M37" s="106" t="s">
        <v>8</v>
      </c>
      <c r="N37" s="106" t="s">
        <v>8</v>
      </c>
      <c r="O37" s="106" t="s">
        <v>8</v>
      </c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>
        <f t="shared" si="0"/>
        <v>0</v>
      </c>
      <c r="AL37" s="107">
        <f t="shared" si="1"/>
        <v>9</v>
      </c>
      <c r="AM37" s="108"/>
    </row>
    <row r="38" spans="1:39" s="65" customFormat="1" ht="27" customHeight="1" x14ac:dyDescent="0.25">
      <c r="A38" s="45">
        <v>20</v>
      </c>
      <c r="B38" s="39" t="s">
        <v>60</v>
      </c>
      <c r="C38" s="43" t="s">
        <v>61</v>
      </c>
      <c r="D38" s="50" t="s">
        <v>31</v>
      </c>
      <c r="E38" s="66"/>
      <c r="F38" s="112" t="s">
        <v>241</v>
      </c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8"/>
      <c r="AC38" s="68"/>
      <c r="AD38" s="68"/>
      <c r="AE38" s="68"/>
      <c r="AF38" s="68"/>
      <c r="AG38" s="68"/>
      <c r="AH38" s="68"/>
      <c r="AI38" s="68"/>
      <c r="AJ38" s="68"/>
      <c r="AK38" s="69">
        <f t="shared" si="0"/>
        <v>0</v>
      </c>
      <c r="AL38" s="69">
        <f t="shared" si="1"/>
        <v>0</v>
      </c>
      <c r="AM38" s="70"/>
    </row>
    <row r="39" spans="1:39" s="65" customFormat="1" ht="27" customHeight="1" x14ac:dyDescent="0.25">
      <c r="A39" s="45">
        <v>21</v>
      </c>
      <c r="B39" s="39" t="s">
        <v>64</v>
      </c>
      <c r="C39" s="43" t="s">
        <v>65</v>
      </c>
      <c r="D39" s="50" t="s">
        <v>31</v>
      </c>
      <c r="E39" s="66"/>
      <c r="F39" s="112" t="s">
        <v>243</v>
      </c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8" t="s">
        <v>8</v>
      </c>
      <c r="T39" s="67"/>
      <c r="U39" s="67"/>
      <c r="V39" s="68" t="s">
        <v>180</v>
      </c>
      <c r="W39" s="67"/>
      <c r="X39" s="67"/>
      <c r="Y39" s="67"/>
      <c r="Z39" s="67"/>
      <c r="AA39" s="67"/>
      <c r="AB39" s="68"/>
      <c r="AC39" s="68"/>
      <c r="AD39" s="68"/>
      <c r="AE39" s="68"/>
      <c r="AF39" s="68"/>
      <c r="AG39" s="68"/>
      <c r="AH39" s="68"/>
      <c r="AI39" s="68"/>
      <c r="AJ39" s="68"/>
      <c r="AK39" s="69">
        <f t="shared" si="0"/>
        <v>0</v>
      </c>
      <c r="AL39" s="69">
        <f t="shared" si="1"/>
        <v>2</v>
      </c>
      <c r="AM39" s="70"/>
    </row>
    <row r="40" spans="1:39" s="65" customFormat="1" ht="27" customHeight="1" x14ac:dyDescent="0.25">
      <c r="A40" s="45">
        <v>22</v>
      </c>
      <c r="B40" s="39" t="s">
        <v>66</v>
      </c>
      <c r="C40" s="43" t="s">
        <v>67</v>
      </c>
      <c r="D40" s="50" t="s">
        <v>31</v>
      </c>
      <c r="E40" s="66"/>
      <c r="F40" s="112" t="s">
        <v>258</v>
      </c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8" t="s">
        <v>8</v>
      </c>
      <c r="S40" s="67"/>
      <c r="T40" s="67"/>
      <c r="U40" s="67"/>
      <c r="V40" s="67"/>
      <c r="W40" s="67"/>
      <c r="X40" s="67"/>
      <c r="Y40" s="67"/>
      <c r="Z40" s="67"/>
      <c r="AA40" s="67"/>
      <c r="AB40" s="68"/>
      <c r="AC40" s="68"/>
      <c r="AD40" s="68"/>
      <c r="AE40" s="68"/>
      <c r="AF40" s="68"/>
      <c r="AG40" s="68"/>
      <c r="AH40" s="68"/>
      <c r="AI40" s="68"/>
      <c r="AJ40" s="68"/>
      <c r="AK40" s="69">
        <f t="shared" si="0"/>
        <v>0</v>
      </c>
      <c r="AL40" s="69">
        <f t="shared" si="1"/>
        <v>1</v>
      </c>
      <c r="AM40" s="70"/>
    </row>
    <row r="41" spans="1:39" s="65" customFormat="1" ht="27" customHeight="1" x14ac:dyDescent="0.25">
      <c r="A41" s="45">
        <v>23</v>
      </c>
      <c r="B41" s="39" t="s">
        <v>68</v>
      </c>
      <c r="C41" s="43" t="s">
        <v>69</v>
      </c>
      <c r="D41" s="50" t="s">
        <v>31</v>
      </c>
      <c r="E41" s="66"/>
      <c r="F41" s="112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8"/>
      <c r="AC41" s="68"/>
      <c r="AD41" s="68"/>
      <c r="AE41" s="68"/>
      <c r="AF41" s="68"/>
      <c r="AG41" s="68"/>
      <c r="AH41" s="68"/>
      <c r="AI41" s="68"/>
      <c r="AJ41" s="68"/>
      <c r="AK41" s="69">
        <f t="shared" si="0"/>
        <v>0</v>
      </c>
      <c r="AL41" s="69">
        <f t="shared" si="1"/>
        <v>0</v>
      </c>
      <c r="AM41" s="70"/>
    </row>
    <row r="42" spans="1:39" s="65" customFormat="1" ht="27" customHeight="1" x14ac:dyDescent="0.25">
      <c r="A42" s="45">
        <v>24</v>
      </c>
      <c r="B42" s="39" t="s">
        <v>70</v>
      </c>
      <c r="C42" s="43" t="s">
        <v>71</v>
      </c>
      <c r="D42" s="50" t="s">
        <v>19</v>
      </c>
      <c r="E42" s="66"/>
      <c r="F42" s="112" t="s">
        <v>225</v>
      </c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8" t="s">
        <v>180</v>
      </c>
      <c r="W42" s="67"/>
      <c r="X42" s="67"/>
      <c r="Y42" s="67"/>
      <c r="Z42" s="67"/>
      <c r="AA42" s="67"/>
      <c r="AB42" s="68"/>
      <c r="AC42" s="68"/>
      <c r="AD42" s="68"/>
      <c r="AE42" s="68"/>
      <c r="AF42" s="68"/>
      <c r="AG42" s="68"/>
      <c r="AH42" s="68"/>
      <c r="AI42" s="68"/>
      <c r="AJ42" s="68"/>
      <c r="AK42" s="69">
        <f t="shared" si="0"/>
        <v>0</v>
      </c>
      <c r="AL42" s="69">
        <f t="shared" si="1"/>
        <v>1</v>
      </c>
      <c r="AM42" s="70"/>
    </row>
    <row r="43" spans="1:39" s="119" customFormat="1" ht="27" customHeight="1" x14ac:dyDescent="0.25">
      <c r="A43" s="95">
        <v>25</v>
      </c>
      <c r="B43" s="96" t="s">
        <v>72</v>
      </c>
      <c r="C43" s="97" t="s">
        <v>73</v>
      </c>
      <c r="D43" s="98" t="s">
        <v>19</v>
      </c>
      <c r="E43" s="115"/>
      <c r="F43" s="116" t="s">
        <v>260</v>
      </c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>
        <f t="shared" si="0"/>
        <v>0</v>
      </c>
      <c r="AL43" s="117">
        <f t="shared" si="1"/>
        <v>0</v>
      </c>
      <c r="AM43" s="118"/>
    </row>
    <row r="44" spans="1:39" s="65" customFormat="1" ht="27" customHeight="1" x14ac:dyDescent="0.25">
      <c r="A44" s="45">
        <v>26</v>
      </c>
      <c r="B44" s="39" t="s">
        <v>74</v>
      </c>
      <c r="C44" s="43" t="s">
        <v>75</v>
      </c>
      <c r="D44" s="50" t="s">
        <v>19</v>
      </c>
      <c r="E44" s="66"/>
      <c r="F44" s="112" t="s">
        <v>227</v>
      </c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8" t="s">
        <v>180</v>
      </c>
      <c r="W44" s="67"/>
      <c r="X44" s="67"/>
      <c r="Y44" s="67"/>
      <c r="Z44" s="67"/>
      <c r="AA44" s="67"/>
      <c r="AB44" s="68"/>
      <c r="AC44" s="68"/>
      <c r="AD44" s="68"/>
      <c r="AE44" s="68"/>
      <c r="AF44" s="68"/>
      <c r="AG44" s="68"/>
      <c r="AH44" s="68"/>
      <c r="AI44" s="68"/>
      <c r="AJ44" s="68"/>
      <c r="AK44" s="69">
        <f t="shared" si="0"/>
        <v>0</v>
      </c>
      <c r="AL44" s="69">
        <f t="shared" si="1"/>
        <v>1</v>
      </c>
      <c r="AM44" s="70"/>
    </row>
    <row r="45" spans="1:39" s="65" customFormat="1" ht="27" customHeight="1" x14ac:dyDescent="0.25">
      <c r="A45" s="45">
        <v>27</v>
      </c>
      <c r="B45" s="39" t="s">
        <v>76</v>
      </c>
      <c r="C45" s="43" t="s">
        <v>77</v>
      </c>
      <c r="D45" s="50" t="s">
        <v>78</v>
      </c>
      <c r="E45" s="66"/>
      <c r="F45" s="112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8"/>
      <c r="AC45" s="68"/>
      <c r="AD45" s="68"/>
      <c r="AE45" s="68"/>
      <c r="AF45" s="68"/>
      <c r="AG45" s="68"/>
      <c r="AH45" s="68"/>
      <c r="AI45" s="68"/>
      <c r="AJ45" s="68"/>
      <c r="AK45" s="69">
        <f t="shared" si="0"/>
        <v>0</v>
      </c>
      <c r="AL45" s="69">
        <f t="shared" si="1"/>
        <v>0</v>
      </c>
      <c r="AM45" s="70"/>
    </row>
    <row r="46" spans="1:39" s="109" customFormat="1" ht="27" customHeight="1" x14ac:dyDescent="0.25">
      <c r="A46" s="86">
        <v>28</v>
      </c>
      <c r="B46" s="87" t="s">
        <v>79</v>
      </c>
      <c r="C46" s="88" t="s">
        <v>80</v>
      </c>
      <c r="D46" s="89" t="s">
        <v>78</v>
      </c>
      <c r="E46" s="105"/>
      <c r="F46" s="113" t="s">
        <v>251</v>
      </c>
      <c r="G46" s="106" t="s">
        <v>8</v>
      </c>
      <c r="H46" s="106" t="s">
        <v>8</v>
      </c>
      <c r="I46" s="106" t="s">
        <v>8</v>
      </c>
      <c r="J46" s="106" t="s">
        <v>8</v>
      </c>
      <c r="K46" s="106" t="s">
        <v>8</v>
      </c>
      <c r="L46" s="106" t="s">
        <v>8</v>
      </c>
      <c r="M46" s="106" t="s">
        <v>8</v>
      </c>
      <c r="N46" s="106" t="s">
        <v>8</v>
      </c>
      <c r="O46" s="106" t="s">
        <v>8</v>
      </c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>
        <f t="shared" si="0"/>
        <v>0</v>
      </c>
      <c r="AL46" s="107">
        <f t="shared" si="1"/>
        <v>9</v>
      </c>
      <c r="AM46" s="108"/>
    </row>
    <row r="47" spans="1:39" s="65" customFormat="1" ht="27" customHeight="1" x14ac:dyDescent="0.25">
      <c r="A47" s="45">
        <v>29</v>
      </c>
      <c r="B47" s="39" t="s">
        <v>81</v>
      </c>
      <c r="C47" s="43" t="s">
        <v>82</v>
      </c>
      <c r="D47" s="50" t="s">
        <v>19</v>
      </c>
      <c r="E47" s="66"/>
      <c r="F47" s="112" t="s">
        <v>249</v>
      </c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8" t="s">
        <v>8</v>
      </c>
      <c r="R47" s="68" t="s">
        <v>8</v>
      </c>
      <c r="S47" s="67"/>
      <c r="T47" s="67"/>
      <c r="U47" s="67"/>
      <c r="V47" s="68" t="s">
        <v>180</v>
      </c>
      <c r="W47" s="67"/>
      <c r="X47" s="67"/>
      <c r="Y47" s="67"/>
      <c r="Z47" s="67"/>
      <c r="AA47" s="67"/>
      <c r="AB47" s="68"/>
      <c r="AC47" s="68"/>
      <c r="AD47" s="68"/>
      <c r="AE47" s="68"/>
      <c r="AF47" s="68"/>
      <c r="AG47" s="68"/>
      <c r="AH47" s="68"/>
      <c r="AI47" s="68"/>
      <c r="AJ47" s="68"/>
      <c r="AK47" s="69">
        <f t="shared" si="0"/>
        <v>0</v>
      </c>
      <c r="AL47" s="69">
        <f t="shared" si="1"/>
        <v>3</v>
      </c>
      <c r="AM47" s="70"/>
    </row>
    <row r="48" spans="1:39" s="109" customFormat="1" ht="27" customHeight="1" x14ac:dyDescent="0.25">
      <c r="A48" s="77">
        <v>30</v>
      </c>
      <c r="B48" s="78" t="s">
        <v>83</v>
      </c>
      <c r="C48" s="79" t="s">
        <v>84</v>
      </c>
      <c r="D48" s="80" t="s">
        <v>19</v>
      </c>
      <c r="E48" s="105"/>
      <c r="F48" s="113" t="s">
        <v>230</v>
      </c>
      <c r="G48" s="106" t="s">
        <v>8</v>
      </c>
      <c r="H48" s="106" t="s">
        <v>8</v>
      </c>
      <c r="I48" s="106" t="s">
        <v>8</v>
      </c>
      <c r="J48" s="106" t="s">
        <v>8</v>
      </c>
      <c r="K48" s="106" t="s">
        <v>8</v>
      </c>
      <c r="L48" s="106" t="s">
        <v>8</v>
      </c>
      <c r="M48" s="106" t="s">
        <v>8</v>
      </c>
      <c r="N48" s="106" t="s">
        <v>8</v>
      </c>
      <c r="O48" s="106" t="s">
        <v>8</v>
      </c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>
        <f t="shared" si="0"/>
        <v>0</v>
      </c>
      <c r="AL48" s="107">
        <f t="shared" si="1"/>
        <v>9</v>
      </c>
      <c r="AM48" s="108"/>
    </row>
    <row r="49" spans="1:39" s="109" customFormat="1" ht="27" customHeight="1" x14ac:dyDescent="0.25">
      <c r="A49" s="86">
        <v>31</v>
      </c>
      <c r="B49" s="87" t="s">
        <v>85</v>
      </c>
      <c r="C49" s="88" t="s">
        <v>86</v>
      </c>
      <c r="D49" s="89" t="s">
        <v>19</v>
      </c>
      <c r="E49" s="105"/>
      <c r="F49" s="113"/>
      <c r="G49" s="120" t="s">
        <v>7</v>
      </c>
      <c r="H49" s="120" t="s">
        <v>7</v>
      </c>
      <c r="I49" s="120" t="s">
        <v>7</v>
      </c>
      <c r="J49" s="106" t="s">
        <v>8</v>
      </c>
      <c r="K49" s="106" t="s">
        <v>8</v>
      </c>
      <c r="L49" s="106" t="s">
        <v>8</v>
      </c>
      <c r="M49" s="106" t="s">
        <v>8</v>
      </c>
      <c r="N49" s="106" t="s">
        <v>8</v>
      </c>
      <c r="O49" s="106" t="s">
        <v>8</v>
      </c>
      <c r="P49" s="107" t="s">
        <v>8</v>
      </c>
      <c r="Q49" s="106" t="s">
        <v>8</v>
      </c>
      <c r="R49" s="106" t="s">
        <v>8</v>
      </c>
      <c r="S49" s="106" t="s">
        <v>8</v>
      </c>
      <c r="T49" s="106" t="s">
        <v>8</v>
      </c>
      <c r="U49" s="106" t="s">
        <v>8</v>
      </c>
      <c r="V49" s="107" t="s">
        <v>180</v>
      </c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>
        <f t="shared" si="0"/>
        <v>3</v>
      </c>
      <c r="AL49" s="107">
        <f t="shared" si="1"/>
        <v>13</v>
      </c>
      <c r="AM49" s="108"/>
    </row>
    <row r="50" spans="1:39" s="65" customFormat="1" ht="27" customHeight="1" x14ac:dyDescent="0.25">
      <c r="A50" s="45">
        <v>32</v>
      </c>
      <c r="B50" s="39" t="s">
        <v>87</v>
      </c>
      <c r="C50" s="43" t="s">
        <v>88</v>
      </c>
      <c r="D50" s="50" t="s">
        <v>31</v>
      </c>
      <c r="E50" s="66"/>
      <c r="F50" s="112" t="s">
        <v>254</v>
      </c>
      <c r="G50" s="67"/>
      <c r="H50" s="71" t="s">
        <v>7</v>
      </c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8" t="s">
        <v>7</v>
      </c>
      <c r="T50" s="68" t="s">
        <v>8</v>
      </c>
      <c r="U50" s="67"/>
      <c r="V50" s="67"/>
      <c r="W50" s="67"/>
      <c r="X50" s="67"/>
      <c r="Y50" s="67"/>
      <c r="Z50" s="67"/>
      <c r="AA50" s="68" t="s">
        <v>8</v>
      </c>
      <c r="AB50" s="68"/>
      <c r="AC50" s="68"/>
      <c r="AD50" s="68"/>
      <c r="AE50" s="68"/>
      <c r="AF50" s="68"/>
      <c r="AG50" s="68"/>
      <c r="AH50" s="68"/>
      <c r="AI50" s="68"/>
      <c r="AJ50" s="68"/>
      <c r="AK50" s="69">
        <f>COUNTIF(G50:AJ50,"A")</f>
        <v>2</v>
      </c>
      <c r="AL50" s="69">
        <f>COUNTIF(G50:AJ50,"P")</f>
        <v>2</v>
      </c>
      <c r="AM50" s="70"/>
    </row>
    <row r="51" spans="1:39" s="65" customFormat="1" ht="27" customHeight="1" x14ac:dyDescent="0.25">
      <c r="A51" s="45">
        <v>33</v>
      </c>
      <c r="B51" s="39" t="s">
        <v>89</v>
      </c>
      <c r="C51" s="43" t="s">
        <v>90</v>
      </c>
      <c r="D51" s="50" t="s">
        <v>19</v>
      </c>
      <c r="E51" s="66"/>
      <c r="F51" s="112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8"/>
      <c r="AC51" s="68"/>
      <c r="AD51" s="68"/>
      <c r="AE51" s="68"/>
      <c r="AF51" s="68"/>
      <c r="AG51" s="68"/>
      <c r="AH51" s="68"/>
      <c r="AI51" s="68"/>
      <c r="AJ51" s="68"/>
      <c r="AK51" s="69">
        <f t="shared" si="0"/>
        <v>0</v>
      </c>
      <c r="AL51" s="69">
        <f t="shared" si="1"/>
        <v>0</v>
      </c>
      <c r="AM51" s="70"/>
    </row>
    <row r="52" spans="1:39" s="65" customFormat="1" ht="27" customHeight="1" x14ac:dyDescent="0.25">
      <c r="A52" s="45">
        <v>34</v>
      </c>
      <c r="B52" s="39" t="s">
        <v>91</v>
      </c>
      <c r="C52" s="43" t="s">
        <v>92</v>
      </c>
      <c r="D52" s="50" t="s">
        <v>31</v>
      </c>
      <c r="E52" s="66"/>
      <c r="F52" s="112"/>
      <c r="G52" s="67"/>
      <c r="H52" s="67"/>
      <c r="I52" s="67"/>
      <c r="J52" s="67"/>
      <c r="K52" s="67"/>
      <c r="L52" s="71" t="s">
        <v>7</v>
      </c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8"/>
      <c r="AC52" s="68"/>
      <c r="AD52" s="68"/>
      <c r="AE52" s="68"/>
      <c r="AF52" s="68"/>
      <c r="AG52" s="68"/>
      <c r="AH52" s="68"/>
      <c r="AI52" s="68"/>
      <c r="AJ52" s="68"/>
      <c r="AK52" s="69">
        <f t="shared" si="0"/>
        <v>1</v>
      </c>
      <c r="AL52" s="69">
        <f t="shared" si="1"/>
        <v>0</v>
      </c>
      <c r="AM52" s="70"/>
    </row>
    <row r="53" spans="1:39" s="65" customFormat="1" ht="27" customHeight="1" x14ac:dyDescent="0.25">
      <c r="A53" s="45">
        <v>35</v>
      </c>
      <c r="B53" s="39" t="s">
        <v>93</v>
      </c>
      <c r="C53" s="43" t="s">
        <v>94</v>
      </c>
      <c r="D53" s="50" t="s">
        <v>31</v>
      </c>
      <c r="E53" s="66"/>
      <c r="F53" s="112" t="s">
        <v>216</v>
      </c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8" t="s">
        <v>180</v>
      </c>
      <c r="W53" s="67"/>
      <c r="X53" s="67"/>
      <c r="Y53" s="67"/>
      <c r="Z53" s="67"/>
      <c r="AA53" s="67"/>
      <c r="AB53" s="68"/>
      <c r="AC53" s="68"/>
      <c r="AD53" s="68"/>
      <c r="AE53" s="68"/>
      <c r="AF53" s="68"/>
      <c r="AG53" s="68"/>
      <c r="AH53" s="68"/>
      <c r="AI53" s="68"/>
      <c r="AJ53" s="68"/>
      <c r="AK53" s="69">
        <f t="shared" si="0"/>
        <v>0</v>
      </c>
      <c r="AL53" s="69">
        <f t="shared" si="1"/>
        <v>1</v>
      </c>
      <c r="AM53" s="70"/>
    </row>
    <row r="54" spans="1:39" s="65" customFormat="1" ht="27" customHeight="1" x14ac:dyDescent="0.25">
      <c r="A54" s="45">
        <v>36</v>
      </c>
      <c r="B54" s="39" t="s">
        <v>95</v>
      </c>
      <c r="C54" s="43" t="s">
        <v>96</v>
      </c>
      <c r="D54" s="50" t="s">
        <v>19</v>
      </c>
      <c r="E54" s="66"/>
      <c r="F54" s="112" t="s">
        <v>247</v>
      </c>
      <c r="G54" s="67"/>
      <c r="H54" s="67"/>
      <c r="I54" s="67"/>
      <c r="J54" s="67"/>
      <c r="K54" s="67"/>
      <c r="L54" s="67"/>
      <c r="M54" s="67"/>
      <c r="N54" s="67"/>
      <c r="O54" s="67"/>
      <c r="P54" s="68" t="s">
        <v>8</v>
      </c>
      <c r="Q54" s="67"/>
      <c r="R54" s="67"/>
      <c r="S54" s="67"/>
      <c r="T54" s="67"/>
      <c r="U54" s="67"/>
      <c r="V54" s="68" t="s">
        <v>180</v>
      </c>
      <c r="W54" s="67"/>
      <c r="X54" s="67"/>
      <c r="Y54" s="67"/>
      <c r="Z54" s="67"/>
      <c r="AA54" s="67"/>
      <c r="AB54" s="68"/>
      <c r="AC54" s="68"/>
      <c r="AD54" s="68"/>
      <c r="AE54" s="68"/>
      <c r="AF54" s="68"/>
      <c r="AG54" s="68"/>
      <c r="AH54" s="68"/>
      <c r="AI54" s="68"/>
      <c r="AJ54" s="68"/>
      <c r="AK54" s="69">
        <f t="shared" si="0"/>
        <v>0</v>
      </c>
      <c r="AL54" s="69">
        <f t="shared" si="1"/>
        <v>2</v>
      </c>
      <c r="AM54" s="70"/>
    </row>
    <row r="55" spans="1:39" s="65" customFormat="1" ht="27" customHeight="1" x14ac:dyDescent="0.25">
      <c r="A55" s="45">
        <v>37</v>
      </c>
      <c r="B55" s="39" t="s">
        <v>97</v>
      </c>
      <c r="C55" s="43" t="s">
        <v>98</v>
      </c>
      <c r="D55" s="50" t="s">
        <v>19</v>
      </c>
      <c r="E55" s="66"/>
      <c r="F55" s="112" t="s">
        <v>224</v>
      </c>
      <c r="G55" s="67"/>
      <c r="H55" s="67"/>
      <c r="I55" s="67"/>
      <c r="J55" s="67"/>
      <c r="K55" s="67"/>
      <c r="L55" s="67"/>
      <c r="M55" s="67"/>
      <c r="N55" s="67"/>
      <c r="O55" s="67"/>
      <c r="P55" s="68" t="s">
        <v>8</v>
      </c>
      <c r="Q55" s="67"/>
      <c r="R55" s="67"/>
      <c r="S55" s="67"/>
      <c r="T55" s="67"/>
      <c r="U55" s="67"/>
      <c r="V55" s="68" t="s">
        <v>180</v>
      </c>
      <c r="W55" s="67"/>
      <c r="X55" s="67"/>
      <c r="Y55" s="67"/>
      <c r="Z55" s="67"/>
      <c r="AA55" s="67"/>
      <c r="AB55" s="68"/>
      <c r="AC55" s="68"/>
      <c r="AD55" s="68"/>
      <c r="AE55" s="68"/>
      <c r="AF55" s="68"/>
      <c r="AG55" s="68"/>
      <c r="AH55" s="68"/>
      <c r="AI55" s="68"/>
      <c r="AJ55" s="68"/>
      <c r="AK55" s="69">
        <f t="shared" si="0"/>
        <v>0</v>
      </c>
      <c r="AL55" s="69">
        <f t="shared" si="1"/>
        <v>2</v>
      </c>
      <c r="AM55" s="70"/>
    </row>
    <row r="56" spans="1:39" s="65" customFormat="1" ht="27" customHeight="1" x14ac:dyDescent="0.25">
      <c r="A56" s="45">
        <v>38</v>
      </c>
      <c r="B56" s="39" t="s">
        <v>99</v>
      </c>
      <c r="C56" s="43" t="s">
        <v>100</v>
      </c>
      <c r="D56" s="50" t="s">
        <v>19</v>
      </c>
      <c r="E56" s="66"/>
      <c r="F56" s="112" t="s">
        <v>245</v>
      </c>
      <c r="G56" s="71" t="s">
        <v>7</v>
      </c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8" t="s">
        <v>8</v>
      </c>
      <c r="X56" s="67"/>
      <c r="Y56" s="67"/>
      <c r="Z56" s="67"/>
      <c r="AA56" s="67"/>
      <c r="AB56" s="68"/>
      <c r="AC56" s="68"/>
      <c r="AD56" s="68"/>
      <c r="AE56" s="68"/>
      <c r="AF56" s="68"/>
      <c r="AG56" s="68"/>
      <c r="AH56" s="68"/>
      <c r="AI56" s="68"/>
      <c r="AJ56" s="68"/>
      <c r="AK56" s="69">
        <f t="shared" si="0"/>
        <v>1</v>
      </c>
      <c r="AL56" s="69">
        <f t="shared" si="1"/>
        <v>1</v>
      </c>
      <c r="AM56" s="70"/>
    </row>
    <row r="57" spans="1:39" s="109" customFormat="1" ht="27" customHeight="1" x14ac:dyDescent="0.25">
      <c r="A57" s="86">
        <v>39</v>
      </c>
      <c r="B57" s="87" t="s">
        <v>103</v>
      </c>
      <c r="C57" s="88" t="s">
        <v>104</v>
      </c>
      <c r="D57" s="89" t="s">
        <v>31</v>
      </c>
      <c r="E57" s="105"/>
      <c r="F57" s="113"/>
      <c r="G57" s="106" t="s">
        <v>8</v>
      </c>
      <c r="H57" s="106" t="s">
        <v>8</v>
      </c>
      <c r="I57" s="106" t="s">
        <v>8</v>
      </c>
      <c r="J57" s="106" t="s">
        <v>8</v>
      </c>
      <c r="K57" s="106" t="s">
        <v>8</v>
      </c>
      <c r="L57" s="106" t="s">
        <v>8</v>
      </c>
      <c r="M57" s="106" t="s">
        <v>8</v>
      </c>
      <c r="N57" s="106" t="s">
        <v>8</v>
      </c>
      <c r="O57" s="106" t="s">
        <v>8</v>
      </c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  <c r="AK57" s="107">
        <f t="shared" si="0"/>
        <v>0</v>
      </c>
      <c r="AL57" s="107">
        <f t="shared" si="1"/>
        <v>9</v>
      </c>
      <c r="AM57" s="108"/>
    </row>
    <row r="58" spans="1:39" s="65" customFormat="1" ht="27" customHeight="1" x14ac:dyDescent="0.25">
      <c r="A58" s="45">
        <v>40</v>
      </c>
      <c r="B58" s="39" t="s">
        <v>105</v>
      </c>
      <c r="C58" s="43" t="s">
        <v>106</v>
      </c>
      <c r="D58" s="50" t="s">
        <v>19</v>
      </c>
      <c r="E58" s="66"/>
      <c r="F58" s="112" t="s">
        <v>232</v>
      </c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8" t="s">
        <v>180</v>
      </c>
      <c r="W58" s="67"/>
      <c r="X58" s="67"/>
      <c r="Y58" s="67"/>
      <c r="Z58" s="67"/>
      <c r="AA58" s="68" t="s">
        <v>7</v>
      </c>
      <c r="AB58" s="68"/>
      <c r="AC58" s="68"/>
      <c r="AD58" s="68"/>
      <c r="AE58" s="68"/>
      <c r="AF58" s="68"/>
      <c r="AG58" s="68"/>
      <c r="AH58" s="68"/>
      <c r="AI58" s="68"/>
      <c r="AJ58" s="68"/>
      <c r="AK58" s="69">
        <f>COUNTIF(G58:AJ58,"A")</f>
        <v>1</v>
      </c>
      <c r="AL58" s="69">
        <f>COUNTIF(G58:AJ58,"P")</f>
        <v>1</v>
      </c>
      <c r="AM58" s="70"/>
    </row>
    <row r="59" spans="1:39" s="109" customFormat="1" ht="27" customHeight="1" x14ac:dyDescent="0.25">
      <c r="A59" s="86">
        <v>41</v>
      </c>
      <c r="B59" s="87" t="s">
        <v>107</v>
      </c>
      <c r="C59" s="88" t="s">
        <v>108</v>
      </c>
      <c r="D59" s="89" t="s">
        <v>19</v>
      </c>
      <c r="E59" s="105"/>
      <c r="F59" s="113"/>
      <c r="G59" s="106" t="s">
        <v>8</v>
      </c>
      <c r="H59" s="106" t="s">
        <v>8</v>
      </c>
      <c r="I59" s="107" t="s">
        <v>7</v>
      </c>
      <c r="J59" s="106" t="s">
        <v>8</v>
      </c>
      <c r="K59" s="106" t="s">
        <v>8</v>
      </c>
      <c r="L59" s="106" t="s">
        <v>8</v>
      </c>
      <c r="M59" s="106" t="s">
        <v>8</v>
      </c>
      <c r="N59" s="106" t="s">
        <v>8</v>
      </c>
      <c r="O59" s="106" t="s">
        <v>8</v>
      </c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  <c r="AK59" s="107">
        <f t="shared" si="0"/>
        <v>1</v>
      </c>
      <c r="AL59" s="107">
        <f t="shared" si="1"/>
        <v>8</v>
      </c>
      <c r="AM59" s="108"/>
    </row>
    <row r="60" spans="1:39" s="65" customFormat="1" ht="27" customHeight="1" x14ac:dyDescent="0.25">
      <c r="A60" s="45">
        <v>42</v>
      </c>
      <c r="B60" s="39" t="s">
        <v>109</v>
      </c>
      <c r="C60" s="43" t="s">
        <v>110</v>
      </c>
      <c r="D60" s="50" t="s">
        <v>19</v>
      </c>
      <c r="E60" s="66"/>
      <c r="F60" s="112" t="s">
        <v>218</v>
      </c>
      <c r="G60" s="67"/>
      <c r="H60" s="67"/>
      <c r="I60" s="68" t="s">
        <v>7</v>
      </c>
      <c r="J60" s="67"/>
      <c r="K60" s="67"/>
      <c r="L60" s="67"/>
      <c r="M60" s="67"/>
      <c r="N60" s="67"/>
      <c r="O60" s="68" t="s">
        <v>7</v>
      </c>
      <c r="P60" s="67"/>
      <c r="Q60" s="67"/>
      <c r="R60" s="67"/>
      <c r="S60" s="68" t="s">
        <v>7</v>
      </c>
      <c r="T60" s="67"/>
      <c r="U60" s="67"/>
      <c r="V60" s="68" t="s">
        <v>180</v>
      </c>
      <c r="W60" s="67"/>
      <c r="X60" s="67"/>
      <c r="Y60" s="67"/>
      <c r="Z60" s="67"/>
      <c r="AA60" s="68" t="s">
        <v>7</v>
      </c>
      <c r="AB60" s="68"/>
      <c r="AC60" s="68"/>
      <c r="AD60" s="68"/>
      <c r="AE60" s="68"/>
      <c r="AF60" s="68"/>
      <c r="AG60" s="68"/>
      <c r="AH60" s="68"/>
      <c r="AI60" s="68"/>
      <c r="AJ60" s="68"/>
      <c r="AK60" s="69">
        <f t="shared" si="0"/>
        <v>4</v>
      </c>
      <c r="AL60" s="69">
        <f t="shared" si="1"/>
        <v>1</v>
      </c>
      <c r="AM60" s="70"/>
    </row>
    <row r="61" spans="1:39" s="65" customFormat="1" ht="27" customHeight="1" x14ac:dyDescent="0.25">
      <c r="A61" s="45">
        <v>43</v>
      </c>
      <c r="B61" s="39" t="s">
        <v>111</v>
      </c>
      <c r="C61" s="43" t="s">
        <v>112</v>
      </c>
      <c r="D61" s="50" t="s">
        <v>19</v>
      </c>
      <c r="E61" s="66"/>
      <c r="F61" s="112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8" t="s">
        <v>180</v>
      </c>
      <c r="W61" s="67"/>
      <c r="X61" s="67"/>
      <c r="Y61" s="67"/>
      <c r="Z61" s="67"/>
      <c r="AA61" s="67"/>
      <c r="AB61" s="68"/>
      <c r="AC61" s="68"/>
      <c r="AD61" s="68"/>
      <c r="AE61" s="68"/>
      <c r="AF61" s="68"/>
      <c r="AG61" s="68"/>
      <c r="AH61" s="68"/>
      <c r="AI61" s="68"/>
      <c r="AJ61" s="68"/>
      <c r="AK61" s="69">
        <f t="shared" si="0"/>
        <v>0</v>
      </c>
      <c r="AL61" s="69">
        <f t="shared" si="1"/>
        <v>1</v>
      </c>
      <c r="AM61" s="70"/>
    </row>
    <row r="62" spans="1:39" s="109" customFormat="1" ht="27" customHeight="1" x14ac:dyDescent="0.25">
      <c r="A62" s="86">
        <v>44</v>
      </c>
      <c r="B62" s="87" t="s">
        <v>115</v>
      </c>
      <c r="C62" s="88" t="s">
        <v>116</v>
      </c>
      <c r="D62" s="89" t="s">
        <v>19</v>
      </c>
      <c r="E62" s="105"/>
      <c r="F62" s="113" t="s">
        <v>231</v>
      </c>
      <c r="G62" s="106" t="s">
        <v>8</v>
      </c>
      <c r="H62" s="106" t="s">
        <v>8</v>
      </c>
      <c r="I62" s="106" t="s">
        <v>8</v>
      </c>
      <c r="J62" s="106" t="s">
        <v>8</v>
      </c>
      <c r="K62" s="106" t="s">
        <v>8</v>
      </c>
      <c r="L62" s="106" t="s">
        <v>8</v>
      </c>
      <c r="M62" s="106" t="s">
        <v>8</v>
      </c>
      <c r="N62" s="106" t="s">
        <v>8</v>
      </c>
      <c r="O62" s="106" t="s">
        <v>8</v>
      </c>
      <c r="P62" s="106" t="s">
        <v>8</v>
      </c>
      <c r="Q62" s="106" t="s">
        <v>8</v>
      </c>
      <c r="R62" s="106" t="s">
        <v>8</v>
      </c>
      <c r="S62" s="106" t="s">
        <v>8</v>
      </c>
      <c r="T62" s="106" t="s">
        <v>8</v>
      </c>
      <c r="U62" s="106" t="s">
        <v>8</v>
      </c>
      <c r="V62" s="106" t="s">
        <v>8</v>
      </c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>
        <f t="shared" si="0"/>
        <v>0</v>
      </c>
      <c r="AL62" s="107">
        <f t="shared" si="1"/>
        <v>16</v>
      </c>
      <c r="AM62" s="108"/>
    </row>
    <row r="63" spans="1:39" s="65" customFormat="1" ht="27" customHeight="1" x14ac:dyDescent="0.25">
      <c r="A63" s="45">
        <v>45</v>
      </c>
      <c r="B63" s="39" t="s">
        <v>117</v>
      </c>
      <c r="C63" s="43" t="s">
        <v>118</v>
      </c>
      <c r="D63" s="50" t="s">
        <v>19</v>
      </c>
      <c r="E63" s="66"/>
      <c r="F63" s="112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8" t="s">
        <v>180</v>
      </c>
      <c r="W63" s="67"/>
      <c r="X63" s="67"/>
      <c r="Y63" s="67"/>
      <c r="Z63" s="67"/>
      <c r="AA63" s="67"/>
      <c r="AB63" s="68"/>
      <c r="AC63" s="68"/>
      <c r="AD63" s="68"/>
      <c r="AE63" s="68"/>
      <c r="AF63" s="68"/>
      <c r="AG63" s="68"/>
      <c r="AH63" s="68"/>
      <c r="AI63" s="68"/>
      <c r="AJ63" s="68"/>
      <c r="AK63" s="69">
        <f t="shared" si="0"/>
        <v>0</v>
      </c>
      <c r="AL63" s="69">
        <f t="shared" si="1"/>
        <v>1</v>
      </c>
      <c r="AM63" s="70"/>
    </row>
    <row r="64" spans="1:39" s="65" customFormat="1" ht="27" customHeight="1" x14ac:dyDescent="0.25">
      <c r="A64" s="45">
        <v>46</v>
      </c>
      <c r="B64" s="39" t="s">
        <v>119</v>
      </c>
      <c r="C64" s="43" t="s">
        <v>120</v>
      </c>
      <c r="D64" s="50" t="s">
        <v>31</v>
      </c>
      <c r="E64" s="66"/>
      <c r="F64" s="112" t="s">
        <v>228</v>
      </c>
      <c r="G64" s="67"/>
      <c r="H64" s="67"/>
      <c r="I64" s="67"/>
      <c r="J64" s="67"/>
      <c r="K64" s="67"/>
      <c r="L64" s="67"/>
      <c r="M64" s="67"/>
      <c r="N64" s="67"/>
      <c r="O64" s="67"/>
      <c r="P64" s="68" t="s">
        <v>8</v>
      </c>
      <c r="Q64" s="67"/>
      <c r="R64" s="67"/>
      <c r="S64" s="67"/>
      <c r="T64" s="67"/>
      <c r="U64" s="67"/>
      <c r="V64" s="68" t="s">
        <v>180</v>
      </c>
      <c r="W64" s="67"/>
      <c r="X64" s="67"/>
      <c r="Y64" s="67"/>
      <c r="Z64" s="67"/>
      <c r="AA64" s="67"/>
      <c r="AB64" s="68"/>
      <c r="AC64" s="68"/>
      <c r="AD64" s="68"/>
      <c r="AE64" s="68"/>
      <c r="AF64" s="68"/>
      <c r="AG64" s="68"/>
      <c r="AH64" s="68"/>
      <c r="AI64" s="68"/>
      <c r="AJ64" s="68"/>
      <c r="AK64" s="69">
        <f t="shared" si="0"/>
        <v>0</v>
      </c>
      <c r="AL64" s="69">
        <f t="shared" si="1"/>
        <v>2</v>
      </c>
      <c r="AM64" s="70"/>
    </row>
    <row r="65" spans="1:39" s="65" customFormat="1" ht="27" customHeight="1" x14ac:dyDescent="0.25">
      <c r="A65" s="45">
        <v>47</v>
      </c>
      <c r="B65" s="39" t="s">
        <v>121</v>
      </c>
      <c r="C65" s="43" t="s">
        <v>122</v>
      </c>
      <c r="D65" s="50" t="s">
        <v>31</v>
      </c>
      <c r="E65" s="66"/>
      <c r="F65" s="112" t="s">
        <v>240</v>
      </c>
      <c r="G65" s="67"/>
      <c r="H65" s="67"/>
      <c r="I65" s="71" t="s">
        <v>7</v>
      </c>
      <c r="J65" s="71" t="s">
        <v>7</v>
      </c>
      <c r="K65" s="67"/>
      <c r="L65" s="67"/>
      <c r="M65" s="67"/>
      <c r="N65" s="67"/>
      <c r="O65" s="67"/>
      <c r="P65" s="67"/>
      <c r="Q65" s="68" t="s">
        <v>8</v>
      </c>
      <c r="R65" s="67"/>
      <c r="S65" s="68" t="s">
        <v>8</v>
      </c>
      <c r="T65" s="67"/>
      <c r="U65" s="67"/>
      <c r="V65" s="67"/>
      <c r="W65" s="67"/>
      <c r="X65" s="67"/>
      <c r="Y65" s="67"/>
      <c r="Z65" s="67"/>
      <c r="AA65" s="67"/>
      <c r="AB65" s="68"/>
      <c r="AC65" s="68"/>
      <c r="AD65" s="68"/>
      <c r="AE65" s="68"/>
      <c r="AF65" s="68"/>
      <c r="AG65" s="68"/>
      <c r="AH65" s="68"/>
      <c r="AI65" s="68"/>
      <c r="AJ65" s="68"/>
      <c r="AK65" s="69">
        <f t="shared" si="0"/>
        <v>2</v>
      </c>
      <c r="AL65" s="69">
        <f t="shared" si="1"/>
        <v>2</v>
      </c>
      <c r="AM65" s="70"/>
    </row>
    <row r="66" spans="1:39" s="65" customFormat="1" ht="27" customHeight="1" x14ac:dyDescent="0.25">
      <c r="A66" s="45">
        <v>48</v>
      </c>
      <c r="B66" s="39" t="s">
        <v>123</v>
      </c>
      <c r="C66" s="43" t="s">
        <v>124</v>
      </c>
      <c r="D66" s="50" t="s">
        <v>19</v>
      </c>
      <c r="E66" s="66"/>
      <c r="F66" s="112"/>
      <c r="G66" s="71" t="s">
        <v>7</v>
      </c>
      <c r="H66" s="71" t="s">
        <v>7</v>
      </c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8" t="s">
        <v>180</v>
      </c>
      <c r="W66" s="67"/>
      <c r="X66" s="67"/>
      <c r="Y66" s="67"/>
      <c r="Z66" s="67"/>
      <c r="AA66" s="67"/>
      <c r="AB66" s="68"/>
      <c r="AC66" s="68"/>
      <c r="AD66" s="68"/>
      <c r="AE66" s="68"/>
      <c r="AF66" s="68"/>
      <c r="AG66" s="68"/>
      <c r="AH66" s="68"/>
      <c r="AI66" s="68"/>
      <c r="AJ66" s="68"/>
      <c r="AK66" s="69">
        <f t="shared" si="0"/>
        <v>2</v>
      </c>
      <c r="AL66" s="69">
        <f t="shared" si="1"/>
        <v>1</v>
      </c>
      <c r="AM66" s="70"/>
    </row>
    <row r="67" spans="1:39" s="65" customFormat="1" ht="27" customHeight="1" x14ac:dyDescent="0.25">
      <c r="A67" s="45">
        <v>49</v>
      </c>
      <c r="B67" s="39" t="s">
        <v>125</v>
      </c>
      <c r="C67" s="43" t="s">
        <v>126</v>
      </c>
      <c r="D67" s="50" t="s">
        <v>19</v>
      </c>
      <c r="E67" s="66"/>
      <c r="F67" s="112" t="s">
        <v>238</v>
      </c>
      <c r="G67" s="67"/>
      <c r="H67" s="67"/>
      <c r="I67" s="71" t="s">
        <v>7</v>
      </c>
      <c r="J67" s="67"/>
      <c r="K67" s="67"/>
      <c r="L67" s="67"/>
      <c r="M67" s="67"/>
      <c r="N67" s="67"/>
      <c r="O67" s="67"/>
      <c r="P67" s="67"/>
      <c r="Q67" s="68" t="s">
        <v>8</v>
      </c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8"/>
      <c r="AC67" s="68"/>
      <c r="AD67" s="68"/>
      <c r="AE67" s="68"/>
      <c r="AF67" s="68"/>
      <c r="AG67" s="68"/>
      <c r="AH67" s="68"/>
      <c r="AI67" s="68"/>
      <c r="AJ67" s="68"/>
      <c r="AK67" s="69">
        <f t="shared" si="0"/>
        <v>1</v>
      </c>
      <c r="AL67" s="69">
        <f t="shared" si="1"/>
        <v>1</v>
      </c>
      <c r="AM67" s="70"/>
    </row>
    <row r="68" spans="1:39" s="65" customFormat="1" ht="27" customHeight="1" x14ac:dyDescent="0.25">
      <c r="A68" s="45">
        <v>50</v>
      </c>
      <c r="B68" s="39" t="s">
        <v>127</v>
      </c>
      <c r="C68" s="43" t="s">
        <v>128</v>
      </c>
      <c r="D68" s="50" t="s">
        <v>19</v>
      </c>
      <c r="E68" s="66"/>
      <c r="F68" s="112" t="s">
        <v>239</v>
      </c>
      <c r="G68" s="67"/>
      <c r="H68" s="67"/>
      <c r="I68" s="71" t="s">
        <v>7</v>
      </c>
      <c r="J68" s="67"/>
      <c r="K68" s="67"/>
      <c r="L68" s="67"/>
      <c r="M68" s="67"/>
      <c r="N68" s="67"/>
      <c r="O68" s="67"/>
      <c r="P68" s="67"/>
      <c r="Q68" s="68" t="s">
        <v>8</v>
      </c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8"/>
      <c r="AC68" s="68"/>
      <c r="AD68" s="68"/>
      <c r="AE68" s="68"/>
      <c r="AF68" s="68"/>
      <c r="AG68" s="68"/>
      <c r="AH68" s="68"/>
      <c r="AI68" s="68"/>
      <c r="AJ68" s="68"/>
      <c r="AK68" s="69">
        <f t="shared" si="0"/>
        <v>1</v>
      </c>
      <c r="AL68" s="69">
        <f t="shared" si="1"/>
        <v>1</v>
      </c>
      <c r="AM68" s="70"/>
    </row>
    <row r="69" spans="1:39" s="65" customFormat="1" ht="27" customHeight="1" x14ac:dyDescent="0.25">
      <c r="A69" s="45">
        <v>51</v>
      </c>
      <c r="B69" s="39" t="s">
        <v>129</v>
      </c>
      <c r="C69" s="43" t="s">
        <v>130</v>
      </c>
      <c r="D69" s="50" t="s">
        <v>31</v>
      </c>
      <c r="E69" s="66"/>
      <c r="F69" s="112" t="s">
        <v>259</v>
      </c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8"/>
      <c r="AC69" s="68"/>
      <c r="AD69" s="68"/>
      <c r="AE69" s="68"/>
      <c r="AF69" s="68"/>
      <c r="AG69" s="68"/>
      <c r="AH69" s="68"/>
      <c r="AI69" s="68"/>
      <c r="AJ69" s="68"/>
      <c r="AK69" s="69">
        <f t="shared" si="0"/>
        <v>0</v>
      </c>
      <c r="AL69" s="69">
        <f t="shared" si="1"/>
        <v>0</v>
      </c>
      <c r="AM69" s="70"/>
    </row>
    <row r="70" spans="1:39" s="109" customFormat="1" ht="27" customHeight="1" x14ac:dyDescent="0.25">
      <c r="A70" s="86">
        <v>52</v>
      </c>
      <c r="B70" s="87" t="s">
        <v>131</v>
      </c>
      <c r="C70" s="88" t="s">
        <v>132</v>
      </c>
      <c r="D70" s="89" t="s">
        <v>19</v>
      </c>
      <c r="E70" s="105"/>
      <c r="F70" s="113"/>
      <c r="G70" s="106" t="s">
        <v>8</v>
      </c>
      <c r="H70" s="106" t="s">
        <v>8</v>
      </c>
      <c r="I70" s="106" t="s">
        <v>8</v>
      </c>
      <c r="J70" s="106" t="s">
        <v>8</v>
      </c>
      <c r="K70" s="106" t="s">
        <v>8</v>
      </c>
      <c r="L70" s="106" t="s">
        <v>8</v>
      </c>
      <c r="M70" s="106" t="s">
        <v>8</v>
      </c>
      <c r="N70" s="106" t="s">
        <v>8</v>
      </c>
      <c r="O70" s="106" t="s">
        <v>8</v>
      </c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>
        <f t="shared" si="0"/>
        <v>0</v>
      </c>
      <c r="AL70" s="107">
        <f t="shared" si="1"/>
        <v>9</v>
      </c>
      <c r="AM70" s="108"/>
    </row>
    <row r="71" spans="1:39" s="65" customFormat="1" ht="27" customHeight="1" x14ac:dyDescent="0.25">
      <c r="A71" s="45">
        <v>53</v>
      </c>
      <c r="B71" s="39" t="s">
        <v>133</v>
      </c>
      <c r="C71" s="43" t="s">
        <v>134</v>
      </c>
      <c r="D71" s="50" t="s">
        <v>19</v>
      </c>
      <c r="E71" s="66"/>
      <c r="F71" s="112" t="s">
        <v>244</v>
      </c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8"/>
      <c r="AC71" s="68"/>
      <c r="AD71" s="68"/>
      <c r="AE71" s="68"/>
      <c r="AF71" s="68"/>
      <c r="AG71" s="68"/>
      <c r="AH71" s="68"/>
      <c r="AI71" s="68"/>
      <c r="AJ71" s="68"/>
      <c r="AK71" s="69">
        <f t="shared" si="0"/>
        <v>0</v>
      </c>
      <c r="AL71" s="69">
        <f t="shared" si="1"/>
        <v>0</v>
      </c>
      <c r="AM71" s="70"/>
    </row>
    <row r="72" spans="1:39" s="65" customFormat="1" ht="27" customHeight="1" x14ac:dyDescent="0.25">
      <c r="A72" s="45">
        <v>54</v>
      </c>
      <c r="B72" s="39" t="s">
        <v>135</v>
      </c>
      <c r="C72" s="43" t="s">
        <v>136</v>
      </c>
      <c r="D72" s="50" t="s">
        <v>31</v>
      </c>
      <c r="E72" s="66"/>
      <c r="F72" s="112"/>
      <c r="G72" s="67"/>
      <c r="H72" s="67"/>
      <c r="I72" s="71" t="s">
        <v>7</v>
      </c>
      <c r="J72" s="67"/>
      <c r="K72" s="67"/>
      <c r="L72" s="67"/>
      <c r="M72" s="67"/>
      <c r="N72" s="67"/>
      <c r="O72" s="68" t="s">
        <v>8</v>
      </c>
      <c r="P72" s="68" t="s">
        <v>8</v>
      </c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8"/>
      <c r="AC72" s="68"/>
      <c r="AD72" s="68"/>
      <c r="AE72" s="68"/>
      <c r="AF72" s="68"/>
      <c r="AG72" s="68"/>
      <c r="AH72" s="68"/>
      <c r="AI72" s="68"/>
      <c r="AJ72" s="68"/>
      <c r="AK72" s="69">
        <f t="shared" si="0"/>
        <v>1</v>
      </c>
      <c r="AL72" s="69">
        <f t="shared" si="1"/>
        <v>2</v>
      </c>
      <c r="AM72" s="70"/>
    </row>
    <row r="73" spans="1:39" s="65" customFormat="1" ht="27" customHeight="1" x14ac:dyDescent="0.25">
      <c r="A73" s="45">
        <v>55</v>
      </c>
      <c r="B73" s="39" t="s">
        <v>137</v>
      </c>
      <c r="C73" s="43" t="s">
        <v>138</v>
      </c>
      <c r="D73" s="50" t="s">
        <v>31</v>
      </c>
      <c r="E73" s="66"/>
      <c r="F73" s="112"/>
      <c r="G73" s="67"/>
      <c r="H73" s="67"/>
      <c r="I73" s="67"/>
      <c r="J73" s="67"/>
      <c r="K73" s="67"/>
      <c r="L73" s="67"/>
      <c r="M73" s="67"/>
      <c r="N73" s="68" t="s">
        <v>8</v>
      </c>
      <c r="O73" s="68" t="s">
        <v>8</v>
      </c>
      <c r="P73" s="67"/>
      <c r="Q73" s="67"/>
      <c r="R73" s="67"/>
      <c r="S73" s="67"/>
      <c r="T73" s="67"/>
      <c r="U73" s="67"/>
      <c r="V73" s="68" t="s">
        <v>180</v>
      </c>
      <c r="W73" s="67"/>
      <c r="X73" s="67"/>
      <c r="Y73" s="67"/>
      <c r="Z73" s="67"/>
      <c r="AA73" s="67"/>
      <c r="AB73" s="68"/>
      <c r="AC73" s="68"/>
      <c r="AD73" s="68"/>
      <c r="AE73" s="68"/>
      <c r="AF73" s="68"/>
      <c r="AG73" s="68"/>
      <c r="AH73" s="68"/>
      <c r="AI73" s="68"/>
      <c r="AJ73" s="68"/>
      <c r="AK73" s="69">
        <f t="shared" si="0"/>
        <v>0</v>
      </c>
      <c r="AL73" s="69">
        <f t="shared" si="1"/>
        <v>3</v>
      </c>
      <c r="AM73" s="70"/>
    </row>
    <row r="74" spans="1:39" s="109" customFormat="1" ht="27" customHeight="1" x14ac:dyDescent="0.25">
      <c r="A74" s="86">
        <v>56</v>
      </c>
      <c r="B74" s="87" t="s">
        <v>139</v>
      </c>
      <c r="C74" s="88" t="s">
        <v>140</v>
      </c>
      <c r="D74" s="89" t="s">
        <v>19</v>
      </c>
      <c r="E74" s="105"/>
      <c r="F74" s="113"/>
      <c r="G74" s="106" t="s">
        <v>8</v>
      </c>
      <c r="H74" s="106" t="s">
        <v>8</v>
      </c>
      <c r="I74" s="106" t="s">
        <v>8</v>
      </c>
      <c r="J74" s="106" t="s">
        <v>8</v>
      </c>
      <c r="K74" s="106" t="s">
        <v>8</v>
      </c>
      <c r="L74" s="106" t="s">
        <v>8</v>
      </c>
      <c r="M74" s="106" t="s">
        <v>8</v>
      </c>
      <c r="N74" s="106" t="s">
        <v>8</v>
      </c>
      <c r="O74" s="106" t="s">
        <v>8</v>
      </c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>
        <f t="shared" si="0"/>
        <v>0</v>
      </c>
      <c r="AL74" s="107">
        <f t="shared" si="1"/>
        <v>9</v>
      </c>
      <c r="AM74" s="108"/>
    </row>
    <row r="75" spans="1:39" s="65" customFormat="1" ht="27" customHeight="1" x14ac:dyDescent="0.25">
      <c r="A75" s="45">
        <v>57</v>
      </c>
      <c r="B75" s="39" t="s">
        <v>141</v>
      </c>
      <c r="C75" s="43" t="s">
        <v>142</v>
      </c>
      <c r="D75" s="50" t="s">
        <v>19</v>
      </c>
      <c r="E75" s="66"/>
      <c r="F75" s="112" t="s">
        <v>242</v>
      </c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8" t="s">
        <v>180</v>
      </c>
      <c r="W75" s="67"/>
      <c r="X75" s="67"/>
      <c r="Y75" s="67"/>
      <c r="Z75" s="67"/>
      <c r="AA75" s="67"/>
      <c r="AB75" s="68"/>
      <c r="AC75" s="68"/>
      <c r="AD75" s="68"/>
      <c r="AE75" s="68"/>
      <c r="AF75" s="68"/>
      <c r="AG75" s="68"/>
      <c r="AH75" s="68"/>
      <c r="AI75" s="68"/>
      <c r="AJ75" s="68"/>
      <c r="AK75" s="69">
        <f t="shared" si="0"/>
        <v>0</v>
      </c>
      <c r="AL75" s="69">
        <f t="shared" si="1"/>
        <v>1</v>
      </c>
      <c r="AM75" s="70"/>
    </row>
    <row r="76" spans="1:39" s="109" customFormat="1" ht="27" customHeight="1" x14ac:dyDescent="0.25">
      <c r="A76" s="86">
        <v>58</v>
      </c>
      <c r="B76" s="87" t="s">
        <v>143</v>
      </c>
      <c r="C76" s="88" t="s">
        <v>144</v>
      </c>
      <c r="D76" s="89" t="s">
        <v>19</v>
      </c>
      <c r="E76" s="105"/>
      <c r="F76" s="113"/>
      <c r="G76" s="106" t="s">
        <v>8</v>
      </c>
      <c r="H76" s="106" t="s">
        <v>8</v>
      </c>
      <c r="I76" s="106" t="s">
        <v>8</v>
      </c>
      <c r="J76" s="106" t="s">
        <v>8</v>
      </c>
      <c r="K76" s="106" t="s">
        <v>8</v>
      </c>
      <c r="L76" s="106" t="s">
        <v>8</v>
      </c>
      <c r="M76" s="106" t="s">
        <v>8</v>
      </c>
      <c r="N76" s="106" t="s">
        <v>8</v>
      </c>
      <c r="O76" s="106" t="s">
        <v>8</v>
      </c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>
        <f t="shared" si="0"/>
        <v>0</v>
      </c>
      <c r="AL76" s="107">
        <f t="shared" si="1"/>
        <v>9</v>
      </c>
      <c r="AM76" s="108"/>
    </row>
    <row r="77" spans="1:39" s="65" customFormat="1" ht="27" customHeight="1" x14ac:dyDescent="0.25">
      <c r="A77" s="45">
        <v>59</v>
      </c>
      <c r="B77" s="39" t="s">
        <v>145</v>
      </c>
      <c r="C77" s="43" t="s">
        <v>146</v>
      </c>
      <c r="D77" s="50" t="s">
        <v>31</v>
      </c>
      <c r="E77" s="66"/>
      <c r="F77" s="112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8"/>
      <c r="AC77" s="68"/>
      <c r="AD77" s="68"/>
      <c r="AE77" s="68"/>
      <c r="AF77" s="68"/>
      <c r="AG77" s="68"/>
      <c r="AH77" s="68"/>
      <c r="AI77" s="68"/>
      <c r="AJ77" s="68"/>
      <c r="AK77" s="69">
        <f t="shared" si="0"/>
        <v>0</v>
      </c>
      <c r="AL77" s="69">
        <f t="shared" si="1"/>
        <v>0</v>
      </c>
      <c r="AM77" s="70"/>
    </row>
    <row r="78" spans="1:39" s="65" customFormat="1" ht="27" customHeight="1" x14ac:dyDescent="0.25">
      <c r="A78" s="45">
        <v>60</v>
      </c>
      <c r="B78" s="39" t="s">
        <v>149</v>
      </c>
      <c r="C78" s="43" t="s">
        <v>150</v>
      </c>
      <c r="D78" s="50" t="s">
        <v>19</v>
      </c>
      <c r="E78" s="66"/>
      <c r="F78" s="112" t="s">
        <v>253</v>
      </c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8" t="s">
        <v>7</v>
      </c>
      <c r="T78" s="67"/>
      <c r="U78" s="67"/>
      <c r="V78" s="68" t="s">
        <v>180</v>
      </c>
      <c r="W78" s="67"/>
      <c r="X78" s="67"/>
      <c r="Y78" s="67"/>
      <c r="Z78" s="68" t="s">
        <v>180</v>
      </c>
      <c r="AA78" s="67"/>
      <c r="AB78" s="68"/>
      <c r="AC78" s="68"/>
      <c r="AD78" s="68"/>
      <c r="AE78" s="68"/>
      <c r="AF78" s="68"/>
      <c r="AG78" s="68"/>
      <c r="AH78" s="68"/>
      <c r="AI78" s="68"/>
      <c r="AJ78" s="68"/>
      <c r="AK78" s="69">
        <f t="shared" si="0"/>
        <v>1</v>
      </c>
      <c r="AL78" s="69">
        <f t="shared" si="1"/>
        <v>2</v>
      </c>
      <c r="AM78" s="70"/>
    </row>
    <row r="79" spans="1:39" s="65" customFormat="1" ht="27" customHeight="1" x14ac:dyDescent="0.25">
      <c r="A79" s="45">
        <v>61</v>
      </c>
      <c r="B79" s="39" t="s">
        <v>155</v>
      </c>
      <c r="C79" s="43" t="s">
        <v>156</v>
      </c>
      <c r="D79" s="50" t="s">
        <v>19</v>
      </c>
      <c r="E79" s="66"/>
      <c r="F79" s="112" t="s">
        <v>222</v>
      </c>
      <c r="G79" s="67"/>
      <c r="H79" s="67"/>
      <c r="I79" s="67"/>
      <c r="J79" s="67"/>
      <c r="K79" s="67"/>
      <c r="L79" s="67"/>
      <c r="M79" s="67"/>
      <c r="N79" s="67"/>
      <c r="O79" s="67"/>
      <c r="P79" s="68" t="s">
        <v>8</v>
      </c>
      <c r="Q79" s="67"/>
      <c r="R79" s="67"/>
      <c r="S79" s="67"/>
      <c r="T79" s="67"/>
      <c r="U79" s="67"/>
      <c r="V79" s="68" t="s">
        <v>180</v>
      </c>
      <c r="W79" s="67"/>
      <c r="X79" s="67"/>
      <c r="Y79" s="67"/>
      <c r="Z79" s="67"/>
      <c r="AA79" s="67"/>
      <c r="AB79" s="68"/>
      <c r="AC79" s="68"/>
      <c r="AD79" s="68"/>
      <c r="AE79" s="68"/>
      <c r="AF79" s="68"/>
      <c r="AG79" s="68"/>
      <c r="AH79" s="68"/>
      <c r="AI79" s="68"/>
      <c r="AJ79" s="68"/>
      <c r="AK79" s="69">
        <f t="shared" si="0"/>
        <v>0</v>
      </c>
      <c r="AL79" s="69">
        <f t="shared" si="1"/>
        <v>2</v>
      </c>
      <c r="AM79" s="70"/>
    </row>
    <row r="80" spans="1:39" s="65" customFormat="1" ht="27" customHeight="1" x14ac:dyDescent="0.25">
      <c r="A80" s="45">
        <v>62</v>
      </c>
      <c r="B80" s="39" t="s">
        <v>157</v>
      </c>
      <c r="C80" s="43" t="s">
        <v>158</v>
      </c>
      <c r="D80" s="50" t="s">
        <v>19</v>
      </c>
      <c r="E80" s="66"/>
      <c r="F80" s="112" t="s">
        <v>221</v>
      </c>
      <c r="G80" s="67"/>
      <c r="H80" s="67"/>
      <c r="I80" s="67"/>
      <c r="J80" s="67"/>
      <c r="K80" s="67"/>
      <c r="L80" s="67"/>
      <c r="M80" s="67"/>
      <c r="N80" s="67"/>
      <c r="O80" s="67"/>
      <c r="P80" s="68" t="s">
        <v>8</v>
      </c>
      <c r="Q80" s="67"/>
      <c r="R80" s="67"/>
      <c r="S80" s="67"/>
      <c r="T80" s="67"/>
      <c r="U80" s="67"/>
      <c r="V80" s="68" t="s">
        <v>180</v>
      </c>
      <c r="W80" s="67"/>
      <c r="X80" s="67"/>
      <c r="Y80" s="67"/>
      <c r="Z80" s="67"/>
      <c r="AA80" s="67"/>
      <c r="AB80" s="68"/>
      <c r="AC80" s="68"/>
      <c r="AD80" s="68"/>
      <c r="AE80" s="68"/>
      <c r="AF80" s="68"/>
      <c r="AG80" s="68"/>
      <c r="AH80" s="68"/>
      <c r="AI80" s="68"/>
      <c r="AJ80" s="68"/>
      <c r="AK80" s="69">
        <f t="shared" si="0"/>
        <v>0</v>
      </c>
      <c r="AL80" s="69">
        <f t="shared" si="1"/>
        <v>2</v>
      </c>
      <c r="AM80" s="70"/>
    </row>
    <row r="81" spans="1:39" s="65" customFormat="1" ht="27" customHeight="1" x14ac:dyDescent="0.25">
      <c r="A81" s="45">
        <v>63</v>
      </c>
      <c r="B81" s="39" t="s">
        <v>159</v>
      </c>
      <c r="C81" s="43" t="s">
        <v>160</v>
      </c>
      <c r="D81" s="50" t="s">
        <v>31</v>
      </c>
      <c r="E81" s="66"/>
      <c r="F81" s="112" t="s">
        <v>215</v>
      </c>
      <c r="G81" s="68" t="s">
        <v>180</v>
      </c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8"/>
      <c r="AC81" s="68"/>
      <c r="AD81" s="68"/>
      <c r="AE81" s="68"/>
      <c r="AF81" s="68"/>
      <c r="AG81" s="68"/>
      <c r="AH81" s="68"/>
      <c r="AI81" s="68"/>
      <c r="AJ81" s="68"/>
      <c r="AK81" s="69">
        <f t="shared" ref="AK81:AK98" si="2">COUNTIF(G81:AJ81,"A")</f>
        <v>0</v>
      </c>
      <c r="AL81" s="69">
        <f t="shared" ref="AL81:AL98" si="3">COUNTIF(G81:AJ81,"P")</f>
        <v>1</v>
      </c>
      <c r="AM81" s="70"/>
    </row>
    <row r="82" spans="1:39" s="65" customFormat="1" ht="27" customHeight="1" x14ac:dyDescent="0.25">
      <c r="A82" s="45">
        <v>64</v>
      </c>
      <c r="B82" s="39" t="s">
        <v>301</v>
      </c>
      <c r="C82" s="43" t="s">
        <v>169</v>
      </c>
      <c r="D82" s="50" t="s">
        <v>19</v>
      </c>
      <c r="E82" s="66"/>
      <c r="F82" s="112" t="s">
        <v>234</v>
      </c>
      <c r="G82" s="68" t="s">
        <v>7</v>
      </c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8" t="s">
        <v>180</v>
      </c>
      <c r="W82" s="67"/>
      <c r="X82" s="67"/>
      <c r="Y82" s="67"/>
      <c r="Z82" s="67"/>
      <c r="AA82" s="67"/>
      <c r="AB82" s="68"/>
      <c r="AC82" s="68"/>
      <c r="AD82" s="68"/>
      <c r="AE82" s="68"/>
      <c r="AF82" s="68"/>
      <c r="AG82" s="68"/>
      <c r="AH82" s="68"/>
      <c r="AI82" s="68"/>
      <c r="AJ82" s="68"/>
      <c r="AK82" s="69">
        <f t="shared" si="2"/>
        <v>1</v>
      </c>
      <c r="AL82" s="69">
        <f t="shared" si="3"/>
        <v>1</v>
      </c>
      <c r="AM82" s="70"/>
    </row>
    <row r="83" spans="1:39" s="65" customFormat="1" ht="27" customHeight="1" x14ac:dyDescent="0.25">
      <c r="A83" s="45">
        <v>65</v>
      </c>
      <c r="B83" s="39" t="s">
        <v>193</v>
      </c>
      <c r="C83" s="43" t="s">
        <v>171</v>
      </c>
      <c r="D83" s="50" t="s">
        <v>19</v>
      </c>
      <c r="E83" s="66"/>
      <c r="F83" s="112" t="s">
        <v>233</v>
      </c>
      <c r="G83" s="68" t="s">
        <v>7</v>
      </c>
      <c r="H83" s="67"/>
      <c r="I83" s="67"/>
      <c r="J83" s="67"/>
      <c r="K83" s="67"/>
      <c r="L83" s="67"/>
      <c r="M83" s="67"/>
      <c r="N83" s="68" t="s">
        <v>8</v>
      </c>
      <c r="O83" s="67"/>
      <c r="P83" s="67"/>
      <c r="Q83" s="67"/>
      <c r="R83" s="67"/>
      <c r="S83" s="67"/>
      <c r="T83" s="67"/>
      <c r="U83" s="67"/>
      <c r="V83" s="68" t="s">
        <v>180</v>
      </c>
      <c r="W83" s="67"/>
      <c r="X83" s="67"/>
      <c r="Y83" s="67"/>
      <c r="Z83" s="67"/>
      <c r="AA83" s="67"/>
      <c r="AB83" s="68"/>
      <c r="AC83" s="68"/>
      <c r="AD83" s="68"/>
      <c r="AE83" s="68"/>
      <c r="AF83" s="68"/>
      <c r="AG83" s="68"/>
      <c r="AH83" s="68"/>
      <c r="AI83" s="68"/>
      <c r="AJ83" s="68"/>
      <c r="AK83" s="69">
        <f t="shared" si="2"/>
        <v>1</v>
      </c>
      <c r="AL83" s="69">
        <f t="shared" si="3"/>
        <v>2</v>
      </c>
      <c r="AM83" s="70"/>
    </row>
    <row r="84" spans="1:39" s="65" customFormat="1" ht="27" customHeight="1" x14ac:dyDescent="0.25">
      <c r="A84" s="45">
        <v>66</v>
      </c>
      <c r="B84" s="39" t="s">
        <v>174</v>
      </c>
      <c r="C84" s="43" t="s">
        <v>172</v>
      </c>
      <c r="D84" s="50" t="s">
        <v>31</v>
      </c>
      <c r="E84" s="66"/>
      <c r="F84" s="112"/>
      <c r="G84" s="67"/>
      <c r="H84" s="67"/>
      <c r="I84" s="67"/>
      <c r="J84" s="67"/>
      <c r="K84" s="67"/>
      <c r="L84" s="67"/>
      <c r="M84" s="67"/>
      <c r="N84" s="67"/>
      <c r="O84" s="67"/>
      <c r="P84" s="68" t="s">
        <v>8</v>
      </c>
      <c r="Q84" s="67"/>
      <c r="R84" s="67"/>
      <c r="S84" s="67"/>
      <c r="T84" s="67"/>
      <c r="U84" s="67"/>
      <c r="V84" s="68" t="s">
        <v>180</v>
      </c>
      <c r="W84" s="67"/>
      <c r="X84" s="67"/>
      <c r="Y84" s="67"/>
      <c r="Z84" s="67"/>
      <c r="AA84" s="67"/>
      <c r="AB84" s="68"/>
      <c r="AC84" s="68"/>
      <c r="AD84" s="68"/>
      <c r="AE84" s="68"/>
      <c r="AF84" s="68"/>
      <c r="AG84" s="68"/>
      <c r="AH84" s="68"/>
      <c r="AI84" s="68"/>
      <c r="AJ84" s="68"/>
      <c r="AK84" s="69">
        <f t="shared" si="2"/>
        <v>0</v>
      </c>
      <c r="AL84" s="69">
        <f t="shared" si="3"/>
        <v>2</v>
      </c>
      <c r="AM84" s="70"/>
    </row>
    <row r="85" spans="1:39" s="65" customFormat="1" ht="27" customHeight="1" x14ac:dyDescent="0.25">
      <c r="A85" s="45">
        <v>67</v>
      </c>
      <c r="B85" s="39" t="s">
        <v>175</v>
      </c>
      <c r="C85" s="43" t="s">
        <v>173</v>
      </c>
      <c r="D85" s="50" t="s">
        <v>31</v>
      </c>
      <c r="E85" s="66"/>
      <c r="F85" s="112" t="s">
        <v>217</v>
      </c>
      <c r="G85" s="68" t="s">
        <v>7</v>
      </c>
      <c r="H85" s="67"/>
      <c r="I85" s="67"/>
      <c r="J85" s="68" t="s">
        <v>180</v>
      </c>
      <c r="K85" s="68" t="s">
        <v>7</v>
      </c>
      <c r="L85" s="68" t="s">
        <v>7</v>
      </c>
      <c r="M85" s="67"/>
      <c r="N85" s="67"/>
      <c r="O85" s="67"/>
      <c r="P85" s="67"/>
      <c r="Q85" s="67"/>
      <c r="R85" s="67"/>
      <c r="S85" s="68" t="s">
        <v>7</v>
      </c>
      <c r="T85" s="68" t="s">
        <v>8</v>
      </c>
      <c r="U85" s="67"/>
      <c r="V85" s="68" t="s">
        <v>180</v>
      </c>
      <c r="W85" s="67"/>
      <c r="X85" s="67"/>
      <c r="Y85" s="67"/>
      <c r="Z85" s="67"/>
      <c r="AA85" s="67"/>
      <c r="AB85" s="68"/>
      <c r="AC85" s="68"/>
      <c r="AD85" s="68"/>
      <c r="AE85" s="68"/>
      <c r="AF85" s="68"/>
      <c r="AG85" s="68"/>
      <c r="AH85" s="68"/>
      <c r="AI85" s="68"/>
      <c r="AJ85" s="68"/>
      <c r="AK85" s="69">
        <f t="shared" si="2"/>
        <v>4</v>
      </c>
      <c r="AL85" s="69">
        <f t="shared" si="3"/>
        <v>3</v>
      </c>
      <c r="AM85" s="70"/>
    </row>
    <row r="86" spans="1:39" s="65" customFormat="1" ht="27" customHeight="1" x14ac:dyDescent="0.25">
      <c r="A86" s="45">
        <v>68</v>
      </c>
      <c r="B86" s="39" t="s">
        <v>176</v>
      </c>
      <c r="C86" s="43" t="s">
        <v>177</v>
      </c>
      <c r="D86" s="50" t="s">
        <v>19</v>
      </c>
      <c r="E86" s="66"/>
      <c r="F86" s="112" t="s">
        <v>223</v>
      </c>
      <c r="G86" s="67"/>
      <c r="H86" s="67"/>
      <c r="I86" s="67"/>
      <c r="J86" s="67"/>
      <c r="K86" s="67"/>
      <c r="L86" s="67"/>
      <c r="M86" s="67"/>
      <c r="N86" s="67"/>
      <c r="O86" s="67"/>
      <c r="P86" s="68" t="s">
        <v>8</v>
      </c>
      <c r="Q86" s="67"/>
      <c r="R86" s="67"/>
      <c r="S86" s="67"/>
      <c r="T86" s="67"/>
      <c r="U86" s="67"/>
      <c r="V86" s="68" t="s">
        <v>180</v>
      </c>
      <c r="W86" s="67"/>
      <c r="X86" s="67"/>
      <c r="Y86" s="67"/>
      <c r="Z86" s="67"/>
      <c r="AA86" s="67"/>
      <c r="AB86" s="68"/>
      <c r="AC86" s="68"/>
      <c r="AD86" s="68"/>
      <c r="AE86" s="68"/>
      <c r="AF86" s="68"/>
      <c r="AG86" s="68"/>
      <c r="AH86" s="68"/>
      <c r="AI86" s="68"/>
      <c r="AJ86" s="68"/>
      <c r="AK86" s="69">
        <f>COUNTIF(G86:AJ86,"A")</f>
        <v>0</v>
      </c>
      <c r="AL86" s="69">
        <f>COUNTIF(G86:AJ86,"P")</f>
        <v>2</v>
      </c>
      <c r="AM86" s="70"/>
    </row>
    <row r="87" spans="1:39" s="65" customFormat="1" ht="27" customHeight="1" x14ac:dyDescent="0.25">
      <c r="A87" s="45">
        <v>69</v>
      </c>
      <c r="B87" s="111" t="s">
        <v>182</v>
      </c>
      <c r="C87" s="111" t="s">
        <v>181</v>
      </c>
      <c r="D87" s="111" t="s">
        <v>31</v>
      </c>
      <c r="E87" s="112"/>
      <c r="F87" s="112" t="s">
        <v>237</v>
      </c>
      <c r="G87" s="67"/>
      <c r="H87" s="68" t="s">
        <v>7</v>
      </c>
      <c r="I87" s="68" t="s">
        <v>7</v>
      </c>
      <c r="J87" s="67"/>
      <c r="K87" s="67"/>
      <c r="L87" s="67"/>
      <c r="M87" s="67"/>
      <c r="N87" s="67"/>
      <c r="O87" s="67"/>
      <c r="P87" s="67"/>
      <c r="Q87" s="67"/>
      <c r="R87" s="68" t="s">
        <v>7</v>
      </c>
      <c r="S87" s="67"/>
      <c r="T87" s="67"/>
      <c r="U87" s="67"/>
      <c r="V87" s="68" t="s">
        <v>180</v>
      </c>
      <c r="W87" s="67"/>
      <c r="X87" s="67"/>
      <c r="Y87" s="67"/>
      <c r="Z87" s="67"/>
      <c r="AA87" s="67"/>
      <c r="AB87" s="68"/>
      <c r="AC87" s="68"/>
      <c r="AD87" s="68"/>
      <c r="AE87" s="68"/>
      <c r="AF87" s="68"/>
      <c r="AG87" s="68"/>
      <c r="AH87" s="68"/>
      <c r="AI87" s="68"/>
      <c r="AJ87" s="68"/>
      <c r="AK87" s="69">
        <f t="shared" si="2"/>
        <v>3</v>
      </c>
      <c r="AL87" s="69">
        <f t="shared" si="3"/>
        <v>1</v>
      </c>
      <c r="AM87" s="70"/>
    </row>
    <row r="88" spans="1:39" s="65" customFormat="1" ht="27" customHeight="1" x14ac:dyDescent="0.25">
      <c r="A88" s="45">
        <v>70</v>
      </c>
      <c r="B88" s="39" t="s">
        <v>190</v>
      </c>
      <c r="C88" s="43" t="s">
        <v>189</v>
      </c>
      <c r="D88" s="41" t="s">
        <v>19</v>
      </c>
      <c r="E88" s="66"/>
      <c r="F88" s="112" t="s">
        <v>235</v>
      </c>
      <c r="G88" s="67"/>
      <c r="H88" s="67"/>
      <c r="I88" s="67"/>
      <c r="J88" s="67"/>
      <c r="K88" s="67"/>
      <c r="L88" s="67"/>
      <c r="M88" s="67"/>
      <c r="N88" s="67"/>
      <c r="O88" s="67"/>
      <c r="P88" s="68" t="s">
        <v>8</v>
      </c>
      <c r="Q88" s="67"/>
      <c r="R88" s="67"/>
      <c r="S88" s="68" t="s">
        <v>7</v>
      </c>
      <c r="T88" s="67"/>
      <c r="U88" s="67"/>
      <c r="V88" s="68" t="s">
        <v>180</v>
      </c>
      <c r="W88" s="67"/>
      <c r="X88" s="67"/>
      <c r="Y88" s="67"/>
      <c r="Z88" s="68" t="s">
        <v>7</v>
      </c>
      <c r="AA88" s="68" t="s">
        <v>7</v>
      </c>
      <c r="AB88" s="68"/>
      <c r="AC88" s="68"/>
      <c r="AD88" s="68"/>
      <c r="AE88" s="68"/>
      <c r="AF88" s="68"/>
      <c r="AG88" s="68"/>
      <c r="AH88" s="68"/>
      <c r="AI88" s="68"/>
      <c r="AJ88" s="68"/>
      <c r="AK88" s="69">
        <f t="shared" si="2"/>
        <v>3</v>
      </c>
      <c r="AL88" s="69">
        <f t="shared" si="3"/>
        <v>2</v>
      </c>
      <c r="AM88" s="70"/>
    </row>
    <row r="89" spans="1:39" ht="21" customHeight="1" x14ac:dyDescent="0.25">
      <c r="A89" s="3"/>
      <c r="B89" s="4"/>
      <c r="C89" s="4"/>
      <c r="D89" s="4"/>
      <c r="E89" s="4"/>
      <c r="F89" s="4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0">
        <f t="shared" si="2"/>
        <v>0</v>
      </c>
      <c r="AL89" s="10">
        <f t="shared" si="3"/>
        <v>0</v>
      </c>
      <c r="AM89" s="5"/>
    </row>
    <row r="90" spans="1:39" ht="21" customHeight="1" x14ac:dyDescent="0.25">
      <c r="A90" s="3"/>
      <c r="B90" s="4"/>
      <c r="C90" s="4"/>
      <c r="D90" s="4"/>
      <c r="E90" s="4"/>
      <c r="F90" s="4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0">
        <f t="shared" si="2"/>
        <v>0</v>
      </c>
      <c r="AL90" s="10">
        <f t="shared" si="3"/>
        <v>0</v>
      </c>
      <c r="AM90" s="5"/>
    </row>
    <row r="91" spans="1:39" ht="21" customHeight="1" x14ac:dyDescent="0.25">
      <c r="A91" s="3"/>
      <c r="B91" s="4"/>
      <c r="C91" s="4"/>
      <c r="D91" s="4"/>
      <c r="E91" s="4"/>
      <c r="F91" s="4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0">
        <f t="shared" si="2"/>
        <v>0</v>
      </c>
      <c r="AL91" s="10">
        <f t="shared" si="3"/>
        <v>0</v>
      </c>
      <c r="AM91" s="5"/>
    </row>
    <row r="92" spans="1:39" ht="21" customHeight="1" x14ac:dyDescent="0.25">
      <c r="A92" s="3"/>
      <c r="B92" s="4"/>
      <c r="C92" s="4"/>
      <c r="D92" s="4"/>
      <c r="E92" s="4"/>
      <c r="F92" s="4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0">
        <f t="shared" si="2"/>
        <v>0</v>
      </c>
      <c r="AL92" s="10">
        <f t="shared" si="3"/>
        <v>0</v>
      </c>
      <c r="AM92" s="5"/>
    </row>
    <row r="93" spans="1:39" ht="21" customHeight="1" x14ac:dyDescent="0.25">
      <c r="A93" s="3"/>
      <c r="B93" s="4"/>
      <c r="C93" s="4"/>
      <c r="D93" s="4"/>
      <c r="E93" s="4"/>
      <c r="F93" s="4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0">
        <f t="shared" si="2"/>
        <v>0</v>
      </c>
      <c r="AL93" s="10">
        <f t="shared" si="3"/>
        <v>0</v>
      </c>
      <c r="AM93" s="5"/>
    </row>
    <row r="94" spans="1:39" ht="21" customHeight="1" x14ac:dyDescent="0.25">
      <c r="A94" s="3"/>
      <c r="B94" s="4"/>
      <c r="C94" s="4"/>
      <c r="D94" s="4"/>
      <c r="E94" s="4"/>
      <c r="F94" s="4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0">
        <f t="shared" si="2"/>
        <v>0</v>
      </c>
      <c r="AL94" s="10">
        <f t="shared" si="3"/>
        <v>0</v>
      </c>
      <c r="AM94" s="5"/>
    </row>
    <row r="95" spans="1:39" ht="21" customHeight="1" x14ac:dyDescent="0.25">
      <c r="A95" s="3"/>
      <c r="B95" s="4"/>
      <c r="C95" s="4"/>
      <c r="D95" s="4"/>
      <c r="E95" s="4"/>
      <c r="F95" s="4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0">
        <f t="shared" si="2"/>
        <v>0</v>
      </c>
      <c r="AL95" s="10">
        <f t="shared" si="3"/>
        <v>0</v>
      </c>
      <c r="AM95" s="5"/>
    </row>
    <row r="96" spans="1:39" ht="21" customHeight="1" x14ac:dyDescent="0.25">
      <c r="A96" s="3"/>
      <c r="B96" s="4"/>
      <c r="C96" s="4"/>
      <c r="D96" s="4"/>
      <c r="E96" s="4"/>
      <c r="F96" s="4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0">
        <f t="shared" si="2"/>
        <v>0</v>
      </c>
      <c r="AL96" s="10">
        <f t="shared" si="3"/>
        <v>0</v>
      </c>
      <c r="AM96" s="5"/>
    </row>
    <row r="97" spans="1:39" x14ac:dyDescent="0.25">
      <c r="A97" s="3"/>
      <c r="B97" s="4"/>
      <c r="C97" s="4"/>
      <c r="D97" s="4"/>
      <c r="E97" s="4"/>
      <c r="F97" s="4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0">
        <f t="shared" si="2"/>
        <v>0</v>
      </c>
      <c r="AL97" s="10">
        <f t="shared" si="3"/>
        <v>0</v>
      </c>
      <c r="AM97" s="5"/>
    </row>
    <row r="98" spans="1:39" x14ac:dyDescent="0.25">
      <c r="A98" s="6"/>
      <c r="B98" s="7"/>
      <c r="C98" s="7"/>
      <c r="D98" s="7"/>
      <c r="E98" s="7"/>
      <c r="F98" s="7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0">
        <f t="shared" si="2"/>
        <v>0</v>
      </c>
      <c r="AL98" s="10">
        <f t="shared" si="3"/>
        <v>0</v>
      </c>
      <c r="AM98" s="8"/>
    </row>
    <row r="99" spans="1:39" x14ac:dyDescent="0.25">
      <c r="A99" s="125" t="s">
        <v>12</v>
      </c>
      <c r="B99" s="126"/>
      <c r="C99" s="126"/>
      <c r="D99" s="126"/>
      <c r="E99" s="126"/>
      <c r="F99" s="126"/>
      <c r="G99" s="16">
        <f>COUNTIF(G18:G97,"P")</f>
        <v>12</v>
      </c>
      <c r="H99" s="14">
        <f t="shared" ref="H99:AJ99" si="4">COUNTIF(H19:H98,"P")</f>
        <v>11</v>
      </c>
      <c r="I99" s="14">
        <f t="shared" si="4"/>
        <v>10</v>
      </c>
      <c r="J99" s="14">
        <f t="shared" si="4"/>
        <v>13</v>
      </c>
      <c r="K99" s="14">
        <f t="shared" si="4"/>
        <v>12</v>
      </c>
      <c r="L99" s="14">
        <f t="shared" si="4"/>
        <v>12</v>
      </c>
      <c r="M99" s="14">
        <f t="shared" si="4"/>
        <v>12</v>
      </c>
      <c r="N99" s="14">
        <f t="shared" si="4"/>
        <v>14</v>
      </c>
      <c r="O99" s="14">
        <f t="shared" si="4"/>
        <v>14</v>
      </c>
      <c r="P99" s="14">
        <f t="shared" si="4"/>
        <v>14</v>
      </c>
      <c r="Q99" s="14">
        <f t="shared" si="4"/>
        <v>7</v>
      </c>
      <c r="R99" s="14">
        <f t="shared" si="4"/>
        <v>4</v>
      </c>
      <c r="S99" s="14">
        <f t="shared" si="4"/>
        <v>4</v>
      </c>
      <c r="T99" s="14">
        <f t="shared" si="4"/>
        <v>5</v>
      </c>
      <c r="U99" s="14">
        <f t="shared" si="4"/>
        <v>2</v>
      </c>
      <c r="V99" s="14">
        <f t="shared" si="4"/>
        <v>36</v>
      </c>
      <c r="W99" s="14">
        <f t="shared" si="4"/>
        <v>1</v>
      </c>
      <c r="X99" s="14">
        <f t="shared" si="4"/>
        <v>0</v>
      </c>
      <c r="Y99" s="14">
        <f t="shared" si="4"/>
        <v>0</v>
      </c>
      <c r="Z99" s="14">
        <f t="shared" si="4"/>
        <v>2</v>
      </c>
      <c r="AA99" s="14">
        <f t="shared" si="4"/>
        <v>2</v>
      </c>
      <c r="AB99" s="14">
        <f t="shared" si="4"/>
        <v>0</v>
      </c>
      <c r="AC99" s="14">
        <f t="shared" si="4"/>
        <v>0</v>
      </c>
      <c r="AD99" s="14">
        <f t="shared" si="4"/>
        <v>0</v>
      </c>
      <c r="AE99" s="14">
        <f t="shared" si="4"/>
        <v>0</v>
      </c>
      <c r="AF99" s="14">
        <f t="shared" si="4"/>
        <v>0</v>
      </c>
      <c r="AG99" s="14">
        <f t="shared" si="4"/>
        <v>0</v>
      </c>
      <c r="AH99" s="14">
        <f t="shared" si="4"/>
        <v>0</v>
      </c>
      <c r="AI99" s="14">
        <f t="shared" si="4"/>
        <v>0</v>
      </c>
      <c r="AJ99" s="14">
        <f t="shared" si="4"/>
        <v>0</v>
      </c>
      <c r="AK99" s="14"/>
      <c r="AL99" s="14"/>
      <c r="AM99" s="15"/>
    </row>
    <row r="100" spans="1:39" x14ac:dyDescent="0.25">
      <c r="A100" s="127" t="s">
        <v>13</v>
      </c>
      <c r="B100" s="128"/>
      <c r="C100" s="128"/>
      <c r="D100" s="128"/>
      <c r="E100" s="128"/>
      <c r="F100" s="128"/>
      <c r="G100" s="16">
        <f>COUNTIF(G19:G98,"A")</f>
        <v>6</v>
      </c>
      <c r="H100" s="16">
        <f t="shared" ref="H100:AJ100" si="5">COUNTIF(H19:H98,"A")</f>
        <v>5</v>
      </c>
      <c r="I100" s="16">
        <f t="shared" si="5"/>
        <v>9</v>
      </c>
      <c r="J100" s="16">
        <f t="shared" si="5"/>
        <v>1</v>
      </c>
      <c r="K100" s="16">
        <f t="shared" si="5"/>
        <v>1</v>
      </c>
      <c r="L100" s="16">
        <f t="shared" si="5"/>
        <v>2</v>
      </c>
      <c r="M100" s="16">
        <f t="shared" si="5"/>
        <v>0</v>
      </c>
      <c r="N100" s="16">
        <f t="shared" si="5"/>
        <v>1</v>
      </c>
      <c r="O100" s="16">
        <f t="shared" si="5"/>
        <v>2</v>
      </c>
      <c r="P100" s="16">
        <f t="shared" si="5"/>
        <v>0</v>
      </c>
      <c r="Q100" s="16">
        <f t="shared" si="5"/>
        <v>0</v>
      </c>
      <c r="R100" s="16">
        <f t="shared" si="5"/>
        <v>1</v>
      </c>
      <c r="S100" s="16">
        <f t="shared" si="5"/>
        <v>7</v>
      </c>
      <c r="T100" s="16">
        <f t="shared" si="5"/>
        <v>0</v>
      </c>
      <c r="U100" s="16">
        <f t="shared" si="5"/>
        <v>0</v>
      </c>
      <c r="V100" s="16">
        <f t="shared" si="5"/>
        <v>0</v>
      </c>
      <c r="W100" s="16">
        <f t="shared" si="5"/>
        <v>0</v>
      </c>
      <c r="X100" s="16">
        <f t="shared" si="5"/>
        <v>0</v>
      </c>
      <c r="Y100" s="16">
        <f t="shared" si="5"/>
        <v>0</v>
      </c>
      <c r="Z100" s="16">
        <f t="shared" si="5"/>
        <v>1</v>
      </c>
      <c r="AA100" s="16">
        <f t="shared" si="5"/>
        <v>3</v>
      </c>
      <c r="AB100" s="16">
        <f t="shared" si="5"/>
        <v>0</v>
      </c>
      <c r="AC100" s="16">
        <f t="shared" si="5"/>
        <v>0</v>
      </c>
      <c r="AD100" s="16">
        <f t="shared" si="5"/>
        <v>0</v>
      </c>
      <c r="AE100" s="16">
        <f t="shared" si="5"/>
        <v>0</v>
      </c>
      <c r="AF100" s="16">
        <f t="shared" si="5"/>
        <v>0</v>
      </c>
      <c r="AG100" s="16">
        <f t="shared" si="5"/>
        <v>0</v>
      </c>
      <c r="AH100" s="16">
        <f t="shared" si="5"/>
        <v>0</v>
      </c>
      <c r="AI100" s="16">
        <f t="shared" si="5"/>
        <v>0</v>
      </c>
      <c r="AJ100" s="16">
        <f t="shared" si="5"/>
        <v>0</v>
      </c>
      <c r="AK100" s="16"/>
      <c r="AL100" s="16"/>
      <c r="AM100" s="17"/>
    </row>
    <row r="101" spans="1:39" x14ac:dyDescent="0.25">
      <c r="A101" s="121" t="s">
        <v>14</v>
      </c>
      <c r="B101" s="122"/>
      <c r="C101" s="122"/>
      <c r="D101" s="122"/>
      <c r="E101" s="122"/>
      <c r="F101" s="122"/>
      <c r="G101" s="18">
        <f>SUM(G99:G100)</f>
        <v>18</v>
      </c>
      <c r="H101" s="18">
        <f t="shared" ref="H101:AJ101" si="6">SUM(H99:H100)</f>
        <v>16</v>
      </c>
      <c r="I101" s="18">
        <f t="shared" si="6"/>
        <v>19</v>
      </c>
      <c r="J101" s="18">
        <f t="shared" si="6"/>
        <v>14</v>
      </c>
      <c r="K101" s="18">
        <f t="shared" si="6"/>
        <v>13</v>
      </c>
      <c r="L101" s="18">
        <f t="shared" si="6"/>
        <v>14</v>
      </c>
      <c r="M101" s="18">
        <f t="shared" si="6"/>
        <v>12</v>
      </c>
      <c r="N101" s="18">
        <f t="shared" si="6"/>
        <v>15</v>
      </c>
      <c r="O101" s="18">
        <f t="shared" si="6"/>
        <v>16</v>
      </c>
      <c r="P101" s="18">
        <f t="shared" si="6"/>
        <v>14</v>
      </c>
      <c r="Q101" s="18">
        <f t="shared" si="6"/>
        <v>7</v>
      </c>
      <c r="R101" s="18">
        <f t="shared" si="6"/>
        <v>5</v>
      </c>
      <c r="S101" s="18">
        <f t="shared" si="6"/>
        <v>11</v>
      </c>
      <c r="T101" s="18">
        <f t="shared" si="6"/>
        <v>5</v>
      </c>
      <c r="U101" s="18">
        <f t="shared" si="6"/>
        <v>2</v>
      </c>
      <c r="V101" s="18">
        <f t="shared" si="6"/>
        <v>36</v>
      </c>
      <c r="W101" s="18">
        <f t="shared" si="6"/>
        <v>1</v>
      </c>
      <c r="X101" s="18">
        <f t="shared" si="6"/>
        <v>0</v>
      </c>
      <c r="Y101" s="18">
        <f t="shared" si="6"/>
        <v>0</v>
      </c>
      <c r="Z101" s="18">
        <f t="shared" si="6"/>
        <v>3</v>
      </c>
      <c r="AA101" s="18">
        <f t="shared" si="6"/>
        <v>5</v>
      </c>
      <c r="AB101" s="18">
        <f t="shared" si="6"/>
        <v>0</v>
      </c>
      <c r="AC101" s="18">
        <f t="shared" si="6"/>
        <v>0</v>
      </c>
      <c r="AD101" s="18">
        <f t="shared" si="6"/>
        <v>0</v>
      </c>
      <c r="AE101" s="18">
        <f t="shared" si="6"/>
        <v>0</v>
      </c>
      <c r="AF101" s="18">
        <f t="shared" si="6"/>
        <v>0</v>
      </c>
      <c r="AG101" s="18">
        <f t="shared" si="6"/>
        <v>0</v>
      </c>
      <c r="AH101" s="18">
        <f t="shared" si="6"/>
        <v>0</v>
      </c>
      <c r="AI101" s="18">
        <f t="shared" si="6"/>
        <v>0</v>
      </c>
      <c r="AJ101" s="18">
        <f t="shared" si="6"/>
        <v>0</v>
      </c>
      <c r="AK101" s="18"/>
      <c r="AL101" s="18"/>
      <c r="AM101" s="19"/>
    </row>
    <row r="102" spans="1:39" ht="26.25" x14ac:dyDescent="0.25">
      <c r="A102" s="29" t="str">
        <f>"បញ្ឈប់បញ្ជីត្រឹមចំនួន "&amp;COUNT(A19:A98) &amp;"នាក់" &amp;"ស្រីចំនួន " &amp;COUNTIF(D19:D98,"ស") &amp;"នាក់"</f>
        <v>បញ្ឈប់បញ្ជីត្រឹមចំនួន 70នាក់ស្រីចំនួន 47នាក់</v>
      </c>
    </row>
  </sheetData>
  <mergeCells count="5">
    <mergeCell ref="D16:E16"/>
    <mergeCell ref="AK17:AL17"/>
    <mergeCell ref="A99:F99"/>
    <mergeCell ref="A100:F100"/>
    <mergeCell ref="A101:F101"/>
  </mergeCells>
  <pageMargins left="0.28999999999999998" right="0.21" top="0.27" bottom="0.18" header="0.17" footer="0.18"/>
  <pageSetup paperSize="9" scale="80" orientation="landscape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6:AQ110"/>
  <sheetViews>
    <sheetView topLeftCell="D82" zoomScale="89" zoomScaleNormal="89" workbookViewId="0">
      <selection activeCell="P88" sqref="P88"/>
    </sheetView>
  </sheetViews>
  <sheetFormatPr defaultRowHeight="15" x14ac:dyDescent="0.25"/>
  <cols>
    <col min="1" max="1" width="5.28515625" customWidth="1"/>
    <col min="2" max="2" width="20.140625" customWidth="1"/>
    <col min="3" max="3" width="18.42578125" customWidth="1"/>
    <col min="4" max="4" width="5.7109375" customWidth="1"/>
    <col min="5" max="5" width="8.5703125" customWidth="1"/>
    <col min="6" max="6" width="18" customWidth="1"/>
    <col min="7" max="40" width="3.28515625" customWidth="1"/>
    <col min="41" max="42" width="4.5703125" customWidth="1"/>
  </cols>
  <sheetData>
    <row r="16" spans="1:6" s="11" customFormat="1" ht="20.25" customHeight="1" x14ac:dyDescent="0.25">
      <c r="A16" s="11" t="s">
        <v>165</v>
      </c>
      <c r="D16" s="124" t="s">
        <v>10</v>
      </c>
      <c r="E16" s="124"/>
      <c r="F16" s="11" t="s">
        <v>153</v>
      </c>
    </row>
    <row r="17" spans="1:43" s="11" customFormat="1" ht="20.25" customHeight="1" x14ac:dyDescent="0.25">
      <c r="A17" s="11" t="s">
        <v>166</v>
      </c>
      <c r="D17" s="28"/>
      <c r="E17" s="28"/>
      <c r="AO17" s="123" t="s">
        <v>6</v>
      </c>
      <c r="AP17" s="123"/>
    </row>
    <row r="18" spans="1:43" ht="53.25" customHeight="1" x14ac:dyDescent="0.25">
      <c r="A18" s="1" t="s">
        <v>0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47" t="s">
        <v>167</v>
      </c>
      <c r="H18" s="47" t="s">
        <v>183</v>
      </c>
      <c r="I18" s="47" t="s">
        <v>178</v>
      </c>
      <c r="J18" s="47" t="s">
        <v>179</v>
      </c>
      <c r="K18" s="47" t="s">
        <v>191</v>
      </c>
      <c r="L18" s="73">
        <v>41375</v>
      </c>
      <c r="M18" s="73">
        <v>41405</v>
      </c>
      <c r="N18" s="73" t="s">
        <v>204</v>
      </c>
      <c r="O18" s="73" t="s">
        <v>203</v>
      </c>
      <c r="P18" s="73" t="s">
        <v>213</v>
      </c>
      <c r="Q18" s="73" t="s">
        <v>210</v>
      </c>
      <c r="R18" s="73" t="s">
        <v>214</v>
      </c>
      <c r="S18" s="73">
        <v>41345</v>
      </c>
      <c r="T18" s="73">
        <v>41376</v>
      </c>
      <c r="U18" s="74">
        <v>41529</v>
      </c>
      <c r="V18" s="74">
        <v>41590</v>
      </c>
      <c r="W18" s="74" t="s">
        <v>294</v>
      </c>
      <c r="X18" s="74" t="s">
        <v>296</v>
      </c>
      <c r="Y18" s="74" t="s">
        <v>293</v>
      </c>
      <c r="Z18" s="48" t="s">
        <v>299</v>
      </c>
      <c r="AA18" s="48" t="s">
        <v>300</v>
      </c>
      <c r="AB18" s="48" t="s">
        <v>302</v>
      </c>
      <c r="AC18" s="48" t="s">
        <v>304</v>
      </c>
      <c r="AD18" s="48" t="s">
        <v>305</v>
      </c>
      <c r="AE18" s="74">
        <v>41791</v>
      </c>
      <c r="AF18" s="74" t="s">
        <v>307</v>
      </c>
      <c r="AG18" s="74" t="s">
        <v>308</v>
      </c>
      <c r="AH18" s="74" t="s">
        <v>309</v>
      </c>
      <c r="AI18" s="74" t="s">
        <v>317</v>
      </c>
      <c r="AJ18" s="74" t="s">
        <v>312</v>
      </c>
      <c r="AK18" s="74">
        <v>41761</v>
      </c>
      <c r="AL18" s="74"/>
      <c r="AM18" s="74"/>
      <c r="AN18" s="74"/>
      <c r="AO18" s="2" t="s">
        <v>7</v>
      </c>
      <c r="AP18" s="2" t="s">
        <v>8</v>
      </c>
      <c r="AQ18" s="9" t="s">
        <v>9</v>
      </c>
    </row>
    <row r="19" spans="1:43" ht="22.5" customHeight="1" x14ac:dyDescent="0.25">
      <c r="A19" s="45">
        <v>1</v>
      </c>
      <c r="B19" s="39" t="s">
        <v>17</v>
      </c>
      <c r="C19" s="40" t="s">
        <v>18</v>
      </c>
      <c r="D19" s="50" t="s">
        <v>19</v>
      </c>
      <c r="E19" s="4"/>
      <c r="F19" s="4" t="s">
        <v>252</v>
      </c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12" t="s">
        <v>180</v>
      </c>
      <c r="AF19" s="49"/>
      <c r="AG19" s="49"/>
      <c r="AH19" s="49"/>
      <c r="AI19" s="49"/>
      <c r="AJ19" s="49"/>
      <c r="AK19" s="49"/>
      <c r="AL19" s="49"/>
      <c r="AM19" s="12"/>
      <c r="AN19" s="12"/>
      <c r="AO19" s="10">
        <f>COUNTIF(G19:AN19,"A")</f>
        <v>0</v>
      </c>
      <c r="AP19" s="10">
        <f>COUNTIF(G19:AN19,"P")</f>
        <v>1</v>
      </c>
      <c r="AQ19" s="5"/>
    </row>
    <row r="20" spans="1:43" ht="22.5" customHeight="1" x14ac:dyDescent="0.25">
      <c r="A20" s="45">
        <v>2</v>
      </c>
      <c r="B20" s="39" t="s">
        <v>20</v>
      </c>
      <c r="C20" s="40" t="s">
        <v>21</v>
      </c>
      <c r="D20" s="50" t="s">
        <v>22</v>
      </c>
      <c r="E20" s="4"/>
      <c r="F20" s="4" t="s">
        <v>261</v>
      </c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12"/>
      <c r="AN20" s="12"/>
      <c r="AO20" s="10">
        <f t="shared" ref="AO20:AO80" si="0">COUNTIF(G20:AN20,"A")</f>
        <v>0</v>
      </c>
      <c r="AP20" s="10">
        <f t="shared" ref="AP20:AP80" si="1">COUNTIF(G20:AN20,"P")</f>
        <v>0</v>
      </c>
      <c r="AQ20" s="5"/>
    </row>
    <row r="21" spans="1:43" s="93" customFormat="1" ht="22.5" customHeight="1" x14ac:dyDescent="0.25">
      <c r="A21" s="86">
        <v>3</v>
      </c>
      <c r="B21" s="87" t="s">
        <v>23</v>
      </c>
      <c r="C21" s="94" t="s">
        <v>24</v>
      </c>
      <c r="D21" s="89" t="s">
        <v>19</v>
      </c>
      <c r="E21" s="90"/>
      <c r="F21" s="90" t="s">
        <v>262</v>
      </c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1" t="s">
        <v>180</v>
      </c>
      <c r="AF21" s="99"/>
      <c r="AG21" s="99"/>
      <c r="AH21" s="99"/>
      <c r="AI21" s="99"/>
      <c r="AJ21" s="99"/>
      <c r="AK21" s="99"/>
      <c r="AL21" s="99"/>
      <c r="AM21" s="91"/>
      <c r="AN21" s="91"/>
      <c r="AO21" s="91">
        <f t="shared" si="0"/>
        <v>0</v>
      </c>
      <c r="AP21" s="91">
        <f t="shared" si="1"/>
        <v>1</v>
      </c>
      <c r="AQ21" s="92"/>
    </row>
    <row r="22" spans="1:43" ht="22.5" customHeight="1" x14ac:dyDescent="0.25">
      <c r="A22" s="45">
        <v>4</v>
      </c>
      <c r="B22" s="39" t="s">
        <v>25</v>
      </c>
      <c r="C22" s="40" t="s">
        <v>26</v>
      </c>
      <c r="D22" s="50" t="s">
        <v>19</v>
      </c>
      <c r="E22" s="4"/>
      <c r="F22" s="4" t="s">
        <v>263</v>
      </c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12" t="s">
        <v>180</v>
      </c>
      <c r="AF22" s="49"/>
      <c r="AG22" s="49"/>
      <c r="AH22" s="49"/>
      <c r="AI22" s="49"/>
      <c r="AJ22" s="49"/>
      <c r="AK22" s="49"/>
      <c r="AL22" s="49"/>
      <c r="AM22" s="12"/>
      <c r="AN22" s="12"/>
      <c r="AO22" s="10">
        <f t="shared" si="0"/>
        <v>0</v>
      </c>
      <c r="AP22" s="10">
        <f t="shared" si="1"/>
        <v>1</v>
      </c>
      <c r="AQ22" s="5"/>
    </row>
    <row r="23" spans="1:43" ht="22.5" customHeight="1" x14ac:dyDescent="0.25">
      <c r="A23" s="45">
        <v>5</v>
      </c>
      <c r="B23" s="39" t="s">
        <v>27</v>
      </c>
      <c r="C23" s="40" t="s">
        <v>28</v>
      </c>
      <c r="D23" s="50" t="s">
        <v>19</v>
      </c>
      <c r="E23" s="4"/>
      <c r="F23" s="4" t="s">
        <v>264</v>
      </c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12" t="s">
        <v>180</v>
      </c>
      <c r="AF23" s="49"/>
      <c r="AG23" s="49"/>
      <c r="AH23" s="49"/>
      <c r="AI23" s="49"/>
      <c r="AJ23" s="49"/>
      <c r="AK23" s="49"/>
      <c r="AL23" s="49"/>
      <c r="AM23" s="12"/>
      <c r="AN23" s="12"/>
      <c r="AO23" s="10">
        <f t="shared" si="0"/>
        <v>0</v>
      </c>
      <c r="AP23" s="10">
        <f t="shared" si="1"/>
        <v>1</v>
      </c>
      <c r="AQ23" s="5"/>
    </row>
    <row r="24" spans="1:43" ht="22.5" customHeight="1" x14ac:dyDescent="0.25">
      <c r="A24" s="45">
        <v>6</v>
      </c>
      <c r="B24" s="39" t="s">
        <v>29</v>
      </c>
      <c r="C24" s="40" t="s">
        <v>30</v>
      </c>
      <c r="D24" s="50" t="s">
        <v>31</v>
      </c>
      <c r="E24" s="4"/>
      <c r="F24" s="4" t="s">
        <v>265</v>
      </c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12"/>
      <c r="AN24" s="12"/>
      <c r="AO24" s="10">
        <f t="shared" si="0"/>
        <v>0</v>
      </c>
      <c r="AP24" s="10">
        <f t="shared" si="1"/>
        <v>0</v>
      </c>
      <c r="AQ24" s="5"/>
    </row>
    <row r="25" spans="1:43" ht="22.5" customHeight="1" x14ac:dyDescent="0.25">
      <c r="A25" s="45">
        <v>7</v>
      </c>
      <c r="B25" s="39" t="s">
        <v>34</v>
      </c>
      <c r="C25" s="40" t="s">
        <v>35</v>
      </c>
      <c r="D25" s="50" t="s">
        <v>31</v>
      </c>
      <c r="E25" s="4"/>
      <c r="F25" s="4" t="s">
        <v>257</v>
      </c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12"/>
      <c r="AN25" s="12"/>
      <c r="AO25" s="10">
        <f t="shared" si="0"/>
        <v>0</v>
      </c>
      <c r="AP25" s="10">
        <f t="shared" si="1"/>
        <v>0</v>
      </c>
      <c r="AQ25" s="5"/>
    </row>
    <row r="26" spans="1:43" ht="22.5" customHeight="1" x14ac:dyDescent="0.25">
      <c r="A26" s="45">
        <v>8</v>
      </c>
      <c r="B26" s="39" t="s">
        <v>36</v>
      </c>
      <c r="C26" s="40" t="s">
        <v>37</v>
      </c>
      <c r="D26" s="50" t="s">
        <v>19</v>
      </c>
      <c r="E26" s="4"/>
      <c r="F26" s="4" t="s">
        <v>226</v>
      </c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12" t="s">
        <v>8</v>
      </c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12"/>
      <c r="AN26" s="12"/>
      <c r="AO26" s="10">
        <f t="shared" si="0"/>
        <v>0</v>
      </c>
      <c r="AP26" s="10">
        <f t="shared" si="1"/>
        <v>1</v>
      </c>
      <c r="AQ26" s="5"/>
    </row>
    <row r="27" spans="1:43" s="93" customFormat="1" ht="22.5" customHeight="1" x14ac:dyDescent="0.25">
      <c r="A27" s="86">
        <v>9</v>
      </c>
      <c r="B27" s="87" t="s">
        <v>38</v>
      </c>
      <c r="C27" s="94" t="s">
        <v>39</v>
      </c>
      <c r="D27" s="89" t="s">
        <v>19</v>
      </c>
      <c r="E27" s="90"/>
      <c r="F27" s="90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>
        <f t="shared" si="0"/>
        <v>0</v>
      </c>
      <c r="AP27" s="91">
        <f t="shared" si="1"/>
        <v>0</v>
      </c>
      <c r="AQ27" s="92"/>
    </row>
    <row r="28" spans="1:43" ht="22.5" customHeight="1" x14ac:dyDescent="0.25">
      <c r="A28" s="45">
        <v>10</v>
      </c>
      <c r="B28" s="39" t="s">
        <v>40</v>
      </c>
      <c r="C28" s="40" t="s">
        <v>41</v>
      </c>
      <c r="D28" s="50" t="s">
        <v>19</v>
      </c>
      <c r="E28" s="4"/>
      <c r="F28" s="4" t="s">
        <v>266</v>
      </c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12" t="s">
        <v>8</v>
      </c>
      <c r="V28" s="49"/>
      <c r="W28" s="49"/>
      <c r="X28" s="49"/>
      <c r="Y28" s="49"/>
      <c r="Z28" s="49"/>
      <c r="AA28" s="49"/>
      <c r="AB28" s="49"/>
      <c r="AC28" s="49"/>
      <c r="AD28" s="49"/>
      <c r="AE28" s="12" t="s">
        <v>180</v>
      </c>
      <c r="AF28" s="49"/>
      <c r="AG28" s="49"/>
      <c r="AH28" s="49"/>
      <c r="AI28" s="49"/>
      <c r="AJ28" s="49"/>
      <c r="AK28" s="49"/>
      <c r="AL28" s="49"/>
      <c r="AM28" s="12"/>
      <c r="AN28" s="12"/>
      <c r="AO28" s="10">
        <f t="shared" si="0"/>
        <v>0</v>
      </c>
      <c r="AP28" s="10">
        <f t="shared" si="1"/>
        <v>2</v>
      </c>
      <c r="AQ28" s="5"/>
    </row>
    <row r="29" spans="1:43" ht="22.5" customHeight="1" x14ac:dyDescent="0.25">
      <c r="A29" s="45">
        <v>11</v>
      </c>
      <c r="B29" s="39" t="s">
        <v>42</v>
      </c>
      <c r="C29" s="40" t="s">
        <v>43</v>
      </c>
      <c r="D29" s="50" t="s">
        <v>19</v>
      </c>
      <c r="E29" s="4"/>
      <c r="F29" s="4" t="s">
        <v>267</v>
      </c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12" t="s">
        <v>8</v>
      </c>
      <c r="V29" s="49"/>
      <c r="W29" s="49"/>
      <c r="X29" s="49"/>
      <c r="Y29" s="49"/>
      <c r="Z29" s="49"/>
      <c r="AA29" s="49"/>
      <c r="AB29" s="49"/>
      <c r="AC29" s="49"/>
      <c r="AD29" s="49"/>
      <c r="AE29" s="12" t="s">
        <v>180</v>
      </c>
      <c r="AF29" s="49"/>
      <c r="AG29" s="49"/>
      <c r="AH29" s="49"/>
      <c r="AI29" s="49"/>
      <c r="AJ29" s="49"/>
      <c r="AK29" s="49"/>
      <c r="AL29" s="49"/>
      <c r="AM29" s="12"/>
      <c r="AN29" s="12"/>
      <c r="AO29" s="10">
        <f t="shared" si="0"/>
        <v>0</v>
      </c>
      <c r="AP29" s="10">
        <f t="shared" si="1"/>
        <v>2</v>
      </c>
      <c r="AQ29" s="5"/>
    </row>
    <row r="30" spans="1:43" ht="22.5" customHeight="1" x14ac:dyDescent="0.25">
      <c r="A30" s="45">
        <v>12</v>
      </c>
      <c r="B30" s="39" t="s">
        <v>44</v>
      </c>
      <c r="C30" s="40" t="s">
        <v>45</v>
      </c>
      <c r="D30" s="50" t="s">
        <v>19</v>
      </c>
      <c r="E30" s="4"/>
      <c r="F30" s="4" t="s">
        <v>268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12" t="s">
        <v>8</v>
      </c>
      <c r="V30" s="49"/>
      <c r="W30" s="49"/>
      <c r="X30" s="49"/>
      <c r="Y30" s="49"/>
      <c r="Z30" s="49"/>
      <c r="AA30" s="49"/>
      <c r="AB30" s="49"/>
      <c r="AC30" s="49"/>
      <c r="AD30" s="49"/>
      <c r="AE30" s="12" t="s">
        <v>180</v>
      </c>
      <c r="AF30" s="49"/>
      <c r="AG30" s="49"/>
      <c r="AH30" s="49"/>
      <c r="AI30" s="49"/>
      <c r="AJ30" s="49"/>
      <c r="AK30" s="49"/>
      <c r="AL30" s="49"/>
      <c r="AM30" s="12"/>
      <c r="AN30" s="12"/>
      <c r="AO30" s="10">
        <f t="shared" si="0"/>
        <v>0</v>
      </c>
      <c r="AP30" s="10">
        <f t="shared" si="1"/>
        <v>2</v>
      </c>
      <c r="AQ30" s="5"/>
    </row>
    <row r="31" spans="1:43" s="93" customFormat="1" ht="22.5" customHeight="1" x14ac:dyDescent="0.25">
      <c r="A31" s="86">
        <v>13</v>
      </c>
      <c r="B31" s="87" t="s">
        <v>46</v>
      </c>
      <c r="C31" s="88" t="s">
        <v>47</v>
      </c>
      <c r="D31" s="89" t="s">
        <v>19</v>
      </c>
      <c r="E31" s="90"/>
      <c r="F31" s="90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>
        <f t="shared" si="0"/>
        <v>0</v>
      </c>
      <c r="AP31" s="91">
        <f t="shared" si="1"/>
        <v>0</v>
      </c>
      <c r="AQ31" s="92"/>
    </row>
    <row r="32" spans="1:43" ht="22.5" customHeight="1" x14ac:dyDescent="0.25">
      <c r="A32" s="45">
        <v>14</v>
      </c>
      <c r="B32" s="39" t="s">
        <v>48</v>
      </c>
      <c r="C32" s="43" t="s">
        <v>49</v>
      </c>
      <c r="D32" s="50" t="s">
        <v>19</v>
      </c>
      <c r="E32" s="4"/>
      <c r="F32" s="4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12" t="s">
        <v>180</v>
      </c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12"/>
      <c r="AN32" s="12"/>
      <c r="AO32" s="10">
        <f t="shared" si="0"/>
        <v>0</v>
      </c>
      <c r="AP32" s="10">
        <f t="shared" si="1"/>
        <v>1</v>
      </c>
      <c r="AQ32" s="5"/>
    </row>
    <row r="33" spans="1:43" ht="22.5" customHeight="1" x14ac:dyDescent="0.25">
      <c r="A33" s="45">
        <v>15</v>
      </c>
      <c r="B33" s="39" t="s">
        <v>50</v>
      </c>
      <c r="C33" s="43" t="s">
        <v>51</v>
      </c>
      <c r="D33" s="50" t="s">
        <v>19</v>
      </c>
      <c r="E33" s="4"/>
      <c r="F33" s="4" t="s">
        <v>269</v>
      </c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12" t="s">
        <v>180</v>
      </c>
      <c r="AF33" s="49"/>
      <c r="AG33" s="49"/>
      <c r="AH33" s="49"/>
      <c r="AI33" s="49"/>
      <c r="AJ33" s="49"/>
      <c r="AK33" s="49"/>
      <c r="AL33" s="49"/>
      <c r="AM33" s="12"/>
      <c r="AN33" s="12"/>
      <c r="AO33" s="10">
        <f t="shared" si="0"/>
        <v>0</v>
      </c>
      <c r="AP33" s="10">
        <f t="shared" si="1"/>
        <v>1</v>
      </c>
      <c r="AQ33" s="5"/>
    </row>
    <row r="34" spans="1:43" ht="22.5" customHeight="1" x14ac:dyDescent="0.25">
      <c r="A34" s="45">
        <v>16</v>
      </c>
      <c r="B34" s="39" t="s">
        <v>52</v>
      </c>
      <c r="C34" s="43" t="s">
        <v>53</v>
      </c>
      <c r="D34" s="50" t="s">
        <v>19</v>
      </c>
      <c r="E34" s="4"/>
      <c r="F34" s="4" t="s">
        <v>270</v>
      </c>
      <c r="G34" s="49"/>
      <c r="H34" s="49"/>
      <c r="I34" s="49"/>
      <c r="J34" s="49"/>
      <c r="K34" s="49"/>
      <c r="L34" s="49"/>
      <c r="M34" s="49"/>
      <c r="N34" s="49"/>
      <c r="O34" s="49"/>
      <c r="P34" s="12" t="s">
        <v>7</v>
      </c>
      <c r="Q34" s="12" t="s">
        <v>7</v>
      </c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12" t="s">
        <v>180</v>
      </c>
      <c r="AF34" s="49"/>
      <c r="AG34" s="49"/>
      <c r="AH34" s="49"/>
      <c r="AI34" s="49"/>
      <c r="AJ34" s="49"/>
      <c r="AK34" s="49"/>
      <c r="AL34" s="49"/>
      <c r="AM34" s="12"/>
      <c r="AN34" s="12"/>
      <c r="AO34" s="10">
        <f t="shared" si="0"/>
        <v>2</v>
      </c>
      <c r="AP34" s="10">
        <f t="shared" si="1"/>
        <v>1</v>
      </c>
      <c r="AQ34" s="5"/>
    </row>
    <row r="35" spans="1:43" ht="22.5" customHeight="1" x14ac:dyDescent="0.25">
      <c r="A35" s="45">
        <v>17</v>
      </c>
      <c r="B35" s="39" t="s">
        <v>54</v>
      </c>
      <c r="C35" s="43" t="s">
        <v>55</v>
      </c>
      <c r="D35" s="50" t="s">
        <v>19</v>
      </c>
      <c r="E35" s="4"/>
      <c r="F35" s="4" t="s">
        <v>255</v>
      </c>
      <c r="G35" s="49"/>
      <c r="H35" s="49"/>
      <c r="I35" s="49"/>
      <c r="J35" s="12" t="s">
        <v>7</v>
      </c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12" t="s">
        <v>8</v>
      </c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12"/>
      <c r="AN35" s="12"/>
      <c r="AO35" s="10">
        <f t="shared" si="0"/>
        <v>1</v>
      </c>
      <c r="AP35" s="10">
        <f t="shared" si="1"/>
        <v>1</v>
      </c>
      <c r="AQ35" s="5"/>
    </row>
    <row r="36" spans="1:43" ht="22.5" customHeight="1" x14ac:dyDescent="0.25">
      <c r="A36" s="45">
        <v>18</v>
      </c>
      <c r="B36" s="39" t="s">
        <v>56</v>
      </c>
      <c r="C36" s="43" t="s">
        <v>57</v>
      </c>
      <c r="D36" s="50" t="s">
        <v>19</v>
      </c>
      <c r="E36" s="4"/>
      <c r="F36" s="4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12" t="s">
        <v>8</v>
      </c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12"/>
      <c r="AN36" s="12"/>
      <c r="AO36" s="10">
        <f t="shared" si="0"/>
        <v>0</v>
      </c>
      <c r="AP36" s="10">
        <f t="shared" si="1"/>
        <v>1</v>
      </c>
      <c r="AQ36" s="5"/>
    </row>
    <row r="37" spans="1:43" s="93" customFormat="1" ht="22.5" customHeight="1" x14ac:dyDescent="0.25">
      <c r="A37" s="86">
        <v>19</v>
      </c>
      <c r="B37" s="87" t="s">
        <v>58</v>
      </c>
      <c r="C37" s="88" t="s">
        <v>59</v>
      </c>
      <c r="D37" s="89" t="s">
        <v>19</v>
      </c>
      <c r="E37" s="90"/>
      <c r="F37" s="90"/>
      <c r="G37" s="99"/>
      <c r="H37" s="99"/>
      <c r="I37" s="99"/>
      <c r="J37" s="99"/>
      <c r="K37" s="99"/>
      <c r="L37" s="99"/>
      <c r="M37" s="99"/>
      <c r="N37" s="91" t="s">
        <v>8</v>
      </c>
      <c r="O37" s="99"/>
      <c r="P37" s="99"/>
      <c r="Q37" s="99"/>
      <c r="R37" s="99"/>
      <c r="S37" s="99"/>
      <c r="T37" s="99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>
        <f t="shared" si="0"/>
        <v>0</v>
      </c>
      <c r="AP37" s="91">
        <f t="shared" si="1"/>
        <v>1</v>
      </c>
      <c r="AQ37" s="92"/>
    </row>
    <row r="38" spans="1:43" ht="22.5" customHeight="1" x14ac:dyDescent="0.25">
      <c r="A38" s="45">
        <v>20</v>
      </c>
      <c r="B38" s="39" t="s">
        <v>60</v>
      </c>
      <c r="C38" s="43" t="s">
        <v>61</v>
      </c>
      <c r="D38" s="50" t="s">
        <v>31</v>
      </c>
      <c r="E38" s="4"/>
      <c r="F38" s="4" t="s">
        <v>271</v>
      </c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12"/>
      <c r="AN38" s="12"/>
      <c r="AO38" s="10">
        <f t="shared" si="0"/>
        <v>0</v>
      </c>
      <c r="AP38" s="10">
        <f t="shared" si="1"/>
        <v>0</v>
      </c>
      <c r="AQ38" s="5"/>
    </row>
    <row r="39" spans="1:43" ht="22.5" customHeight="1" x14ac:dyDescent="0.25">
      <c r="A39" s="45">
        <v>21</v>
      </c>
      <c r="B39" s="39" t="s">
        <v>64</v>
      </c>
      <c r="C39" s="43" t="s">
        <v>65</v>
      </c>
      <c r="D39" s="50" t="s">
        <v>31</v>
      </c>
      <c r="E39" s="4"/>
      <c r="F39" s="4" t="s">
        <v>272</v>
      </c>
      <c r="G39" s="49"/>
      <c r="H39" s="12" t="s">
        <v>7</v>
      </c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12" t="s">
        <v>180</v>
      </c>
      <c r="U39" s="49"/>
      <c r="V39" s="49"/>
      <c r="W39" s="12" t="s">
        <v>7</v>
      </c>
      <c r="X39" s="49"/>
      <c r="Y39" s="49"/>
      <c r="Z39" s="12" t="s">
        <v>8</v>
      </c>
      <c r="AA39" s="49"/>
      <c r="AB39" s="12" t="s">
        <v>180</v>
      </c>
      <c r="AC39" s="12" t="s">
        <v>180</v>
      </c>
      <c r="AD39" s="49"/>
      <c r="AE39" s="12" t="s">
        <v>180</v>
      </c>
      <c r="AF39" s="49"/>
      <c r="AG39" s="49"/>
      <c r="AH39" s="12" t="s">
        <v>7</v>
      </c>
      <c r="AI39" s="49"/>
      <c r="AJ39" s="49"/>
      <c r="AK39" s="49"/>
      <c r="AL39" s="12"/>
      <c r="AM39" s="12"/>
      <c r="AN39" s="12"/>
      <c r="AO39" s="10">
        <f t="shared" si="0"/>
        <v>3</v>
      </c>
      <c r="AP39" s="10">
        <f t="shared" si="1"/>
        <v>5</v>
      </c>
      <c r="AQ39" s="5"/>
    </row>
    <row r="40" spans="1:43" ht="22.5" customHeight="1" x14ac:dyDescent="0.25">
      <c r="A40" s="45">
        <v>22</v>
      </c>
      <c r="B40" s="39" t="s">
        <v>66</v>
      </c>
      <c r="C40" s="43" t="s">
        <v>67</v>
      </c>
      <c r="D40" s="50" t="s">
        <v>31</v>
      </c>
      <c r="E40" s="4"/>
      <c r="F40" s="4" t="s">
        <v>258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12"/>
      <c r="AN40" s="12"/>
      <c r="AO40" s="10">
        <f t="shared" si="0"/>
        <v>0</v>
      </c>
      <c r="AP40" s="10">
        <f t="shared" si="1"/>
        <v>0</v>
      </c>
      <c r="AQ40" s="5"/>
    </row>
    <row r="41" spans="1:43" ht="22.5" customHeight="1" x14ac:dyDescent="0.25">
      <c r="A41" s="45">
        <v>23</v>
      </c>
      <c r="B41" s="39" t="s">
        <v>68</v>
      </c>
      <c r="C41" s="43" t="s">
        <v>69</v>
      </c>
      <c r="D41" s="50" t="s">
        <v>31</v>
      </c>
      <c r="E41" s="4"/>
      <c r="F41" s="4" t="s">
        <v>273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12"/>
      <c r="AN41" s="12"/>
      <c r="AO41" s="10">
        <f t="shared" si="0"/>
        <v>0</v>
      </c>
      <c r="AP41" s="10">
        <f t="shared" si="1"/>
        <v>0</v>
      </c>
      <c r="AQ41" s="5"/>
    </row>
    <row r="42" spans="1:43" ht="22.5" customHeight="1" x14ac:dyDescent="0.25">
      <c r="A42" s="45">
        <v>24</v>
      </c>
      <c r="B42" s="39" t="s">
        <v>70</v>
      </c>
      <c r="C42" s="43" t="s">
        <v>71</v>
      </c>
      <c r="D42" s="50" t="s">
        <v>19</v>
      </c>
      <c r="E42" s="4"/>
      <c r="F42" s="4" t="s">
        <v>274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12" t="s">
        <v>180</v>
      </c>
      <c r="AF42" s="49"/>
      <c r="AG42" s="49"/>
      <c r="AH42" s="49"/>
      <c r="AI42" s="49"/>
      <c r="AJ42" s="49"/>
      <c r="AK42" s="49"/>
      <c r="AL42" s="49"/>
      <c r="AM42" s="12"/>
      <c r="AN42" s="12"/>
      <c r="AO42" s="10">
        <f t="shared" si="0"/>
        <v>0</v>
      </c>
      <c r="AP42" s="10">
        <f t="shared" si="1"/>
        <v>1</v>
      </c>
      <c r="AQ42" s="5"/>
    </row>
    <row r="43" spans="1:43" s="104" customFormat="1" ht="22.5" customHeight="1" x14ac:dyDescent="0.25">
      <c r="A43" s="95">
        <v>25</v>
      </c>
      <c r="B43" s="96" t="s">
        <v>72</v>
      </c>
      <c r="C43" s="97" t="s">
        <v>73</v>
      </c>
      <c r="D43" s="98" t="s">
        <v>19</v>
      </c>
      <c r="E43" s="100"/>
      <c r="F43" s="100"/>
      <c r="G43" s="101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>
        <f t="shared" si="0"/>
        <v>0</v>
      </c>
      <c r="AP43" s="102">
        <f t="shared" si="1"/>
        <v>0</v>
      </c>
      <c r="AQ43" s="103"/>
    </row>
    <row r="44" spans="1:43" ht="22.5" customHeight="1" x14ac:dyDescent="0.25">
      <c r="A44" s="45">
        <v>26</v>
      </c>
      <c r="B44" s="39" t="s">
        <v>74</v>
      </c>
      <c r="C44" s="43" t="s">
        <v>75</v>
      </c>
      <c r="D44" s="50" t="s">
        <v>19</v>
      </c>
      <c r="E44" s="4"/>
      <c r="F44" s="4" t="s">
        <v>227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12" t="s">
        <v>180</v>
      </c>
      <c r="AF44" s="49"/>
      <c r="AG44" s="49"/>
      <c r="AH44" s="49"/>
      <c r="AI44" s="49"/>
      <c r="AJ44" s="49"/>
      <c r="AK44" s="49"/>
      <c r="AL44" s="49"/>
      <c r="AM44" s="12"/>
      <c r="AN44" s="12"/>
      <c r="AO44" s="10">
        <f t="shared" si="0"/>
        <v>0</v>
      </c>
      <c r="AP44" s="10">
        <f t="shared" si="1"/>
        <v>1</v>
      </c>
      <c r="AQ44" s="5"/>
    </row>
    <row r="45" spans="1:43" ht="22.5" customHeight="1" x14ac:dyDescent="0.25">
      <c r="A45" s="45">
        <v>27</v>
      </c>
      <c r="B45" s="39" t="s">
        <v>76</v>
      </c>
      <c r="C45" s="43" t="s">
        <v>77</v>
      </c>
      <c r="D45" s="50" t="s">
        <v>78</v>
      </c>
      <c r="E45" s="4"/>
      <c r="F45" s="4" t="s">
        <v>260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12"/>
      <c r="AN45" s="12"/>
      <c r="AO45" s="10">
        <f t="shared" si="0"/>
        <v>0</v>
      </c>
      <c r="AP45" s="10">
        <f t="shared" si="1"/>
        <v>0</v>
      </c>
      <c r="AQ45" s="5"/>
    </row>
    <row r="46" spans="1:43" s="93" customFormat="1" ht="22.5" customHeight="1" x14ac:dyDescent="0.25">
      <c r="A46" s="86">
        <v>28</v>
      </c>
      <c r="B46" s="87" t="s">
        <v>79</v>
      </c>
      <c r="C46" s="88" t="s">
        <v>80</v>
      </c>
      <c r="D46" s="89" t="s">
        <v>78</v>
      </c>
      <c r="E46" s="90"/>
      <c r="F46" s="90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>
        <f t="shared" si="0"/>
        <v>0</v>
      </c>
      <c r="AP46" s="91">
        <f t="shared" si="1"/>
        <v>0</v>
      </c>
      <c r="AQ46" s="92"/>
    </row>
    <row r="47" spans="1:43" ht="22.5" customHeight="1" x14ac:dyDescent="0.25">
      <c r="A47" s="45">
        <v>29</v>
      </c>
      <c r="B47" s="39" t="s">
        <v>81</v>
      </c>
      <c r="C47" s="43" t="s">
        <v>82</v>
      </c>
      <c r="D47" s="50" t="s">
        <v>19</v>
      </c>
      <c r="E47" s="4"/>
      <c r="F47" s="4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12" t="s">
        <v>8</v>
      </c>
      <c r="X47" s="12" t="s">
        <v>8</v>
      </c>
      <c r="Y47" s="12" t="s">
        <v>7</v>
      </c>
      <c r="Z47" s="49"/>
      <c r="AA47" s="49"/>
      <c r="AB47" s="49"/>
      <c r="AC47" s="49"/>
      <c r="AD47" s="49"/>
      <c r="AE47" s="12" t="s">
        <v>180</v>
      </c>
      <c r="AF47" s="49"/>
      <c r="AG47" s="49"/>
      <c r="AH47" s="49"/>
      <c r="AI47" s="49"/>
      <c r="AJ47" s="49"/>
      <c r="AK47" s="49"/>
      <c r="AL47" s="49"/>
      <c r="AM47" s="12"/>
      <c r="AN47" s="12"/>
      <c r="AO47" s="10">
        <f t="shared" si="0"/>
        <v>1</v>
      </c>
      <c r="AP47" s="10">
        <f t="shared" si="1"/>
        <v>3</v>
      </c>
      <c r="AQ47" s="5"/>
    </row>
    <row r="48" spans="1:43" s="93" customFormat="1" ht="22.5" customHeight="1" x14ac:dyDescent="0.25">
      <c r="A48" s="77">
        <v>30</v>
      </c>
      <c r="B48" s="78" t="s">
        <v>83</v>
      </c>
      <c r="C48" s="79" t="s">
        <v>84</v>
      </c>
      <c r="D48" s="80" t="s">
        <v>19</v>
      </c>
      <c r="E48" s="90"/>
      <c r="F48" s="90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91"/>
      <c r="AM48" s="91"/>
      <c r="AN48" s="91"/>
      <c r="AO48" s="91">
        <f t="shared" si="0"/>
        <v>0</v>
      </c>
      <c r="AP48" s="91">
        <f t="shared" si="1"/>
        <v>0</v>
      </c>
      <c r="AQ48" s="92"/>
    </row>
    <row r="49" spans="1:43" s="93" customFormat="1" ht="22.5" customHeight="1" x14ac:dyDescent="0.25">
      <c r="A49" s="86">
        <v>31</v>
      </c>
      <c r="B49" s="87" t="s">
        <v>85</v>
      </c>
      <c r="C49" s="88" t="s">
        <v>86</v>
      </c>
      <c r="D49" s="89" t="s">
        <v>19</v>
      </c>
      <c r="E49" s="90"/>
      <c r="F49" s="90" t="s">
        <v>275</v>
      </c>
      <c r="G49" s="99"/>
      <c r="H49" s="91" t="s">
        <v>7</v>
      </c>
      <c r="I49" s="91" t="s">
        <v>7</v>
      </c>
      <c r="J49" s="91" t="s">
        <v>7</v>
      </c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1" t="s">
        <v>180</v>
      </c>
      <c r="V49" s="99"/>
      <c r="W49" s="99"/>
      <c r="X49" s="99"/>
      <c r="Y49" s="99"/>
      <c r="Z49" s="99"/>
      <c r="AA49" s="99"/>
      <c r="AB49" s="99"/>
      <c r="AC49" s="99"/>
      <c r="AD49" s="99"/>
      <c r="AE49" s="91" t="s">
        <v>180</v>
      </c>
      <c r="AF49" s="91"/>
      <c r="AG49" s="91"/>
      <c r="AH49" s="91"/>
      <c r="AI49" s="91"/>
      <c r="AJ49" s="91"/>
      <c r="AK49" s="91"/>
      <c r="AL49" s="91"/>
      <c r="AM49" s="91"/>
      <c r="AN49" s="91"/>
      <c r="AO49" s="91">
        <f t="shared" si="0"/>
        <v>3</v>
      </c>
      <c r="AP49" s="91">
        <f t="shared" si="1"/>
        <v>2</v>
      </c>
      <c r="AQ49" s="92"/>
    </row>
    <row r="50" spans="1:43" ht="22.5" customHeight="1" x14ac:dyDescent="0.25">
      <c r="A50" s="45">
        <v>32</v>
      </c>
      <c r="B50" s="39" t="s">
        <v>87</v>
      </c>
      <c r="C50" s="43" t="s">
        <v>88</v>
      </c>
      <c r="D50" s="50" t="s">
        <v>31</v>
      </c>
      <c r="E50" s="4"/>
      <c r="F50" s="4" t="s">
        <v>276</v>
      </c>
      <c r="G50" s="49"/>
      <c r="H50" s="49"/>
      <c r="I50" s="49"/>
      <c r="J50" s="12" t="s">
        <v>7</v>
      </c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12" t="s">
        <v>8</v>
      </c>
      <c r="AB50" s="49"/>
      <c r="AC50" s="49"/>
      <c r="AD50" s="49"/>
      <c r="AE50" s="49"/>
      <c r="AF50" s="49"/>
      <c r="AG50" s="49"/>
      <c r="AH50" s="12" t="s">
        <v>8</v>
      </c>
      <c r="AI50" s="49"/>
      <c r="AJ50" s="49"/>
      <c r="AK50" s="49"/>
      <c r="AL50" s="12"/>
      <c r="AM50" s="12"/>
      <c r="AN50" s="12"/>
      <c r="AO50" s="10">
        <f t="shared" si="0"/>
        <v>1</v>
      </c>
      <c r="AP50" s="10">
        <f t="shared" si="1"/>
        <v>2</v>
      </c>
      <c r="AQ50" s="5"/>
    </row>
    <row r="51" spans="1:43" ht="22.5" customHeight="1" x14ac:dyDescent="0.25">
      <c r="A51" s="45">
        <v>33</v>
      </c>
      <c r="B51" s="39" t="s">
        <v>89</v>
      </c>
      <c r="C51" s="43" t="s">
        <v>90</v>
      </c>
      <c r="D51" s="50" t="s">
        <v>19</v>
      </c>
      <c r="E51" s="4"/>
      <c r="F51" s="4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12"/>
      <c r="AN51" s="12"/>
      <c r="AO51" s="10">
        <f t="shared" si="0"/>
        <v>0</v>
      </c>
      <c r="AP51" s="10">
        <f t="shared" si="1"/>
        <v>0</v>
      </c>
      <c r="AQ51" s="5"/>
    </row>
    <row r="52" spans="1:43" ht="22.5" customHeight="1" x14ac:dyDescent="0.25">
      <c r="A52" s="45">
        <v>34</v>
      </c>
      <c r="B52" s="39" t="s">
        <v>91</v>
      </c>
      <c r="C52" s="43" t="s">
        <v>92</v>
      </c>
      <c r="D52" s="50" t="s">
        <v>31</v>
      </c>
      <c r="E52" s="4"/>
      <c r="F52" s="4" t="s">
        <v>277</v>
      </c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12"/>
      <c r="AN52" s="12"/>
      <c r="AO52" s="10">
        <f t="shared" si="0"/>
        <v>0</v>
      </c>
      <c r="AP52" s="10">
        <f t="shared" si="1"/>
        <v>0</v>
      </c>
      <c r="AQ52" s="5"/>
    </row>
    <row r="53" spans="1:43" ht="22.5" customHeight="1" x14ac:dyDescent="0.25">
      <c r="A53" s="45">
        <v>35</v>
      </c>
      <c r="B53" s="39" t="s">
        <v>93</v>
      </c>
      <c r="C53" s="43" t="s">
        <v>94</v>
      </c>
      <c r="D53" s="50" t="s">
        <v>31</v>
      </c>
      <c r="E53" s="4"/>
      <c r="F53" s="4" t="s">
        <v>278</v>
      </c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12" t="s">
        <v>180</v>
      </c>
      <c r="AF53" s="49"/>
      <c r="AG53" s="49"/>
      <c r="AH53" s="49"/>
      <c r="AI53" s="49"/>
      <c r="AJ53" s="49"/>
      <c r="AK53" s="49"/>
      <c r="AL53" s="49"/>
      <c r="AM53" s="12"/>
      <c r="AN53" s="12"/>
      <c r="AO53" s="10">
        <f t="shared" si="0"/>
        <v>0</v>
      </c>
      <c r="AP53" s="10">
        <f t="shared" si="1"/>
        <v>1</v>
      </c>
      <c r="AQ53" s="5"/>
    </row>
    <row r="54" spans="1:43" ht="22.5" customHeight="1" x14ac:dyDescent="0.25">
      <c r="A54" s="45">
        <v>36</v>
      </c>
      <c r="B54" s="39" t="s">
        <v>95</v>
      </c>
      <c r="C54" s="43" t="s">
        <v>96</v>
      </c>
      <c r="D54" s="50" t="s">
        <v>19</v>
      </c>
      <c r="E54" s="4"/>
      <c r="F54" s="4" t="s">
        <v>247</v>
      </c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12" t="s">
        <v>180</v>
      </c>
      <c r="V54" s="49"/>
      <c r="W54" s="49"/>
      <c r="X54" s="49"/>
      <c r="Y54" s="49"/>
      <c r="Z54" s="49"/>
      <c r="AA54" s="49"/>
      <c r="AB54" s="49"/>
      <c r="AC54" s="49"/>
      <c r="AD54" s="49"/>
      <c r="AE54" s="12" t="s">
        <v>180</v>
      </c>
      <c r="AF54" s="49"/>
      <c r="AG54" s="49"/>
      <c r="AH54" s="49"/>
      <c r="AI54" s="49"/>
      <c r="AJ54" s="49"/>
      <c r="AK54" s="49"/>
      <c r="AL54" s="49"/>
      <c r="AM54" s="12"/>
      <c r="AN54" s="12"/>
      <c r="AO54" s="10">
        <f t="shared" si="0"/>
        <v>0</v>
      </c>
      <c r="AP54" s="10">
        <f t="shared" si="1"/>
        <v>2</v>
      </c>
      <c r="AQ54" s="5"/>
    </row>
    <row r="55" spans="1:43" ht="22.5" customHeight="1" x14ac:dyDescent="0.25">
      <c r="A55" s="45">
        <v>37</v>
      </c>
      <c r="B55" s="39" t="s">
        <v>97</v>
      </c>
      <c r="C55" s="43" t="s">
        <v>98</v>
      </c>
      <c r="D55" s="50" t="s">
        <v>19</v>
      </c>
      <c r="E55" s="4"/>
      <c r="F55" s="4" t="s">
        <v>279</v>
      </c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12" t="s">
        <v>180</v>
      </c>
      <c r="V55" s="49"/>
      <c r="W55" s="49"/>
      <c r="X55" s="49"/>
      <c r="Y55" s="49"/>
      <c r="Z55" s="49"/>
      <c r="AA55" s="49"/>
      <c r="AB55" s="49"/>
      <c r="AC55" s="49"/>
      <c r="AD55" s="49"/>
      <c r="AE55" s="12" t="s">
        <v>180</v>
      </c>
      <c r="AF55" s="49"/>
      <c r="AG55" s="49"/>
      <c r="AH55" s="49"/>
      <c r="AI55" s="49"/>
      <c r="AJ55" s="49"/>
      <c r="AK55" s="49"/>
      <c r="AL55" s="49"/>
      <c r="AM55" s="12"/>
      <c r="AN55" s="12"/>
      <c r="AO55" s="10">
        <f t="shared" si="0"/>
        <v>0</v>
      </c>
      <c r="AP55" s="10">
        <f t="shared" si="1"/>
        <v>2</v>
      </c>
      <c r="AQ55" s="5"/>
    </row>
    <row r="56" spans="1:43" ht="22.5" customHeight="1" x14ac:dyDescent="0.25">
      <c r="A56" s="45">
        <v>38</v>
      </c>
      <c r="B56" s="39" t="s">
        <v>99</v>
      </c>
      <c r="C56" s="43" t="s">
        <v>100</v>
      </c>
      <c r="D56" s="50" t="s">
        <v>19</v>
      </c>
      <c r="E56" s="4"/>
      <c r="F56" s="4" t="s">
        <v>280</v>
      </c>
      <c r="G56" s="49"/>
      <c r="H56" s="49"/>
      <c r="I56" s="12" t="s">
        <v>7</v>
      </c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12" t="s">
        <v>8</v>
      </c>
      <c r="AI56" s="12" t="s">
        <v>8</v>
      </c>
      <c r="AJ56" s="49"/>
      <c r="AK56" s="49"/>
      <c r="AL56" s="12"/>
      <c r="AM56" s="12"/>
      <c r="AN56" s="12"/>
      <c r="AO56" s="10">
        <f t="shared" si="0"/>
        <v>1</v>
      </c>
      <c r="AP56" s="10">
        <f t="shared" si="1"/>
        <v>2</v>
      </c>
      <c r="AQ56" s="5"/>
    </row>
    <row r="57" spans="1:43" s="93" customFormat="1" ht="22.5" customHeight="1" x14ac:dyDescent="0.25">
      <c r="A57" s="86">
        <v>39</v>
      </c>
      <c r="B57" s="87" t="s">
        <v>103</v>
      </c>
      <c r="C57" s="88" t="s">
        <v>104</v>
      </c>
      <c r="D57" s="89" t="s">
        <v>31</v>
      </c>
      <c r="E57" s="90"/>
      <c r="F57" s="90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91"/>
      <c r="AL57" s="91"/>
      <c r="AM57" s="91"/>
      <c r="AN57" s="91"/>
      <c r="AO57" s="91">
        <f t="shared" si="0"/>
        <v>0</v>
      </c>
      <c r="AP57" s="91">
        <f t="shared" si="1"/>
        <v>0</v>
      </c>
      <c r="AQ57" s="92"/>
    </row>
    <row r="58" spans="1:43" ht="22.5" customHeight="1" x14ac:dyDescent="0.25">
      <c r="A58" s="45">
        <v>40</v>
      </c>
      <c r="B58" s="39" t="s">
        <v>105</v>
      </c>
      <c r="C58" s="43" t="s">
        <v>106</v>
      </c>
      <c r="D58" s="50" t="s">
        <v>19</v>
      </c>
      <c r="E58" s="4"/>
      <c r="F58" s="4" t="s">
        <v>232</v>
      </c>
      <c r="G58" s="49"/>
      <c r="H58" s="49"/>
      <c r="I58" s="49"/>
      <c r="J58" s="49"/>
      <c r="K58" s="49"/>
      <c r="L58" s="49"/>
      <c r="M58" s="49"/>
      <c r="N58" s="12" t="s">
        <v>8</v>
      </c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12" t="s">
        <v>180</v>
      </c>
      <c r="AF58" s="49"/>
      <c r="AG58" s="49"/>
      <c r="AH58" s="49"/>
      <c r="AI58" s="49"/>
      <c r="AJ58" s="49"/>
      <c r="AK58" s="49"/>
      <c r="AL58" s="49"/>
      <c r="AM58" s="12"/>
      <c r="AN58" s="12"/>
      <c r="AO58" s="10">
        <f t="shared" si="0"/>
        <v>0</v>
      </c>
      <c r="AP58" s="10">
        <f t="shared" si="1"/>
        <v>2</v>
      </c>
      <c r="AQ58" s="5"/>
    </row>
    <row r="59" spans="1:43" s="104" customFormat="1" ht="22.5" customHeight="1" x14ac:dyDescent="0.25">
      <c r="A59" s="95">
        <v>41</v>
      </c>
      <c r="B59" s="96" t="s">
        <v>107</v>
      </c>
      <c r="C59" s="97" t="s">
        <v>108</v>
      </c>
      <c r="D59" s="98" t="s">
        <v>19</v>
      </c>
      <c r="E59" s="100"/>
      <c r="F59" s="100"/>
      <c r="G59" s="101"/>
      <c r="H59" s="102" t="s">
        <v>7</v>
      </c>
      <c r="I59" s="101"/>
      <c r="J59" s="101"/>
      <c r="K59" s="101"/>
      <c r="L59" s="101"/>
      <c r="M59" s="101"/>
      <c r="N59" s="102" t="s">
        <v>7</v>
      </c>
      <c r="O59" s="101"/>
      <c r="P59" s="101"/>
      <c r="Q59" s="101"/>
      <c r="R59" s="101"/>
      <c r="S59" s="101"/>
      <c r="T59" s="101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  <c r="AO59" s="102">
        <f t="shared" si="0"/>
        <v>2</v>
      </c>
      <c r="AP59" s="102">
        <f t="shared" si="1"/>
        <v>0</v>
      </c>
      <c r="AQ59" s="103"/>
    </row>
    <row r="60" spans="1:43" ht="22.5" customHeight="1" x14ac:dyDescent="0.25">
      <c r="A60" s="45">
        <v>42</v>
      </c>
      <c r="B60" s="39" t="s">
        <v>109</v>
      </c>
      <c r="C60" s="43" t="s">
        <v>110</v>
      </c>
      <c r="D60" s="50" t="s">
        <v>19</v>
      </c>
      <c r="E60" s="4"/>
      <c r="F60" s="4" t="s">
        <v>218</v>
      </c>
      <c r="G60" s="49"/>
      <c r="H60" s="49"/>
      <c r="I60" s="12" t="s">
        <v>7</v>
      </c>
      <c r="J60" s="49"/>
      <c r="K60" s="49"/>
      <c r="L60" s="49"/>
      <c r="M60" s="49"/>
      <c r="N60" s="12" t="s">
        <v>7</v>
      </c>
      <c r="O60" s="49"/>
      <c r="P60" s="49"/>
      <c r="Q60" s="12" t="s">
        <v>7</v>
      </c>
      <c r="R60" s="49"/>
      <c r="S60" s="49"/>
      <c r="T60" s="49"/>
      <c r="U60" s="49"/>
      <c r="V60" s="49"/>
      <c r="W60" s="49"/>
      <c r="X60" s="49"/>
      <c r="Y60" s="49"/>
      <c r="Z60" s="12" t="s">
        <v>7</v>
      </c>
      <c r="AA60" s="49"/>
      <c r="AB60" s="49"/>
      <c r="AC60" s="49"/>
      <c r="AD60" s="49"/>
      <c r="AE60" s="12" t="s">
        <v>180</v>
      </c>
      <c r="AF60" s="49"/>
      <c r="AG60" s="49"/>
      <c r="AH60" s="49"/>
      <c r="AI60" s="49"/>
      <c r="AJ60" s="49"/>
      <c r="AK60" s="49"/>
      <c r="AL60" s="49"/>
      <c r="AM60" s="12"/>
      <c r="AN60" s="12"/>
      <c r="AO60" s="10">
        <f t="shared" si="0"/>
        <v>4</v>
      </c>
      <c r="AP60" s="10">
        <f t="shared" si="1"/>
        <v>1</v>
      </c>
      <c r="AQ60" s="5"/>
    </row>
    <row r="61" spans="1:43" ht="22.5" customHeight="1" x14ac:dyDescent="0.25">
      <c r="A61" s="45">
        <v>43</v>
      </c>
      <c r="B61" s="39" t="s">
        <v>111</v>
      </c>
      <c r="C61" s="43" t="s">
        <v>112</v>
      </c>
      <c r="D61" s="50" t="s">
        <v>19</v>
      </c>
      <c r="E61" s="4"/>
      <c r="F61" s="4" t="s">
        <v>281</v>
      </c>
      <c r="G61" s="49"/>
      <c r="H61" s="12" t="s">
        <v>7</v>
      </c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12" t="s">
        <v>180</v>
      </c>
      <c r="V61" s="12" t="s">
        <v>180</v>
      </c>
      <c r="W61" s="49"/>
      <c r="X61" s="49"/>
      <c r="Y61" s="49"/>
      <c r="Z61" s="49"/>
      <c r="AA61" s="49"/>
      <c r="AB61" s="49"/>
      <c r="AC61" s="49"/>
      <c r="AD61" s="49"/>
      <c r="AE61" s="12" t="s">
        <v>180</v>
      </c>
      <c r="AF61" s="49"/>
      <c r="AG61" s="49"/>
      <c r="AH61" s="49"/>
      <c r="AI61" s="49"/>
      <c r="AJ61" s="49"/>
      <c r="AK61" s="49"/>
      <c r="AL61" s="49"/>
      <c r="AM61" s="12"/>
      <c r="AN61" s="12"/>
      <c r="AO61" s="10">
        <f t="shared" si="0"/>
        <v>1</v>
      </c>
      <c r="AP61" s="10">
        <f t="shared" si="1"/>
        <v>3</v>
      </c>
      <c r="AQ61" s="5"/>
    </row>
    <row r="62" spans="1:43" s="93" customFormat="1" ht="22.5" customHeight="1" x14ac:dyDescent="0.25">
      <c r="A62" s="86">
        <v>44</v>
      </c>
      <c r="B62" s="87" t="s">
        <v>115</v>
      </c>
      <c r="C62" s="88" t="s">
        <v>116</v>
      </c>
      <c r="D62" s="89" t="s">
        <v>19</v>
      </c>
      <c r="E62" s="90"/>
      <c r="F62" s="90" t="s">
        <v>231</v>
      </c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99"/>
      <c r="AH62" s="91"/>
      <c r="AI62" s="91"/>
      <c r="AJ62" s="91"/>
      <c r="AK62" s="91"/>
      <c r="AL62" s="91"/>
      <c r="AM62" s="91"/>
      <c r="AN62" s="91"/>
      <c r="AO62" s="91">
        <f t="shared" si="0"/>
        <v>0</v>
      </c>
      <c r="AP62" s="91">
        <f t="shared" si="1"/>
        <v>0</v>
      </c>
      <c r="AQ62" s="92"/>
    </row>
    <row r="63" spans="1:43" ht="22.5" customHeight="1" x14ac:dyDescent="0.25">
      <c r="A63" s="45">
        <v>45</v>
      </c>
      <c r="B63" s="39" t="s">
        <v>117</v>
      </c>
      <c r="C63" s="43" t="s">
        <v>118</v>
      </c>
      <c r="D63" s="50" t="s">
        <v>19</v>
      </c>
      <c r="E63" s="4"/>
      <c r="F63" s="4" t="s">
        <v>282</v>
      </c>
      <c r="G63" s="49"/>
      <c r="H63" s="12" t="s">
        <v>7</v>
      </c>
      <c r="I63" s="49"/>
      <c r="J63" s="49"/>
      <c r="K63" s="49"/>
      <c r="L63" s="49"/>
      <c r="M63" s="49"/>
      <c r="N63" s="12" t="s">
        <v>8</v>
      </c>
      <c r="O63" s="49"/>
      <c r="P63" s="49"/>
      <c r="Q63" s="49"/>
      <c r="R63" s="49"/>
      <c r="S63" s="49"/>
      <c r="T63" s="49"/>
      <c r="U63" s="12" t="s">
        <v>180</v>
      </c>
      <c r="V63" s="12" t="s">
        <v>180</v>
      </c>
      <c r="W63" s="49"/>
      <c r="X63" s="49"/>
      <c r="Y63" s="49"/>
      <c r="Z63" s="49"/>
      <c r="AA63" s="49"/>
      <c r="AB63" s="49"/>
      <c r="AC63" s="49"/>
      <c r="AD63" s="49"/>
      <c r="AE63" s="12" t="s">
        <v>180</v>
      </c>
      <c r="AF63" s="49"/>
      <c r="AG63" s="49"/>
      <c r="AH63" s="49"/>
      <c r="AI63" s="49"/>
      <c r="AJ63" s="49"/>
      <c r="AK63" s="49"/>
      <c r="AL63" s="49"/>
      <c r="AM63" s="12"/>
      <c r="AN63" s="12"/>
      <c r="AO63" s="10">
        <f t="shared" si="0"/>
        <v>1</v>
      </c>
      <c r="AP63" s="10">
        <f t="shared" si="1"/>
        <v>4</v>
      </c>
      <c r="AQ63" s="5"/>
    </row>
    <row r="64" spans="1:43" s="93" customFormat="1" ht="22.5" customHeight="1" x14ac:dyDescent="0.25">
      <c r="A64" s="86">
        <v>46</v>
      </c>
      <c r="B64" s="87" t="s">
        <v>119</v>
      </c>
      <c r="C64" s="88" t="s">
        <v>120</v>
      </c>
      <c r="D64" s="89" t="s">
        <v>31</v>
      </c>
      <c r="E64" s="90"/>
      <c r="F64" s="90" t="s">
        <v>228</v>
      </c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1" t="s">
        <v>180</v>
      </c>
      <c r="AF64" s="99"/>
      <c r="AG64" s="99"/>
      <c r="AH64" s="91"/>
      <c r="AI64" s="91"/>
      <c r="AJ64" s="91"/>
      <c r="AK64" s="91"/>
      <c r="AL64" s="91"/>
      <c r="AM64" s="91"/>
      <c r="AN64" s="91"/>
      <c r="AO64" s="91">
        <f t="shared" si="0"/>
        <v>0</v>
      </c>
      <c r="AP64" s="91">
        <f t="shared" si="1"/>
        <v>1</v>
      </c>
      <c r="AQ64" s="92"/>
    </row>
    <row r="65" spans="1:43" ht="22.5" customHeight="1" x14ac:dyDescent="0.25">
      <c r="A65" s="45">
        <v>47</v>
      </c>
      <c r="B65" s="39" t="s">
        <v>121</v>
      </c>
      <c r="C65" s="43" t="s">
        <v>122</v>
      </c>
      <c r="D65" s="50" t="s">
        <v>31</v>
      </c>
      <c r="E65" s="4"/>
      <c r="F65" s="4"/>
      <c r="G65" s="49"/>
      <c r="H65" s="49"/>
      <c r="I65" s="49"/>
      <c r="J65" s="49"/>
      <c r="K65" s="49"/>
      <c r="L65" s="12" t="s">
        <v>7</v>
      </c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12" t="s">
        <v>180</v>
      </c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12"/>
      <c r="AN65" s="12"/>
      <c r="AO65" s="10">
        <f t="shared" si="0"/>
        <v>1</v>
      </c>
      <c r="AP65" s="10">
        <f t="shared" si="1"/>
        <v>1</v>
      </c>
      <c r="AQ65" s="5"/>
    </row>
    <row r="66" spans="1:43" ht="22.5" customHeight="1" x14ac:dyDescent="0.25">
      <c r="A66" s="45">
        <v>48</v>
      </c>
      <c r="B66" s="39" t="s">
        <v>123</v>
      </c>
      <c r="C66" s="43" t="s">
        <v>124</v>
      </c>
      <c r="D66" s="50" t="s">
        <v>19</v>
      </c>
      <c r="E66" s="4"/>
      <c r="F66" s="4" t="s">
        <v>283</v>
      </c>
      <c r="G66" s="49"/>
      <c r="H66" s="49"/>
      <c r="I66" s="12" t="s">
        <v>7</v>
      </c>
      <c r="J66" s="12" t="s">
        <v>7</v>
      </c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12" t="s">
        <v>180</v>
      </c>
      <c r="AF66" s="49"/>
      <c r="AG66" s="49"/>
      <c r="AH66" s="49"/>
      <c r="AI66" s="49"/>
      <c r="AJ66" s="49"/>
      <c r="AK66" s="49"/>
      <c r="AL66" s="49"/>
      <c r="AM66" s="12"/>
      <c r="AN66" s="12"/>
      <c r="AO66" s="10">
        <f t="shared" si="0"/>
        <v>2</v>
      </c>
      <c r="AP66" s="10">
        <f t="shared" si="1"/>
        <v>1</v>
      </c>
      <c r="AQ66" s="5"/>
    </row>
    <row r="67" spans="1:43" ht="22.5" customHeight="1" x14ac:dyDescent="0.25">
      <c r="A67" s="45">
        <v>49</v>
      </c>
      <c r="B67" s="39" t="s">
        <v>125</v>
      </c>
      <c r="C67" s="43" t="s">
        <v>126</v>
      </c>
      <c r="D67" s="50" t="s">
        <v>19</v>
      </c>
      <c r="E67" s="4"/>
      <c r="F67" s="4"/>
      <c r="G67" s="49"/>
      <c r="H67" s="49"/>
      <c r="I67" s="49"/>
      <c r="J67" s="49"/>
      <c r="K67" s="49"/>
      <c r="L67" s="49"/>
      <c r="M67" s="49"/>
      <c r="N67" s="12" t="s">
        <v>8</v>
      </c>
      <c r="O67" s="49"/>
      <c r="P67" s="49"/>
      <c r="Q67" s="49"/>
      <c r="R67" s="49"/>
      <c r="S67" s="49"/>
      <c r="T67" s="49"/>
      <c r="U67" s="49"/>
      <c r="V67" s="49"/>
      <c r="W67" s="12" t="s">
        <v>180</v>
      </c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12"/>
      <c r="AN67" s="12"/>
      <c r="AO67" s="10">
        <f t="shared" si="0"/>
        <v>0</v>
      </c>
      <c r="AP67" s="10">
        <f t="shared" si="1"/>
        <v>2</v>
      </c>
      <c r="AQ67" s="5"/>
    </row>
    <row r="68" spans="1:43" ht="22.5" customHeight="1" x14ac:dyDescent="0.25">
      <c r="A68" s="45">
        <v>50</v>
      </c>
      <c r="B68" s="39" t="s">
        <v>127</v>
      </c>
      <c r="C68" s="43" t="s">
        <v>128</v>
      </c>
      <c r="D68" s="50" t="s">
        <v>19</v>
      </c>
      <c r="E68" s="4"/>
      <c r="F68" s="4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12" t="s">
        <v>180</v>
      </c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12"/>
      <c r="AN68" s="12"/>
      <c r="AO68" s="10">
        <f t="shared" si="0"/>
        <v>0</v>
      </c>
      <c r="AP68" s="10">
        <f t="shared" si="1"/>
        <v>1</v>
      </c>
      <c r="AQ68" s="5"/>
    </row>
    <row r="69" spans="1:43" ht="22.5" customHeight="1" x14ac:dyDescent="0.25">
      <c r="A69" s="45">
        <v>51</v>
      </c>
      <c r="B69" s="39" t="s">
        <v>129</v>
      </c>
      <c r="C69" s="43" t="s">
        <v>130</v>
      </c>
      <c r="D69" s="50" t="s">
        <v>31</v>
      </c>
      <c r="E69" s="4"/>
      <c r="F69" s="4" t="s">
        <v>259</v>
      </c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12"/>
      <c r="AN69" s="12"/>
      <c r="AO69" s="10">
        <f t="shared" si="0"/>
        <v>0</v>
      </c>
      <c r="AP69" s="10">
        <f t="shared" si="1"/>
        <v>0</v>
      </c>
      <c r="AQ69" s="5"/>
    </row>
    <row r="70" spans="1:43" s="104" customFormat="1" ht="22.5" customHeight="1" x14ac:dyDescent="0.25">
      <c r="A70" s="95">
        <v>52</v>
      </c>
      <c r="B70" s="96" t="s">
        <v>131</v>
      </c>
      <c r="C70" s="97" t="s">
        <v>132</v>
      </c>
      <c r="D70" s="98" t="s">
        <v>19</v>
      </c>
      <c r="E70" s="100"/>
      <c r="F70" s="100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2"/>
      <c r="V70" s="102"/>
      <c r="W70" s="102"/>
      <c r="X70" s="102"/>
      <c r="Y70" s="102"/>
      <c r="Z70" s="102"/>
      <c r="AA70" s="102"/>
      <c r="AB70" s="102"/>
      <c r="AC70" s="102"/>
      <c r="AD70" s="102"/>
      <c r="AE70" s="102"/>
      <c r="AF70" s="102"/>
      <c r="AG70" s="102"/>
      <c r="AH70" s="102"/>
      <c r="AI70" s="102"/>
      <c r="AJ70" s="102"/>
      <c r="AK70" s="102"/>
      <c r="AL70" s="102"/>
      <c r="AM70" s="102"/>
      <c r="AN70" s="102"/>
      <c r="AO70" s="102">
        <f t="shared" si="0"/>
        <v>0</v>
      </c>
      <c r="AP70" s="102">
        <f t="shared" si="1"/>
        <v>0</v>
      </c>
      <c r="AQ70" s="103"/>
    </row>
    <row r="71" spans="1:43" ht="22.5" customHeight="1" x14ac:dyDescent="0.25">
      <c r="A71" s="45">
        <v>53</v>
      </c>
      <c r="B71" s="39" t="s">
        <v>133</v>
      </c>
      <c r="C71" s="43" t="s">
        <v>134</v>
      </c>
      <c r="D71" s="50" t="s">
        <v>19</v>
      </c>
      <c r="E71" s="4"/>
      <c r="F71" s="4" t="s">
        <v>244</v>
      </c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12" t="s">
        <v>180</v>
      </c>
      <c r="AI71" s="49"/>
      <c r="AJ71" s="49"/>
      <c r="AK71" s="49"/>
      <c r="AL71" s="12"/>
      <c r="AM71" s="12"/>
      <c r="AN71" s="12"/>
      <c r="AO71" s="10">
        <f t="shared" si="0"/>
        <v>0</v>
      </c>
      <c r="AP71" s="10">
        <f t="shared" si="1"/>
        <v>1</v>
      </c>
      <c r="AQ71" s="5"/>
    </row>
    <row r="72" spans="1:43" ht="22.5" customHeight="1" x14ac:dyDescent="0.25">
      <c r="A72" s="45">
        <v>54</v>
      </c>
      <c r="B72" s="39" t="s">
        <v>135</v>
      </c>
      <c r="C72" s="43" t="s">
        <v>136</v>
      </c>
      <c r="D72" s="50" t="s">
        <v>31</v>
      </c>
      <c r="E72" s="4"/>
      <c r="F72" s="4" t="s">
        <v>284</v>
      </c>
      <c r="G72" s="49"/>
      <c r="H72" s="12" t="s">
        <v>7</v>
      </c>
      <c r="I72" s="49"/>
      <c r="J72" s="49"/>
      <c r="K72" s="12" t="s">
        <v>7</v>
      </c>
      <c r="L72" s="49"/>
      <c r="M72" s="49"/>
      <c r="N72" s="49"/>
      <c r="O72" s="49"/>
      <c r="P72" s="49"/>
      <c r="Q72" s="12" t="s">
        <v>8</v>
      </c>
      <c r="R72" s="49"/>
      <c r="S72" s="49"/>
      <c r="T72" s="49"/>
      <c r="U72" s="12" t="s">
        <v>180</v>
      </c>
      <c r="V72" s="49"/>
      <c r="W72" s="49"/>
      <c r="X72" s="49"/>
      <c r="Y72" s="12" t="s">
        <v>180</v>
      </c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12"/>
      <c r="AN72" s="12"/>
      <c r="AO72" s="10">
        <f t="shared" si="0"/>
        <v>2</v>
      </c>
      <c r="AP72" s="10">
        <f t="shared" si="1"/>
        <v>3</v>
      </c>
      <c r="AQ72" s="5"/>
    </row>
    <row r="73" spans="1:43" ht="22.5" customHeight="1" x14ac:dyDescent="0.25">
      <c r="A73" s="45">
        <v>55</v>
      </c>
      <c r="B73" s="39" t="s">
        <v>137</v>
      </c>
      <c r="C73" s="43" t="s">
        <v>138</v>
      </c>
      <c r="D73" s="50" t="s">
        <v>31</v>
      </c>
      <c r="E73" s="4"/>
      <c r="F73" s="4" t="s">
        <v>285</v>
      </c>
      <c r="G73" s="49"/>
      <c r="H73" s="12" t="s">
        <v>7</v>
      </c>
      <c r="I73" s="49"/>
      <c r="J73" s="49"/>
      <c r="K73" s="49"/>
      <c r="L73" s="49"/>
      <c r="M73" s="49"/>
      <c r="N73" s="49"/>
      <c r="O73" s="49"/>
      <c r="P73" s="12" t="s">
        <v>8</v>
      </c>
      <c r="Q73" s="12" t="s">
        <v>8</v>
      </c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12" t="s">
        <v>180</v>
      </c>
      <c r="AF73" s="49"/>
      <c r="AG73" s="49"/>
      <c r="AH73" s="49"/>
      <c r="AI73" s="49"/>
      <c r="AJ73" s="49"/>
      <c r="AK73" s="12" t="s">
        <v>180</v>
      </c>
      <c r="AL73" s="49"/>
      <c r="AM73" s="12"/>
      <c r="AN73" s="12"/>
      <c r="AO73" s="10">
        <f t="shared" si="0"/>
        <v>1</v>
      </c>
      <c r="AP73" s="10">
        <f t="shared" si="1"/>
        <v>4</v>
      </c>
      <c r="AQ73" s="5"/>
    </row>
    <row r="74" spans="1:43" s="93" customFormat="1" ht="22.5" customHeight="1" x14ac:dyDescent="0.25">
      <c r="A74" s="86">
        <v>56</v>
      </c>
      <c r="B74" s="87" t="s">
        <v>139</v>
      </c>
      <c r="C74" s="88" t="s">
        <v>140</v>
      </c>
      <c r="D74" s="89" t="s">
        <v>19</v>
      </c>
      <c r="E74" s="90"/>
      <c r="F74" s="90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1" t="s">
        <v>180</v>
      </c>
      <c r="X74" s="91" t="s">
        <v>180</v>
      </c>
      <c r="Y74" s="99"/>
      <c r="Z74" s="99"/>
      <c r="AA74" s="99"/>
      <c r="AB74" s="99"/>
      <c r="AC74" s="99"/>
      <c r="AD74" s="99"/>
      <c r="AE74" s="91"/>
      <c r="AF74" s="99"/>
      <c r="AG74" s="99"/>
      <c r="AH74" s="91"/>
      <c r="AI74" s="91"/>
      <c r="AJ74" s="91"/>
      <c r="AK74" s="91"/>
      <c r="AL74" s="91"/>
      <c r="AM74" s="91"/>
      <c r="AN74" s="91"/>
      <c r="AO74" s="91">
        <f t="shared" si="0"/>
        <v>0</v>
      </c>
      <c r="AP74" s="91">
        <f t="shared" si="1"/>
        <v>2</v>
      </c>
      <c r="AQ74" s="92"/>
    </row>
    <row r="75" spans="1:43" ht="22.5" customHeight="1" x14ac:dyDescent="0.25">
      <c r="A75" s="45">
        <v>57</v>
      </c>
      <c r="B75" s="39" t="s">
        <v>141</v>
      </c>
      <c r="C75" s="43" t="s">
        <v>142</v>
      </c>
      <c r="D75" s="50" t="s">
        <v>19</v>
      </c>
      <c r="E75" s="4"/>
      <c r="F75" s="4" t="s">
        <v>242</v>
      </c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12" t="s">
        <v>180</v>
      </c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12"/>
      <c r="AN75" s="12"/>
      <c r="AO75" s="10">
        <f t="shared" si="0"/>
        <v>0</v>
      </c>
      <c r="AP75" s="10">
        <f t="shared" si="1"/>
        <v>1</v>
      </c>
      <c r="AQ75" s="5"/>
    </row>
    <row r="76" spans="1:43" s="93" customFormat="1" ht="22.5" customHeight="1" x14ac:dyDescent="0.25">
      <c r="A76" s="86">
        <v>58</v>
      </c>
      <c r="B76" s="87" t="s">
        <v>143</v>
      </c>
      <c r="C76" s="88" t="s">
        <v>144</v>
      </c>
      <c r="D76" s="89" t="s">
        <v>19</v>
      </c>
      <c r="E76" s="90"/>
      <c r="F76" s="90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1"/>
      <c r="V76" s="91"/>
      <c r="W76" s="91"/>
      <c r="X76" s="91"/>
      <c r="Y76" s="91"/>
      <c r="Z76" s="91"/>
      <c r="AA76" s="91"/>
      <c r="AB76" s="91"/>
      <c r="AC76" s="91"/>
      <c r="AD76" s="91"/>
      <c r="AE76" s="91"/>
      <c r="AF76" s="91"/>
      <c r="AG76" s="91"/>
      <c r="AH76" s="91"/>
      <c r="AI76" s="91"/>
      <c r="AJ76" s="91"/>
      <c r="AK76" s="91"/>
      <c r="AL76" s="91"/>
      <c r="AM76" s="91"/>
      <c r="AN76" s="91"/>
      <c r="AO76" s="91">
        <f t="shared" si="0"/>
        <v>0</v>
      </c>
      <c r="AP76" s="91">
        <f t="shared" si="1"/>
        <v>0</v>
      </c>
      <c r="AQ76" s="92"/>
    </row>
    <row r="77" spans="1:43" ht="22.5" customHeight="1" x14ac:dyDescent="0.25">
      <c r="A77" s="45">
        <v>59</v>
      </c>
      <c r="B77" s="39" t="s">
        <v>145</v>
      </c>
      <c r="C77" s="43" t="s">
        <v>146</v>
      </c>
      <c r="D77" s="50" t="s">
        <v>31</v>
      </c>
      <c r="E77" s="4"/>
      <c r="F77" s="4" t="s">
        <v>286</v>
      </c>
      <c r="G77" s="49"/>
      <c r="H77" s="12" t="s">
        <v>7</v>
      </c>
      <c r="I77" s="12" t="s">
        <v>7</v>
      </c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12"/>
      <c r="AN77" s="12"/>
      <c r="AO77" s="10">
        <f t="shared" si="0"/>
        <v>2</v>
      </c>
      <c r="AP77" s="10">
        <f t="shared" si="1"/>
        <v>0</v>
      </c>
      <c r="AQ77" s="5"/>
    </row>
    <row r="78" spans="1:43" ht="22.5" customHeight="1" x14ac:dyDescent="0.25">
      <c r="A78" s="45">
        <v>60</v>
      </c>
      <c r="B78" s="39" t="s">
        <v>149</v>
      </c>
      <c r="C78" s="43" t="s">
        <v>150</v>
      </c>
      <c r="D78" s="50" t="s">
        <v>19</v>
      </c>
      <c r="E78" s="4"/>
      <c r="F78" s="4" t="s">
        <v>253</v>
      </c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12" t="s">
        <v>180</v>
      </c>
      <c r="AF78" s="49"/>
      <c r="AG78" s="49"/>
      <c r="AH78" s="49"/>
      <c r="AI78" s="49"/>
      <c r="AJ78" s="49"/>
      <c r="AK78" s="49"/>
      <c r="AL78" s="49"/>
      <c r="AM78" s="12"/>
      <c r="AN78" s="12"/>
      <c r="AO78" s="10">
        <f t="shared" si="0"/>
        <v>0</v>
      </c>
      <c r="AP78" s="10">
        <f t="shared" si="1"/>
        <v>1</v>
      </c>
      <c r="AQ78" s="5"/>
    </row>
    <row r="79" spans="1:43" ht="22.5" customHeight="1" x14ac:dyDescent="0.25">
      <c r="A79" s="45">
        <v>61</v>
      </c>
      <c r="B79" s="39" t="s">
        <v>155</v>
      </c>
      <c r="C79" s="43" t="s">
        <v>156</v>
      </c>
      <c r="D79" s="50" t="s">
        <v>19</v>
      </c>
      <c r="E79" s="4"/>
      <c r="F79" s="4" t="s">
        <v>222</v>
      </c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12" t="s">
        <v>180</v>
      </c>
      <c r="V79" s="49"/>
      <c r="W79" s="49"/>
      <c r="X79" s="49"/>
      <c r="Y79" s="49"/>
      <c r="Z79" s="49"/>
      <c r="AA79" s="49"/>
      <c r="AB79" s="49"/>
      <c r="AC79" s="49"/>
      <c r="AD79" s="49"/>
      <c r="AE79" s="12" t="s">
        <v>180</v>
      </c>
      <c r="AF79" s="49"/>
      <c r="AG79" s="49"/>
      <c r="AH79" s="49"/>
      <c r="AI79" s="49"/>
      <c r="AJ79" s="49"/>
      <c r="AK79" s="49"/>
      <c r="AL79" s="49"/>
      <c r="AM79" s="12"/>
      <c r="AN79" s="12"/>
      <c r="AO79" s="10">
        <f t="shared" si="0"/>
        <v>0</v>
      </c>
      <c r="AP79" s="10">
        <f t="shared" si="1"/>
        <v>2</v>
      </c>
      <c r="AQ79" s="5"/>
    </row>
    <row r="80" spans="1:43" ht="22.5" customHeight="1" x14ac:dyDescent="0.25">
      <c r="A80" s="45">
        <v>62</v>
      </c>
      <c r="B80" s="39" t="s">
        <v>157</v>
      </c>
      <c r="C80" s="43" t="s">
        <v>158</v>
      </c>
      <c r="D80" s="50" t="s">
        <v>19</v>
      </c>
      <c r="E80" s="4"/>
      <c r="F80" s="4" t="s">
        <v>221</v>
      </c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12" t="s">
        <v>180</v>
      </c>
      <c r="V80" s="49"/>
      <c r="W80" s="49"/>
      <c r="X80" s="49"/>
      <c r="Y80" s="49"/>
      <c r="Z80" s="49"/>
      <c r="AA80" s="49"/>
      <c r="AB80" s="49"/>
      <c r="AC80" s="49"/>
      <c r="AD80" s="49"/>
      <c r="AE80" s="12" t="s">
        <v>180</v>
      </c>
      <c r="AF80" s="49"/>
      <c r="AG80" s="49"/>
      <c r="AH80" s="49"/>
      <c r="AI80" s="49"/>
      <c r="AJ80" s="49"/>
      <c r="AK80" s="49"/>
      <c r="AL80" s="49"/>
      <c r="AM80" s="12"/>
      <c r="AN80" s="12"/>
      <c r="AO80" s="10">
        <f t="shared" si="0"/>
        <v>0</v>
      </c>
      <c r="AP80" s="10">
        <f t="shared" si="1"/>
        <v>2</v>
      </c>
      <c r="AQ80" s="5"/>
    </row>
    <row r="81" spans="1:43" ht="22.5" customHeight="1" x14ac:dyDescent="0.25">
      <c r="A81" s="45">
        <v>63</v>
      </c>
      <c r="B81" s="39" t="s">
        <v>159</v>
      </c>
      <c r="C81" s="43" t="s">
        <v>160</v>
      </c>
      <c r="D81" s="50" t="s">
        <v>31</v>
      </c>
      <c r="E81" s="4"/>
      <c r="F81" s="4" t="s">
        <v>287</v>
      </c>
      <c r="G81" s="49"/>
      <c r="H81" s="49"/>
      <c r="I81" s="53" t="s">
        <v>180</v>
      </c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12" t="s">
        <v>180</v>
      </c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12"/>
      <c r="AN81" s="12"/>
      <c r="AO81" s="10">
        <f t="shared" ref="AO81:AO106" si="2">COUNTIF(G81:AN81,"A")</f>
        <v>0</v>
      </c>
      <c r="AP81" s="10">
        <f t="shared" ref="AP81:AP106" si="3">COUNTIF(G81:AN81,"P")</f>
        <v>2</v>
      </c>
      <c r="AQ81" s="5"/>
    </row>
    <row r="82" spans="1:43" ht="22.5" customHeight="1" x14ac:dyDescent="0.25">
      <c r="A82" s="45">
        <v>64</v>
      </c>
      <c r="B82" s="39" t="s">
        <v>170</v>
      </c>
      <c r="C82" s="43" t="s">
        <v>169</v>
      </c>
      <c r="D82" s="50" t="s">
        <v>19</v>
      </c>
      <c r="E82" s="4"/>
      <c r="F82" s="4" t="s">
        <v>288</v>
      </c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12" t="s">
        <v>8</v>
      </c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12" t="s">
        <v>180</v>
      </c>
      <c r="AF82" s="49"/>
      <c r="AG82" s="49"/>
      <c r="AH82" s="49"/>
      <c r="AI82" s="49"/>
      <c r="AJ82" s="49"/>
      <c r="AK82" s="49"/>
      <c r="AL82" s="49"/>
      <c r="AM82" s="12"/>
      <c r="AN82" s="12"/>
      <c r="AO82" s="10">
        <f t="shared" si="2"/>
        <v>0</v>
      </c>
      <c r="AP82" s="10">
        <f t="shared" si="3"/>
        <v>2</v>
      </c>
      <c r="AQ82" s="5"/>
    </row>
    <row r="83" spans="1:43" ht="22.5" customHeight="1" x14ac:dyDescent="0.25">
      <c r="A83" s="45">
        <v>65</v>
      </c>
      <c r="B83" s="39" t="s">
        <v>193</v>
      </c>
      <c r="C83" s="43" t="s">
        <v>171</v>
      </c>
      <c r="D83" s="50" t="s">
        <v>19</v>
      </c>
      <c r="E83" s="4"/>
      <c r="F83" s="4" t="s">
        <v>289</v>
      </c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12"/>
      <c r="AN83" s="12"/>
      <c r="AO83" s="10">
        <f t="shared" si="2"/>
        <v>0</v>
      </c>
      <c r="AP83" s="10">
        <f t="shared" si="3"/>
        <v>0</v>
      </c>
      <c r="AQ83" s="5"/>
    </row>
    <row r="84" spans="1:43" ht="22.5" customHeight="1" x14ac:dyDescent="0.25">
      <c r="A84" s="45">
        <v>66</v>
      </c>
      <c r="B84" s="39" t="s">
        <v>174</v>
      </c>
      <c r="C84" s="43" t="s">
        <v>172</v>
      </c>
      <c r="D84" s="50" t="s">
        <v>31</v>
      </c>
      <c r="E84" s="4"/>
      <c r="F84" s="4" t="s">
        <v>290</v>
      </c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12"/>
      <c r="AN84" s="12"/>
      <c r="AO84" s="10">
        <f t="shared" si="2"/>
        <v>0</v>
      </c>
      <c r="AP84" s="10">
        <f t="shared" si="3"/>
        <v>0</v>
      </c>
      <c r="AQ84" s="5"/>
    </row>
    <row r="85" spans="1:43" ht="22.5" customHeight="1" x14ac:dyDescent="0.25">
      <c r="A85" s="45">
        <v>67</v>
      </c>
      <c r="B85" s="39" t="s">
        <v>175</v>
      </c>
      <c r="C85" s="43" t="s">
        <v>173</v>
      </c>
      <c r="D85" s="50" t="s">
        <v>31</v>
      </c>
      <c r="E85" s="4"/>
      <c r="F85" s="4" t="s">
        <v>292</v>
      </c>
      <c r="G85" s="49"/>
      <c r="H85" s="49"/>
      <c r="I85" s="49"/>
      <c r="J85" s="49"/>
      <c r="K85" s="49"/>
      <c r="L85" s="53" t="s">
        <v>180</v>
      </c>
      <c r="M85" s="12" t="s">
        <v>7</v>
      </c>
      <c r="N85" s="12" t="s">
        <v>7</v>
      </c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12" t="s">
        <v>7</v>
      </c>
      <c r="AA85" s="12" t="s">
        <v>8</v>
      </c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12"/>
      <c r="AN85" s="12"/>
      <c r="AO85" s="10">
        <f t="shared" si="2"/>
        <v>3</v>
      </c>
      <c r="AP85" s="10">
        <f t="shared" si="3"/>
        <v>2</v>
      </c>
      <c r="AQ85" s="5"/>
    </row>
    <row r="86" spans="1:43" ht="22.5" customHeight="1" x14ac:dyDescent="0.25">
      <c r="A86" s="45">
        <v>68</v>
      </c>
      <c r="B86" s="39" t="s">
        <v>176</v>
      </c>
      <c r="C86" s="43" t="s">
        <v>177</v>
      </c>
      <c r="D86" s="50" t="s">
        <v>19</v>
      </c>
      <c r="E86" s="4"/>
      <c r="F86" s="4" t="s">
        <v>223</v>
      </c>
      <c r="G86" s="49"/>
      <c r="H86" s="49"/>
      <c r="I86" s="49"/>
      <c r="J86" s="12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12" t="s">
        <v>180</v>
      </c>
      <c r="AF86" s="49"/>
      <c r="AG86" s="49"/>
      <c r="AH86" s="49"/>
      <c r="AI86" s="49"/>
      <c r="AJ86" s="49"/>
      <c r="AK86" s="49"/>
      <c r="AL86" s="49"/>
      <c r="AM86" s="12"/>
      <c r="AN86" s="12"/>
      <c r="AO86" s="10">
        <f t="shared" si="2"/>
        <v>0</v>
      </c>
      <c r="AP86" s="10">
        <f t="shared" si="3"/>
        <v>1</v>
      </c>
      <c r="AQ86" s="5"/>
    </row>
    <row r="87" spans="1:43" ht="22.5" customHeight="1" x14ac:dyDescent="0.25">
      <c r="A87" s="45">
        <v>69</v>
      </c>
      <c r="B87" s="4" t="s">
        <v>182</v>
      </c>
      <c r="C87" s="4" t="s">
        <v>181</v>
      </c>
      <c r="D87" s="4" t="s">
        <v>31</v>
      </c>
      <c r="E87" s="4"/>
      <c r="F87" s="4" t="s">
        <v>291</v>
      </c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12" t="s">
        <v>7</v>
      </c>
      <c r="Z87" s="49"/>
      <c r="AA87" s="49"/>
      <c r="AB87" s="49"/>
      <c r="AC87" s="49"/>
      <c r="AD87" s="49"/>
      <c r="AE87" s="12" t="s">
        <v>180</v>
      </c>
      <c r="AF87" s="49"/>
      <c r="AG87" s="49"/>
      <c r="AH87" s="49"/>
      <c r="AI87" s="49"/>
      <c r="AJ87" s="49"/>
      <c r="AK87" s="49"/>
      <c r="AL87" s="49"/>
      <c r="AM87" s="12"/>
      <c r="AN87" s="12"/>
      <c r="AO87" s="10">
        <f t="shared" si="2"/>
        <v>1</v>
      </c>
      <c r="AP87" s="10">
        <f t="shared" si="3"/>
        <v>1</v>
      </c>
      <c r="AQ87" s="5"/>
    </row>
    <row r="88" spans="1:43" ht="22.5" customHeight="1" x14ac:dyDescent="0.25">
      <c r="A88" s="45">
        <v>70</v>
      </c>
      <c r="B88" s="39" t="s">
        <v>190</v>
      </c>
      <c r="C88" s="43" t="s">
        <v>189</v>
      </c>
      <c r="D88" s="41" t="s">
        <v>19</v>
      </c>
      <c r="E88" s="4"/>
      <c r="F88" s="4" t="s">
        <v>235</v>
      </c>
      <c r="G88" s="49"/>
      <c r="H88" s="49"/>
      <c r="I88" s="49"/>
      <c r="J88" s="49"/>
      <c r="K88" s="49"/>
      <c r="L88" s="49"/>
      <c r="M88" s="49"/>
      <c r="N88" s="49"/>
      <c r="O88" s="49"/>
      <c r="P88" s="12"/>
      <c r="Q88" s="49"/>
      <c r="R88" s="49"/>
      <c r="S88" s="49"/>
      <c r="T88" s="49"/>
      <c r="U88" s="12" t="s">
        <v>8</v>
      </c>
      <c r="V88" s="12"/>
      <c r="W88" s="49"/>
      <c r="X88" s="12" t="s">
        <v>8</v>
      </c>
      <c r="Y88" s="12"/>
      <c r="Z88" s="49"/>
      <c r="AA88" s="49"/>
      <c r="AB88" s="49"/>
      <c r="AC88" s="49"/>
      <c r="AD88" s="49"/>
      <c r="AE88" s="12" t="s">
        <v>180</v>
      </c>
      <c r="AF88" s="12"/>
      <c r="AG88" s="49"/>
      <c r="AH88" s="49"/>
      <c r="AI88" s="12" t="s">
        <v>7</v>
      </c>
      <c r="AJ88" s="49"/>
      <c r="AK88" s="12" t="s">
        <v>7</v>
      </c>
      <c r="AL88" s="49"/>
      <c r="AM88" s="12"/>
      <c r="AN88" s="12"/>
      <c r="AO88" s="10">
        <f t="shared" si="2"/>
        <v>2</v>
      </c>
      <c r="AP88" s="10">
        <f t="shared" si="3"/>
        <v>3</v>
      </c>
      <c r="AQ88" s="5"/>
    </row>
    <row r="89" spans="1:43" ht="24.75" customHeight="1" x14ac:dyDescent="0.25">
      <c r="A89" s="55"/>
      <c r="B89" s="42"/>
      <c r="C89" s="43"/>
      <c r="D89" s="44"/>
      <c r="E89" s="56"/>
      <c r="F89" s="56"/>
      <c r="G89" s="57"/>
      <c r="H89" s="57"/>
      <c r="I89" s="57"/>
      <c r="J89" s="58"/>
      <c r="K89" s="57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10"/>
      <c r="AP89" s="10"/>
      <c r="AQ89" s="60"/>
    </row>
    <row r="90" spans="1:43" ht="24.75" customHeight="1" x14ac:dyDescent="0.25">
      <c r="A90" s="55"/>
      <c r="B90" s="42"/>
      <c r="C90" s="43"/>
      <c r="D90" s="44"/>
      <c r="E90" s="56"/>
      <c r="F90" s="56"/>
      <c r="G90" s="57"/>
      <c r="H90" s="57"/>
      <c r="I90" s="57"/>
      <c r="J90" s="58"/>
      <c r="K90" s="57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10"/>
      <c r="AP90" s="10"/>
      <c r="AQ90" s="60"/>
    </row>
    <row r="91" spans="1:43" ht="24.75" customHeight="1" x14ac:dyDescent="0.25">
      <c r="A91" s="55"/>
      <c r="B91" s="42"/>
      <c r="C91" s="43"/>
      <c r="D91" s="44"/>
      <c r="E91" s="56"/>
      <c r="F91" s="56"/>
      <c r="G91" s="57"/>
      <c r="H91" s="57"/>
      <c r="I91" s="57"/>
      <c r="J91" s="58"/>
      <c r="K91" s="57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10"/>
      <c r="AP91" s="10"/>
      <c r="AQ91" s="60"/>
    </row>
    <row r="92" spans="1:43" ht="24.75" customHeight="1" x14ac:dyDescent="0.25">
      <c r="A92" s="55"/>
      <c r="B92" s="42"/>
      <c r="C92" s="43"/>
      <c r="D92" s="44"/>
      <c r="E92" s="56"/>
      <c r="F92" s="56"/>
      <c r="G92" s="57"/>
      <c r="H92" s="57"/>
      <c r="I92" s="57"/>
      <c r="J92" s="58"/>
      <c r="K92" s="57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10"/>
      <c r="AP92" s="10"/>
      <c r="AQ92" s="60"/>
    </row>
    <row r="93" spans="1:43" ht="24.75" customHeight="1" x14ac:dyDescent="0.25">
      <c r="A93" s="55"/>
      <c r="B93" s="42"/>
      <c r="C93" s="43"/>
      <c r="D93" s="44"/>
      <c r="E93" s="56"/>
      <c r="F93" s="56"/>
      <c r="G93" s="57"/>
      <c r="H93" s="57"/>
      <c r="I93" s="57"/>
      <c r="J93" s="58"/>
      <c r="K93" s="57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10"/>
      <c r="AP93" s="10"/>
      <c r="AQ93" s="60"/>
    </row>
    <row r="94" spans="1:43" ht="24.75" customHeight="1" x14ac:dyDescent="0.25">
      <c r="A94" s="55"/>
      <c r="B94" s="42"/>
      <c r="C94" s="43"/>
      <c r="D94" s="44"/>
      <c r="E94" s="56"/>
      <c r="F94" s="56"/>
      <c r="G94" s="57"/>
      <c r="H94" s="57"/>
      <c r="I94" s="57"/>
      <c r="J94" s="58"/>
      <c r="K94" s="57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10"/>
      <c r="AP94" s="10"/>
      <c r="AQ94" s="60"/>
    </row>
    <row r="95" spans="1:43" ht="24.75" customHeight="1" x14ac:dyDescent="0.25">
      <c r="A95" s="55"/>
      <c r="B95" s="42"/>
      <c r="C95" s="43"/>
      <c r="D95" s="44"/>
      <c r="E95" s="56"/>
      <c r="F95" s="56"/>
      <c r="G95" s="57"/>
      <c r="H95" s="57"/>
      <c r="I95" s="57"/>
      <c r="J95" s="58"/>
      <c r="K95" s="57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10"/>
      <c r="AP95" s="10"/>
      <c r="AQ95" s="60"/>
    </row>
    <row r="96" spans="1:43" ht="24.75" customHeight="1" x14ac:dyDescent="0.25">
      <c r="A96" s="55"/>
      <c r="B96" s="42"/>
      <c r="C96" s="43"/>
      <c r="D96" s="44"/>
      <c r="E96" s="56"/>
      <c r="F96" s="56"/>
      <c r="G96" s="57"/>
      <c r="H96" s="57"/>
      <c r="I96" s="57"/>
      <c r="J96" s="58"/>
      <c r="K96" s="57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10"/>
      <c r="AP96" s="10"/>
      <c r="AQ96" s="60"/>
    </row>
    <row r="97" spans="1:43" ht="24.75" customHeight="1" x14ac:dyDescent="0.25">
      <c r="A97" s="55"/>
      <c r="B97" s="42"/>
      <c r="C97" s="43"/>
      <c r="D97" s="44"/>
      <c r="E97" s="56"/>
      <c r="F97" s="56"/>
      <c r="G97" s="57"/>
      <c r="H97" s="57"/>
      <c r="I97" s="57"/>
      <c r="J97" s="58"/>
      <c r="K97" s="57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10"/>
      <c r="AP97" s="10"/>
      <c r="AQ97" s="60"/>
    </row>
    <row r="98" spans="1:43" ht="24.75" customHeight="1" x14ac:dyDescent="0.25">
      <c r="A98" s="55"/>
      <c r="B98" s="42"/>
      <c r="C98" s="43"/>
      <c r="D98" s="44"/>
      <c r="E98" s="56"/>
      <c r="F98" s="56"/>
      <c r="G98" s="57"/>
      <c r="H98" s="57"/>
      <c r="I98" s="57"/>
      <c r="J98" s="58"/>
      <c r="K98" s="57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10"/>
      <c r="AP98" s="10"/>
      <c r="AQ98" s="60"/>
    </row>
    <row r="99" spans="1:43" ht="24.75" customHeight="1" x14ac:dyDescent="0.25">
      <c r="A99" s="55"/>
      <c r="B99" s="42"/>
      <c r="C99" s="43"/>
      <c r="D99" s="44"/>
      <c r="E99" s="56"/>
      <c r="F99" s="56"/>
      <c r="G99" s="57"/>
      <c r="H99" s="57"/>
      <c r="I99" s="57"/>
      <c r="J99" s="58"/>
      <c r="K99" s="57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10"/>
      <c r="AP99" s="10"/>
      <c r="AQ99" s="60"/>
    </row>
    <row r="100" spans="1:43" ht="24.75" customHeight="1" x14ac:dyDescent="0.25">
      <c r="A100" s="55"/>
      <c r="B100" s="42"/>
      <c r="C100" s="43"/>
      <c r="D100" s="44"/>
      <c r="E100" s="56"/>
      <c r="F100" s="56"/>
      <c r="G100" s="57"/>
      <c r="H100" s="57"/>
      <c r="I100" s="57"/>
      <c r="J100" s="58"/>
      <c r="K100" s="57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10"/>
      <c r="AP100" s="10"/>
      <c r="AQ100" s="60"/>
    </row>
    <row r="101" spans="1:43" ht="24.75" customHeight="1" x14ac:dyDescent="0.25">
      <c r="A101" s="55"/>
      <c r="B101" s="42"/>
      <c r="C101" s="43"/>
      <c r="D101" s="44"/>
      <c r="E101" s="56"/>
      <c r="F101" s="56"/>
      <c r="G101" s="57"/>
      <c r="H101" s="57"/>
      <c r="I101" s="57"/>
      <c r="J101" s="58"/>
      <c r="K101" s="57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10"/>
      <c r="AP101" s="10"/>
      <c r="AQ101" s="60"/>
    </row>
    <row r="102" spans="1:43" ht="24.75" customHeight="1" x14ac:dyDescent="0.25">
      <c r="A102" s="55"/>
      <c r="B102" s="42"/>
      <c r="C102" s="43"/>
      <c r="D102" s="44"/>
      <c r="E102" s="56"/>
      <c r="F102" s="56"/>
      <c r="G102" s="57"/>
      <c r="H102" s="57"/>
      <c r="I102" s="57"/>
      <c r="J102" s="58"/>
      <c r="K102" s="57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10"/>
      <c r="AP102" s="10"/>
      <c r="AQ102" s="60"/>
    </row>
    <row r="103" spans="1:43" ht="24.75" customHeight="1" x14ac:dyDescent="0.25">
      <c r="A103" s="55"/>
      <c r="B103" s="42"/>
      <c r="C103" s="43"/>
      <c r="D103" s="44"/>
      <c r="E103" s="56"/>
      <c r="F103" s="56"/>
      <c r="G103" s="57"/>
      <c r="H103" s="57"/>
      <c r="I103" s="57"/>
      <c r="J103" s="58"/>
      <c r="K103" s="57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10"/>
      <c r="AP103" s="10"/>
      <c r="AQ103" s="60"/>
    </row>
    <row r="104" spans="1:43" ht="24.75" customHeight="1" x14ac:dyDescent="0.25">
      <c r="A104" s="55"/>
      <c r="B104" s="42"/>
      <c r="C104" s="43"/>
      <c r="D104" s="44"/>
      <c r="E104" s="56"/>
      <c r="F104" s="56"/>
      <c r="G104" s="57"/>
      <c r="H104" s="57"/>
      <c r="I104" s="57"/>
      <c r="J104" s="58"/>
      <c r="K104" s="57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10"/>
      <c r="AP104" s="10"/>
      <c r="AQ104" s="60"/>
    </row>
    <row r="105" spans="1:43" ht="24.75" customHeight="1" x14ac:dyDescent="0.25">
      <c r="A105" s="55"/>
      <c r="B105" s="42"/>
      <c r="C105" s="43"/>
      <c r="D105" s="44"/>
      <c r="E105" s="56"/>
      <c r="F105" s="56"/>
      <c r="G105" s="57"/>
      <c r="H105" s="57"/>
      <c r="I105" s="57"/>
      <c r="J105" s="58"/>
      <c r="K105" s="57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10"/>
      <c r="AP105" s="10"/>
      <c r="AQ105" s="60"/>
    </row>
    <row r="106" spans="1:43" x14ac:dyDescent="0.25">
      <c r="A106" s="6"/>
      <c r="B106" s="7"/>
      <c r="C106" s="7"/>
      <c r="D106" s="7"/>
      <c r="E106" s="7"/>
      <c r="F106" s="7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0">
        <f t="shared" si="2"/>
        <v>0</v>
      </c>
      <c r="AP106" s="10">
        <f t="shared" si="3"/>
        <v>0</v>
      </c>
      <c r="AQ106" s="8"/>
    </row>
    <row r="107" spans="1:43" x14ac:dyDescent="0.25">
      <c r="A107" s="125" t="s">
        <v>12</v>
      </c>
      <c r="B107" s="126"/>
      <c r="C107" s="126"/>
      <c r="D107" s="126"/>
      <c r="E107" s="126"/>
      <c r="F107" s="126"/>
      <c r="G107" s="14">
        <f t="shared" ref="G107:AH107" si="4">COUNTIF(G19:G106,"P")</f>
        <v>0</v>
      </c>
      <c r="H107" s="14">
        <f t="shared" si="4"/>
        <v>0</v>
      </c>
      <c r="I107" s="14">
        <f t="shared" si="4"/>
        <v>1</v>
      </c>
      <c r="J107" s="14">
        <f t="shared" si="4"/>
        <v>0</v>
      </c>
      <c r="K107" s="14">
        <f t="shared" si="4"/>
        <v>0</v>
      </c>
      <c r="L107" s="14">
        <f t="shared" si="4"/>
        <v>1</v>
      </c>
      <c r="M107" s="14">
        <f t="shared" si="4"/>
        <v>0</v>
      </c>
      <c r="N107" s="14">
        <f t="shared" si="4"/>
        <v>4</v>
      </c>
      <c r="O107" s="14">
        <f t="shared" si="4"/>
        <v>0</v>
      </c>
      <c r="P107" s="14">
        <f t="shared" si="4"/>
        <v>1</v>
      </c>
      <c r="Q107" s="14">
        <f t="shared" si="4"/>
        <v>2</v>
      </c>
      <c r="R107" s="14">
        <f t="shared" si="4"/>
        <v>1</v>
      </c>
      <c r="S107" s="14">
        <f t="shared" si="4"/>
        <v>0</v>
      </c>
      <c r="T107" s="14">
        <f t="shared" si="4"/>
        <v>2</v>
      </c>
      <c r="U107" s="14">
        <f t="shared" si="4"/>
        <v>13</v>
      </c>
      <c r="V107" s="14">
        <f t="shared" si="4"/>
        <v>2</v>
      </c>
      <c r="W107" s="14">
        <f t="shared" si="4"/>
        <v>5</v>
      </c>
      <c r="X107" s="14">
        <f t="shared" si="4"/>
        <v>4</v>
      </c>
      <c r="Y107" s="14">
        <f t="shared" si="4"/>
        <v>1</v>
      </c>
      <c r="Z107" s="14">
        <f t="shared" si="4"/>
        <v>3</v>
      </c>
      <c r="AA107" s="14">
        <f t="shared" si="4"/>
        <v>3</v>
      </c>
      <c r="AB107" s="14">
        <f t="shared" si="4"/>
        <v>1</v>
      </c>
      <c r="AC107" s="14">
        <f t="shared" si="4"/>
        <v>1</v>
      </c>
      <c r="AD107" s="14">
        <f t="shared" si="4"/>
        <v>0</v>
      </c>
      <c r="AE107" s="14">
        <f t="shared" si="4"/>
        <v>31</v>
      </c>
      <c r="AF107" s="14">
        <f t="shared" si="4"/>
        <v>0</v>
      </c>
      <c r="AG107" s="14">
        <f t="shared" si="4"/>
        <v>0</v>
      </c>
      <c r="AH107" s="14">
        <f t="shared" si="4"/>
        <v>3</v>
      </c>
      <c r="AI107" s="14">
        <f t="shared" ref="AI107:AN107" si="5">COUNTIF(AI19:AI106,"P")</f>
        <v>1</v>
      </c>
      <c r="AJ107" s="14">
        <f t="shared" si="5"/>
        <v>0</v>
      </c>
      <c r="AK107" s="14">
        <f t="shared" si="5"/>
        <v>1</v>
      </c>
      <c r="AL107" s="14">
        <f t="shared" si="5"/>
        <v>0</v>
      </c>
      <c r="AM107" s="14">
        <f t="shared" si="5"/>
        <v>0</v>
      </c>
      <c r="AN107" s="14">
        <f t="shared" si="5"/>
        <v>0</v>
      </c>
      <c r="AO107" s="14"/>
      <c r="AP107" s="14"/>
      <c r="AQ107" s="15"/>
    </row>
    <row r="108" spans="1:43" x14ac:dyDescent="0.25">
      <c r="A108" s="127" t="s">
        <v>13</v>
      </c>
      <c r="B108" s="128"/>
      <c r="C108" s="128"/>
      <c r="D108" s="128"/>
      <c r="E108" s="128"/>
      <c r="F108" s="128"/>
      <c r="G108" s="16">
        <f t="shared" ref="G108:AH108" si="6">COUNTIF(G19:G106,"A")</f>
        <v>0</v>
      </c>
      <c r="H108" s="16">
        <f t="shared" si="6"/>
        <v>8</v>
      </c>
      <c r="I108" s="16">
        <f t="shared" si="6"/>
        <v>5</v>
      </c>
      <c r="J108" s="16">
        <f t="shared" si="6"/>
        <v>4</v>
      </c>
      <c r="K108" s="16">
        <f t="shared" si="6"/>
        <v>1</v>
      </c>
      <c r="L108" s="16">
        <f t="shared" si="6"/>
        <v>1</v>
      </c>
      <c r="M108" s="16">
        <f t="shared" si="6"/>
        <v>1</v>
      </c>
      <c r="N108" s="16">
        <f t="shared" si="6"/>
        <v>3</v>
      </c>
      <c r="O108" s="16">
        <f t="shared" si="6"/>
        <v>0</v>
      </c>
      <c r="P108" s="16">
        <f t="shared" si="6"/>
        <v>1</v>
      </c>
      <c r="Q108" s="16">
        <f t="shared" si="6"/>
        <v>2</v>
      </c>
      <c r="R108" s="16">
        <f t="shared" si="6"/>
        <v>0</v>
      </c>
      <c r="S108" s="16">
        <f t="shared" si="6"/>
        <v>0</v>
      </c>
      <c r="T108" s="16">
        <f t="shared" si="6"/>
        <v>0</v>
      </c>
      <c r="U108" s="16">
        <f t="shared" si="6"/>
        <v>0</v>
      </c>
      <c r="V108" s="16">
        <f t="shared" si="6"/>
        <v>0</v>
      </c>
      <c r="W108" s="16">
        <f t="shared" si="6"/>
        <v>1</v>
      </c>
      <c r="X108" s="16">
        <f t="shared" si="6"/>
        <v>0</v>
      </c>
      <c r="Y108" s="16">
        <f t="shared" si="6"/>
        <v>2</v>
      </c>
      <c r="Z108" s="16">
        <f t="shared" si="6"/>
        <v>2</v>
      </c>
      <c r="AA108" s="16">
        <f t="shared" si="6"/>
        <v>0</v>
      </c>
      <c r="AB108" s="16">
        <f t="shared" si="6"/>
        <v>0</v>
      </c>
      <c r="AC108" s="16">
        <f t="shared" si="6"/>
        <v>0</v>
      </c>
      <c r="AD108" s="16">
        <f t="shared" si="6"/>
        <v>0</v>
      </c>
      <c r="AE108" s="16">
        <f t="shared" si="6"/>
        <v>0</v>
      </c>
      <c r="AF108" s="16">
        <f t="shared" si="6"/>
        <v>0</v>
      </c>
      <c r="AG108" s="16">
        <f t="shared" si="6"/>
        <v>0</v>
      </c>
      <c r="AH108" s="16">
        <f t="shared" si="6"/>
        <v>1</v>
      </c>
      <c r="AI108" s="16">
        <f t="shared" ref="AI108:AN108" si="7">COUNTIF(AI19:AI106,"A")</f>
        <v>1</v>
      </c>
      <c r="AJ108" s="16">
        <f t="shared" si="7"/>
        <v>0</v>
      </c>
      <c r="AK108" s="16">
        <f t="shared" si="7"/>
        <v>1</v>
      </c>
      <c r="AL108" s="16">
        <f t="shared" si="7"/>
        <v>0</v>
      </c>
      <c r="AM108" s="16">
        <f t="shared" si="7"/>
        <v>0</v>
      </c>
      <c r="AN108" s="16">
        <f t="shared" si="7"/>
        <v>0</v>
      </c>
      <c r="AO108" s="16"/>
      <c r="AP108" s="16"/>
      <c r="AQ108" s="17"/>
    </row>
    <row r="109" spans="1:43" x14ac:dyDescent="0.25">
      <c r="A109" s="121" t="s">
        <v>14</v>
      </c>
      <c r="B109" s="122"/>
      <c r="C109" s="122"/>
      <c r="D109" s="122"/>
      <c r="E109" s="122"/>
      <c r="F109" s="122"/>
      <c r="G109" s="18">
        <f>SUM(G107:G108)</f>
        <v>0</v>
      </c>
      <c r="H109" s="18">
        <f t="shared" ref="H109:AH109" si="8">SUM(H107:H108)</f>
        <v>8</v>
      </c>
      <c r="I109" s="18">
        <f t="shared" si="8"/>
        <v>6</v>
      </c>
      <c r="J109" s="18">
        <f t="shared" si="8"/>
        <v>4</v>
      </c>
      <c r="K109" s="18">
        <f t="shared" si="8"/>
        <v>1</v>
      </c>
      <c r="L109" s="18">
        <f t="shared" si="8"/>
        <v>2</v>
      </c>
      <c r="M109" s="18">
        <f t="shared" si="8"/>
        <v>1</v>
      </c>
      <c r="N109" s="18">
        <f t="shared" si="8"/>
        <v>7</v>
      </c>
      <c r="O109" s="18">
        <f t="shared" si="8"/>
        <v>0</v>
      </c>
      <c r="P109" s="18">
        <f t="shared" si="8"/>
        <v>2</v>
      </c>
      <c r="Q109" s="18">
        <f t="shared" si="8"/>
        <v>4</v>
      </c>
      <c r="R109" s="18">
        <f t="shared" si="8"/>
        <v>1</v>
      </c>
      <c r="S109" s="18">
        <f t="shared" si="8"/>
        <v>0</v>
      </c>
      <c r="T109" s="18">
        <f t="shared" si="8"/>
        <v>2</v>
      </c>
      <c r="U109" s="18">
        <f t="shared" si="8"/>
        <v>13</v>
      </c>
      <c r="V109" s="18">
        <f t="shared" si="8"/>
        <v>2</v>
      </c>
      <c r="W109" s="18">
        <f t="shared" si="8"/>
        <v>6</v>
      </c>
      <c r="X109" s="18">
        <f t="shared" si="8"/>
        <v>4</v>
      </c>
      <c r="Y109" s="18">
        <f t="shared" si="8"/>
        <v>3</v>
      </c>
      <c r="Z109" s="18">
        <f t="shared" si="8"/>
        <v>5</v>
      </c>
      <c r="AA109" s="18">
        <f t="shared" si="8"/>
        <v>3</v>
      </c>
      <c r="AB109" s="18">
        <f t="shared" si="8"/>
        <v>1</v>
      </c>
      <c r="AC109" s="18">
        <f t="shared" si="8"/>
        <v>1</v>
      </c>
      <c r="AD109" s="18">
        <f t="shared" si="8"/>
        <v>0</v>
      </c>
      <c r="AE109" s="18">
        <f t="shared" si="8"/>
        <v>31</v>
      </c>
      <c r="AF109" s="18">
        <f t="shared" si="8"/>
        <v>0</v>
      </c>
      <c r="AG109" s="18">
        <f t="shared" si="8"/>
        <v>0</v>
      </c>
      <c r="AH109" s="18">
        <f t="shared" si="8"/>
        <v>4</v>
      </c>
      <c r="AI109" s="18">
        <f t="shared" ref="AI109:AN109" si="9">SUM(AI107:AI108)</f>
        <v>2</v>
      </c>
      <c r="AJ109" s="18">
        <f t="shared" si="9"/>
        <v>0</v>
      </c>
      <c r="AK109" s="18">
        <f t="shared" si="9"/>
        <v>2</v>
      </c>
      <c r="AL109" s="18">
        <f t="shared" si="9"/>
        <v>0</v>
      </c>
      <c r="AM109" s="18">
        <f t="shared" si="9"/>
        <v>0</v>
      </c>
      <c r="AN109" s="18">
        <f t="shared" si="9"/>
        <v>0</v>
      </c>
      <c r="AO109" s="18"/>
      <c r="AP109" s="18"/>
      <c r="AQ109" s="19"/>
    </row>
    <row r="110" spans="1:43" ht="26.25" x14ac:dyDescent="0.25">
      <c r="A110" s="29" t="str">
        <f>"បញ្ឈប់បញ្ជីត្រឹមចំនួន "&amp;COUNT(A19:A106) &amp;"នាក់" &amp;"ស្រីចំនួន " &amp;COUNTIF(D19:D106,"ស") &amp;"នាក់"</f>
        <v>បញ្ឈប់បញ្ជីត្រឹមចំនួន 70នាក់ស្រីចំនួន 47នាក់</v>
      </c>
    </row>
  </sheetData>
  <protectedRanges>
    <protectedRange sqref="G19:J34 H35:I35 H36:J38 H66 K19:M38 H50:I50 G35:G45 H56 J56:M56 H57:M58 I59:M59 J60:M60 H60 I63:M63 H65:K65 G67:M71 G72:G79 I72:J72 L72:M72 I73:M73 H74:M76 G85:L85 G87:K105 N19:O36 O37 N38:O38 O58:O60 N71:O74 O85 L86:O88 P19:R33 R34 P35:R38 H44:R45 K49:R50 H51:R55 N56:R57 P58:R59 P60 R60 I61:R61 H62:R62 O63:R63 H64:R64 M65:R65 K66:R66 O67:R67 N68:R70 P71:R71 P72 R72:R73 P74:R74 N75:R76 G82:O84 J77:R77 H78:R79 G80:R81 P82:Q82 G86:I86 K86 S19:T31 S32 S33:T38 I39:S39 U19:Y26 U32:Y36 U39:V39 X39:Y39 U47:V47 S47:T55 U50:Y53 V54:Y55 S56:Y56 U60:Y60 W63:Y63 U64:Y64 U65:V65 X65:Y65 S57:T77 U66:Y66 U69:Y69 U67:V68 X67:Y68 V72:X72 U73:Y73 U74:V74 Y74:Y75 U75:W75 S78:Y78 V79:Y81 S79:T87 U82:Y86 W88 Q88:T88 U87:X87 Z19:AA25 AA26 Z32:AA34 Z35 AA36 AA39 Z50 Z51:AA56 W61:AA61 U62:AA62 Z63:AA69 Z78:AA84 Z86:AA88 AB19:AD26 V28:AD30 AB32:AD36 AD39 H40:AD42 S44:AD45 Z47:AD47 V49:AD49 AB50:AD56 AA60:AD60 AB61:AD69 Z73:AD75 AB78:AD88 AE20 AE24:AE26 AE35:AE36 AE40:AE41 AE45 AE50:AE52 U58:AD58 AE62 AE65 AE67:AE69 Z72:AE72 AE81 P83:R87 AE83:AE85 AF39:AG42 AF50:AG56 AF60:AG69 U71:AG71 AF72:AG75 AE75 AH40:AH42 AF19:AL26 AF28:AL30 AE32:AL32 AF33:AL36 U38:AL38 AL40:AL42 AI39:AK42 AF44:AL45 AF47:AL47 AI50:AK50 AH51:AL55 AJ56:AK56 AF58:AL58 AH60:AL61 AH63:AL63 AH65:AL69 AI71:AK71 AH72:AL72 AL73 AH73:AJ73 AH75:AL75 U77:AL77 AF78:AL87 AG88:AH88 AL88 AJ88 G47:G66 H47:R48" name="C. No  Student Name  Sex  Mobile  Name in English Column"/>
  </protectedRanges>
  <mergeCells count="5">
    <mergeCell ref="D16:E16"/>
    <mergeCell ref="AO17:AP17"/>
    <mergeCell ref="A107:F107"/>
    <mergeCell ref="A108:F108"/>
    <mergeCell ref="A109:F109"/>
  </mergeCells>
  <pageMargins left="0.28999999999999998" right="0.21" top="0.27" bottom="0.18" header="0.17" footer="0.18"/>
  <pageSetup paperSize="9" scale="80" orientation="landscape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6:AS105"/>
  <sheetViews>
    <sheetView topLeftCell="A18" zoomScale="70" zoomScaleNormal="70" workbookViewId="0">
      <pane xSplit="2" ySplit="1" topLeftCell="C97" activePane="bottomRight" state="frozen"/>
      <selection activeCell="A18" sqref="A18"/>
      <selection pane="topRight" activeCell="C18" sqref="C18"/>
      <selection pane="bottomLeft" activeCell="A19" sqref="A19"/>
      <selection pane="bottomRight" activeCell="V88" sqref="V88"/>
    </sheetView>
  </sheetViews>
  <sheetFormatPr defaultRowHeight="15" x14ac:dyDescent="0.25"/>
  <cols>
    <col min="1" max="1" width="5.28515625" customWidth="1"/>
    <col min="2" max="2" width="20.140625" customWidth="1"/>
    <col min="3" max="3" width="18.42578125" customWidth="1"/>
    <col min="4" max="4" width="5.7109375" customWidth="1"/>
    <col min="5" max="5" width="8.5703125" customWidth="1"/>
    <col min="6" max="6" width="18" customWidth="1"/>
    <col min="7" max="42" width="3.140625" customWidth="1"/>
    <col min="43" max="44" width="4.5703125" customWidth="1"/>
  </cols>
  <sheetData>
    <row r="16" spans="1:6" s="11" customFormat="1" ht="20.25" customHeight="1" x14ac:dyDescent="0.25">
      <c r="A16" s="11" t="s">
        <v>205</v>
      </c>
      <c r="D16" s="124" t="s">
        <v>10</v>
      </c>
      <c r="E16" s="124"/>
      <c r="F16" s="11" t="s">
        <v>206</v>
      </c>
    </row>
    <row r="17" spans="1:45" s="11" customFormat="1" ht="20.25" customHeight="1" x14ac:dyDescent="0.25">
      <c r="A17" s="11" t="s">
        <v>207</v>
      </c>
      <c r="D17" s="28"/>
      <c r="E17" s="28"/>
      <c r="AQ17" s="123" t="s">
        <v>6</v>
      </c>
      <c r="AR17" s="123"/>
    </row>
    <row r="18" spans="1:45" ht="53.25" customHeight="1" x14ac:dyDescent="0.25">
      <c r="A18" s="1" t="s">
        <v>0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47" t="s">
        <v>185</v>
      </c>
      <c r="H18" s="47" t="s">
        <v>186</v>
      </c>
      <c r="I18" s="47" t="s">
        <v>187</v>
      </c>
      <c r="J18" s="47" t="s">
        <v>191</v>
      </c>
      <c r="K18" s="47" t="s">
        <v>192</v>
      </c>
      <c r="L18" s="73">
        <v>41436</v>
      </c>
      <c r="M18" s="73">
        <v>41466</v>
      </c>
      <c r="N18" s="73" t="s">
        <v>194</v>
      </c>
      <c r="O18" s="73" t="s">
        <v>195</v>
      </c>
      <c r="P18" s="73" t="s">
        <v>204</v>
      </c>
      <c r="Q18" s="73" t="s">
        <v>203</v>
      </c>
      <c r="R18" s="73" t="s">
        <v>201</v>
      </c>
      <c r="S18" s="73" t="s">
        <v>212</v>
      </c>
      <c r="T18" s="73">
        <v>41376</v>
      </c>
      <c r="U18" s="76">
        <v>41406</v>
      </c>
      <c r="V18" s="74">
        <v>41590</v>
      </c>
      <c r="W18" s="74">
        <v>41620</v>
      </c>
      <c r="X18" s="74" t="s">
        <v>293</v>
      </c>
      <c r="Y18" s="74" t="s">
        <v>302</v>
      </c>
      <c r="Z18" s="74" t="s">
        <v>303</v>
      </c>
      <c r="AA18" s="74">
        <v>41671</v>
      </c>
      <c r="AB18" s="74">
        <v>41852</v>
      </c>
      <c r="AC18" s="74">
        <v>41883</v>
      </c>
      <c r="AD18" s="74" t="s">
        <v>307</v>
      </c>
      <c r="AE18" s="74" t="s">
        <v>309</v>
      </c>
      <c r="AF18" s="74" t="s">
        <v>310</v>
      </c>
      <c r="AG18" s="74" t="s">
        <v>313</v>
      </c>
      <c r="AH18" s="74" t="s">
        <v>315</v>
      </c>
      <c r="AI18" s="74" t="s">
        <v>316</v>
      </c>
      <c r="AJ18" s="74">
        <v>41761</v>
      </c>
      <c r="AK18" s="74"/>
      <c r="AL18" s="74"/>
      <c r="AM18" s="74"/>
      <c r="AN18" s="74"/>
      <c r="AO18" s="74"/>
      <c r="AP18" s="74"/>
      <c r="AQ18" s="2" t="s">
        <v>7</v>
      </c>
      <c r="AR18" s="2" t="s">
        <v>8</v>
      </c>
      <c r="AS18" s="9" t="s">
        <v>9</v>
      </c>
    </row>
    <row r="19" spans="1:45" ht="24" customHeight="1" x14ac:dyDescent="0.25">
      <c r="A19" s="45">
        <v>1</v>
      </c>
      <c r="B19" s="39" t="s">
        <v>17</v>
      </c>
      <c r="C19" s="40" t="s">
        <v>18</v>
      </c>
      <c r="D19" s="50" t="s">
        <v>19</v>
      </c>
      <c r="E19" s="4"/>
      <c r="F19" s="4" t="s">
        <v>252</v>
      </c>
      <c r="G19" s="49"/>
      <c r="H19" s="49"/>
      <c r="I19" s="49"/>
      <c r="J19" s="49"/>
      <c r="K19" s="49"/>
      <c r="L19" s="49"/>
      <c r="M19" s="12" t="s">
        <v>7</v>
      </c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12" t="s">
        <v>7</v>
      </c>
      <c r="AF19" s="12" t="s">
        <v>7</v>
      </c>
      <c r="AG19" s="49"/>
      <c r="AH19" s="49"/>
      <c r="AI19" s="12" t="s">
        <v>180</v>
      </c>
      <c r="AJ19" s="49"/>
      <c r="AK19" s="12"/>
      <c r="AL19" s="12"/>
      <c r="AM19" s="12"/>
      <c r="AN19" s="12"/>
      <c r="AO19" s="12"/>
      <c r="AP19" s="12"/>
      <c r="AQ19" s="10">
        <f>COUNTIF(G19:AP19,"A")</f>
        <v>3</v>
      </c>
      <c r="AR19" s="10">
        <f>COUNTIF(G19:AP19,"P")</f>
        <v>1</v>
      </c>
      <c r="AS19" s="5"/>
    </row>
    <row r="20" spans="1:45" ht="24" customHeight="1" x14ac:dyDescent="0.25">
      <c r="A20" s="45">
        <v>2</v>
      </c>
      <c r="B20" s="39" t="s">
        <v>20</v>
      </c>
      <c r="C20" s="40" t="s">
        <v>21</v>
      </c>
      <c r="D20" s="50" t="s">
        <v>22</v>
      </c>
      <c r="E20" s="4"/>
      <c r="F20" s="4" t="s">
        <v>261</v>
      </c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12" t="s">
        <v>7</v>
      </c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12"/>
      <c r="AN20" s="12"/>
      <c r="AO20" s="12"/>
      <c r="AP20" s="12"/>
      <c r="AQ20" s="10">
        <f t="shared" ref="AQ20:AQ83" si="0">COUNTIF(G20:AP20,"A")</f>
        <v>1</v>
      </c>
      <c r="AR20" s="10">
        <f t="shared" ref="AR20:AR83" si="1">COUNTIF(G20:AP20,"P")</f>
        <v>0</v>
      </c>
      <c r="AS20" s="5"/>
    </row>
    <row r="21" spans="1:45" ht="24" customHeight="1" x14ac:dyDescent="0.25">
      <c r="A21" s="45">
        <v>3</v>
      </c>
      <c r="B21" s="39" t="s">
        <v>23</v>
      </c>
      <c r="C21" s="40" t="s">
        <v>24</v>
      </c>
      <c r="D21" s="50" t="s">
        <v>19</v>
      </c>
      <c r="E21" s="4"/>
      <c r="F21" s="4" t="s">
        <v>262</v>
      </c>
      <c r="G21" s="49"/>
      <c r="H21" s="49"/>
      <c r="I21" s="49"/>
      <c r="J21" s="49"/>
      <c r="K21" s="49"/>
      <c r="L21" s="49"/>
      <c r="M21" s="12" t="s">
        <v>7</v>
      </c>
      <c r="N21" s="49"/>
      <c r="O21" s="49"/>
      <c r="P21" s="49"/>
      <c r="Q21" s="49"/>
      <c r="R21" s="12" t="s">
        <v>8</v>
      </c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12" t="s">
        <v>7</v>
      </c>
      <c r="AF21" s="49"/>
      <c r="AG21" s="49"/>
      <c r="AH21" s="49"/>
      <c r="AI21" s="49"/>
      <c r="AJ21" s="49"/>
      <c r="AK21" s="49"/>
      <c r="AL21" s="49"/>
      <c r="AM21" s="12"/>
      <c r="AN21" s="12"/>
      <c r="AO21" s="12"/>
      <c r="AP21" s="12"/>
      <c r="AQ21" s="10">
        <f t="shared" si="0"/>
        <v>2</v>
      </c>
      <c r="AR21" s="10">
        <f t="shared" si="1"/>
        <v>1</v>
      </c>
      <c r="AS21" s="5"/>
    </row>
    <row r="22" spans="1:45" ht="24" customHeight="1" x14ac:dyDescent="0.25">
      <c r="A22" s="45">
        <v>4</v>
      </c>
      <c r="B22" s="39" t="s">
        <v>25</v>
      </c>
      <c r="C22" s="40" t="s">
        <v>26</v>
      </c>
      <c r="D22" s="50" t="s">
        <v>19</v>
      </c>
      <c r="E22" s="4"/>
      <c r="F22" s="4" t="s">
        <v>263</v>
      </c>
      <c r="G22" s="49"/>
      <c r="H22" s="49"/>
      <c r="I22" s="49"/>
      <c r="J22" s="49"/>
      <c r="K22" s="49"/>
      <c r="L22" s="49"/>
      <c r="M22" s="12" t="s">
        <v>7</v>
      </c>
      <c r="N22" s="49"/>
      <c r="O22" s="49"/>
      <c r="P22" s="49"/>
      <c r="Q22" s="49"/>
      <c r="R22" s="12" t="s">
        <v>8</v>
      </c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12" t="s">
        <v>180</v>
      </c>
      <c r="AI22" s="49"/>
      <c r="AJ22" s="49"/>
      <c r="AK22" s="49"/>
      <c r="AL22" s="49"/>
      <c r="AM22" s="12"/>
      <c r="AN22" s="12"/>
      <c r="AO22" s="12"/>
      <c r="AP22" s="12"/>
      <c r="AQ22" s="10">
        <f t="shared" si="0"/>
        <v>1</v>
      </c>
      <c r="AR22" s="10">
        <f t="shared" si="1"/>
        <v>2</v>
      </c>
      <c r="AS22" s="5"/>
    </row>
    <row r="23" spans="1:45" ht="24" customHeight="1" x14ac:dyDescent="0.25">
      <c r="A23" s="45">
        <v>5</v>
      </c>
      <c r="B23" s="39" t="s">
        <v>27</v>
      </c>
      <c r="C23" s="40" t="s">
        <v>28</v>
      </c>
      <c r="D23" s="50" t="s">
        <v>19</v>
      </c>
      <c r="E23" s="4"/>
      <c r="F23" s="4" t="s">
        <v>264</v>
      </c>
      <c r="G23" s="49"/>
      <c r="H23" s="49"/>
      <c r="I23" s="49"/>
      <c r="J23" s="49"/>
      <c r="K23" s="49"/>
      <c r="L23" s="49"/>
      <c r="M23" s="12" t="s">
        <v>7</v>
      </c>
      <c r="N23" s="49"/>
      <c r="O23" s="49"/>
      <c r="P23" s="49"/>
      <c r="Q23" s="49"/>
      <c r="R23" s="12" t="s">
        <v>8</v>
      </c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12" t="s">
        <v>180</v>
      </c>
      <c r="AI23" s="49"/>
      <c r="AJ23" s="49"/>
      <c r="AK23" s="49"/>
      <c r="AL23" s="49"/>
      <c r="AM23" s="12"/>
      <c r="AN23" s="12"/>
      <c r="AO23" s="12"/>
      <c r="AP23" s="12"/>
      <c r="AQ23" s="10">
        <f t="shared" si="0"/>
        <v>1</v>
      </c>
      <c r="AR23" s="10">
        <f t="shared" si="1"/>
        <v>2</v>
      </c>
      <c r="AS23" s="5"/>
    </row>
    <row r="24" spans="1:45" ht="24" customHeight="1" x14ac:dyDescent="0.25">
      <c r="A24" s="45">
        <v>6</v>
      </c>
      <c r="B24" s="39" t="s">
        <v>29</v>
      </c>
      <c r="C24" s="40" t="s">
        <v>30</v>
      </c>
      <c r="D24" s="50" t="s">
        <v>31</v>
      </c>
      <c r="E24" s="4"/>
      <c r="F24" s="4" t="s">
        <v>265</v>
      </c>
      <c r="G24" s="49"/>
      <c r="H24" s="49"/>
      <c r="I24" s="49"/>
      <c r="J24" s="49"/>
      <c r="K24" s="49"/>
      <c r="L24" s="49"/>
      <c r="M24" s="12" t="s">
        <v>7</v>
      </c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12" t="s">
        <v>180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12"/>
      <c r="AN24" s="12"/>
      <c r="AO24" s="12"/>
      <c r="AP24" s="12"/>
      <c r="AQ24" s="10">
        <f t="shared" si="0"/>
        <v>1</v>
      </c>
      <c r="AR24" s="10">
        <f t="shared" si="1"/>
        <v>1</v>
      </c>
      <c r="AS24" s="5"/>
    </row>
    <row r="25" spans="1:45" ht="24" customHeight="1" x14ac:dyDescent="0.25">
      <c r="A25" s="45">
        <v>7</v>
      </c>
      <c r="B25" s="39" t="s">
        <v>34</v>
      </c>
      <c r="C25" s="40" t="s">
        <v>35</v>
      </c>
      <c r="D25" s="50" t="s">
        <v>31</v>
      </c>
      <c r="E25" s="4"/>
      <c r="F25" s="4" t="s">
        <v>257</v>
      </c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12" t="s">
        <v>8</v>
      </c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12"/>
      <c r="AN25" s="12"/>
      <c r="AO25" s="12"/>
      <c r="AP25" s="12"/>
      <c r="AQ25" s="10">
        <f t="shared" si="0"/>
        <v>0</v>
      </c>
      <c r="AR25" s="10">
        <f t="shared" si="1"/>
        <v>1</v>
      </c>
      <c r="AS25" s="5"/>
    </row>
    <row r="26" spans="1:45" ht="24" customHeight="1" x14ac:dyDescent="0.25">
      <c r="A26" s="45">
        <v>8</v>
      </c>
      <c r="B26" s="39" t="s">
        <v>36</v>
      </c>
      <c r="C26" s="40" t="s">
        <v>37</v>
      </c>
      <c r="D26" s="50" t="s">
        <v>19</v>
      </c>
      <c r="E26" s="4"/>
      <c r="F26" s="4" t="s">
        <v>226</v>
      </c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12" t="s">
        <v>8</v>
      </c>
      <c r="S26" s="49"/>
      <c r="T26" s="49"/>
      <c r="U26" s="49"/>
      <c r="V26" s="49"/>
      <c r="W26" s="49"/>
      <c r="X26" s="49"/>
      <c r="Y26" s="12" t="s">
        <v>180</v>
      </c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12"/>
      <c r="AN26" s="12"/>
      <c r="AO26" s="12"/>
      <c r="AP26" s="12"/>
      <c r="AQ26" s="10">
        <f t="shared" si="0"/>
        <v>0</v>
      </c>
      <c r="AR26" s="10">
        <f t="shared" si="1"/>
        <v>2</v>
      </c>
      <c r="AS26" s="5"/>
    </row>
    <row r="27" spans="1:45" s="93" customFormat="1" ht="24" customHeight="1" x14ac:dyDescent="0.25">
      <c r="A27" s="86">
        <v>9</v>
      </c>
      <c r="B27" s="87" t="s">
        <v>38</v>
      </c>
      <c r="C27" s="94" t="s">
        <v>39</v>
      </c>
      <c r="D27" s="89" t="s">
        <v>19</v>
      </c>
      <c r="E27" s="90"/>
      <c r="F27" s="90"/>
      <c r="G27" s="99"/>
      <c r="H27" s="99"/>
      <c r="I27" s="99"/>
      <c r="J27" s="99"/>
      <c r="K27" s="99"/>
      <c r="L27" s="99"/>
      <c r="M27" s="91" t="s">
        <v>7</v>
      </c>
      <c r="N27" s="99"/>
      <c r="O27" s="99"/>
      <c r="P27" s="99"/>
      <c r="Q27" s="99"/>
      <c r="R27" s="91" t="s">
        <v>8</v>
      </c>
      <c r="S27" s="99"/>
      <c r="T27" s="99"/>
      <c r="U27" s="99"/>
      <c r="V27" s="99"/>
      <c r="W27" s="99"/>
      <c r="X27" s="99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1">
        <f t="shared" si="0"/>
        <v>1</v>
      </c>
      <c r="AR27" s="91">
        <f t="shared" si="1"/>
        <v>1</v>
      </c>
      <c r="AS27" s="92"/>
    </row>
    <row r="28" spans="1:45" ht="24" customHeight="1" x14ac:dyDescent="0.25">
      <c r="A28" s="45">
        <v>10</v>
      </c>
      <c r="B28" s="39" t="s">
        <v>40</v>
      </c>
      <c r="C28" s="40" t="s">
        <v>41</v>
      </c>
      <c r="D28" s="50" t="s">
        <v>19</v>
      </c>
      <c r="E28" s="4"/>
      <c r="F28" s="4" t="s">
        <v>266</v>
      </c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12"/>
      <c r="AN28" s="12"/>
      <c r="AO28" s="12"/>
      <c r="AP28" s="12"/>
      <c r="AQ28" s="10">
        <f t="shared" si="0"/>
        <v>0</v>
      </c>
      <c r="AR28" s="10">
        <f t="shared" si="1"/>
        <v>0</v>
      </c>
      <c r="AS28" s="5"/>
    </row>
    <row r="29" spans="1:45" ht="24" customHeight="1" x14ac:dyDescent="0.25">
      <c r="A29" s="45">
        <v>11</v>
      </c>
      <c r="B29" s="39" t="s">
        <v>42</v>
      </c>
      <c r="C29" s="40" t="s">
        <v>43</v>
      </c>
      <c r="D29" s="50" t="s">
        <v>19</v>
      </c>
      <c r="E29" s="4"/>
      <c r="F29" s="4" t="s">
        <v>267</v>
      </c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12" t="s">
        <v>8</v>
      </c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12"/>
      <c r="AN29" s="12"/>
      <c r="AO29" s="12"/>
      <c r="AP29" s="12"/>
      <c r="AQ29" s="10">
        <f t="shared" si="0"/>
        <v>0</v>
      </c>
      <c r="AR29" s="10">
        <f t="shared" si="1"/>
        <v>1</v>
      </c>
      <c r="AS29" s="5"/>
    </row>
    <row r="30" spans="1:45" ht="24" customHeight="1" x14ac:dyDescent="0.25">
      <c r="A30" s="45">
        <v>12</v>
      </c>
      <c r="B30" s="39" t="s">
        <v>44</v>
      </c>
      <c r="C30" s="40" t="s">
        <v>45</v>
      </c>
      <c r="D30" s="50" t="s">
        <v>19</v>
      </c>
      <c r="E30" s="4"/>
      <c r="F30" s="4" t="s">
        <v>268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12"/>
      <c r="AN30" s="12"/>
      <c r="AO30" s="12"/>
      <c r="AP30" s="12"/>
      <c r="AQ30" s="10">
        <f t="shared" si="0"/>
        <v>0</v>
      </c>
      <c r="AR30" s="10">
        <f t="shared" si="1"/>
        <v>0</v>
      </c>
      <c r="AS30" s="5"/>
    </row>
    <row r="31" spans="1:45" s="93" customFormat="1" ht="24" customHeight="1" x14ac:dyDescent="0.25">
      <c r="A31" s="86">
        <v>13</v>
      </c>
      <c r="B31" s="87" t="s">
        <v>46</v>
      </c>
      <c r="C31" s="88" t="s">
        <v>47</v>
      </c>
      <c r="D31" s="89" t="s">
        <v>19</v>
      </c>
      <c r="E31" s="90"/>
      <c r="F31" s="90"/>
      <c r="G31" s="99"/>
      <c r="H31" s="99"/>
      <c r="I31" s="99"/>
      <c r="J31" s="99"/>
      <c r="K31" s="99"/>
      <c r="L31" s="99"/>
      <c r="M31" s="91" t="s">
        <v>7</v>
      </c>
      <c r="N31" s="99"/>
      <c r="O31" s="99"/>
      <c r="P31" s="99"/>
      <c r="Q31" s="99"/>
      <c r="R31" s="91" t="s">
        <v>180</v>
      </c>
      <c r="S31" s="99"/>
      <c r="T31" s="91" t="s">
        <v>180</v>
      </c>
      <c r="U31" s="99"/>
      <c r="V31" s="99"/>
      <c r="W31" s="99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>
        <f t="shared" si="0"/>
        <v>1</v>
      </c>
      <c r="AR31" s="91">
        <f t="shared" si="1"/>
        <v>2</v>
      </c>
      <c r="AS31" s="92"/>
    </row>
    <row r="32" spans="1:45" ht="24" customHeight="1" x14ac:dyDescent="0.25">
      <c r="A32" s="45">
        <v>14</v>
      </c>
      <c r="B32" s="39" t="s">
        <v>48</v>
      </c>
      <c r="C32" s="43" t="s">
        <v>49</v>
      </c>
      <c r="D32" s="50" t="s">
        <v>19</v>
      </c>
      <c r="E32" s="4"/>
      <c r="F32" s="4"/>
      <c r="G32" s="49"/>
      <c r="H32" s="49"/>
      <c r="I32" s="49"/>
      <c r="J32" s="49"/>
      <c r="K32" s="49"/>
      <c r="L32" s="49"/>
      <c r="M32" s="12" t="s">
        <v>7</v>
      </c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12"/>
      <c r="AN32" s="12"/>
      <c r="AO32" s="12"/>
      <c r="AP32" s="12"/>
      <c r="AQ32" s="10">
        <f t="shared" si="0"/>
        <v>1</v>
      </c>
      <c r="AR32" s="10">
        <f t="shared" si="1"/>
        <v>0</v>
      </c>
      <c r="AS32" s="5"/>
    </row>
    <row r="33" spans="1:45" ht="24" customHeight="1" x14ac:dyDescent="0.25">
      <c r="A33" s="45">
        <v>15</v>
      </c>
      <c r="B33" s="39" t="s">
        <v>50</v>
      </c>
      <c r="C33" s="43" t="s">
        <v>51</v>
      </c>
      <c r="D33" s="50" t="s">
        <v>19</v>
      </c>
      <c r="E33" s="4"/>
      <c r="F33" s="4" t="s">
        <v>269</v>
      </c>
      <c r="G33" s="49"/>
      <c r="H33" s="49"/>
      <c r="I33" s="49"/>
      <c r="J33" s="49"/>
      <c r="K33" s="49"/>
      <c r="L33" s="12"/>
      <c r="M33" s="12" t="s">
        <v>7</v>
      </c>
      <c r="N33" s="49"/>
      <c r="O33" s="49"/>
      <c r="P33" s="49"/>
      <c r="Q33" s="49"/>
      <c r="R33" s="12" t="s">
        <v>180</v>
      </c>
      <c r="S33" s="12" t="s">
        <v>180</v>
      </c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12" t="s">
        <v>180</v>
      </c>
      <c r="AJ33" s="49"/>
      <c r="AK33" s="49"/>
      <c r="AL33" s="49"/>
      <c r="AM33" s="12"/>
      <c r="AN33" s="12"/>
      <c r="AO33" s="12"/>
      <c r="AP33" s="12"/>
      <c r="AQ33" s="10">
        <f t="shared" si="0"/>
        <v>1</v>
      </c>
      <c r="AR33" s="10">
        <f t="shared" si="1"/>
        <v>3</v>
      </c>
      <c r="AS33" s="5"/>
    </row>
    <row r="34" spans="1:45" ht="24" customHeight="1" x14ac:dyDescent="0.25">
      <c r="A34" s="45">
        <v>16</v>
      </c>
      <c r="B34" s="39" t="s">
        <v>52</v>
      </c>
      <c r="C34" s="43" t="s">
        <v>53</v>
      </c>
      <c r="D34" s="50" t="s">
        <v>19</v>
      </c>
      <c r="E34" s="4"/>
      <c r="F34" s="4" t="s">
        <v>270</v>
      </c>
      <c r="G34" s="49"/>
      <c r="H34" s="49"/>
      <c r="I34" s="49"/>
      <c r="J34" s="49"/>
      <c r="K34" s="49"/>
      <c r="L34" s="49"/>
      <c r="M34" s="49"/>
      <c r="N34" s="49"/>
      <c r="O34" s="12" t="s">
        <v>180</v>
      </c>
      <c r="P34" s="49"/>
      <c r="Q34" s="49"/>
      <c r="R34" s="12" t="s">
        <v>180</v>
      </c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12" t="s">
        <v>180</v>
      </c>
      <c r="AJ34" s="49"/>
      <c r="AK34" s="49"/>
      <c r="AL34" s="49"/>
      <c r="AM34" s="12"/>
      <c r="AN34" s="12"/>
      <c r="AO34" s="12"/>
      <c r="AP34" s="12"/>
      <c r="AQ34" s="10">
        <f t="shared" si="0"/>
        <v>0</v>
      </c>
      <c r="AR34" s="10">
        <f t="shared" si="1"/>
        <v>3</v>
      </c>
      <c r="AS34" s="5"/>
    </row>
    <row r="35" spans="1:45" ht="24" customHeight="1" x14ac:dyDescent="0.25">
      <c r="A35" s="45">
        <v>17</v>
      </c>
      <c r="B35" s="39" t="s">
        <v>54</v>
      </c>
      <c r="C35" s="43" t="s">
        <v>55</v>
      </c>
      <c r="D35" s="50" t="s">
        <v>19</v>
      </c>
      <c r="E35" s="4"/>
      <c r="F35" s="4" t="s">
        <v>255</v>
      </c>
      <c r="G35" s="49"/>
      <c r="H35" s="49"/>
      <c r="I35" s="49"/>
      <c r="J35" s="49"/>
      <c r="K35" s="49"/>
      <c r="L35" s="49"/>
      <c r="M35" s="12" t="s">
        <v>7</v>
      </c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12"/>
      <c r="AN35" s="12"/>
      <c r="AO35" s="12"/>
      <c r="AP35" s="12"/>
      <c r="AQ35" s="10">
        <f t="shared" si="0"/>
        <v>1</v>
      </c>
      <c r="AR35" s="10">
        <f t="shared" si="1"/>
        <v>0</v>
      </c>
      <c r="AS35" s="5"/>
    </row>
    <row r="36" spans="1:45" ht="24" customHeight="1" x14ac:dyDescent="0.25">
      <c r="A36" s="45">
        <v>18</v>
      </c>
      <c r="B36" s="39" t="s">
        <v>56</v>
      </c>
      <c r="C36" s="43" t="s">
        <v>57</v>
      </c>
      <c r="D36" s="50" t="s">
        <v>19</v>
      </c>
      <c r="E36" s="4"/>
      <c r="F36" s="4"/>
      <c r="G36" s="49"/>
      <c r="H36" s="49"/>
      <c r="I36" s="49"/>
      <c r="J36" s="49"/>
      <c r="K36" s="49"/>
      <c r="L36" s="49"/>
      <c r="M36" s="12" t="s">
        <v>7</v>
      </c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12"/>
      <c r="AN36" s="12"/>
      <c r="AO36" s="12"/>
      <c r="AP36" s="12"/>
      <c r="AQ36" s="10">
        <f t="shared" si="0"/>
        <v>1</v>
      </c>
      <c r="AR36" s="10">
        <f t="shared" si="1"/>
        <v>0</v>
      </c>
      <c r="AS36" s="5"/>
    </row>
    <row r="37" spans="1:45" s="93" customFormat="1" ht="24" customHeight="1" x14ac:dyDescent="0.25">
      <c r="A37" s="86">
        <v>19</v>
      </c>
      <c r="B37" s="87" t="s">
        <v>58</v>
      </c>
      <c r="C37" s="88" t="s">
        <v>59</v>
      </c>
      <c r="D37" s="89" t="s">
        <v>19</v>
      </c>
      <c r="E37" s="90"/>
      <c r="F37" s="90"/>
      <c r="G37" s="99"/>
      <c r="H37" s="99"/>
      <c r="I37" s="99"/>
      <c r="J37" s="99"/>
      <c r="K37" s="99"/>
      <c r="L37" s="99"/>
      <c r="M37" s="91" t="s">
        <v>7</v>
      </c>
      <c r="N37" s="99"/>
      <c r="O37" s="99"/>
      <c r="P37" s="91" t="s">
        <v>180</v>
      </c>
      <c r="Q37" s="99"/>
      <c r="R37" s="91" t="s">
        <v>180</v>
      </c>
      <c r="S37" s="99"/>
      <c r="T37" s="99"/>
      <c r="U37" s="99"/>
      <c r="V37" s="99"/>
      <c r="W37" s="99"/>
      <c r="X37" s="99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>
        <f t="shared" si="0"/>
        <v>1</v>
      </c>
      <c r="AR37" s="91">
        <f t="shared" si="1"/>
        <v>2</v>
      </c>
      <c r="AS37" s="92"/>
    </row>
    <row r="38" spans="1:45" ht="24" customHeight="1" x14ac:dyDescent="0.25">
      <c r="A38" s="45">
        <v>20</v>
      </c>
      <c r="B38" s="39" t="s">
        <v>60</v>
      </c>
      <c r="C38" s="43" t="s">
        <v>61</v>
      </c>
      <c r="D38" s="50" t="s">
        <v>31</v>
      </c>
      <c r="E38" s="4"/>
      <c r="F38" s="4" t="s">
        <v>271</v>
      </c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12" t="s">
        <v>180</v>
      </c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12"/>
      <c r="AN38" s="12"/>
      <c r="AO38" s="12"/>
      <c r="AP38" s="12"/>
      <c r="AQ38" s="10">
        <f t="shared" si="0"/>
        <v>0</v>
      </c>
      <c r="AR38" s="10">
        <f t="shared" si="1"/>
        <v>1</v>
      </c>
      <c r="AS38" s="5"/>
    </row>
    <row r="39" spans="1:45" ht="24" customHeight="1" x14ac:dyDescent="0.25">
      <c r="A39" s="45">
        <v>21</v>
      </c>
      <c r="B39" s="39" t="s">
        <v>64</v>
      </c>
      <c r="C39" s="43" t="s">
        <v>65</v>
      </c>
      <c r="D39" s="50" t="s">
        <v>31</v>
      </c>
      <c r="E39" s="4"/>
      <c r="F39" s="4" t="s">
        <v>272</v>
      </c>
      <c r="G39" s="49"/>
      <c r="H39" s="49"/>
      <c r="I39" s="49"/>
      <c r="J39" s="49"/>
      <c r="K39" s="49"/>
      <c r="L39" s="49"/>
      <c r="M39" s="12" t="s">
        <v>7</v>
      </c>
      <c r="N39" s="49"/>
      <c r="O39" s="49"/>
      <c r="P39" s="49"/>
      <c r="Q39" s="49"/>
      <c r="R39" s="49"/>
      <c r="S39" s="49"/>
      <c r="T39" s="12" t="s">
        <v>180</v>
      </c>
      <c r="U39" s="49"/>
      <c r="V39" s="49"/>
      <c r="W39" s="49"/>
      <c r="X39" s="49"/>
      <c r="Y39" s="49"/>
      <c r="Z39" s="49"/>
      <c r="AA39" s="12" t="s">
        <v>180</v>
      </c>
      <c r="AB39" s="12" t="s">
        <v>180</v>
      </c>
      <c r="AC39" s="49"/>
      <c r="AD39" s="49"/>
      <c r="AE39" s="12" t="s">
        <v>7</v>
      </c>
      <c r="AF39" s="49"/>
      <c r="AG39" s="49"/>
      <c r="AH39" s="49"/>
      <c r="AI39" s="49"/>
      <c r="AJ39" s="49"/>
      <c r="AK39" s="49"/>
      <c r="AL39" s="49"/>
      <c r="AM39" s="12"/>
      <c r="AN39" s="12"/>
      <c r="AO39" s="12"/>
      <c r="AP39" s="12"/>
      <c r="AQ39" s="10">
        <f t="shared" si="0"/>
        <v>2</v>
      </c>
      <c r="AR39" s="10">
        <f t="shared" si="1"/>
        <v>3</v>
      </c>
      <c r="AS39" s="5"/>
    </row>
    <row r="40" spans="1:45" ht="24" customHeight="1" x14ac:dyDescent="0.25">
      <c r="A40" s="45">
        <v>22</v>
      </c>
      <c r="B40" s="39" t="s">
        <v>66</v>
      </c>
      <c r="C40" s="43" t="s">
        <v>67</v>
      </c>
      <c r="D40" s="50" t="s">
        <v>31</v>
      </c>
      <c r="E40" s="4"/>
      <c r="F40" s="4" t="s">
        <v>258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12" t="s">
        <v>180</v>
      </c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12"/>
      <c r="AN40" s="12"/>
      <c r="AO40" s="12"/>
      <c r="AP40" s="12"/>
      <c r="AQ40" s="10">
        <f t="shared" si="0"/>
        <v>0</v>
      </c>
      <c r="AR40" s="10">
        <f t="shared" si="1"/>
        <v>1</v>
      </c>
      <c r="AS40" s="5"/>
    </row>
    <row r="41" spans="1:45" ht="24" customHeight="1" x14ac:dyDescent="0.25">
      <c r="A41" s="45">
        <v>23</v>
      </c>
      <c r="B41" s="39" t="s">
        <v>68</v>
      </c>
      <c r="C41" s="43" t="s">
        <v>69</v>
      </c>
      <c r="D41" s="50" t="s">
        <v>31</v>
      </c>
      <c r="E41" s="4"/>
      <c r="F41" s="4" t="s">
        <v>273</v>
      </c>
      <c r="G41" s="49"/>
      <c r="H41" s="49"/>
      <c r="I41" s="49"/>
      <c r="J41" s="49"/>
      <c r="K41" s="49"/>
      <c r="L41" s="49"/>
      <c r="M41" s="12" t="s">
        <v>7</v>
      </c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12"/>
      <c r="AN41" s="12"/>
      <c r="AO41" s="12"/>
      <c r="AP41" s="12"/>
      <c r="AQ41" s="10">
        <f t="shared" si="0"/>
        <v>1</v>
      </c>
      <c r="AR41" s="10">
        <f t="shared" si="1"/>
        <v>0</v>
      </c>
      <c r="AS41" s="5"/>
    </row>
    <row r="42" spans="1:45" ht="24" customHeight="1" x14ac:dyDescent="0.25">
      <c r="A42" s="45">
        <v>24</v>
      </c>
      <c r="B42" s="39" t="s">
        <v>70</v>
      </c>
      <c r="C42" s="43" t="s">
        <v>71</v>
      </c>
      <c r="D42" s="50" t="s">
        <v>19</v>
      </c>
      <c r="E42" s="4"/>
      <c r="F42" s="4" t="s">
        <v>274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12"/>
      <c r="AN42" s="12"/>
      <c r="AO42" s="12"/>
      <c r="AP42" s="12"/>
      <c r="AQ42" s="10">
        <f t="shared" si="0"/>
        <v>0</v>
      </c>
      <c r="AR42" s="10">
        <f t="shared" si="1"/>
        <v>0</v>
      </c>
      <c r="AS42" s="5"/>
    </row>
    <row r="43" spans="1:45" s="104" customFormat="1" ht="24" customHeight="1" x14ac:dyDescent="0.25">
      <c r="A43" s="95">
        <v>25</v>
      </c>
      <c r="B43" s="96" t="s">
        <v>72</v>
      </c>
      <c r="C43" s="97" t="s">
        <v>73</v>
      </c>
      <c r="D43" s="98" t="s">
        <v>19</v>
      </c>
      <c r="E43" s="100"/>
      <c r="F43" s="100"/>
      <c r="G43" s="101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1"/>
      <c r="T43" s="102"/>
      <c r="U43" s="102"/>
      <c r="V43" s="101"/>
      <c r="W43" s="101"/>
      <c r="X43" s="101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>
        <f t="shared" si="0"/>
        <v>0</v>
      </c>
      <c r="AR43" s="102">
        <f t="shared" si="1"/>
        <v>0</v>
      </c>
      <c r="AS43" s="103"/>
    </row>
    <row r="44" spans="1:45" ht="24" customHeight="1" x14ac:dyDescent="0.25">
      <c r="A44" s="45">
        <v>26</v>
      </c>
      <c r="B44" s="39" t="s">
        <v>74</v>
      </c>
      <c r="C44" s="43" t="s">
        <v>75</v>
      </c>
      <c r="D44" s="50" t="s">
        <v>19</v>
      </c>
      <c r="E44" s="4"/>
      <c r="F44" s="4" t="s">
        <v>227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12" t="s">
        <v>7</v>
      </c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12"/>
      <c r="AN44" s="12"/>
      <c r="AO44" s="12"/>
      <c r="AP44" s="12"/>
      <c r="AQ44" s="10">
        <f t="shared" si="0"/>
        <v>1</v>
      </c>
      <c r="AR44" s="10">
        <f t="shared" si="1"/>
        <v>0</v>
      </c>
      <c r="AS44" s="5"/>
    </row>
    <row r="45" spans="1:45" ht="24" customHeight="1" x14ac:dyDescent="0.25">
      <c r="A45" s="45">
        <v>27</v>
      </c>
      <c r="B45" s="39" t="s">
        <v>76</v>
      </c>
      <c r="C45" s="43" t="s">
        <v>77</v>
      </c>
      <c r="D45" s="50" t="s">
        <v>78</v>
      </c>
      <c r="E45" s="4"/>
      <c r="F45" s="4" t="s">
        <v>260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91" t="s">
        <v>180</v>
      </c>
      <c r="AG45" s="49"/>
      <c r="AH45" s="49"/>
      <c r="AI45" s="49"/>
      <c r="AJ45" s="49"/>
      <c r="AK45" s="49"/>
      <c r="AL45" s="49"/>
      <c r="AM45" s="12"/>
      <c r="AN45" s="12"/>
      <c r="AO45" s="12"/>
      <c r="AP45" s="12"/>
      <c r="AQ45" s="10">
        <f t="shared" si="0"/>
        <v>0</v>
      </c>
      <c r="AR45" s="10">
        <f t="shared" si="1"/>
        <v>1</v>
      </c>
      <c r="AS45" s="5"/>
    </row>
    <row r="46" spans="1:45" s="93" customFormat="1" ht="24" customHeight="1" x14ac:dyDescent="0.25">
      <c r="A46" s="86">
        <v>28</v>
      </c>
      <c r="B46" s="87" t="s">
        <v>79</v>
      </c>
      <c r="C46" s="88" t="s">
        <v>80</v>
      </c>
      <c r="D46" s="89" t="s">
        <v>78</v>
      </c>
      <c r="E46" s="90"/>
      <c r="F46" s="90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1" t="s">
        <v>180</v>
      </c>
      <c r="S46" s="99"/>
      <c r="T46" s="99"/>
      <c r="U46" s="99"/>
      <c r="V46" s="99"/>
      <c r="W46" s="99"/>
      <c r="X46" s="99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>
        <f t="shared" si="0"/>
        <v>0</v>
      </c>
      <c r="AR46" s="91">
        <f t="shared" si="1"/>
        <v>1</v>
      </c>
      <c r="AS46" s="92"/>
    </row>
    <row r="47" spans="1:45" ht="24" customHeight="1" x14ac:dyDescent="0.25">
      <c r="A47" s="45">
        <v>29</v>
      </c>
      <c r="B47" s="39" t="s">
        <v>81</v>
      </c>
      <c r="C47" s="43" t="s">
        <v>82</v>
      </c>
      <c r="D47" s="50" t="s">
        <v>19</v>
      </c>
      <c r="E47" s="4"/>
      <c r="F47" s="4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12" t="s">
        <v>7</v>
      </c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12"/>
      <c r="AN47" s="12"/>
      <c r="AO47" s="12"/>
      <c r="AP47" s="12"/>
      <c r="AQ47" s="10">
        <f t="shared" si="0"/>
        <v>1</v>
      </c>
      <c r="AR47" s="10">
        <f t="shared" si="1"/>
        <v>0</v>
      </c>
      <c r="AS47" s="5"/>
    </row>
    <row r="48" spans="1:45" s="93" customFormat="1" ht="24" customHeight="1" x14ac:dyDescent="0.25">
      <c r="A48" s="77">
        <v>30</v>
      </c>
      <c r="B48" s="78" t="s">
        <v>83</v>
      </c>
      <c r="C48" s="79" t="s">
        <v>84</v>
      </c>
      <c r="D48" s="80" t="s">
        <v>19</v>
      </c>
      <c r="E48" s="90"/>
      <c r="F48" s="90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1" t="s">
        <v>180</v>
      </c>
      <c r="S48" s="99"/>
      <c r="T48" s="99"/>
      <c r="U48" s="99"/>
      <c r="V48" s="99"/>
      <c r="W48" s="99"/>
      <c r="X48" s="99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91"/>
      <c r="AM48" s="91"/>
      <c r="AN48" s="91"/>
      <c r="AO48" s="91"/>
      <c r="AP48" s="91"/>
      <c r="AQ48" s="91">
        <f t="shared" si="0"/>
        <v>0</v>
      </c>
      <c r="AR48" s="91">
        <f t="shared" si="1"/>
        <v>1</v>
      </c>
      <c r="AS48" s="92"/>
    </row>
    <row r="49" spans="1:45" s="93" customFormat="1" ht="24" customHeight="1" x14ac:dyDescent="0.25">
      <c r="A49" s="86">
        <v>31</v>
      </c>
      <c r="B49" s="87" t="s">
        <v>85</v>
      </c>
      <c r="C49" s="88" t="s">
        <v>86</v>
      </c>
      <c r="D49" s="89" t="s">
        <v>19</v>
      </c>
      <c r="E49" s="90"/>
      <c r="F49" s="90" t="s">
        <v>275</v>
      </c>
      <c r="G49" s="99"/>
      <c r="H49" s="91" t="s">
        <v>7</v>
      </c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1" t="s">
        <v>180</v>
      </c>
      <c r="AC49" s="91" t="s">
        <v>180</v>
      </c>
      <c r="AD49" s="91"/>
      <c r="AE49" s="91"/>
      <c r="AF49" s="91"/>
      <c r="AG49" s="91"/>
      <c r="AH49" s="91"/>
      <c r="AI49" s="91"/>
      <c r="AJ49" s="91"/>
      <c r="AK49" s="91"/>
      <c r="AL49" s="91"/>
      <c r="AM49" s="91"/>
      <c r="AN49" s="91"/>
      <c r="AO49" s="91"/>
      <c r="AP49" s="91"/>
      <c r="AQ49" s="91">
        <f t="shared" si="0"/>
        <v>1</v>
      </c>
      <c r="AR49" s="91">
        <f t="shared" si="1"/>
        <v>2</v>
      </c>
      <c r="AS49" s="92"/>
    </row>
    <row r="50" spans="1:45" ht="24" customHeight="1" x14ac:dyDescent="0.25">
      <c r="A50" s="45">
        <v>32</v>
      </c>
      <c r="B50" s="39" t="s">
        <v>87</v>
      </c>
      <c r="C50" s="43" t="s">
        <v>88</v>
      </c>
      <c r="D50" s="50" t="s">
        <v>31</v>
      </c>
      <c r="E50" s="4"/>
      <c r="F50" s="4" t="s">
        <v>276</v>
      </c>
      <c r="G50" s="49"/>
      <c r="H50" s="49"/>
      <c r="I50" s="49"/>
      <c r="J50" s="49"/>
      <c r="K50" s="49"/>
      <c r="L50" s="49"/>
      <c r="M50" s="12" t="s">
        <v>7</v>
      </c>
      <c r="N50" s="12" t="s">
        <v>7</v>
      </c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12" t="s">
        <v>8</v>
      </c>
      <c r="AF50" s="49"/>
      <c r="AG50" s="49"/>
      <c r="AH50" s="12" t="s">
        <v>7</v>
      </c>
      <c r="AI50" s="49"/>
      <c r="AJ50" s="49"/>
      <c r="AK50" s="49"/>
      <c r="AL50" s="49"/>
      <c r="AM50" s="12"/>
      <c r="AN50" s="12"/>
      <c r="AO50" s="12"/>
      <c r="AP50" s="12"/>
      <c r="AQ50" s="10">
        <f t="shared" si="0"/>
        <v>3</v>
      </c>
      <c r="AR50" s="10">
        <f t="shared" si="1"/>
        <v>1</v>
      </c>
      <c r="AS50" s="5"/>
    </row>
    <row r="51" spans="1:45" ht="24" customHeight="1" x14ac:dyDescent="0.25">
      <c r="A51" s="45">
        <v>33</v>
      </c>
      <c r="B51" s="39" t="s">
        <v>89</v>
      </c>
      <c r="C51" s="43" t="s">
        <v>90</v>
      </c>
      <c r="D51" s="50" t="s">
        <v>19</v>
      </c>
      <c r="E51" s="4"/>
      <c r="F51" s="4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12" t="s">
        <v>180</v>
      </c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12"/>
      <c r="AN51" s="12"/>
      <c r="AO51" s="12"/>
      <c r="AP51" s="12"/>
      <c r="AQ51" s="10">
        <f t="shared" si="0"/>
        <v>0</v>
      </c>
      <c r="AR51" s="10">
        <f t="shared" si="1"/>
        <v>1</v>
      </c>
      <c r="AS51" s="5"/>
    </row>
    <row r="52" spans="1:45" ht="24" customHeight="1" x14ac:dyDescent="0.25">
      <c r="A52" s="45">
        <v>34</v>
      </c>
      <c r="B52" s="39" t="s">
        <v>91</v>
      </c>
      <c r="C52" s="43" t="s">
        <v>92</v>
      </c>
      <c r="D52" s="50" t="s">
        <v>31</v>
      </c>
      <c r="E52" s="4"/>
      <c r="F52" s="4" t="s">
        <v>277</v>
      </c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12" t="s">
        <v>180</v>
      </c>
      <c r="AH52" s="49"/>
      <c r="AI52" s="49"/>
      <c r="AJ52" s="49"/>
      <c r="AK52" s="49"/>
      <c r="AL52" s="49"/>
      <c r="AM52" s="12"/>
      <c r="AN52" s="12"/>
      <c r="AO52" s="12"/>
      <c r="AP52" s="12"/>
      <c r="AQ52" s="10">
        <f t="shared" si="0"/>
        <v>0</v>
      </c>
      <c r="AR52" s="10">
        <f t="shared" si="1"/>
        <v>1</v>
      </c>
      <c r="AS52" s="5"/>
    </row>
    <row r="53" spans="1:45" ht="24" customHeight="1" x14ac:dyDescent="0.25">
      <c r="A53" s="45">
        <v>35</v>
      </c>
      <c r="B53" s="39" t="s">
        <v>93</v>
      </c>
      <c r="C53" s="43" t="s">
        <v>94</v>
      </c>
      <c r="D53" s="50" t="s">
        <v>31</v>
      </c>
      <c r="E53" s="4"/>
      <c r="F53" s="4" t="s">
        <v>278</v>
      </c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12" t="s">
        <v>7</v>
      </c>
      <c r="X53" s="49"/>
      <c r="Y53" s="49"/>
      <c r="Z53" s="49"/>
      <c r="AA53" s="49"/>
      <c r="AB53" s="49"/>
      <c r="AC53" s="12" t="s">
        <v>180</v>
      </c>
      <c r="AD53" s="49"/>
      <c r="AE53" s="49"/>
      <c r="AF53" s="49"/>
      <c r="AG53" s="49"/>
      <c r="AH53" s="49"/>
      <c r="AI53" s="49"/>
      <c r="AJ53" s="49"/>
      <c r="AK53" s="49"/>
      <c r="AL53" s="49"/>
      <c r="AM53" s="12"/>
      <c r="AN53" s="12"/>
      <c r="AO53" s="12"/>
      <c r="AP53" s="12"/>
      <c r="AQ53" s="10">
        <f t="shared" si="0"/>
        <v>1</v>
      </c>
      <c r="AR53" s="10">
        <f t="shared" si="1"/>
        <v>1</v>
      </c>
      <c r="AS53" s="5"/>
    </row>
    <row r="54" spans="1:45" ht="24" customHeight="1" x14ac:dyDescent="0.25">
      <c r="A54" s="45">
        <v>36</v>
      </c>
      <c r="B54" s="39" t="s">
        <v>95</v>
      </c>
      <c r="C54" s="43" t="s">
        <v>96</v>
      </c>
      <c r="D54" s="50" t="s">
        <v>19</v>
      </c>
      <c r="E54" s="4"/>
      <c r="F54" s="4" t="s">
        <v>247</v>
      </c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12"/>
      <c r="AN54" s="12"/>
      <c r="AO54" s="12"/>
      <c r="AP54" s="12"/>
      <c r="AQ54" s="10">
        <f t="shared" si="0"/>
        <v>0</v>
      </c>
      <c r="AR54" s="10">
        <f t="shared" si="1"/>
        <v>0</v>
      </c>
      <c r="AS54" s="5"/>
    </row>
    <row r="55" spans="1:45" ht="24" customHeight="1" x14ac:dyDescent="0.25">
      <c r="A55" s="45">
        <v>37</v>
      </c>
      <c r="B55" s="39" t="s">
        <v>97</v>
      </c>
      <c r="C55" s="43" t="s">
        <v>98</v>
      </c>
      <c r="D55" s="50" t="s">
        <v>19</v>
      </c>
      <c r="E55" s="4"/>
      <c r="F55" s="4" t="s">
        <v>279</v>
      </c>
      <c r="G55" s="49"/>
      <c r="H55" s="49"/>
      <c r="I55" s="49"/>
      <c r="J55" s="49"/>
      <c r="K55" s="12" t="s">
        <v>8</v>
      </c>
      <c r="L55" s="49"/>
      <c r="M55" s="49"/>
      <c r="N55" s="49"/>
      <c r="O55" s="49"/>
      <c r="P55" s="49"/>
      <c r="Q55" s="49"/>
      <c r="R55" s="12" t="s">
        <v>180</v>
      </c>
      <c r="S55" s="49"/>
      <c r="T55" s="49"/>
      <c r="U55" s="12" t="s">
        <v>180</v>
      </c>
      <c r="V55" s="49"/>
      <c r="W55" s="49"/>
      <c r="X55" s="49"/>
      <c r="Y55" s="49"/>
      <c r="Z55" s="49"/>
      <c r="AA55" s="49"/>
      <c r="AB55" s="49"/>
      <c r="AC55" s="12" t="s">
        <v>180</v>
      </c>
      <c r="AD55" s="49"/>
      <c r="AE55" s="49"/>
      <c r="AF55" s="49"/>
      <c r="AG55" s="49"/>
      <c r="AH55" s="49"/>
      <c r="AI55" s="49"/>
      <c r="AJ55" s="49"/>
      <c r="AK55" s="49"/>
      <c r="AL55" s="49"/>
      <c r="AM55" s="12"/>
      <c r="AN55" s="12"/>
      <c r="AO55" s="12"/>
      <c r="AP55" s="12"/>
      <c r="AQ55" s="10">
        <f t="shared" si="0"/>
        <v>0</v>
      </c>
      <c r="AR55" s="10">
        <f t="shared" si="1"/>
        <v>4</v>
      </c>
      <c r="AS55" s="5"/>
    </row>
    <row r="56" spans="1:45" ht="24" customHeight="1" x14ac:dyDescent="0.25">
      <c r="A56" s="45">
        <v>38</v>
      </c>
      <c r="B56" s="39" t="s">
        <v>99</v>
      </c>
      <c r="C56" s="43" t="s">
        <v>100</v>
      </c>
      <c r="D56" s="50" t="s">
        <v>19</v>
      </c>
      <c r="E56" s="4"/>
      <c r="F56" s="4" t="s">
        <v>280</v>
      </c>
      <c r="G56" s="49"/>
      <c r="H56" s="49"/>
      <c r="I56" s="49"/>
      <c r="J56" s="49"/>
      <c r="K56" s="49"/>
      <c r="L56" s="49"/>
      <c r="M56" s="12" t="s">
        <v>7</v>
      </c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12" t="s">
        <v>8</v>
      </c>
      <c r="AF56" s="49"/>
      <c r="AG56" s="49"/>
      <c r="AH56" s="49"/>
      <c r="AI56" s="49"/>
      <c r="AJ56" s="49"/>
      <c r="AK56" s="49"/>
      <c r="AL56" s="49"/>
      <c r="AM56" s="12"/>
      <c r="AN56" s="12"/>
      <c r="AO56" s="12"/>
      <c r="AP56" s="12"/>
      <c r="AQ56" s="10">
        <f t="shared" si="0"/>
        <v>1</v>
      </c>
      <c r="AR56" s="10">
        <f t="shared" si="1"/>
        <v>1</v>
      </c>
      <c r="AS56" s="5"/>
    </row>
    <row r="57" spans="1:45" s="93" customFormat="1" ht="24" customHeight="1" x14ac:dyDescent="0.25">
      <c r="A57" s="86">
        <v>39</v>
      </c>
      <c r="B57" s="87" t="s">
        <v>103</v>
      </c>
      <c r="C57" s="88" t="s">
        <v>104</v>
      </c>
      <c r="D57" s="89" t="s">
        <v>31</v>
      </c>
      <c r="E57" s="90"/>
      <c r="F57" s="90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1" t="s">
        <v>180</v>
      </c>
      <c r="S57" s="99"/>
      <c r="T57" s="99"/>
      <c r="U57" s="91" t="s">
        <v>180</v>
      </c>
      <c r="V57" s="99"/>
      <c r="W57" s="99"/>
      <c r="X57" s="99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91"/>
      <c r="AL57" s="91"/>
      <c r="AM57" s="91"/>
      <c r="AN57" s="91"/>
      <c r="AO57" s="91"/>
      <c r="AP57" s="91"/>
      <c r="AQ57" s="91">
        <f t="shared" si="0"/>
        <v>0</v>
      </c>
      <c r="AR57" s="91">
        <f t="shared" si="1"/>
        <v>2</v>
      </c>
      <c r="AS57" s="92"/>
    </row>
    <row r="58" spans="1:45" ht="24" customHeight="1" x14ac:dyDescent="0.25">
      <c r="A58" s="45">
        <v>40</v>
      </c>
      <c r="B58" s="39" t="s">
        <v>105</v>
      </c>
      <c r="C58" s="43" t="s">
        <v>106</v>
      </c>
      <c r="D58" s="50" t="s">
        <v>19</v>
      </c>
      <c r="E58" s="4"/>
      <c r="F58" s="4" t="s">
        <v>232</v>
      </c>
      <c r="G58" s="49"/>
      <c r="H58" s="49"/>
      <c r="I58" s="49"/>
      <c r="J58" s="49"/>
      <c r="K58" s="49"/>
      <c r="L58" s="49"/>
      <c r="M58" s="12" t="s">
        <v>8</v>
      </c>
      <c r="N58" s="49"/>
      <c r="O58" s="49"/>
      <c r="P58" s="12" t="s">
        <v>180</v>
      </c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12" t="s">
        <v>7</v>
      </c>
      <c r="AF58" s="49"/>
      <c r="AG58" s="49"/>
      <c r="AH58" s="49"/>
      <c r="AI58" s="12" t="s">
        <v>180</v>
      </c>
      <c r="AJ58" s="49"/>
      <c r="AK58" s="49"/>
      <c r="AL58" s="49"/>
      <c r="AM58" s="12"/>
      <c r="AN58" s="12"/>
      <c r="AO58" s="12"/>
      <c r="AP58" s="12"/>
      <c r="AQ58" s="10">
        <f t="shared" si="0"/>
        <v>1</v>
      </c>
      <c r="AR58" s="10">
        <f t="shared" si="1"/>
        <v>3</v>
      </c>
      <c r="AS58" s="5"/>
    </row>
    <row r="59" spans="1:45" s="104" customFormat="1" ht="24" customHeight="1" x14ac:dyDescent="0.25">
      <c r="A59" s="95">
        <v>41</v>
      </c>
      <c r="B59" s="96" t="s">
        <v>107</v>
      </c>
      <c r="C59" s="97" t="s">
        <v>108</v>
      </c>
      <c r="D59" s="98" t="s">
        <v>19</v>
      </c>
      <c r="E59" s="100"/>
      <c r="F59" s="100"/>
      <c r="G59" s="101"/>
      <c r="H59" s="101"/>
      <c r="I59" s="101"/>
      <c r="J59" s="101"/>
      <c r="K59" s="101"/>
      <c r="L59" s="101"/>
      <c r="M59" s="101"/>
      <c r="N59" s="101"/>
      <c r="O59" s="101"/>
      <c r="P59" s="102" t="s">
        <v>7</v>
      </c>
      <c r="Q59" s="101"/>
      <c r="R59" s="102" t="s">
        <v>8</v>
      </c>
      <c r="S59" s="101" t="s">
        <v>168</v>
      </c>
      <c r="T59" s="101" t="s">
        <v>168</v>
      </c>
      <c r="U59" s="102" t="s">
        <v>7</v>
      </c>
      <c r="V59" s="101" t="s">
        <v>168</v>
      </c>
      <c r="W59" s="101" t="s">
        <v>168</v>
      </c>
      <c r="X59" s="101" t="s">
        <v>168</v>
      </c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  <c r="AO59" s="102"/>
      <c r="AP59" s="102"/>
      <c r="AQ59" s="102">
        <f t="shared" si="0"/>
        <v>2</v>
      </c>
      <c r="AR59" s="102">
        <f t="shared" si="1"/>
        <v>1</v>
      </c>
      <c r="AS59" s="103"/>
    </row>
    <row r="60" spans="1:45" ht="24" customHeight="1" x14ac:dyDescent="0.25">
      <c r="A60" s="45">
        <v>42</v>
      </c>
      <c r="B60" s="39" t="s">
        <v>109</v>
      </c>
      <c r="C60" s="43" t="s">
        <v>110</v>
      </c>
      <c r="D60" s="50" t="s">
        <v>19</v>
      </c>
      <c r="E60" s="4"/>
      <c r="F60" s="4" t="s">
        <v>218</v>
      </c>
      <c r="G60" s="49"/>
      <c r="H60" s="49"/>
      <c r="I60" s="49"/>
      <c r="J60" s="49"/>
      <c r="K60" s="49"/>
      <c r="L60" s="49"/>
      <c r="M60" s="49"/>
      <c r="N60" s="49"/>
      <c r="O60" s="49"/>
      <c r="P60" s="12" t="s">
        <v>7</v>
      </c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12"/>
      <c r="AN60" s="12"/>
      <c r="AO60" s="12"/>
      <c r="AP60" s="12"/>
      <c r="AQ60" s="10">
        <f t="shared" si="0"/>
        <v>1</v>
      </c>
      <c r="AR60" s="10">
        <f t="shared" si="1"/>
        <v>0</v>
      </c>
      <c r="AS60" s="5"/>
    </row>
    <row r="61" spans="1:45" ht="24" customHeight="1" x14ac:dyDescent="0.25">
      <c r="A61" s="45">
        <v>43</v>
      </c>
      <c r="B61" s="39" t="s">
        <v>111</v>
      </c>
      <c r="C61" s="43" t="s">
        <v>112</v>
      </c>
      <c r="D61" s="50" t="s">
        <v>19</v>
      </c>
      <c r="E61" s="4"/>
      <c r="F61" s="4" t="s">
        <v>281</v>
      </c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12" t="s">
        <v>8</v>
      </c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12"/>
      <c r="AN61" s="12"/>
      <c r="AO61" s="12"/>
      <c r="AP61" s="12"/>
      <c r="AQ61" s="10">
        <f t="shared" si="0"/>
        <v>0</v>
      </c>
      <c r="AR61" s="10">
        <f t="shared" si="1"/>
        <v>1</v>
      </c>
      <c r="AS61" s="5"/>
    </row>
    <row r="62" spans="1:45" s="93" customFormat="1" ht="24" customHeight="1" x14ac:dyDescent="0.25">
      <c r="A62" s="86">
        <v>44</v>
      </c>
      <c r="B62" s="87" t="s">
        <v>115</v>
      </c>
      <c r="C62" s="88" t="s">
        <v>116</v>
      </c>
      <c r="D62" s="89" t="s">
        <v>19</v>
      </c>
      <c r="E62" s="90"/>
      <c r="F62" s="90" t="s">
        <v>231</v>
      </c>
      <c r="G62" s="99"/>
      <c r="H62" s="99"/>
      <c r="I62" s="99"/>
      <c r="J62" s="99"/>
      <c r="K62" s="99"/>
      <c r="L62" s="99"/>
      <c r="M62" s="91" t="s">
        <v>8</v>
      </c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1"/>
      <c r="AF62" s="91"/>
      <c r="AG62" s="91"/>
      <c r="AH62" s="91"/>
      <c r="AI62" s="91"/>
      <c r="AJ62" s="91"/>
      <c r="AK62" s="91"/>
      <c r="AL62" s="91"/>
      <c r="AM62" s="91"/>
      <c r="AN62" s="91"/>
      <c r="AO62" s="91"/>
      <c r="AP62" s="91"/>
      <c r="AQ62" s="91">
        <f t="shared" si="0"/>
        <v>0</v>
      </c>
      <c r="AR62" s="91">
        <f t="shared" si="1"/>
        <v>1</v>
      </c>
      <c r="AS62" s="92"/>
    </row>
    <row r="63" spans="1:45" ht="24" customHeight="1" x14ac:dyDescent="0.25">
      <c r="A63" s="45">
        <v>45</v>
      </c>
      <c r="B63" s="39" t="s">
        <v>117</v>
      </c>
      <c r="C63" s="43" t="s">
        <v>118</v>
      </c>
      <c r="D63" s="50" t="s">
        <v>19</v>
      </c>
      <c r="E63" s="4"/>
      <c r="F63" s="4" t="s">
        <v>282</v>
      </c>
      <c r="G63" s="49"/>
      <c r="H63" s="49"/>
      <c r="I63" s="49"/>
      <c r="J63" s="49"/>
      <c r="K63" s="49"/>
      <c r="L63" s="49"/>
      <c r="M63" s="49"/>
      <c r="N63" s="49"/>
      <c r="O63" s="49"/>
      <c r="P63" s="12" t="s">
        <v>8</v>
      </c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12"/>
      <c r="AN63" s="12"/>
      <c r="AO63" s="12"/>
      <c r="AP63" s="12"/>
      <c r="AQ63" s="10">
        <f t="shared" si="0"/>
        <v>0</v>
      </c>
      <c r="AR63" s="10">
        <f t="shared" si="1"/>
        <v>1</v>
      </c>
      <c r="AS63" s="5"/>
    </row>
    <row r="64" spans="1:45" s="93" customFormat="1" ht="24" customHeight="1" x14ac:dyDescent="0.25">
      <c r="A64" s="86">
        <v>46</v>
      </c>
      <c r="B64" s="87" t="s">
        <v>119</v>
      </c>
      <c r="C64" s="88" t="s">
        <v>120</v>
      </c>
      <c r="D64" s="89" t="s">
        <v>31</v>
      </c>
      <c r="E64" s="90"/>
      <c r="F64" s="90" t="s">
        <v>228</v>
      </c>
      <c r="G64" s="99"/>
      <c r="H64" s="99"/>
      <c r="I64" s="99"/>
      <c r="J64" s="99"/>
      <c r="K64" s="99"/>
      <c r="L64" s="99"/>
      <c r="M64" s="99"/>
      <c r="N64" s="99"/>
      <c r="O64" s="99"/>
      <c r="P64" s="91" t="s">
        <v>7</v>
      </c>
      <c r="Q64" s="99"/>
      <c r="R64" s="99"/>
      <c r="S64" s="99"/>
      <c r="T64" s="99"/>
      <c r="U64" s="99"/>
      <c r="V64" s="91" t="s">
        <v>8</v>
      </c>
      <c r="W64" s="91" t="s">
        <v>8</v>
      </c>
      <c r="X64" s="99"/>
      <c r="Y64" s="99"/>
      <c r="Z64" s="99"/>
      <c r="AA64" s="99"/>
      <c r="AB64" s="91" t="s">
        <v>180</v>
      </c>
      <c r="AC64" s="99"/>
      <c r="AD64" s="99"/>
      <c r="AE64" s="91"/>
      <c r="AF64" s="91"/>
      <c r="AG64" s="91"/>
      <c r="AH64" s="91"/>
      <c r="AI64" s="91"/>
      <c r="AJ64" s="91"/>
      <c r="AK64" s="91"/>
      <c r="AL64" s="91"/>
      <c r="AM64" s="91"/>
      <c r="AN64" s="91"/>
      <c r="AO64" s="91"/>
      <c r="AP64" s="91"/>
      <c r="AQ64" s="91">
        <f t="shared" si="0"/>
        <v>1</v>
      </c>
      <c r="AR64" s="91">
        <f t="shared" si="1"/>
        <v>3</v>
      </c>
      <c r="AS64" s="92"/>
    </row>
    <row r="65" spans="1:45" ht="24" customHeight="1" x14ac:dyDescent="0.25">
      <c r="A65" s="45">
        <v>47</v>
      </c>
      <c r="B65" s="39" t="s">
        <v>121</v>
      </c>
      <c r="C65" s="43" t="s">
        <v>122</v>
      </c>
      <c r="D65" s="50" t="s">
        <v>31</v>
      </c>
      <c r="E65" s="4"/>
      <c r="F65" s="4"/>
      <c r="G65" s="49"/>
      <c r="H65" s="49"/>
      <c r="I65" s="49"/>
      <c r="J65" s="49"/>
      <c r="K65" s="49"/>
      <c r="L65" s="49"/>
      <c r="M65" s="12" t="s">
        <v>7</v>
      </c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12"/>
      <c r="AN65" s="12"/>
      <c r="AO65" s="12"/>
      <c r="AP65" s="12"/>
      <c r="AQ65" s="10">
        <f t="shared" si="0"/>
        <v>1</v>
      </c>
      <c r="AR65" s="10">
        <f t="shared" si="1"/>
        <v>0</v>
      </c>
      <c r="AS65" s="5"/>
    </row>
    <row r="66" spans="1:45" ht="24" customHeight="1" x14ac:dyDescent="0.25">
      <c r="A66" s="45">
        <v>48</v>
      </c>
      <c r="B66" s="39" t="s">
        <v>123</v>
      </c>
      <c r="C66" s="43" t="s">
        <v>124</v>
      </c>
      <c r="D66" s="50" t="s">
        <v>19</v>
      </c>
      <c r="E66" s="4"/>
      <c r="F66" s="4" t="s">
        <v>283</v>
      </c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12" t="s">
        <v>7</v>
      </c>
      <c r="AD66" s="49"/>
      <c r="AE66" s="49"/>
      <c r="AF66" s="49"/>
      <c r="AG66" s="49"/>
      <c r="AH66" s="49"/>
      <c r="AI66" s="49"/>
      <c r="AJ66" s="49"/>
      <c r="AK66" s="49"/>
      <c r="AL66" s="49"/>
      <c r="AM66" s="12"/>
      <c r="AN66" s="12"/>
      <c r="AO66" s="12"/>
      <c r="AP66" s="12"/>
      <c r="AQ66" s="10">
        <f t="shared" si="0"/>
        <v>1</v>
      </c>
      <c r="AR66" s="10">
        <f t="shared" si="1"/>
        <v>0</v>
      </c>
      <c r="AS66" s="5"/>
    </row>
    <row r="67" spans="1:45" ht="24" customHeight="1" x14ac:dyDescent="0.25">
      <c r="A67" s="45">
        <v>49</v>
      </c>
      <c r="B67" s="39" t="s">
        <v>125</v>
      </c>
      <c r="C67" s="43" t="s">
        <v>126</v>
      </c>
      <c r="D67" s="50" t="s">
        <v>19</v>
      </c>
      <c r="E67" s="4"/>
      <c r="F67" s="4"/>
      <c r="G67" s="49"/>
      <c r="H67" s="49"/>
      <c r="I67" s="49"/>
      <c r="J67" s="49"/>
      <c r="K67" s="49"/>
      <c r="L67" s="49"/>
      <c r="M67" s="12" t="s">
        <v>7</v>
      </c>
      <c r="N67" s="49"/>
      <c r="O67" s="49"/>
      <c r="P67" s="12" t="s">
        <v>8</v>
      </c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12"/>
      <c r="AN67" s="12"/>
      <c r="AO67" s="12"/>
      <c r="AP67" s="12"/>
      <c r="AQ67" s="10">
        <f t="shared" si="0"/>
        <v>1</v>
      </c>
      <c r="AR67" s="10">
        <f t="shared" si="1"/>
        <v>1</v>
      </c>
      <c r="AS67" s="5"/>
    </row>
    <row r="68" spans="1:45" ht="24" customHeight="1" x14ac:dyDescent="0.25">
      <c r="A68" s="45">
        <v>50</v>
      </c>
      <c r="B68" s="39" t="s">
        <v>127</v>
      </c>
      <c r="C68" s="43" t="s">
        <v>128</v>
      </c>
      <c r="D68" s="50" t="s">
        <v>19</v>
      </c>
      <c r="E68" s="4"/>
      <c r="F68" s="4"/>
      <c r="G68" s="49"/>
      <c r="H68" s="49"/>
      <c r="I68" s="49"/>
      <c r="J68" s="49"/>
      <c r="K68" s="49"/>
      <c r="L68" s="49"/>
      <c r="M68" s="12" t="s">
        <v>7</v>
      </c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12"/>
      <c r="AN68" s="12"/>
      <c r="AO68" s="12"/>
      <c r="AP68" s="12"/>
      <c r="AQ68" s="10">
        <f t="shared" si="0"/>
        <v>1</v>
      </c>
      <c r="AR68" s="10">
        <f t="shared" si="1"/>
        <v>0</v>
      </c>
      <c r="AS68" s="5"/>
    </row>
    <row r="69" spans="1:45" ht="24" customHeight="1" x14ac:dyDescent="0.25">
      <c r="A69" s="45">
        <v>51</v>
      </c>
      <c r="B69" s="39" t="s">
        <v>129</v>
      </c>
      <c r="C69" s="43" t="s">
        <v>130</v>
      </c>
      <c r="D69" s="50" t="s">
        <v>31</v>
      </c>
      <c r="E69" s="4"/>
      <c r="F69" s="4" t="s">
        <v>259</v>
      </c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12" t="s">
        <v>8</v>
      </c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12"/>
      <c r="AN69" s="12"/>
      <c r="AO69" s="12"/>
      <c r="AP69" s="12"/>
      <c r="AQ69" s="10">
        <f t="shared" si="0"/>
        <v>0</v>
      </c>
      <c r="AR69" s="10">
        <f t="shared" si="1"/>
        <v>1</v>
      </c>
      <c r="AS69" s="5"/>
    </row>
    <row r="70" spans="1:45" s="104" customFormat="1" ht="24" customHeight="1" x14ac:dyDescent="0.25">
      <c r="A70" s="95">
        <v>52</v>
      </c>
      <c r="B70" s="96" t="s">
        <v>131</v>
      </c>
      <c r="C70" s="97" t="s">
        <v>132</v>
      </c>
      <c r="D70" s="98" t="s">
        <v>19</v>
      </c>
      <c r="E70" s="100"/>
      <c r="F70" s="100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2" t="s">
        <v>8</v>
      </c>
      <c r="S70" s="101"/>
      <c r="T70" s="101"/>
      <c r="U70" s="102" t="s">
        <v>7</v>
      </c>
      <c r="V70" s="101"/>
      <c r="W70" s="101"/>
      <c r="X70" s="101"/>
      <c r="Y70" s="102"/>
      <c r="Z70" s="102"/>
      <c r="AA70" s="102"/>
      <c r="AB70" s="102"/>
      <c r="AC70" s="102"/>
      <c r="AD70" s="102"/>
      <c r="AE70" s="102"/>
      <c r="AF70" s="102"/>
      <c r="AG70" s="102"/>
      <c r="AH70" s="102"/>
      <c r="AI70" s="102"/>
      <c r="AJ70" s="102"/>
      <c r="AK70" s="102"/>
      <c r="AL70" s="102"/>
      <c r="AM70" s="102"/>
      <c r="AN70" s="102"/>
      <c r="AO70" s="102"/>
      <c r="AP70" s="102"/>
      <c r="AQ70" s="102">
        <f t="shared" si="0"/>
        <v>1</v>
      </c>
      <c r="AR70" s="102">
        <f t="shared" si="1"/>
        <v>1</v>
      </c>
      <c r="AS70" s="103"/>
    </row>
    <row r="71" spans="1:45" ht="24" customHeight="1" x14ac:dyDescent="0.25">
      <c r="A71" s="45">
        <v>53</v>
      </c>
      <c r="B71" s="39" t="s">
        <v>133</v>
      </c>
      <c r="C71" s="43" t="s">
        <v>134</v>
      </c>
      <c r="D71" s="50" t="s">
        <v>19</v>
      </c>
      <c r="E71" s="4"/>
      <c r="F71" s="4" t="s">
        <v>244</v>
      </c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12" t="s">
        <v>8</v>
      </c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12"/>
      <c r="AN71" s="12"/>
      <c r="AO71" s="12"/>
      <c r="AP71" s="12"/>
      <c r="AQ71" s="10">
        <f t="shared" si="0"/>
        <v>0</v>
      </c>
      <c r="AR71" s="10">
        <f t="shared" si="1"/>
        <v>1</v>
      </c>
      <c r="AS71" s="5"/>
    </row>
    <row r="72" spans="1:45" ht="24" customHeight="1" x14ac:dyDescent="0.25">
      <c r="A72" s="45">
        <v>54</v>
      </c>
      <c r="B72" s="39" t="s">
        <v>135</v>
      </c>
      <c r="C72" s="43" t="s">
        <v>136</v>
      </c>
      <c r="D72" s="50" t="s">
        <v>31</v>
      </c>
      <c r="E72" s="4"/>
      <c r="F72" s="4" t="s">
        <v>284</v>
      </c>
      <c r="G72" s="49"/>
      <c r="H72" s="12" t="s">
        <v>7</v>
      </c>
      <c r="I72" s="49"/>
      <c r="J72" s="12" t="s">
        <v>7</v>
      </c>
      <c r="K72" s="12" t="s">
        <v>7</v>
      </c>
      <c r="L72" s="49"/>
      <c r="M72" s="12" t="s">
        <v>7</v>
      </c>
      <c r="N72" s="49"/>
      <c r="O72" s="12" t="s">
        <v>8</v>
      </c>
      <c r="P72" s="49"/>
      <c r="Q72" s="49"/>
      <c r="R72" s="12" t="s">
        <v>8</v>
      </c>
      <c r="S72" s="49"/>
      <c r="T72" s="49"/>
      <c r="U72" s="49"/>
      <c r="V72" s="49"/>
      <c r="W72" s="49"/>
      <c r="X72" s="12" t="s">
        <v>8</v>
      </c>
      <c r="Y72" s="49"/>
      <c r="Z72" s="49"/>
      <c r="AA72" s="49"/>
      <c r="AB72" s="12" t="s">
        <v>8</v>
      </c>
      <c r="AC72" s="12" t="s">
        <v>7</v>
      </c>
      <c r="AD72" s="49"/>
      <c r="AE72" s="49"/>
      <c r="AF72" s="49"/>
      <c r="AG72" s="49"/>
      <c r="AH72" s="49"/>
      <c r="AI72" s="49"/>
      <c r="AJ72" s="49"/>
      <c r="AK72" s="49"/>
      <c r="AL72" s="49"/>
      <c r="AM72" s="12"/>
      <c r="AN72" s="12"/>
      <c r="AO72" s="12"/>
      <c r="AP72" s="12"/>
      <c r="AQ72" s="10">
        <f t="shared" si="0"/>
        <v>5</v>
      </c>
      <c r="AR72" s="10">
        <f t="shared" si="1"/>
        <v>4</v>
      </c>
      <c r="AS72" s="5"/>
    </row>
    <row r="73" spans="1:45" ht="24" customHeight="1" x14ac:dyDescent="0.25">
      <c r="A73" s="45">
        <v>55</v>
      </c>
      <c r="B73" s="39" t="s">
        <v>137</v>
      </c>
      <c r="C73" s="43" t="s">
        <v>138</v>
      </c>
      <c r="D73" s="50" t="s">
        <v>31</v>
      </c>
      <c r="E73" s="4"/>
      <c r="F73" s="4" t="s">
        <v>285</v>
      </c>
      <c r="G73" s="49"/>
      <c r="H73" s="12" t="s">
        <v>7</v>
      </c>
      <c r="I73" s="49"/>
      <c r="J73" s="49"/>
      <c r="K73" s="49"/>
      <c r="L73" s="49"/>
      <c r="M73" s="12" t="s">
        <v>7</v>
      </c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12" t="s">
        <v>8</v>
      </c>
      <c r="AC73" s="12" t="s">
        <v>7</v>
      </c>
      <c r="AD73" s="49"/>
      <c r="AE73" s="49"/>
      <c r="AF73" s="49"/>
      <c r="AG73" s="49"/>
      <c r="AH73" s="49"/>
      <c r="AI73" s="49"/>
      <c r="AJ73" s="12" t="s">
        <v>8</v>
      </c>
      <c r="AK73" s="49"/>
      <c r="AL73" s="49"/>
      <c r="AM73" s="12"/>
      <c r="AN73" s="12"/>
      <c r="AO73" s="12"/>
      <c r="AP73" s="12"/>
      <c r="AQ73" s="10">
        <f t="shared" si="0"/>
        <v>3</v>
      </c>
      <c r="AR73" s="10">
        <f t="shared" si="1"/>
        <v>2</v>
      </c>
      <c r="AS73" s="5"/>
    </row>
    <row r="74" spans="1:45" s="93" customFormat="1" ht="24" customHeight="1" x14ac:dyDescent="0.25">
      <c r="A74" s="86">
        <v>56</v>
      </c>
      <c r="B74" s="87" t="s">
        <v>139</v>
      </c>
      <c r="C74" s="88" t="s">
        <v>140</v>
      </c>
      <c r="D74" s="89" t="s">
        <v>19</v>
      </c>
      <c r="E74" s="90"/>
      <c r="F74" s="90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1" t="s">
        <v>8</v>
      </c>
      <c r="X74" s="91" t="s">
        <v>8</v>
      </c>
      <c r="Y74" s="91"/>
      <c r="Z74" s="91"/>
      <c r="AA74" s="91"/>
      <c r="AB74" s="91"/>
      <c r="AC74" s="91"/>
      <c r="AD74" s="91"/>
      <c r="AE74" s="91"/>
      <c r="AF74" s="91"/>
      <c r="AG74" s="91"/>
      <c r="AH74" s="91"/>
      <c r="AI74" s="91"/>
      <c r="AJ74" s="91"/>
      <c r="AK74" s="91"/>
      <c r="AL74" s="91"/>
      <c r="AM74" s="91"/>
      <c r="AN74" s="91"/>
      <c r="AO74" s="91"/>
      <c r="AP74" s="91"/>
      <c r="AQ74" s="91">
        <f t="shared" si="0"/>
        <v>0</v>
      </c>
      <c r="AR74" s="91">
        <f t="shared" si="1"/>
        <v>2</v>
      </c>
      <c r="AS74" s="92"/>
    </row>
    <row r="75" spans="1:45" ht="24" customHeight="1" x14ac:dyDescent="0.25">
      <c r="A75" s="45">
        <v>57</v>
      </c>
      <c r="B75" s="39" t="s">
        <v>141</v>
      </c>
      <c r="C75" s="43" t="s">
        <v>142</v>
      </c>
      <c r="D75" s="50" t="s">
        <v>19</v>
      </c>
      <c r="E75" s="4"/>
      <c r="F75" s="4" t="s">
        <v>242</v>
      </c>
      <c r="G75" s="49"/>
      <c r="H75" s="49"/>
      <c r="I75" s="49"/>
      <c r="J75" s="49"/>
      <c r="K75" s="49"/>
      <c r="L75" s="49"/>
      <c r="M75" s="12" t="s">
        <v>7</v>
      </c>
      <c r="N75" s="49"/>
      <c r="O75" s="49"/>
      <c r="P75" s="49"/>
      <c r="Q75" s="49"/>
      <c r="R75" s="12" t="s">
        <v>8</v>
      </c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12"/>
      <c r="AN75" s="12"/>
      <c r="AO75" s="12"/>
      <c r="AP75" s="12"/>
      <c r="AQ75" s="10">
        <f t="shared" si="0"/>
        <v>1</v>
      </c>
      <c r="AR75" s="10">
        <f t="shared" si="1"/>
        <v>1</v>
      </c>
      <c r="AS75" s="5"/>
    </row>
    <row r="76" spans="1:45" s="93" customFormat="1" ht="24" customHeight="1" x14ac:dyDescent="0.25">
      <c r="A76" s="86">
        <v>58</v>
      </c>
      <c r="B76" s="87" t="s">
        <v>143</v>
      </c>
      <c r="C76" s="88" t="s">
        <v>144</v>
      </c>
      <c r="D76" s="89" t="s">
        <v>19</v>
      </c>
      <c r="E76" s="90"/>
      <c r="F76" s="90"/>
      <c r="G76" s="99"/>
      <c r="H76" s="99"/>
      <c r="I76" s="99"/>
      <c r="J76" s="99"/>
      <c r="K76" s="99"/>
      <c r="L76" s="99"/>
      <c r="M76" s="91" t="s">
        <v>7</v>
      </c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1"/>
      <c r="Z76" s="91"/>
      <c r="AA76" s="91"/>
      <c r="AB76" s="91"/>
      <c r="AC76" s="91"/>
      <c r="AD76" s="91"/>
      <c r="AE76" s="91"/>
      <c r="AF76" s="91"/>
      <c r="AG76" s="91"/>
      <c r="AH76" s="91"/>
      <c r="AI76" s="91"/>
      <c r="AJ76" s="91"/>
      <c r="AK76" s="91"/>
      <c r="AL76" s="91"/>
      <c r="AM76" s="91"/>
      <c r="AN76" s="91"/>
      <c r="AO76" s="91"/>
      <c r="AP76" s="91"/>
      <c r="AQ76" s="91">
        <f t="shared" si="0"/>
        <v>1</v>
      </c>
      <c r="AR76" s="91">
        <f t="shared" si="1"/>
        <v>0</v>
      </c>
      <c r="AS76" s="92"/>
    </row>
    <row r="77" spans="1:45" ht="24" customHeight="1" x14ac:dyDescent="0.25">
      <c r="A77" s="45">
        <v>59</v>
      </c>
      <c r="B77" s="39" t="s">
        <v>145</v>
      </c>
      <c r="C77" s="43" t="s">
        <v>146</v>
      </c>
      <c r="D77" s="50" t="s">
        <v>31</v>
      </c>
      <c r="E77" s="4"/>
      <c r="F77" s="4" t="s">
        <v>286</v>
      </c>
      <c r="G77" s="49"/>
      <c r="H77" s="12" t="s">
        <v>7</v>
      </c>
      <c r="I77" s="49"/>
      <c r="J77" s="49"/>
      <c r="K77" s="49"/>
      <c r="L77" s="49"/>
      <c r="M77" s="12" t="s">
        <v>7</v>
      </c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12"/>
      <c r="AN77" s="12"/>
      <c r="AO77" s="12"/>
      <c r="AP77" s="12"/>
      <c r="AQ77" s="10">
        <f t="shared" si="0"/>
        <v>2</v>
      </c>
      <c r="AR77" s="10">
        <f t="shared" si="1"/>
        <v>0</v>
      </c>
      <c r="AS77" s="5"/>
    </row>
    <row r="78" spans="1:45" ht="24" customHeight="1" x14ac:dyDescent="0.25">
      <c r="A78" s="45">
        <v>60</v>
      </c>
      <c r="B78" s="39" t="s">
        <v>149</v>
      </c>
      <c r="C78" s="43" t="s">
        <v>150</v>
      </c>
      <c r="D78" s="50" t="s">
        <v>19</v>
      </c>
      <c r="E78" s="4"/>
      <c r="F78" s="4" t="s">
        <v>253</v>
      </c>
      <c r="G78" s="49"/>
      <c r="H78" s="49"/>
      <c r="I78" s="49"/>
      <c r="J78" s="49"/>
      <c r="K78" s="49"/>
      <c r="L78" s="12" t="s">
        <v>8</v>
      </c>
      <c r="M78" s="12" t="s">
        <v>7</v>
      </c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12"/>
      <c r="AN78" s="12"/>
      <c r="AO78" s="12"/>
      <c r="AP78" s="12"/>
      <c r="AQ78" s="10">
        <f t="shared" si="0"/>
        <v>1</v>
      </c>
      <c r="AR78" s="10">
        <f t="shared" si="1"/>
        <v>1</v>
      </c>
      <c r="AS78" s="5"/>
    </row>
    <row r="79" spans="1:45" ht="24" customHeight="1" x14ac:dyDescent="0.25">
      <c r="A79" s="45">
        <v>61</v>
      </c>
      <c r="B79" s="39" t="s">
        <v>155</v>
      </c>
      <c r="C79" s="43" t="s">
        <v>156</v>
      </c>
      <c r="D79" s="50" t="s">
        <v>19</v>
      </c>
      <c r="E79" s="4"/>
      <c r="F79" s="4" t="s">
        <v>222</v>
      </c>
      <c r="G79" s="49"/>
      <c r="H79" s="49"/>
      <c r="I79" s="49"/>
      <c r="J79" s="49"/>
      <c r="K79" s="12" t="s">
        <v>8</v>
      </c>
      <c r="L79" s="49"/>
      <c r="M79" s="49"/>
      <c r="N79" s="49"/>
      <c r="O79" s="49"/>
      <c r="P79" s="49"/>
      <c r="Q79" s="49"/>
      <c r="R79" s="12" t="s">
        <v>7</v>
      </c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12" t="s">
        <v>8</v>
      </c>
      <c r="AD79" s="49"/>
      <c r="AE79" s="49"/>
      <c r="AF79" s="49"/>
      <c r="AG79" s="49"/>
      <c r="AH79" s="49"/>
      <c r="AI79" s="49"/>
      <c r="AJ79" s="49"/>
      <c r="AK79" s="49"/>
      <c r="AL79" s="49"/>
      <c r="AM79" s="12"/>
      <c r="AN79" s="12"/>
      <c r="AO79" s="12"/>
      <c r="AP79" s="12"/>
      <c r="AQ79" s="10">
        <f t="shared" si="0"/>
        <v>1</v>
      </c>
      <c r="AR79" s="10">
        <f t="shared" si="1"/>
        <v>2</v>
      </c>
      <c r="AS79" s="5"/>
    </row>
    <row r="80" spans="1:45" ht="24" customHeight="1" x14ac:dyDescent="0.25">
      <c r="A80" s="45">
        <v>62</v>
      </c>
      <c r="B80" s="39" t="s">
        <v>157</v>
      </c>
      <c r="C80" s="43" t="s">
        <v>158</v>
      </c>
      <c r="D80" s="50" t="s">
        <v>19</v>
      </c>
      <c r="E80" s="4"/>
      <c r="F80" s="4" t="s">
        <v>221</v>
      </c>
      <c r="G80" s="49"/>
      <c r="H80" s="49"/>
      <c r="I80" s="49"/>
      <c r="J80" s="49"/>
      <c r="K80" s="12" t="s">
        <v>8</v>
      </c>
      <c r="L80" s="49"/>
      <c r="M80" s="49"/>
      <c r="N80" s="49"/>
      <c r="O80" s="49"/>
      <c r="P80" s="49"/>
      <c r="Q80" s="49"/>
      <c r="R80" s="12" t="s">
        <v>7</v>
      </c>
      <c r="S80" s="49"/>
      <c r="T80" s="49"/>
      <c r="U80" s="12" t="s">
        <v>8</v>
      </c>
      <c r="V80" s="49"/>
      <c r="W80" s="49"/>
      <c r="X80" s="49"/>
      <c r="Y80" s="49"/>
      <c r="Z80" s="49"/>
      <c r="AA80" s="49"/>
      <c r="AB80" s="49"/>
      <c r="AC80" s="12" t="s">
        <v>8</v>
      </c>
      <c r="AD80" s="49"/>
      <c r="AE80" s="49"/>
      <c r="AF80" s="49"/>
      <c r="AG80" s="49"/>
      <c r="AH80" s="49"/>
      <c r="AI80" s="49"/>
      <c r="AJ80" s="49"/>
      <c r="AK80" s="49"/>
      <c r="AL80" s="49"/>
      <c r="AM80" s="12"/>
      <c r="AN80" s="12"/>
      <c r="AO80" s="12"/>
      <c r="AP80" s="12"/>
      <c r="AQ80" s="10">
        <f t="shared" si="0"/>
        <v>1</v>
      </c>
      <c r="AR80" s="10">
        <f t="shared" si="1"/>
        <v>3</v>
      </c>
      <c r="AS80" s="5"/>
    </row>
    <row r="81" spans="1:45" ht="24" customHeight="1" x14ac:dyDescent="0.25">
      <c r="A81" s="45">
        <v>63</v>
      </c>
      <c r="B81" s="39" t="s">
        <v>159</v>
      </c>
      <c r="C81" s="43" t="s">
        <v>160</v>
      </c>
      <c r="D81" s="50" t="s">
        <v>31</v>
      </c>
      <c r="E81" s="4"/>
      <c r="F81" s="4" t="s">
        <v>287</v>
      </c>
      <c r="G81" s="49"/>
      <c r="H81" s="49"/>
      <c r="I81" s="49"/>
      <c r="J81" s="49"/>
      <c r="K81" s="49"/>
      <c r="L81" s="49"/>
      <c r="M81" s="12" t="s">
        <v>7</v>
      </c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12" t="s">
        <v>8</v>
      </c>
      <c r="AC81" s="49"/>
      <c r="AD81" s="49"/>
      <c r="AE81" s="49"/>
      <c r="AF81" s="49"/>
      <c r="AG81" s="49"/>
      <c r="AH81" s="49"/>
      <c r="AI81" s="12" t="s">
        <v>8</v>
      </c>
      <c r="AJ81" s="49"/>
      <c r="AK81" s="49"/>
      <c r="AL81" s="49"/>
      <c r="AM81" s="12"/>
      <c r="AN81" s="12"/>
      <c r="AO81" s="12"/>
      <c r="AP81" s="12"/>
      <c r="AQ81" s="10">
        <f t="shared" si="0"/>
        <v>1</v>
      </c>
      <c r="AR81" s="10">
        <f t="shared" si="1"/>
        <v>2</v>
      </c>
      <c r="AS81" s="5"/>
    </row>
    <row r="82" spans="1:45" ht="24" customHeight="1" x14ac:dyDescent="0.25">
      <c r="A82" s="45">
        <v>64</v>
      </c>
      <c r="B82" s="39" t="s">
        <v>170</v>
      </c>
      <c r="C82" s="43" t="s">
        <v>169</v>
      </c>
      <c r="D82" s="50" t="s">
        <v>19</v>
      </c>
      <c r="E82" s="4"/>
      <c r="F82" s="4" t="s">
        <v>288</v>
      </c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12" t="s">
        <v>8</v>
      </c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12"/>
      <c r="AN82" s="12"/>
      <c r="AO82" s="12"/>
      <c r="AP82" s="12"/>
      <c r="AQ82" s="10">
        <f t="shared" si="0"/>
        <v>0</v>
      </c>
      <c r="AR82" s="10">
        <f t="shared" si="1"/>
        <v>1</v>
      </c>
      <c r="AS82" s="5"/>
    </row>
    <row r="83" spans="1:45" ht="24" customHeight="1" x14ac:dyDescent="0.25">
      <c r="A83" s="45">
        <v>65</v>
      </c>
      <c r="B83" s="39" t="s">
        <v>193</v>
      </c>
      <c r="C83" s="43" t="s">
        <v>171</v>
      </c>
      <c r="D83" s="50" t="s">
        <v>19</v>
      </c>
      <c r="E83" s="4"/>
      <c r="F83" s="4" t="s">
        <v>289</v>
      </c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12" t="s">
        <v>8</v>
      </c>
      <c r="AD83" s="49"/>
      <c r="AE83" s="49"/>
      <c r="AF83" s="49"/>
      <c r="AG83" s="49"/>
      <c r="AH83" s="49"/>
      <c r="AI83" s="49"/>
      <c r="AJ83" s="49"/>
      <c r="AK83" s="49"/>
      <c r="AL83" s="49"/>
      <c r="AM83" s="12"/>
      <c r="AN83" s="12"/>
      <c r="AO83" s="12"/>
      <c r="AP83" s="12"/>
      <c r="AQ83" s="10">
        <f t="shared" si="0"/>
        <v>0</v>
      </c>
      <c r="AR83" s="10">
        <f t="shared" si="1"/>
        <v>1</v>
      </c>
      <c r="AS83" s="5"/>
    </row>
    <row r="84" spans="1:45" ht="24" customHeight="1" x14ac:dyDescent="0.25">
      <c r="A84" s="45">
        <v>66</v>
      </c>
      <c r="B84" s="39" t="s">
        <v>174</v>
      </c>
      <c r="C84" s="43" t="s">
        <v>172</v>
      </c>
      <c r="D84" s="50" t="s">
        <v>31</v>
      </c>
      <c r="E84" s="4"/>
      <c r="F84" s="4" t="s">
        <v>290</v>
      </c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12"/>
      <c r="AN84" s="12"/>
      <c r="AO84" s="12"/>
      <c r="AP84" s="12"/>
      <c r="AQ84" s="10">
        <f t="shared" ref="AQ84:AQ101" si="2">COUNTIF(G84:AP84,"A")</f>
        <v>0</v>
      </c>
      <c r="AR84" s="10">
        <f t="shared" ref="AR84:AR101" si="3">COUNTIF(G84:AP84,"P")</f>
        <v>0</v>
      </c>
      <c r="AS84" s="5"/>
    </row>
    <row r="85" spans="1:45" ht="24" customHeight="1" x14ac:dyDescent="0.25">
      <c r="A85" s="45">
        <v>67</v>
      </c>
      <c r="B85" s="39" t="s">
        <v>175</v>
      </c>
      <c r="C85" s="43" t="s">
        <v>173</v>
      </c>
      <c r="D85" s="50" t="s">
        <v>31</v>
      </c>
      <c r="E85" s="4"/>
      <c r="F85" s="4" t="s">
        <v>292</v>
      </c>
      <c r="G85" s="12" t="s">
        <v>7</v>
      </c>
      <c r="H85" s="49"/>
      <c r="I85" s="49"/>
      <c r="J85" s="49"/>
      <c r="K85" s="12" t="s">
        <v>7</v>
      </c>
      <c r="L85" s="12" t="s">
        <v>7</v>
      </c>
      <c r="M85" s="12" t="s">
        <v>7</v>
      </c>
      <c r="N85" s="49"/>
      <c r="O85" s="49"/>
      <c r="P85" s="12" t="s">
        <v>7</v>
      </c>
      <c r="Q85" s="49"/>
      <c r="R85" s="12" t="s">
        <v>8</v>
      </c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12" t="s">
        <v>8</v>
      </c>
      <c r="AD85" s="49"/>
      <c r="AE85" s="49"/>
      <c r="AF85" s="49"/>
      <c r="AG85" s="49"/>
      <c r="AH85" s="49"/>
      <c r="AI85" s="49"/>
      <c r="AJ85" s="49"/>
      <c r="AK85" s="49"/>
      <c r="AL85" s="49"/>
      <c r="AM85" s="12"/>
      <c r="AN85" s="12"/>
      <c r="AO85" s="12"/>
      <c r="AP85" s="12"/>
      <c r="AQ85" s="10">
        <f t="shared" si="2"/>
        <v>5</v>
      </c>
      <c r="AR85" s="10">
        <f t="shared" si="3"/>
        <v>2</v>
      </c>
      <c r="AS85" s="5"/>
    </row>
    <row r="86" spans="1:45" ht="24" customHeight="1" x14ac:dyDescent="0.25">
      <c r="A86" s="45">
        <v>68</v>
      </c>
      <c r="B86" s="39" t="s">
        <v>176</v>
      </c>
      <c r="C86" s="43" t="s">
        <v>177</v>
      </c>
      <c r="D86" s="50" t="s">
        <v>19</v>
      </c>
      <c r="E86" s="4"/>
      <c r="F86" s="4" t="s">
        <v>223</v>
      </c>
      <c r="G86" s="49"/>
      <c r="H86" s="49"/>
      <c r="I86" s="49"/>
      <c r="J86" s="49"/>
      <c r="K86" s="12" t="s">
        <v>7</v>
      </c>
      <c r="L86" s="49"/>
      <c r="M86" s="49"/>
      <c r="N86" s="49"/>
      <c r="O86" s="49"/>
      <c r="P86" s="49"/>
      <c r="Q86" s="49"/>
      <c r="R86" s="12" t="s">
        <v>7</v>
      </c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12" t="s">
        <v>8</v>
      </c>
      <c r="AD86" s="49"/>
      <c r="AE86" s="49"/>
      <c r="AF86" s="49"/>
      <c r="AG86" s="49"/>
      <c r="AH86" s="49"/>
      <c r="AI86" s="49"/>
      <c r="AJ86" s="49"/>
      <c r="AK86" s="49"/>
      <c r="AL86" s="49"/>
      <c r="AM86" s="12"/>
      <c r="AN86" s="12"/>
      <c r="AO86" s="12"/>
      <c r="AP86" s="12"/>
      <c r="AQ86" s="10">
        <f t="shared" si="2"/>
        <v>2</v>
      </c>
      <c r="AR86" s="10">
        <f t="shared" si="3"/>
        <v>1</v>
      </c>
      <c r="AS86" s="5"/>
    </row>
    <row r="87" spans="1:45" ht="24" customHeight="1" x14ac:dyDescent="0.25">
      <c r="A87" s="45">
        <v>69</v>
      </c>
      <c r="B87" s="4" t="s">
        <v>182</v>
      </c>
      <c r="C87" s="4" t="s">
        <v>181</v>
      </c>
      <c r="D87" s="4" t="s">
        <v>31</v>
      </c>
      <c r="E87" s="4"/>
      <c r="F87" s="4" t="s">
        <v>291</v>
      </c>
      <c r="G87" s="49"/>
      <c r="H87" s="49"/>
      <c r="I87" s="49"/>
      <c r="J87" s="49"/>
      <c r="K87" s="12" t="s">
        <v>7</v>
      </c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12" t="s">
        <v>8</v>
      </c>
      <c r="Y87" s="49"/>
      <c r="Z87" s="49"/>
      <c r="AA87" s="49"/>
      <c r="AB87" s="12"/>
      <c r="AC87" s="12" t="s">
        <v>7</v>
      </c>
      <c r="AD87" s="49"/>
      <c r="AE87" s="49"/>
      <c r="AF87" s="49"/>
      <c r="AG87" s="49"/>
      <c r="AH87" s="49"/>
      <c r="AI87" s="12" t="s">
        <v>7</v>
      </c>
      <c r="AJ87" s="49"/>
      <c r="AK87" s="49"/>
      <c r="AL87" s="49"/>
      <c r="AM87" s="12"/>
      <c r="AN87" s="12"/>
      <c r="AO87" s="12"/>
      <c r="AP87" s="12"/>
      <c r="AQ87" s="10">
        <f t="shared" si="2"/>
        <v>3</v>
      </c>
      <c r="AR87" s="10">
        <f t="shared" si="3"/>
        <v>1</v>
      </c>
      <c r="AS87" s="5"/>
    </row>
    <row r="88" spans="1:45" ht="24" customHeight="1" x14ac:dyDescent="0.25">
      <c r="A88" s="45">
        <v>70</v>
      </c>
      <c r="B88" s="39" t="s">
        <v>190</v>
      </c>
      <c r="C88" s="43" t="s">
        <v>189</v>
      </c>
      <c r="D88" s="41" t="s">
        <v>19</v>
      </c>
      <c r="E88" s="4"/>
      <c r="F88" s="4" t="s">
        <v>235</v>
      </c>
      <c r="G88" s="49"/>
      <c r="H88" s="49"/>
      <c r="I88" s="49"/>
      <c r="J88" s="49"/>
      <c r="K88" s="12" t="s">
        <v>8</v>
      </c>
      <c r="L88" s="49"/>
      <c r="M88" s="49"/>
      <c r="N88" s="49"/>
      <c r="O88" s="12" t="s">
        <v>8</v>
      </c>
      <c r="P88" s="12" t="s">
        <v>8</v>
      </c>
      <c r="Q88" s="49"/>
      <c r="R88" s="49"/>
      <c r="S88" s="49"/>
      <c r="T88" s="49"/>
      <c r="U88" s="49"/>
      <c r="V88" s="12"/>
      <c r="W88" s="49"/>
      <c r="X88" s="12" t="s">
        <v>8</v>
      </c>
      <c r="Y88" s="49"/>
      <c r="Z88" s="49"/>
      <c r="AA88" s="49"/>
      <c r="AB88" s="49"/>
      <c r="AC88" s="12"/>
      <c r="AD88" s="12" t="s">
        <v>7</v>
      </c>
      <c r="AE88" s="12" t="s">
        <v>7</v>
      </c>
      <c r="AF88" s="49"/>
      <c r="AG88" s="49"/>
      <c r="AH88" s="49"/>
      <c r="AI88" s="49"/>
      <c r="AJ88" s="49"/>
      <c r="AK88" s="49"/>
      <c r="AL88" s="49"/>
      <c r="AM88" s="12"/>
      <c r="AN88" s="12"/>
      <c r="AO88" s="12"/>
      <c r="AP88" s="12"/>
      <c r="AQ88" s="10">
        <f t="shared" si="2"/>
        <v>2</v>
      </c>
      <c r="AR88" s="10">
        <f t="shared" si="3"/>
        <v>4</v>
      </c>
      <c r="AS88" s="5"/>
    </row>
    <row r="89" spans="1:45" ht="24.75" customHeight="1" x14ac:dyDescent="0.25">
      <c r="A89" s="55"/>
      <c r="B89" s="42"/>
      <c r="C89" s="43"/>
      <c r="D89" s="44"/>
      <c r="E89" s="56"/>
      <c r="F89" s="56"/>
      <c r="G89" s="59"/>
      <c r="H89" s="57"/>
      <c r="I89" s="57"/>
      <c r="J89" s="57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10"/>
      <c r="AR89" s="10"/>
      <c r="AS89" s="60"/>
    </row>
    <row r="90" spans="1:45" ht="24.75" customHeight="1" x14ac:dyDescent="0.25">
      <c r="A90" s="55"/>
      <c r="B90" s="42"/>
      <c r="C90" s="43"/>
      <c r="D90" s="44"/>
      <c r="E90" s="56"/>
      <c r="F90" s="56"/>
      <c r="G90" s="59"/>
      <c r="H90" s="57"/>
      <c r="I90" s="57"/>
      <c r="J90" s="57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10"/>
      <c r="AR90" s="10"/>
      <c r="AS90" s="60"/>
    </row>
    <row r="91" spans="1:45" ht="24.75" customHeight="1" x14ac:dyDescent="0.25">
      <c r="A91" s="55"/>
      <c r="B91" s="42"/>
      <c r="C91" s="43"/>
      <c r="D91" s="44"/>
      <c r="E91" s="56"/>
      <c r="F91" s="56"/>
      <c r="G91" s="59"/>
      <c r="H91" s="57"/>
      <c r="I91" s="57"/>
      <c r="J91" s="57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10"/>
      <c r="AR91" s="10"/>
      <c r="AS91" s="60"/>
    </row>
    <row r="92" spans="1:45" ht="24.75" customHeight="1" x14ac:dyDescent="0.25">
      <c r="A92" s="55"/>
      <c r="B92" s="42"/>
      <c r="C92" s="43"/>
      <c r="D92" s="44"/>
      <c r="E92" s="56"/>
      <c r="F92" s="56"/>
      <c r="G92" s="59"/>
      <c r="H92" s="57"/>
      <c r="I92" s="57"/>
      <c r="J92" s="57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10"/>
      <c r="AR92" s="10"/>
      <c r="AS92" s="60"/>
    </row>
    <row r="93" spans="1:45" ht="24.75" customHeight="1" x14ac:dyDescent="0.25">
      <c r="A93" s="55"/>
      <c r="B93" s="42"/>
      <c r="C93" s="43"/>
      <c r="D93" s="44"/>
      <c r="E93" s="56"/>
      <c r="F93" s="56"/>
      <c r="G93" s="59"/>
      <c r="H93" s="57"/>
      <c r="I93" s="57"/>
      <c r="J93" s="57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10"/>
      <c r="AR93" s="10"/>
      <c r="AS93" s="60"/>
    </row>
    <row r="94" spans="1:45" ht="24.75" customHeight="1" x14ac:dyDescent="0.25">
      <c r="A94" s="55"/>
      <c r="B94" s="42"/>
      <c r="C94" s="43"/>
      <c r="D94" s="44"/>
      <c r="E94" s="56"/>
      <c r="F94" s="56"/>
      <c r="G94" s="59"/>
      <c r="H94" s="57"/>
      <c r="I94" s="57"/>
      <c r="J94" s="57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10"/>
      <c r="AR94" s="10"/>
      <c r="AS94" s="60"/>
    </row>
    <row r="95" spans="1:45" ht="24.75" customHeight="1" x14ac:dyDescent="0.25">
      <c r="A95" s="55"/>
      <c r="B95" s="42"/>
      <c r="C95" s="43"/>
      <c r="D95" s="44"/>
      <c r="E95" s="56"/>
      <c r="F95" s="56"/>
      <c r="G95" s="59"/>
      <c r="H95" s="57"/>
      <c r="I95" s="57"/>
      <c r="J95" s="57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10"/>
      <c r="AR95" s="10"/>
      <c r="AS95" s="60"/>
    </row>
    <row r="96" spans="1:45" ht="24.75" customHeight="1" x14ac:dyDescent="0.25">
      <c r="A96" s="55"/>
      <c r="B96" s="42"/>
      <c r="C96" s="43"/>
      <c r="D96" s="44"/>
      <c r="E96" s="56"/>
      <c r="F96" s="56"/>
      <c r="G96" s="59"/>
      <c r="H96" s="57"/>
      <c r="I96" s="57"/>
      <c r="J96" s="57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10"/>
      <c r="AR96" s="10"/>
      <c r="AS96" s="60"/>
    </row>
    <row r="97" spans="1:45" ht="24.75" customHeight="1" x14ac:dyDescent="0.25">
      <c r="A97" s="55"/>
      <c r="B97" s="42"/>
      <c r="C97" s="43"/>
      <c r="D97" s="44"/>
      <c r="E97" s="56"/>
      <c r="F97" s="56"/>
      <c r="G97" s="59"/>
      <c r="H97" s="57"/>
      <c r="I97" s="57"/>
      <c r="J97" s="57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10"/>
      <c r="AR97" s="10"/>
      <c r="AS97" s="60"/>
    </row>
    <row r="98" spans="1:45" ht="24.75" customHeight="1" x14ac:dyDescent="0.25">
      <c r="A98" s="55"/>
      <c r="B98" s="42"/>
      <c r="C98" s="43"/>
      <c r="D98" s="44"/>
      <c r="E98" s="56"/>
      <c r="F98" s="56"/>
      <c r="G98" s="59"/>
      <c r="H98" s="57"/>
      <c r="I98" s="57"/>
      <c r="J98" s="57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10"/>
      <c r="AR98" s="10"/>
      <c r="AS98" s="60"/>
    </row>
    <row r="99" spans="1:45" ht="24.75" customHeight="1" x14ac:dyDescent="0.25">
      <c r="A99" s="55"/>
      <c r="B99" s="42"/>
      <c r="C99" s="43"/>
      <c r="D99" s="44"/>
      <c r="E99" s="56"/>
      <c r="F99" s="56"/>
      <c r="G99" s="59"/>
      <c r="H99" s="57"/>
      <c r="I99" s="57"/>
      <c r="J99" s="57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10"/>
      <c r="AR99" s="10"/>
      <c r="AS99" s="60"/>
    </row>
    <row r="100" spans="1:45" ht="24.75" customHeight="1" x14ac:dyDescent="0.25">
      <c r="A100" s="55"/>
      <c r="B100" s="42"/>
      <c r="C100" s="43"/>
      <c r="D100" s="44"/>
      <c r="E100" s="56"/>
      <c r="F100" s="56"/>
      <c r="G100" s="59"/>
      <c r="H100" s="57"/>
      <c r="I100" s="57"/>
      <c r="J100" s="57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10"/>
      <c r="AR100" s="10"/>
      <c r="AS100" s="60"/>
    </row>
    <row r="101" spans="1:45" x14ac:dyDescent="0.25">
      <c r="A101" s="6"/>
      <c r="B101" s="7"/>
      <c r="C101" s="7"/>
      <c r="D101" s="7"/>
      <c r="E101" s="7"/>
      <c r="F101" s="7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0">
        <f t="shared" si="2"/>
        <v>0</v>
      </c>
      <c r="AR101" s="10">
        <f t="shared" si="3"/>
        <v>0</v>
      </c>
      <c r="AS101" s="8"/>
    </row>
    <row r="102" spans="1:45" x14ac:dyDescent="0.25">
      <c r="A102" s="125" t="s">
        <v>12</v>
      </c>
      <c r="B102" s="126"/>
      <c r="C102" s="126"/>
      <c r="D102" s="126"/>
      <c r="E102" s="126"/>
      <c r="F102" s="126"/>
      <c r="G102" s="14">
        <f t="shared" ref="G102:AP102" si="4">COUNTIF(G19:G101,"P")</f>
        <v>0</v>
      </c>
      <c r="H102" s="14">
        <f t="shared" si="4"/>
        <v>0</v>
      </c>
      <c r="I102" s="14">
        <f t="shared" si="4"/>
        <v>0</v>
      </c>
      <c r="J102" s="14">
        <f t="shared" si="4"/>
        <v>0</v>
      </c>
      <c r="K102" s="14">
        <f t="shared" si="4"/>
        <v>4</v>
      </c>
      <c r="L102" s="14">
        <f t="shared" si="4"/>
        <v>1</v>
      </c>
      <c r="M102" s="14">
        <f t="shared" si="4"/>
        <v>2</v>
      </c>
      <c r="N102" s="14">
        <f t="shared" si="4"/>
        <v>0</v>
      </c>
      <c r="O102" s="14">
        <f t="shared" si="4"/>
        <v>3</v>
      </c>
      <c r="P102" s="14">
        <f t="shared" si="4"/>
        <v>5</v>
      </c>
      <c r="Q102" s="14">
        <f t="shared" si="4"/>
        <v>0</v>
      </c>
      <c r="R102" s="14">
        <f t="shared" si="4"/>
        <v>24</v>
      </c>
      <c r="S102" s="14">
        <f t="shared" si="4"/>
        <v>2</v>
      </c>
      <c r="T102" s="14">
        <f t="shared" si="4"/>
        <v>2</v>
      </c>
      <c r="U102" s="14">
        <f t="shared" si="4"/>
        <v>3</v>
      </c>
      <c r="V102" s="14">
        <f t="shared" si="4"/>
        <v>1</v>
      </c>
      <c r="W102" s="14">
        <f t="shared" si="4"/>
        <v>2</v>
      </c>
      <c r="X102" s="14">
        <f t="shared" si="4"/>
        <v>4</v>
      </c>
      <c r="Y102" s="14">
        <f t="shared" si="4"/>
        <v>1</v>
      </c>
      <c r="Z102" s="14">
        <f t="shared" si="4"/>
        <v>0</v>
      </c>
      <c r="AA102" s="14">
        <f t="shared" si="4"/>
        <v>4</v>
      </c>
      <c r="AB102" s="14">
        <f t="shared" si="4"/>
        <v>6</v>
      </c>
      <c r="AC102" s="14">
        <f t="shared" si="4"/>
        <v>8</v>
      </c>
      <c r="AD102" s="14">
        <f t="shared" si="4"/>
        <v>0</v>
      </c>
      <c r="AE102" s="14">
        <f t="shared" si="4"/>
        <v>2</v>
      </c>
      <c r="AF102" s="14">
        <f t="shared" si="4"/>
        <v>1</v>
      </c>
      <c r="AG102" s="14">
        <f t="shared" ref="AG102:AL102" si="5">COUNTIF(AG19:AG101,"P")</f>
        <v>1</v>
      </c>
      <c r="AH102" s="14">
        <f t="shared" si="5"/>
        <v>2</v>
      </c>
      <c r="AI102" s="14">
        <f t="shared" si="5"/>
        <v>5</v>
      </c>
      <c r="AJ102" s="14">
        <f t="shared" si="5"/>
        <v>1</v>
      </c>
      <c r="AK102" s="14">
        <f t="shared" si="5"/>
        <v>0</v>
      </c>
      <c r="AL102" s="14">
        <f t="shared" si="5"/>
        <v>0</v>
      </c>
      <c r="AM102" s="14">
        <f t="shared" si="4"/>
        <v>0</v>
      </c>
      <c r="AN102" s="14">
        <f t="shared" si="4"/>
        <v>0</v>
      </c>
      <c r="AO102" s="14">
        <f t="shared" si="4"/>
        <v>0</v>
      </c>
      <c r="AP102" s="14">
        <f t="shared" si="4"/>
        <v>0</v>
      </c>
      <c r="AQ102" s="14"/>
      <c r="AR102" s="14"/>
      <c r="AS102" s="15"/>
    </row>
    <row r="103" spans="1:45" x14ac:dyDescent="0.25">
      <c r="A103" s="127" t="s">
        <v>13</v>
      </c>
      <c r="B103" s="128"/>
      <c r="C103" s="128"/>
      <c r="D103" s="128"/>
      <c r="E103" s="128"/>
      <c r="F103" s="128"/>
      <c r="G103" s="16">
        <f t="shared" ref="G103:AP103" si="6">COUNTIF(G19:G101,"A")</f>
        <v>1</v>
      </c>
      <c r="H103" s="16">
        <f t="shared" si="6"/>
        <v>4</v>
      </c>
      <c r="I103" s="16">
        <f t="shared" si="6"/>
        <v>0</v>
      </c>
      <c r="J103" s="16">
        <f t="shared" si="6"/>
        <v>1</v>
      </c>
      <c r="K103" s="16">
        <f t="shared" si="6"/>
        <v>4</v>
      </c>
      <c r="L103" s="16">
        <f t="shared" si="6"/>
        <v>1</v>
      </c>
      <c r="M103" s="16">
        <f t="shared" si="6"/>
        <v>27</v>
      </c>
      <c r="N103" s="16">
        <f t="shared" si="6"/>
        <v>1</v>
      </c>
      <c r="O103" s="16">
        <f t="shared" si="6"/>
        <v>0</v>
      </c>
      <c r="P103" s="16">
        <f t="shared" si="6"/>
        <v>4</v>
      </c>
      <c r="Q103" s="16">
        <f t="shared" si="6"/>
        <v>0</v>
      </c>
      <c r="R103" s="16">
        <f t="shared" si="6"/>
        <v>4</v>
      </c>
      <c r="S103" s="16">
        <f t="shared" si="6"/>
        <v>1</v>
      </c>
      <c r="T103" s="16">
        <f t="shared" si="6"/>
        <v>0</v>
      </c>
      <c r="U103" s="16">
        <f t="shared" si="6"/>
        <v>2</v>
      </c>
      <c r="V103" s="16">
        <f t="shared" si="6"/>
        <v>0</v>
      </c>
      <c r="W103" s="16">
        <f t="shared" si="6"/>
        <v>1</v>
      </c>
      <c r="X103" s="16">
        <f t="shared" si="6"/>
        <v>1</v>
      </c>
      <c r="Y103" s="16">
        <f t="shared" si="6"/>
        <v>0</v>
      </c>
      <c r="Z103" s="16">
        <f t="shared" si="6"/>
        <v>0</v>
      </c>
      <c r="AA103" s="16">
        <f t="shared" si="6"/>
        <v>0</v>
      </c>
      <c r="AB103" s="16">
        <f t="shared" si="6"/>
        <v>0</v>
      </c>
      <c r="AC103" s="16">
        <f t="shared" si="6"/>
        <v>4</v>
      </c>
      <c r="AD103" s="16">
        <f t="shared" si="6"/>
        <v>1</v>
      </c>
      <c r="AE103" s="16">
        <f t="shared" si="6"/>
        <v>5</v>
      </c>
      <c r="AF103" s="16">
        <f t="shared" si="6"/>
        <v>1</v>
      </c>
      <c r="AG103" s="16">
        <f t="shared" ref="AG103:AL103" si="7">COUNTIF(AG19:AG101,"A")</f>
        <v>0</v>
      </c>
      <c r="AH103" s="16">
        <f t="shared" si="7"/>
        <v>1</v>
      </c>
      <c r="AI103" s="16">
        <f t="shared" si="7"/>
        <v>1</v>
      </c>
      <c r="AJ103" s="16">
        <f t="shared" si="7"/>
        <v>0</v>
      </c>
      <c r="AK103" s="16">
        <f t="shared" si="7"/>
        <v>0</v>
      </c>
      <c r="AL103" s="16">
        <f t="shared" si="7"/>
        <v>0</v>
      </c>
      <c r="AM103" s="16">
        <f t="shared" si="6"/>
        <v>0</v>
      </c>
      <c r="AN103" s="16">
        <f t="shared" si="6"/>
        <v>0</v>
      </c>
      <c r="AO103" s="16">
        <f t="shared" si="6"/>
        <v>0</v>
      </c>
      <c r="AP103" s="16">
        <f t="shared" si="6"/>
        <v>0</v>
      </c>
      <c r="AQ103" s="16"/>
      <c r="AR103" s="16"/>
      <c r="AS103" s="17"/>
    </row>
    <row r="104" spans="1:45" x14ac:dyDescent="0.25">
      <c r="A104" s="121" t="s">
        <v>14</v>
      </c>
      <c r="B104" s="122"/>
      <c r="C104" s="122"/>
      <c r="D104" s="122"/>
      <c r="E104" s="122"/>
      <c r="F104" s="122"/>
      <c r="G104" s="18">
        <f>SUM(G102:G103)</f>
        <v>1</v>
      </c>
      <c r="H104" s="18">
        <f t="shared" ref="H104:AP104" si="8">SUM(H102:H103)</f>
        <v>4</v>
      </c>
      <c r="I104" s="18">
        <f t="shared" si="8"/>
        <v>0</v>
      </c>
      <c r="J104" s="18">
        <f t="shared" si="8"/>
        <v>1</v>
      </c>
      <c r="K104" s="18">
        <f t="shared" si="8"/>
        <v>8</v>
      </c>
      <c r="L104" s="18">
        <f t="shared" si="8"/>
        <v>2</v>
      </c>
      <c r="M104" s="18">
        <f t="shared" si="8"/>
        <v>29</v>
      </c>
      <c r="N104" s="18">
        <f t="shared" si="8"/>
        <v>1</v>
      </c>
      <c r="O104" s="18">
        <f t="shared" si="8"/>
        <v>3</v>
      </c>
      <c r="P104" s="18">
        <f t="shared" si="8"/>
        <v>9</v>
      </c>
      <c r="Q104" s="18">
        <f t="shared" si="8"/>
        <v>0</v>
      </c>
      <c r="R104" s="18">
        <f t="shared" si="8"/>
        <v>28</v>
      </c>
      <c r="S104" s="18">
        <f t="shared" si="8"/>
        <v>3</v>
      </c>
      <c r="T104" s="18">
        <f t="shared" si="8"/>
        <v>2</v>
      </c>
      <c r="U104" s="18">
        <f t="shared" si="8"/>
        <v>5</v>
      </c>
      <c r="V104" s="18">
        <f t="shared" si="8"/>
        <v>1</v>
      </c>
      <c r="W104" s="18">
        <f t="shared" si="8"/>
        <v>3</v>
      </c>
      <c r="X104" s="18">
        <f t="shared" si="8"/>
        <v>5</v>
      </c>
      <c r="Y104" s="18">
        <f t="shared" si="8"/>
        <v>1</v>
      </c>
      <c r="Z104" s="18">
        <f t="shared" si="8"/>
        <v>0</v>
      </c>
      <c r="AA104" s="18">
        <f t="shared" si="8"/>
        <v>4</v>
      </c>
      <c r="AB104" s="18">
        <f t="shared" si="8"/>
        <v>6</v>
      </c>
      <c r="AC104" s="18">
        <f t="shared" si="8"/>
        <v>12</v>
      </c>
      <c r="AD104" s="18">
        <f t="shared" si="8"/>
        <v>1</v>
      </c>
      <c r="AE104" s="18">
        <f t="shared" si="8"/>
        <v>7</v>
      </c>
      <c r="AF104" s="18">
        <f t="shared" si="8"/>
        <v>2</v>
      </c>
      <c r="AG104" s="18">
        <f t="shared" ref="AG104:AL104" si="9">SUM(AG102:AG103)</f>
        <v>1</v>
      </c>
      <c r="AH104" s="18">
        <f t="shared" si="9"/>
        <v>3</v>
      </c>
      <c r="AI104" s="18">
        <f t="shared" si="9"/>
        <v>6</v>
      </c>
      <c r="AJ104" s="18">
        <f t="shared" si="9"/>
        <v>1</v>
      </c>
      <c r="AK104" s="18">
        <f t="shared" si="9"/>
        <v>0</v>
      </c>
      <c r="AL104" s="18">
        <f t="shared" si="9"/>
        <v>0</v>
      </c>
      <c r="AM104" s="18">
        <f t="shared" si="8"/>
        <v>0</v>
      </c>
      <c r="AN104" s="18">
        <f t="shared" si="8"/>
        <v>0</v>
      </c>
      <c r="AO104" s="18">
        <f t="shared" si="8"/>
        <v>0</v>
      </c>
      <c r="AP104" s="18">
        <f t="shared" si="8"/>
        <v>0</v>
      </c>
      <c r="AQ104" s="18"/>
      <c r="AR104" s="18"/>
      <c r="AS104" s="19"/>
    </row>
    <row r="105" spans="1:45" ht="26.25" x14ac:dyDescent="0.25">
      <c r="A105" s="29" t="str">
        <f>"បញ្ឈប់បញ្ជីត្រឹមចំនួន "&amp;COUNT(A19:A101) &amp;"នាក់" &amp;"ស្រីចំនួន " &amp;COUNTIF(D19:D101,"ស") &amp;"នាក់"</f>
        <v>បញ្ឈប់បញ្ជីត្រឹមចំនួន 70នាក់ស្រីចំនួន 47នាក់</v>
      </c>
    </row>
  </sheetData>
  <protectedRanges>
    <protectedRange sqref="G20:I32 H33:I33 G33:G44 H76:I76 J25:K27 J76:K78 G86:H88 H89:J100 L27 J29:K33 L29:O30 G19:L19 J20:L24 L31:L32 H34:N34 N31:O33 H35:L37 N35:O37 H39:L39 H40:O40 H41:L41 N41:O41 H42:O42 G45:O48 H50:L50 G49:G74 H51:J56 K51:O54 L55:O55 K56:L56 N56:O56 H58:K63 H57:O57 L58 N58:O59 L59:M59 L60:O61 L62 L63:O63 H65:K70 H64:O64 L65 L67:L68 N67:O68 L69:O70 H71:O71 I72 L72 I73:L73 N72:N73 O73 G76:G79 G75:L75 H78:I78 I77 L76:L77 N75:O78 G80:J80 H79:J79 L79:Q80 G81:L81 H85 I84:J88 N85:O87 L86:M88 M20:R20 N21:Q24 R24 L25:Q26 N27:Q27 J28:R28 P29:Q29 P30:R30 P31:Q31 P32:R32 P33:Q34 P35:R36 Q37 H38:R38 N39:R39 P40:R42 H44:Q44 P45:R45 P46:Q46 P47:R47 P48:Q48 I49:R49 O50:R50 R52 R56 P51:Q57 Q58:R58 Q59:Q60 R60 P61:Q61 N62:R62 Q63:R64 N65:R65 L66:R66 Q67:R68 P68 P69:R69 P70:Q73 R73 H74:R74 P75:Q76 R76 P77:R78 N81:R81 G82:Q82 P86:Q86 P87:R87 N88 Q88:R88 S21:S32 S34:S52 R53:S54 S55:S68 S70:S88 T20:U30 U31 T32:U38 U39 T40:U42 T44:U54 T55 T56:U56 T57 T59 T58:U58 T60:U69 T70 T71:U79 T80 T81:U88 V20:W52 V54:W63 V53 V65:W73 V74 W88 X20:X30 X32:X46 X48:X71 X73 V75:X86 V87:W87 Y20:AA23 Y24:Z24 Y25:AA25 Z26:AA26 Y38:Z40 Y41:AA42 Y49:AA56 Y71:AA73 AC39 AB40:AC42 AB50:AC52 AC54 AB53:AB55 AB56:AC56 AB60:AC63 AC64 Y60:AA69 AB65:AC65 AB66 AB67:AC69 AB77:AC78 AB79:AB80 Y77:AA88 AB82:AC82 AC84 AB83:AB86 AB88 G83:R84 N19:AD19 AB20:AD26 AD50 Y58:AD58 AD39:AD42 Y47:AL47 AD52:AD56 AD60:AD69 AF88 AG19:AH19 AJ19 AE20:AL20 AF21:AL21 AE22:AG23 AI22:AL23 AE24:AL26 Y28:AL30 Y32:AL32 AJ33:AL34 Y33:AH34 Y35:AL36 AB38:AL38 AF39:AL39 AE40:AL42 Y44:AL44 Y45:AE45 AG45:AL45 AF50:AG50 AI50:AL50 AD51:AL51 AE52:AF52 AH52:AL52 AE53:AL55 AF56:AL56 AF58:AH58 AJ58:AL58 AE60:AL61 AE63:AL63 AE65:AL69 AB71:AL71 AD72:AL72 AK73:AL73 AD73:AI73 Y75:AL75 AD77:AL80 AC81:AH81 AJ81:AL81 AD82:AL86 AD87:AF87 AJ87:AL88 AG87:AH88 AI88" name="C. No  Student Name  Sex  Mobile  Name in English Column"/>
  </protectedRanges>
  <mergeCells count="5">
    <mergeCell ref="D16:E16"/>
    <mergeCell ref="AQ17:AR17"/>
    <mergeCell ref="A102:F102"/>
    <mergeCell ref="A103:F103"/>
    <mergeCell ref="A104:F104"/>
  </mergeCells>
  <pageMargins left="0.28999999999999998" right="0.21" top="0.27" bottom="0.18" header="0.17" footer="0.18"/>
  <pageSetup paperSize="9" scale="80" orientation="landscape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6:AM104"/>
  <sheetViews>
    <sheetView tabSelected="1" topLeftCell="A64" zoomScale="77" zoomScaleNormal="77" workbookViewId="0">
      <selection activeCell="J79" sqref="J79"/>
    </sheetView>
  </sheetViews>
  <sheetFormatPr defaultRowHeight="15" x14ac:dyDescent="0.25"/>
  <cols>
    <col min="1" max="1" width="5.28515625" customWidth="1"/>
    <col min="2" max="2" width="20.140625" customWidth="1"/>
    <col min="3" max="3" width="18.42578125" customWidth="1"/>
    <col min="4" max="4" width="5.7109375" customWidth="1"/>
    <col min="5" max="5" width="8.5703125" customWidth="1"/>
    <col min="6" max="6" width="18" customWidth="1"/>
    <col min="7" max="36" width="3.42578125" customWidth="1"/>
    <col min="37" max="38" width="4.5703125" customWidth="1"/>
  </cols>
  <sheetData>
    <row r="16" spans="1:6" s="11" customFormat="1" ht="20.25" customHeight="1" x14ac:dyDescent="0.25">
      <c r="A16" s="11" t="s">
        <v>198</v>
      </c>
      <c r="D16" s="124" t="s">
        <v>10</v>
      </c>
      <c r="E16" s="124"/>
      <c r="F16" s="11" t="s">
        <v>154</v>
      </c>
    </row>
    <row r="17" spans="1:39" s="11" customFormat="1" ht="20.25" customHeight="1" x14ac:dyDescent="0.25">
      <c r="A17" s="11" t="s">
        <v>15</v>
      </c>
      <c r="D17" s="28"/>
      <c r="E17" s="28"/>
      <c r="AK17" s="123" t="s">
        <v>6</v>
      </c>
      <c r="AL17" s="123"/>
    </row>
    <row r="18" spans="1:39" ht="53.25" customHeight="1" x14ac:dyDescent="0.25">
      <c r="A18" s="1" t="s">
        <v>0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73">
        <v>41285</v>
      </c>
      <c r="H18" s="73" t="s">
        <v>199</v>
      </c>
      <c r="I18" s="73" t="s">
        <v>200</v>
      </c>
      <c r="J18" s="73" t="s">
        <v>201</v>
      </c>
      <c r="K18" s="73" t="s">
        <v>202</v>
      </c>
      <c r="L18" s="73" t="s">
        <v>212</v>
      </c>
      <c r="M18" s="73" t="s">
        <v>211</v>
      </c>
      <c r="N18" s="73">
        <v>41406</v>
      </c>
      <c r="O18" s="73">
        <v>41437</v>
      </c>
      <c r="P18" s="73">
        <v>41620</v>
      </c>
      <c r="Q18" s="73" t="s">
        <v>297</v>
      </c>
      <c r="R18" s="73" t="s">
        <v>295</v>
      </c>
      <c r="S18" s="73" t="s">
        <v>298</v>
      </c>
      <c r="T18" s="73" t="s">
        <v>306</v>
      </c>
      <c r="U18" s="73">
        <v>41671</v>
      </c>
      <c r="V18" s="73">
        <v>41699</v>
      </c>
      <c r="W18" s="73">
        <v>41883</v>
      </c>
      <c r="X18" s="73">
        <v>41913</v>
      </c>
      <c r="Y18" s="73" t="s">
        <v>310</v>
      </c>
      <c r="Z18" s="73" t="s">
        <v>311</v>
      </c>
      <c r="AA18" s="73" t="s">
        <v>315</v>
      </c>
      <c r="AB18" s="73" t="s">
        <v>318</v>
      </c>
      <c r="AC18" s="73" t="s">
        <v>316</v>
      </c>
      <c r="AD18" s="73">
        <v>41822</v>
      </c>
      <c r="AE18" s="73"/>
      <c r="AF18" s="73"/>
      <c r="AG18" s="73"/>
      <c r="AH18" s="73"/>
      <c r="AI18" s="73"/>
      <c r="AJ18" s="73"/>
      <c r="AK18" s="2" t="s">
        <v>7</v>
      </c>
      <c r="AL18" s="2" t="s">
        <v>8</v>
      </c>
      <c r="AM18" s="9" t="s">
        <v>9</v>
      </c>
    </row>
    <row r="19" spans="1:39" ht="26.25" customHeight="1" x14ac:dyDescent="0.25">
      <c r="A19" s="45">
        <v>1</v>
      </c>
      <c r="B19" s="39" t="s">
        <v>17</v>
      </c>
      <c r="C19" s="40" t="s">
        <v>18</v>
      </c>
      <c r="D19" s="50" t="s">
        <v>19</v>
      </c>
      <c r="E19" s="4"/>
      <c r="F19" s="4" t="s">
        <v>252</v>
      </c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12" t="s">
        <v>7</v>
      </c>
      <c r="Z19" s="12" t="s">
        <v>8</v>
      </c>
      <c r="AA19" s="49"/>
      <c r="AB19" s="12" t="s">
        <v>7</v>
      </c>
      <c r="AC19" s="49"/>
      <c r="AD19" s="49"/>
      <c r="AE19" s="12"/>
      <c r="AF19" s="12"/>
      <c r="AG19" s="12"/>
      <c r="AH19" s="12"/>
      <c r="AI19" s="12"/>
      <c r="AJ19" s="12"/>
      <c r="AK19" s="10">
        <f>COUNTIF(G19:AJ19,"A")</f>
        <v>2</v>
      </c>
      <c r="AL19" s="10">
        <f>COUNTIF(G19:AJ19,"P")</f>
        <v>1</v>
      </c>
      <c r="AM19" s="5"/>
    </row>
    <row r="20" spans="1:39" ht="26.25" customHeight="1" x14ac:dyDescent="0.25">
      <c r="A20" s="45">
        <v>2</v>
      </c>
      <c r="B20" s="39" t="s">
        <v>20</v>
      </c>
      <c r="C20" s="40" t="s">
        <v>21</v>
      </c>
      <c r="D20" s="50" t="s">
        <v>22</v>
      </c>
      <c r="E20" s="4"/>
      <c r="F20" s="4" t="s">
        <v>261</v>
      </c>
      <c r="G20" s="49"/>
      <c r="H20" s="49"/>
      <c r="I20" s="49"/>
      <c r="J20" s="49"/>
      <c r="K20" s="49"/>
      <c r="L20" s="12" t="s">
        <v>7</v>
      </c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12"/>
      <c r="AF20" s="12"/>
      <c r="AG20" s="12"/>
      <c r="AH20" s="12"/>
      <c r="AI20" s="12"/>
      <c r="AJ20" s="12"/>
      <c r="AK20" s="10">
        <f t="shared" ref="AK20:AK83" si="0">COUNTIF(G20:AJ20,"A")</f>
        <v>1</v>
      </c>
      <c r="AL20" s="10">
        <f t="shared" ref="AL20:AL83" si="1">COUNTIF(G20:AJ20,"P")</f>
        <v>0</v>
      </c>
      <c r="AM20" s="5"/>
    </row>
    <row r="21" spans="1:39" s="93" customFormat="1" ht="26.25" customHeight="1" x14ac:dyDescent="0.25">
      <c r="A21" s="86">
        <v>3</v>
      </c>
      <c r="B21" s="87" t="s">
        <v>23</v>
      </c>
      <c r="C21" s="94" t="s">
        <v>24</v>
      </c>
      <c r="D21" s="89" t="s">
        <v>19</v>
      </c>
      <c r="E21" s="90"/>
      <c r="F21" s="90" t="s">
        <v>262</v>
      </c>
      <c r="G21" s="99"/>
      <c r="H21" s="99"/>
      <c r="I21" s="99"/>
      <c r="J21" s="91" t="s">
        <v>180</v>
      </c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>
        <f t="shared" si="0"/>
        <v>0</v>
      </c>
      <c r="AL21" s="91">
        <f t="shared" si="1"/>
        <v>1</v>
      </c>
      <c r="AM21" s="92"/>
    </row>
    <row r="22" spans="1:39" ht="26.25" customHeight="1" x14ac:dyDescent="0.25">
      <c r="A22" s="45">
        <v>4</v>
      </c>
      <c r="B22" s="39" t="s">
        <v>25</v>
      </c>
      <c r="C22" s="40" t="s">
        <v>26</v>
      </c>
      <c r="D22" s="50" t="s">
        <v>19</v>
      </c>
      <c r="E22" s="4"/>
      <c r="F22" s="4" t="s">
        <v>263</v>
      </c>
      <c r="G22" s="49"/>
      <c r="H22" s="49"/>
      <c r="I22" s="49"/>
      <c r="J22" s="12" t="s">
        <v>180</v>
      </c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12"/>
      <c r="AF22" s="12"/>
      <c r="AG22" s="12"/>
      <c r="AH22" s="12"/>
      <c r="AI22" s="12"/>
      <c r="AJ22" s="12"/>
      <c r="AK22" s="10">
        <f t="shared" si="0"/>
        <v>0</v>
      </c>
      <c r="AL22" s="10">
        <f t="shared" si="1"/>
        <v>1</v>
      </c>
      <c r="AM22" s="5"/>
    </row>
    <row r="23" spans="1:39" ht="26.25" customHeight="1" x14ac:dyDescent="0.25">
      <c r="A23" s="45">
        <v>5</v>
      </c>
      <c r="B23" s="39" t="s">
        <v>27</v>
      </c>
      <c r="C23" s="40" t="s">
        <v>28</v>
      </c>
      <c r="D23" s="50" t="s">
        <v>19</v>
      </c>
      <c r="E23" s="4"/>
      <c r="F23" s="4" t="s">
        <v>264</v>
      </c>
      <c r="G23" s="49"/>
      <c r="H23" s="49"/>
      <c r="I23" s="49"/>
      <c r="J23" s="12" t="s">
        <v>180</v>
      </c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12"/>
      <c r="AF23" s="12"/>
      <c r="AG23" s="12"/>
      <c r="AH23" s="12"/>
      <c r="AI23" s="12"/>
      <c r="AJ23" s="12"/>
      <c r="AK23" s="10">
        <f t="shared" si="0"/>
        <v>0</v>
      </c>
      <c r="AL23" s="10">
        <f t="shared" si="1"/>
        <v>1</v>
      </c>
      <c r="AM23" s="5"/>
    </row>
    <row r="24" spans="1:39" ht="26.25" customHeight="1" x14ac:dyDescent="0.25">
      <c r="A24" s="45">
        <v>6</v>
      </c>
      <c r="B24" s="39" t="s">
        <v>29</v>
      </c>
      <c r="C24" s="40" t="s">
        <v>30</v>
      </c>
      <c r="D24" s="50" t="s">
        <v>31</v>
      </c>
      <c r="E24" s="4"/>
      <c r="F24" s="4" t="s">
        <v>265</v>
      </c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2" t="s">
        <v>180</v>
      </c>
      <c r="V24" s="12" t="s">
        <v>180</v>
      </c>
      <c r="W24" s="49"/>
      <c r="X24" s="49"/>
      <c r="Y24" s="49"/>
      <c r="Z24" s="49"/>
      <c r="AA24" s="49"/>
      <c r="AB24" s="49"/>
      <c r="AC24" s="49"/>
      <c r="AD24" s="49"/>
      <c r="AE24" s="12"/>
      <c r="AF24" s="12"/>
      <c r="AG24" s="12"/>
      <c r="AH24" s="12"/>
      <c r="AI24" s="12"/>
      <c r="AJ24" s="12"/>
      <c r="AK24" s="10">
        <f t="shared" si="0"/>
        <v>0</v>
      </c>
      <c r="AL24" s="10">
        <f t="shared" si="1"/>
        <v>2</v>
      </c>
      <c r="AM24" s="5"/>
    </row>
    <row r="25" spans="1:39" ht="26.25" customHeight="1" x14ac:dyDescent="0.25">
      <c r="A25" s="45">
        <v>7</v>
      </c>
      <c r="B25" s="39" t="s">
        <v>34</v>
      </c>
      <c r="C25" s="40" t="s">
        <v>35</v>
      </c>
      <c r="D25" s="50" t="s">
        <v>31</v>
      </c>
      <c r="E25" s="4"/>
      <c r="F25" s="4" t="s">
        <v>257</v>
      </c>
      <c r="G25" s="49"/>
      <c r="H25" s="49"/>
      <c r="I25" s="49"/>
      <c r="J25" s="12" t="s">
        <v>180</v>
      </c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12"/>
      <c r="AF25" s="12"/>
      <c r="AG25" s="12"/>
      <c r="AH25" s="12"/>
      <c r="AI25" s="12"/>
      <c r="AJ25" s="12"/>
      <c r="AK25" s="10">
        <f t="shared" si="0"/>
        <v>0</v>
      </c>
      <c r="AL25" s="10">
        <f t="shared" si="1"/>
        <v>1</v>
      </c>
      <c r="AM25" s="5"/>
    </row>
    <row r="26" spans="1:39" ht="26.25" customHeight="1" x14ac:dyDescent="0.25">
      <c r="A26" s="45">
        <v>8</v>
      </c>
      <c r="B26" s="39" t="s">
        <v>36</v>
      </c>
      <c r="C26" s="40" t="s">
        <v>37</v>
      </c>
      <c r="D26" s="50" t="s">
        <v>19</v>
      </c>
      <c r="E26" s="4"/>
      <c r="F26" s="4" t="s">
        <v>226</v>
      </c>
      <c r="G26" s="49"/>
      <c r="H26" s="49"/>
      <c r="I26" s="49"/>
      <c r="J26" s="12" t="s">
        <v>180</v>
      </c>
      <c r="K26" s="49"/>
      <c r="L26" s="49"/>
      <c r="M26" s="49"/>
      <c r="N26" s="49"/>
      <c r="O26" s="49"/>
      <c r="P26" s="49"/>
      <c r="Q26" s="12" t="s">
        <v>7</v>
      </c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12"/>
      <c r="AF26" s="12"/>
      <c r="AG26" s="12"/>
      <c r="AH26" s="12"/>
      <c r="AI26" s="12"/>
      <c r="AJ26" s="12"/>
      <c r="AK26" s="10">
        <f t="shared" si="0"/>
        <v>1</v>
      </c>
      <c r="AL26" s="10">
        <f t="shared" si="1"/>
        <v>1</v>
      </c>
      <c r="AM26" s="5"/>
    </row>
    <row r="27" spans="1:39" s="93" customFormat="1" ht="26.25" customHeight="1" x14ac:dyDescent="0.25">
      <c r="A27" s="86">
        <v>9</v>
      </c>
      <c r="B27" s="87" t="s">
        <v>38</v>
      </c>
      <c r="C27" s="94" t="s">
        <v>39</v>
      </c>
      <c r="D27" s="89" t="s">
        <v>19</v>
      </c>
      <c r="E27" s="90"/>
      <c r="F27" s="90"/>
      <c r="G27" s="99"/>
      <c r="H27" s="99"/>
      <c r="I27" s="99"/>
      <c r="J27" s="91" t="s">
        <v>180</v>
      </c>
      <c r="K27" s="99"/>
      <c r="L27" s="99"/>
      <c r="M27" s="99"/>
      <c r="N27" s="99"/>
      <c r="O27" s="99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>
        <f t="shared" si="0"/>
        <v>0</v>
      </c>
      <c r="AL27" s="91">
        <f t="shared" si="1"/>
        <v>1</v>
      </c>
      <c r="AM27" s="92"/>
    </row>
    <row r="28" spans="1:39" ht="26.25" customHeight="1" x14ac:dyDescent="0.25">
      <c r="A28" s="45">
        <v>10</v>
      </c>
      <c r="B28" s="39" t="s">
        <v>40</v>
      </c>
      <c r="C28" s="40" t="s">
        <v>41</v>
      </c>
      <c r="D28" s="50" t="s">
        <v>19</v>
      </c>
      <c r="E28" s="4"/>
      <c r="F28" s="4" t="s">
        <v>266</v>
      </c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12"/>
      <c r="AF28" s="12"/>
      <c r="AG28" s="12"/>
      <c r="AH28" s="12"/>
      <c r="AI28" s="12"/>
      <c r="AJ28" s="12"/>
      <c r="AK28" s="10">
        <f t="shared" si="0"/>
        <v>0</v>
      </c>
      <c r="AL28" s="10">
        <f t="shared" si="1"/>
        <v>0</v>
      </c>
      <c r="AM28" s="5"/>
    </row>
    <row r="29" spans="1:39" ht="26.25" customHeight="1" x14ac:dyDescent="0.25">
      <c r="A29" s="45">
        <v>11</v>
      </c>
      <c r="B29" s="39" t="s">
        <v>42</v>
      </c>
      <c r="C29" s="40" t="s">
        <v>43</v>
      </c>
      <c r="D29" s="50" t="s">
        <v>19</v>
      </c>
      <c r="E29" s="4"/>
      <c r="F29" s="4" t="s">
        <v>267</v>
      </c>
      <c r="G29" s="49"/>
      <c r="H29" s="49"/>
      <c r="I29" s="49"/>
      <c r="J29" s="12" t="s">
        <v>180</v>
      </c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12"/>
      <c r="AF29" s="12"/>
      <c r="AG29" s="12"/>
      <c r="AH29" s="12"/>
      <c r="AI29" s="12"/>
      <c r="AJ29" s="12"/>
      <c r="AK29" s="10">
        <f t="shared" si="0"/>
        <v>0</v>
      </c>
      <c r="AL29" s="10">
        <f t="shared" si="1"/>
        <v>1</v>
      </c>
      <c r="AM29" s="5"/>
    </row>
    <row r="30" spans="1:39" ht="26.25" customHeight="1" x14ac:dyDescent="0.25">
      <c r="A30" s="45">
        <v>12</v>
      </c>
      <c r="B30" s="39" t="s">
        <v>44</v>
      </c>
      <c r="C30" s="40" t="s">
        <v>45</v>
      </c>
      <c r="D30" s="50" t="s">
        <v>19</v>
      </c>
      <c r="E30" s="4"/>
      <c r="F30" s="4" t="s">
        <v>268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12"/>
      <c r="AF30" s="12"/>
      <c r="AG30" s="12"/>
      <c r="AH30" s="12"/>
      <c r="AI30" s="12"/>
      <c r="AJ30" s="12"/>
      <c r="AK30" s="10">
        <f t="shared" si="0"/>
        <v>0</v>
      </c>
      <c r="AL30" s="10">
        <f t="shared" si="1"/>
        <v>0</v>
      </c>
      <c r="AM30" s="5"/>
    </row>
    <row r="31" spans="1:39" s="93" customFormat="1" ht="26.25" customHeight="1" x14ac:dyDescent="0.25">
      <c r="A31" s="86">
        <v>13</v>
      </c>
      <c r="B31" s="87" t="s">
        <v>46</v>
      </c>
      <c r="C31" s="88" t="s">
        <v>47</v>
      </c>
      <c r="D31" s="89" t="s">
        <v>19</v>
      </c>
      <c r="E31" s="90"/>
      <c r="F31" s="90"/>
      <c r="G31" s="99"/>
      <c r="H31" s="99"/>
      <c r="I31" s="99"/>
      <c r="J31" s="91" t="s">
        <v>180</v>
      </c>
      <c r="K31" s="99"/>
      <c r="L31" s="99"/>
      <c r="M31" s="99"/>
      <c r="N31" s="99"/>
      <c r="O31" s="91" t="s">
        <v>180</v>
      </c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>
        <f t="shared" si="0"/>
        <v>0</v>
      </c>
      <c r="AL31" s="91">
        <f t="shared" si="1"/>
        <v>2</v>
      </c>
      <c r="AM31" s="92"/>
    </row>
    <row r="32" spans="1:39" ht="26.25" customHeight="1" x14ac:dyDescent="0.25">
      <c r="A32" s="45">
        <v>14</v>
      </c>
      <c r="B32" s="39" t="s">
        <v>48</v>
      </c>
      <c r="C32" s="43" t="s">
        <v>49</v>
      </c>
      <c r="D32" s="50" t="s">
        <v>19</v>
      </c>
      <c r="E32" s="4"/>
      <c r="F32" s="4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12"/>
      <c r="AF32" s="12"/>
      <c r="AG32" s="12"/>
      <c r="AH32" s="12"/>
      <c r="AI32" s="12"/>
      <c r="AJ32" s="12"/>
      <c r="AK32" s="10">
        <f t="shared" si="0"/>
        <v>0</v>
      </c>
      <c r="AL32" s="10">
        <f t="shared" si="1"/>
        <v>0</v>
      </c>
      <c r="AM32" s="5"/>
    </row>
    <row r="33" spans="1:39" ht="26.25" customHeight="1" x14ac:dyDescent="0.25">
      <c r="A33" s="45">
        <v>15</v>
      </c>
      <c r="B33" s="39" t="s">
        <v>50</v>
      </c>
      <c r="C33" s="43" t="s">
        <v>51</v>
      </c>
      <c r="D33" s="50" t="s">
        <v>19</v>
      </c>
      <c r="E33" s="4"/>
      <c r="F33" s="4" t="s">
        <v>269</v>
      </c>
      <c r="G33" s="49"/>
      <c r="H33" s="49"/>
      <c r="I33" s="49"/>
      <c r="J33" s="12" t="s">
        <v>180</v>
      </c>
      <c r="K33" s="49"/>
      <c r="L33" s="12" t="s">
        <v>8</v>
      </c>
      <c r="M33" s="12" t="s">
        <v>8</v>
      </c>
      <c r="N33" s="49"/>
      <c r="O33" s="49"/>
      <c r="P33" s="49"/>
      <c r="Q33" s="49"/>
      <c r="R33" s="49"/>
      <c r="S33" s="12" t="s">
        <v>8</v>
      </c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12"/>
      <c r="AF33" s="12"/>
      <c r="AG33" s="12"/>
      <c r="AH33" s="12"/>
      <c r="AI33" s="12"/>
      <c r="AJ33" s="12"/>
      <c r="AK33" s="10">
        <f t="shared" si="0"/>
        <v>0</v>
      </c>
      <c r="AL33" s="10">
        <f t="shared" si="1"/>
        <v>4</v>
      </c>
      <c r="AM33" s="5"/>
    </row>
    <row r="34" spans="1:39" ht="26.25" customHeight="1" x14ac:dyDescent="0.25">
      <c r="A34" s="45">
        <v>16</v>
      </c>
      <c r="B34" s="39" t="s">
        <v>52</v>
      </c>
      <c r="C34" s="43" t="s">
        <v>53</v>
      </c>
      <c r="D34" s="50" t="s">
        <v>19</v>
      </c>
      <c r="E34" s="4"/>
      <c r="F34" s="4" t="s">
        <v>270</v>
      </c>
      <c r="G34" s="49"/>
      <c r="H34" s="12" t="s">
        <v>180</v>
      </c>
      <c r="I34" s="12" t="s">
        <v>180</v>
      </c>
      <c r="J34" s="12" t="s">
        <v>180</v>
      </c>
      <c r="K34" s="49"/>
      <c r="L34" s="49"/>
      <c r="M34" s="49"/>
      <c r="N34" s="49"/>
      <c r="O34" s="49"/>
      <c r="P34" s="49"/>
      <c r="Q34" s="12" t="s">
        <v>7</v>
      </c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12"/>
      <c r="AF34" s="12"/>
      <c r="AG34" s="12"/>
      <c r="AH34" s="12"/>
      <c r="AI34" s="12"/>
      <c r="AJ34" s="12"/>
      <c r="AK34" s="10">
        <f t="shared" si="0"/>
        <v>1</v>
      </c>
      <c r="AL34" s="10">
        <f t="shared" si="1"/>
        <v>3</v>
      </c>
      <c r="AM34" s="5"/>
    </row>
    <row r="35" spans="1:39" ht="26.25" customHeight="1" x14ac:dyDescent="0.25">
      <c r="A35" s="45">
        <v>17</v>
      </c>
      <c r="B35" s="39" t="s">
        <v>54</v>
      </c>
      <c r="C35" s="43" t="s">
        <v>55</v>
      </c>
      <c r="D35" s="50" t="s">
        <v>19</v>
      </c>
      <c r="E35" s="4"/>
      <c r="F35" s="4" t="s">
        <v>255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12"/>
      <c r="AF35" s="12"/>
      <c r="AG35" s="12"/>
      <c r="AH35" s="12"/>
      <c r="AI35" s="12"/>
      <c r="AJ35" s="12"/>
      <c r="AK35" s="10">
        <f t="shared" si="0"/>
        <v>0</v>
      </c>
      <c r="AL35" s="10">
        <f t="shared" si="1"/>
        <v>0</v>
      </c>
      <c r="AM35" s="5"/>
    </row>
    <row r="36" spans="1:39" ht="26.25" customHeight="1" x14ac:dyDescent="0.25">
      <c r="A36" s="45">
        <v>18</v>
      </c>
      <c r="B36" s="39" t="s">
        <v>56</v>
      </c>
      <c r="C36" s="43" t="s">
        <v>57</v>
      </c>
      <c r="D36" s="50" t="s">
        <v>19</v>
      </c>
      <c r="E36" s="4"/>
      <c r="F36" s="4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12"/>
      <c r="AF36" s="12"/>
      <c r="AG36" s="12"/>
      <c r="AH36" s="12"/>
      <c r="AI36" s="12"/>
      <c r="AJ36" s="12"/>
      <c r="AK36" s="10">
        <f t="shared" si="0"/>
        <v>0</v>
      </c>
      <c r="AL36" s="10">
        <f t="shared" si="1"/>
        <v>0</v>
      </c>
      <c r="AM36" s="5"/>
    </row>
    <row r="37" spans="1:39" s="93" customFormat="1" ht="26.25" customHeight="1" x14ac:dyDescent="0.25">
      <c r="A37" s="86">
        <v>19</v>
      </c>
      <c r="B37" s="87" t="s">
        <v>58</v>
      </c>
      <c r="C37" s="88" t="s">
        <v>59</v>
      </c>
      <c r="D37" s="89" t="s">
        <v>19</v>
      </c>
      <c r="E37" s="90"/>
      <c r="F37" s="90"/>
      <c r="G37" s="99"/>
      <c r="H37" s="99"/>
      <c r="I37" s="99"/>
      <c r="J37" s="91" t="s">
        <v>180</v>
      </c>
      <c r="K37" s="99"/>
      <c r="L37" s="99"/>
      <c r="M37" s="99"/>
      <c r="N37" s="99"/>
      <c r="O37" s="99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>
        <f t="shared" si="0"/>
        <v>0</v>
      </c>
      <c r="AL37" s="91">
        <f t="shared" si="1"/>
        <v>1</v>
      </c>
      <c r="AM37" s="92"/>
    </row>
    <row r="38" spans="1:39" ht="26.25" customHeight="1" x14ac:dyDescent="0.25">
      <c r="A38" s="45">
        <v>20</v>
      </c>
      <c r="B38" s="39" t="s">
        <v>60</v>
      </c>
      <c r="C38" s="43" t="s">
        <v>61</v>
      </c>
      <c r="D38" s="50" t="s">
        <v>31</v>
      </c>
      <c r="E38" s="4"/>
      <c r="F38" s="4" t="s">
        <v>271</v>
      </c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12" t="s">
        <v>180</v>
      </c>
      <c r="V38" s="49"/>
      <c r="W38" s="49"/>
      <c r="X38" s="49"/>
      <c r="Y38" s="49"/>
      <c r="Z38" s="49"/>
      <c r="AA38" s="49"/>
      <c r="AB38" s="49"/>
      <c r="AC38" s="49"/>
      <c r="AD38" s="49"/>
      <c r="AE38" s="12"/>
      <c r="AF38" s="12"/>
      <c r="AG38" s="12"/>
      <c r="AH38" s="12"/>
      <c r="AI38" s="12"/>
      <c r="AJ38" s="12"/>
      <c r="AK38" s="10">
        <f t="shared" si="0"/>
        <v>0</v>
      </c>
      <c r="AL38" s="10">
        <f t="shared" si="1"/>
        <v>1</v>
      </c>
      <c r="AM38" s="5"/>
    </row>
    <row r="39" spans="1:39" ht="26.25" customHeight="1" x14ac:dyDescent="0.25">
      <c r="A39" s="45">
        <v>21</v>
      </c>
      <c r="B39" s="39" t="s">
        <v>64</v>
      </c>
      <c r="C39" s="43" t="s">
        <v>65</v>
      </c>
      <c r="D39" s="50" t="s">
        <v>31</v>
      </c>
      <c r="E39" s="4"/>
      <c r="F39" s="4" t="s">
        <v>272</v>
      </c>
      <c r="G39" s="49"/>
      <c r="H39" s="49"/>
      <c r="I39" s="49"/>
      <c r="J39" s="49"/>
      <c r="K39" s="49"/>
      <c r="L39" s="49"/>
      <c r="M39" s="12" t="s">
        <v>8</v>
      </c>
      <c r="N39" s="49"/>
      <c r="O39" s="49"/>
      <c r="P39" s="49"/>
      <c r="Q39" s="49"/>
      <c r="R39" s="49"/>
      <c r="S39" s="12" t="s">
        <v>8</v>
      </c>
      <c r="T39" s="49"/>
      <c r="U39" s="12" t="s">
        <v>180</v>
      </c>
      <c r="V39" s="49"/>
      <c r="W39" s="49"/>
      <c r="X39" s="12" t="s">
        <v>180</v>
      </c>
      <c r="Y39" s="49"/>
      <c r="Z39" s="49"/>
      <c r="AA39" s="49"/>
      <c r="AB39" s="49"/>
      <c r="AC39" s="49"/>
      <c r="AD39" s="49"/>
      <c r="AE39" s="12"/>
      <c r="AF39" s="12"/>
      <c r="AG39" s="12"/>
      <c r="AH39" s="12"/>
      <c r="AI39" s="12"/>
      <c r="AJ39" s="12"/>
      <c r="AK39" s="10">
        <f t="shared" si="0"/>
        <v>0</v>
      </c>
      <c r="AL39" s="10">
        <f t="shared" si="1"/>
        <v>4</v>
      </c>
      <c r="AM39" s="5"/>
    </row>
    <row r="40" spans="1:39" ht="26.25" customHeight="1" x14ac:dyDescent="0.25">
      <c r="A40" s="45">
        <v>22</v>
      </c>
      <c r="B40" s="39" t="s">
        <v>66</v>
      </c>
      <c r="C40" s="43" t="s">
        <v>67</v>
      </c>
      <c r="D40" s="50" t="s">
        <v>31</v>
      </c>
      <c r="E40" s="4"/>
      <c r="F40" s="4" t="s">
        <v>258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12" t="s">
        <v>180</v>
      </c>
      <c r="V40" s="49"/>
      <c r="W40" s="49"/>
      <c r="X40" s="49"/>
      <c r="Y40" s="49"/>
      <c r="Z40" s="49"/>
      <c r="AA40" s="49"/>
      <c r="AB40" s="49"/>
      <c r="AC40" s="49"/>
      <c r="AD40" s="49"/>
      <c r="AE40" s="12"/>
      <c r="AF40" s="12"/>
      <c r="AG40" s="12"/>
      <c r="AH40" s="12"/>
      <c r="AI40" s="12"/>
      <c r="AJ40" s="12"/>
      <c r="AK40" s="10">
        <f t="shared" si="0"/>
        <v>0</v>
      </c>
      <c r="AL40" s="10">
        <f t="shared" si="1"/>
        <v>1</v>
      </c>
      <c r="AM40" s="5"/>
    </row>
    <row r="41" spans="1:39" ht="26.25" customHeight="1" x14ac:dyDescent="0.25">
      <c r="A41" s="45">
        <v>23</v>
      </c>
      <c r="B41" s="39" t="s">
        <v>68</v>
      </c>
      <c r="C41" s="43" t="s">
        <v>69</v>
      </c>
      <c r="D41" s="50" t="s">
        <v>31</v>
      </c>
      <c r="E41" s="4"/>
      <c r="F41" s="4" t="s">
        <v>273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12"/>
      <c r="AF41" s="12"/>
      <c r="AG41" s="12"/>
      <c r="AH41" s="12"/>
      <c r="AI41" s="12"/>
      <c r="AJ41" s="12"/>
      <c r="AK41" s="10">
        <f t="shared" si="0"/>
        <v>0</v>
      </c>
      <c r="AL41" s="10">
        <f t="shared" si="1"/>
        <v>0</v>
      </c>
      <c r="AM41" s="5"/>
    </row>
    <row r="42" spans="1:39" ht="26.25" customHeight="1" x14ac:dyDescent="0.25">
      <c r="A42" s="45">
        <v>24</v>
      </c>
      <c r="B42" s="39" t="s">
        <v>70</v>
      </c>
      <c r="C42" s="43" t="s">
        <v>71</v>
      </c>
      <c r="D42" s="50" t="s">
        <v>19</v>
      </c>
      <c r="E42" s="4"/>
      <c r="F42" s="4" t="s">
        <v>274</v>
      </c>
      <c r="G42" s="49"/>
      <c r="H42" s="49"/>
      <c r="I42" s="49"/>
      <c r="J42" s="12" t="s">
        <v>180</v>
      </c>
      <c r="K42" s="12" t="s">
        <v>180</v>
      </c>
      <c r="L42" s="49"/>
      <c r="M42" s="49"/>
      <c r="N42" s="49"/>
      <c r="O42" s="49"/>
      <c r="P42" s="49"/>
      <c r="Q42" s="12" t="s">
        <v>7</v>
      </c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12"/>
      <c r="AF42" s="12"/>
      <c r="AG42" s="12"/>
      <c r="AH42" s="12"/>
      <c r="AI42" s="12"/>
      <c r="AJ42" s="12"/>
      <c r="AK42" s="10">
        <f t="shared" si="0"/>
        <v>1</v>
      </c>
      <c r="AL42" s="10">
        <f t="shared" si="1"/>
        <v>2</v>
      </c>
      <c r="AM42" s="5"/>
    </row>
    <row r="43" spans="1:39" s="93" customFormat="1" ht="26.25" customHeight="1" x14ac:dyDescent="0.25">
      <c r="A43" s="86">
        <v>25</v>
      </c>
      <c r="B43" s="87" t="s">
        <v>72</v>
      </c>
      <c r="C43" s="88" t="s">
        <v>73</v>
      </c>
      <c r="D43" s="89" t="s">
        <v>19</v>
      </c>
      <c r="E43" s="90"/>
      <c r="F43" s="90"/>
      <c r="G43" s="91"/>
      <c r="H43" s="91"/>
      <c r="I43" s="91"/>
      <c r="J43" s="91"/>
      <c r="K43" s="91"/>
      <c r="L43" s="91"/>
      <c r="M43" s="91"/>
      <c r="N43" s="99"/>
      <c r="O43" s="9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>
        <f t="shared" si="0"/>
        <v>0</v>
      </c>
      <c r="AL43" s="91">
        <f t="shared" si="1"/>
        <v>0</v>
      </c>
      <c r="AM43" s="92"/>
    </row>
    <row r="44" spans="1:39" ht="26.25" customHeight="1" x14ac:dyDescent="0.25">
      <c r="A44" s="45">
        <v>26</v>
      </c>
      <c r="B44" s="39" t="s">
        <v>74</v>
      </c>
      <c r="C44" s="43" t="s">
        <v>75</v>
      </c>
      <c r="D44" s="50" t="s">
        <v>19</v>
      </c>
      <c r="E44" s="4"/>
      <c r="F44" s="4" t="s">
        <v>227</v>
      </c>
      <c r="G44" s="49"/>
      <c r="H44" s="49"/>
      <c r="I44" s="49"/>
      <c r="J44" s="12" t="s">
        <v>8</v>
      </c>
      <c r="K44" s="49"/>
      <c r="L44" s="49"/>
      <c r="M44" s="49"/>
      <c r="N44" s="49"/>
      <c r="O44" s="49"/>
      <c r="P44" s="49"/>
      <c r="Q44" s="12" t="s">
        <v>7</v>
      </c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12"/>
      <c r="AF44" s="12"/>
      <c r="AG44" s="12"/>
      <c r="AH44" s="12"/>
      <c r="AI44" s="12"/>
      <c r="AJ44" s="12"/>
      <c r="AK44" s="10">
        <f t="shared" si="0"/>
        <v>1</v>
      </c>
      <c r="AL44" s="10">
        <f t="shared" si="1"/>
        <v>1</v>
      </c>
      <c r="AM44" s="5"/>
    </row>
    <row r="45" spans="1:39" ht="26.25" customHeight="1" x14ac:dyDescent="0.25">
      <c r="A45" s="45">
        <v>27</v>
      </c>
      <c r="B45" s="39" t="s">
        <v>76</v>
      </c>
      <c r="C45" s="43" t="s">
        <v>77</v>
      </c>
      <c r="D45" s="50" t="s">
        <v>78</v>
      </c>
      <c r="E45" s="4"/>
      <c r="F45" s="4" t="s">
        <v>260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12"/>
      <c r="AF45" s="12"/>
      <c r="AG45" s="12"/>
      <c r="AH45" s="12"/>
      <c r="AI45" s="12"/>
      <c r="AJ45" s="12"/>
      <c r="AK45" s="10">
        <f t="shared" si="0"/>
        <v>0</v>
      </c>
      <c r="AL45" s="10">
        <f t="shared" si="1"/>
        <v>0</v>
      </c>
      <c r="AM45" s="5"/>
    </row>
    <row r="46" spans="1:39" s="93" customFormat="1" ht="26.25" customHeight="1" x14ac:dyDescent="0.25">
      <c r="A46" s="86">
        <v>28</v>
      </c>
      <c r="B46" s="87" t="s">
        <v>79</v>
      </c>
      <c r="C46" s="88" t="s">
        <v>80</v>
      </c>
      <c r="D46" s="89" t="s">
        <v>78</v>
      </c>
      <c r="E46" s="90"/>
      <c r="F46" s="90"/>
      <c r="G46" s="99"/>
      <c r="H46" s="99"/>
      <c r="I46" s="99"/>
      <c r="J46" s="91" t="s">
        <v>8</v>
      </c>
      <c r="K46" s="99"/>
      <c r="L46" s="99"/>
      <c r="M46" s="99"/>
      <c r="N46" s="91" t="s">
        <v>180</v>
      </c>
      <c r="O46" s="99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>
        <f t="shared" si="0"/>
        <v>0</v>
      </c>
      <c r="AL46" s="91">
        <f t="shared" si="1"/>
        <v>2</v>
      </c>
      <c r="AM46" s="92"/>
    </row>
    <row r="47" spans="1:39" ht="26.25" customHeight="1" x14ac:dyDescent="0.25">
      <c r="A47" s="45">
        <v>29</v>
      </c>
      <c r="B47" s="39" t="s">
        <v>81</v>
      </c>
      <c r="C47" s="43" t="s">
        <v>82</v>
      </c>
      <c r="D47" s="50" t="s">
        <v>19</v>
      </c>
      <c r="E47" s="4"/>
      <c r="F47" s="4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12"/>
      <c r="AF47" s="12"/>
      <c r="AG47" s="12"/>
      <c r="AH47" s="12"/>
      <c r="AI47" s="12"/>
      <c r="AJ47" s="12"/>
      <c r="AK47" s="10">
        <f t="shared" si="0"/>
        <v>0</v>
      </c>
      <c r="AL47" s="10">
        <f t="shared" si="1"/>
        <v>0</v>
      </c>
      <c r="AM47" s="5"/>
    </row>
    <row r="48" spans="1:39" s="93" customFormat="1" ht="26.25" customHeight="1" x14ac:dyDescent="0.25">
      <c r="A48" s="77">
        <v>30</v>
      </c>
      <c r="B48" s="78" t="s">
        <v>83</v>
      </c>
      <c r="C48" s="79" t="s">
        <v>84</v>
      </c>
      <c r="D48" s="80" t="s">
        <v>19</v>
      </c>
      <c r="E48" s="90"/>
      <c r="F48" s="90"/>
      <c r="G48" s="99"/>
      <c r="H48" s="99"/>
      <c r="I48" s="99"/>
      <c r="J48" s="91" t="s">
        <v>8</v>
      </c>
      <c r="K48" s="99"/>
      <c r="L48" s="99"/>
      <c r="M48" s="99"/>
      <c r="N48" s="99"/>
      <c r="O48" s="99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>
        <f t="shared" si="0"/>
        <v>0</v>
      </c>
      <c r="AL48" s="91">
        <f t="shared" si="1"/>
        <v>1</v>
      </c>
      <c r="AM48" s="92"/>
    </row>
    <row r="49" spans="1:39" s="93" customFormat="1" ht="26.25" customHeight="1" x14ac:dyDescent="0.25">
      <c r="A49" s="86">
        <v>31</v>
      </c>
      <c r="B49" s="87" t="s">
        <v>85</v>
      </c>
      <c r="C49" s="88" t="s">
        <v>86</v>
      </c>
      <c r="D49" s="89" t="s">
        <v>19</v>
      </c>
      <c r="E49" s="90"/>
      <c r="F49" s="90" t="s">
        <v>275</v>
      </c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1" t="s">
        <v>8</v>
      </c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>
        <f t="shared" si="0"/>
        <v>0</v>
      </c>
      <c r="AL49" s="91">
        <f t="shared" si="1"/>
        <v>1</v>
      </c>
      <c r="AM49" s="92"/>
    </row>
    <row r="50" spans="1:39" ht="26.25" customHeight="1" x14ac:dyDescent="0.25">
      <c r="A50" s="45">
        <v>32</v>
      </c>
      <c r="B50" s="39" t="s">
        <v>87</v>
      </c>
      <c r="C50" s="43" t="s">
        <v>88</v>
      </c>
      <c r="D50" s="50" t="s">
        <v>31</v>
      </c>
      <c r="E50" s="4"/>
      <c r="F50" s="4" t="s">
        <v>276</v>
      </c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12" t="s">
        <v>8</v>
      </c>
      <c r="U50" s="12" t="s">
        <v>7</v>
      </c>
      <c r="V50" s="49"/>
      <c r="W50" s="49"/>
      <c r="X50" s="49"/>
      <c r="Y50" s="49"/>
      <c r="Z50" s="49"/>
      <c r="AA50" s="49"/>
      <c r="AB50" s="12" t="s">
        <v>7</v>
      </c>
      <c r="AC50" s="49"/>
      <c r="AD50" s="49"/>
      <c r="AE50" s="12"/>
      <c r="AF50" s="12"/>
      <c r="AG50" s="12"/>
      <c r="AH50" s="12"/>
      <c r="AI50" s="12"/>
      <c r="AJ50" s="12"/>
      <c r="AK50" s="10">
        <f t="shared" si="0"/>
        <v>2</v>
      </c>
      <c r="AL50" s="10">
        <f t="shared" si="1"/>
        <v>1</v>
      </c>
      <c r="AM50" s="5"/>
    </row>
    <row r="51" spans="1:39" ht="26.25" customHeight="1" x14ac:dyDescent="0.25">
      <c r="A51" s="45">
        <v>33</v>
      </c>
      <c r="B51" s="39" t="s">
        <v>89</v>
      </c>
      <c r="C51" s="43" t="s">
        <v>90</v>
      </c>
      <c r="D51" s="50" t="s">
        <v>19</v>
      </c>
      <c r="E51" s="4"/>
      <c r="F51" s="4"/>
      <c r="G51" s="49"/>
      <c r="H51" s="49"/>
      <c r="I51" s="49"/>
      <c r="J51" s="12" t="s">
        <v>8</v>
      </c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12"/>
      <c r="AF51" s="12"/>
      <c r="AG51" s="12"/>
      <c r="AH51" s="12"/>
      <c r="AI51" s="12"/>
      <c r="AJ51" s="12"/>
      <c r="AK51" s="10">
        <f t="shared" si="0"/>
        <v>0</v>
      </c>
      <c r="AL51" s="10">
        <f t="shared" si="1"/>
        <v>1</v>
      </c>
      <c r="AM51" s="5"/>
    </row>
    <row r="52" spans="1:39" ht="26.25" customHeight="1" x14ac:dyDescent="0.25">
      <c r="A52" s="45">
        <v>34</v>
      </c>
      <c r="B52" s="39" t="s">
        <v>91</v>
      </c>
      <c r="C52" s="43" t="s">
        <v>92</v>
      </c>
      <c r="D52" s="50" t="s">
        <v>31</v>
      </c>
      <c r="E52" s="4"/>
      <c r="F52" s="4" t="s">
        <v>277</v>
      </c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12"/>
      <c r="AF52" s="12"/>
      <c r="AG52" s="12"/>
      <c r="AH52" s="12"/>
      <c r="AI52" s="12"/>
      <c r="AJ52" s="12"/>
      <c r="AK52" s="10">
        <f t="shared" si="0"/>
        <v>0</v>
      </c>
      <c r="AL52" s="10">
        <f t="shared" si="1"/>
        <v>0</v>
      </c>
      <c r="AM52" s="5"/>
    </row>
    <row r="53" spans="1:39" ht="26.25" customHeight="1" x14ac:dyDescent="0.25">
      <c r="A53" s="45">
        <v>35</v>
      </c>
      <c r="B53" s="39" t="s">
        <v>93</v>
      </c>
      <c r="C53" s="43" t="s">
        <v>94</v>
      </c>
      <c r="D53" s="50" t="s">
        <v>31</v>
      </c>
      <c r="E53" s="4"/>
      <c r="F53" s="4" t="s">
        <v>278</v>
      </c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12" t="s">
        <v>7</v>
      </c>
      <c r="R53" s="49"/>
      <c r="S53" s="12" t="s">
        <v>7</v>
      </c>
      <c r="T53" s="49"/>
      <c r="U53" s="49"/>
      <c r="V53" s="49"/>
      <c r="W53" s="12" t="s">
        <v>8</v>
      </c>
      <c r="X53" s="12" t="s">
        <v>8</v>
      </c>
      <c r="Y53" s="12" t="s">
        <v>8</v>
      </c>
      <c r="Z53" s="49"/>
      <c r="AA53" s="49"/>
      <c r="AB53" s="49"/>
      <c r="AC53" s="49"/>
      <c r="AD53" s="49"/>
      <c r="AE53" s="12"/>
      <c r="AF53" s="12"/>
      <c r="AG53" s="12"/>
      <c r="AH53" s="12"/>
      <c r="AI53" s="12"/>
      <c r="AJ53" s="12"/>
      <c r="AK53" s="10">
        <f t="shared" si="0"/>
        <v>2</v>
      </c>
      <c r="AL53" s="10">
        <f t="shared" si="1"/>
        <v>3</v>
      </c>
      <c r="AM53" s="5"/>
    </row>
    <row r="54" spans="1:39" ht="26.25" customHeight="1" x14ac:dyDescent="0.25">
      <c r="A54" s="45">
        <v>36</v>
      </c>
      <c r="B54" s="39" t="s">
        <v>95</v>
      </c>
      <c r="C54" s="43" t="s">
        <v>96</v>
      </c>
      <c r="D54" s="50" t="s">
        <v>19</v>
      </c>
      <c r="E54" s="4"/>
      <c r="F54" s="4" t="s">
        <v>247</v>
      </c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12"/>
      <c r="AF54" s="12"/>
      <c r="AG54" s="12"/>
      <c r="AH54" s="12"/>
      <c r="AI54" s="12"/>
      <c r="AJ54" s="12"/>
      <c r="AK54" s="10">
        <f t="shared" si="0"/>
        <v>0</v>
      </c>
      <c r="AL54" s="10">
        <f t="shared" si="1"/>
        <v>0</v>
      </c>
      <c r="AM54" s="5"/>
    </row>
    <row r="55" spans="1:39" ht="26.25" customHeight="1" x14ac:dyDescent="0.25">
      <c r="A55" s="45">
        <v>37</v>
      </c>
      <c r="B55" s="39" t="s">
        <v>97</v>
      </c>
      <c r="C55" s="43" t="s">
        <v>98</v>
      </c>
      <c r="D55" s="50" t="s">
        <v>19</v>
      </c>
      <c r="E55" s="4"/>
      <c r="F55" s="4" t="s">
        <v>279</v>
      </c>
      <c r="G55" s="49"/>
      <c r="H55" s="49"/>
      <c r="I55" s="49"/>
      <c r="J55" s="12" t="s">
        <v>8</v>
      </c>
      <c r="K55" s="49"/>
      <c r="L55" s="49"/>
      <c r="M55" s="49"/>
      <c r="N55" s="12" t="s">
        <v>180</v>
      </c>
      <c r="O55" s="12" t="s">
        <v>180</v>
      </c>
      <c r="P55" s="49"/>
      <c r="Q55" s="49"/>
      <c r="R55" s="49"/>
      <c r="S55" s="49"/>
      <c r="T55" s="49"/>
      <c r="U55" s="49"/>
      <c r="V55" s="49"/>
      <c r="W55" s="12" t="s">
        <v>8</v>
      </c>
      <c r="X55" s="49"/>
      <c r="Y55" s="49"/>
      <c r="Z55" s="49"/>
      <c r="AA55" s="49"/>
      <c r="AB55" s="49"/>
      <c r="AC55" s="49"/>
      <c r="AD55" s="49"/>
      <c r="AE55" s="12"/>
      <c r="AF55" s="12"/>
      <c r="AG55" s="12"/>
      <c r="AH55" s="12"/>
      <c r="AI55" s="12"/>
      <c r="AJ55" s="12"/>
      <c r="AK55" s="10">
        <f t="shared" si="0"/>
        <v>0</v>
      </c>
      <c r="AL55" s="10">
        <f t="shared" si="1"/>
        <v>4</v>
      </c>
      <c r="AM55" s="5"/>
    </row>
    <row r="56" spans="1:39" ht="26.25" customHeight="1" x14ac:dyDescent="0.25">
      <c r="A56" s="45">
        <v>38</v>
      </c>
      <c r="B56" s="39" t="s">
        <v>99</v>
      </c>
      <c r="C56" s="43" t="s">
        <v>100</v>
      </c>
      <c r="D56" s="50" t="s">
        <v>19</v>
      </c>
      <c r="E56" s="4"/>
      <c r="F56" s="4" t="s">
        <v>280</v>
      </c>
      <c r="G56" s="49"/>
      <c r="H56" s="49"/>
      <c r="I56" s="49"/>
      <c r="J56" s="49"/>
      <c r="K56" s="49"/>
      <c r="L56" s="49"/>
      <c r="M56" s="12" t="s">
        <v>180</v>
      </c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12" t="s">
        <v>8</v>
      </c>
      <c r="Y56" s="49"/>
      <c r="Z56" s="49"/>
      <c r="AA56" s="49"/>
      <c r="AB56" s="49"/>
      <c r="AC56" s="49"/>
      <c r="AD56" s="49"/>
      <c r="AE56" s="12"/>
      <c r="AF56" s="12"/>
      <c r="AG56" s="12"/>
      <c r="AH56" s="12"/>
      <c r="AI56" s="12"/>
      <c r="AJ56" s="12"/>
      <c r="AK56" s="10">
        <f t="shared" si="0"/>
        <v>0</v>
      </c>
      <c r="AL56" s="10">
        <f t="shared" si="1"/>
        <v>2</v>
      </c>
      <c r="AM56" s="5"/>
    </row>
    <row r="57" spans="1:39" s="93" customFormat="1" ht="26.25" customHeight="1" x14ac:dyDescent="0.25">
      <c r="A57" s="86">
        <v>39</v>
      </c>
      <c r="B57" s="87" t="s">
        <v>103</v>
      </c>
      <c r="C57" s="88" t="s">
        <v>104</v>
      </c>
      <c r="D57" s="89" t="s">
        <v>31</v>
      </c>
      <c r="E57" s="90"/>
      <c r="F57" s="90"/>
      <c r="G57" s="99"/>
      <c r="H57" s="99"/>
      <c r="I57" s="99"/>
      <c r="J57" s="91" t="s">
        <v>8</v>
      </c>
      <c r="K57" s="99"/>
      <c r="L57" s="99"/>
      <c r="M57" s="99"/>
      <c r="N57" s="91" t="s">
        <v>180</v>
      </c>
      <c r="O57" s="91" t="s">
        <v>180</v>
      </c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91">
        <f t="shared" si="0"/>
        <v>0</v>
      </c>
      <c r="AL57" s="91">
        <f t="shared" si="1"/>
        <v>3</v>
      </c>
      <c r="AM57" s="92"/>
    </row>
    <row r="58" spans="1:39" ht="26.25" customHeight="1" x14ac:dyDescent="0.25">
      <c r="A58" s="45">
        <v>40</v>
      </c>
      <c r="B58" s="39" t="s">
        <v>105</v>
      </c>
      <c r="C58" s="43" t="s">
        <v>106</v>
      </c>
      <c r="D58" s="50" t="s">
        <v>19</v>
      </c>
      <c r="E58" s="4"/>
      <c r="F58" s="4" t="s">
        <v>232</v>
      </c>
      <c r="G58" s="12" t="s">
        <v>8</v>
      </c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12" t="s">
        <v>7</v>
      </c>
      <c r="Z58" s="12" t="s">
        <v>7</v>
      </c>
      <c r="AA58" s="49"/>
      <c r="AB58" s="49"/>
      <c r="AC58" s="49"/>
      <c r="AD58" s="49"/>
      <c r="AE58" s="12"/>
      <c r="AF58" s="12"/>
      <c r="AG58" s="12"/>
      <c r="AH58" s="12"/>
      <c r="AI58" s="12"/>
      <c r="AJ58" s="12"/>
      <c r="AK58" s="10">
        <f t="shared" si="0"/>
        <v>2</v>
      </c>
      <c r="AL58" s="10">
        <f t="shared" si="1"/>
        <v>1</v>
      </c>
      <c r="AM58" s="5"/>
    </row>
    <row r="59" spans="1:39" s="93" customFormat="1" ht="26.25" customHeight="1" x14ac:dyDescent="0.25">
      <c r="A59" s="86">
        <v>41</v>
      </c>
      <c r="B59" s="87" t="s">
        <v>107</v>
      </c>
      <c r="C59" s="88" t="s">
        <v>108</v>
      </c>
      <c r="D59" s="89" t="s">
        <v>19</v>
      </c>
      <c r="E59" s="90"/>
      <c r="F59" s="90"/>
      <c r="G59" s="99"/>
      <c r="H59" s="99"/>
      <c r="I59" s="99"/>
      <c r="J59" s="91" t="s">
        <v>8</v>
      </c>
      <c r="K59" s="99"/>
      <c r="L59" s="99"/>
      <c r="M59" s="99"/>
      <c r="N59" s="99"/>
      <c r="O59" s="99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1"/>
      <c r="AD59" s="91"/>
      <c r="AE59" s="91"/>
      <c r="AF59" s="91"/>
      <c r="AG59" s="91"/>
      <c r="AH59" s="91"/>
      <c r="AI59" s="91"/>
      <c r="AJ59" s="91"/>
      <c r="AK59" s="91">
        <f t="shared" si="0"/>
        <v>0</v>
      </c>
      <c r="AL59" s="91">
        <f t="shared" si="1"/>
        <v>1</v>
      </c>
      <c r="AM59" s="92"/>
    </row>
    <row r="60" spans="1:39" ht="26.25" customHeight="1" x14ac:dyDescent="0.25">
      <c r="A60" s="45">
        <v>42</v>
      </c>
      <c r="B60" s="39" t="s">
        <v>109</v>
      </c>
      <c r="C60" s="43" t="s">
        <v>110</v>
      </c>
      <c r="D60" s="50" t="s">
        <v>19</v>
      </c>
      <c r="E60" s="4"/>
      <c r="F60" s="4" t="s">
        <v>218</v>
      </c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12" t="s">
        <v>8</v>
      </c>
      <c r="Y60" s="49"/>
      <c r="Z60" s="49"/>
      <c r="AA60" s="49"/>
      <c r="AB60" s="49"/>
      <c r="AC60" s="49"/>
      <c r="AD60" s="49"/>
      <c r="AE60" s="12"/>
      <c r="AF60" s="12"/>
      <c r="AG60" s="12"/>
      <c r="AH60" s="12"/>
      <c r="AI60" s="12"/>
      <c r="AJ60" s="12"/>
      <c r="AK60" s="10">
        <f t="shared" si="0"/>
        <v>0</v>
      </c>
      <c r="AL60" s="10">
        <f t="shared" si="1"/>
        <v>1</v>
      </c>
      <c r="AM60" s="5"/>
    </row>
    <row r="61" spans="1:39" ht="26.25" customHeight="1" x14ac:dyDescent="0.25">
      <c r="A61" s="45">
        <v>43</v>
      </c>
      <c r="B61" s="39" t="s">
        <v>111</v>
      </c>
      <c r="C61" s="43" t="s">
        <v>112</v>
      </c>
      <c r="D61" s="50" t="s">
        <v>19</v>
      </c>
      <c r="E61" s="4"/>
      <c r="F61" s="4" t="s">
        <v>281</v>
      </c>
      <c r="G61" s="49"/>
      <c r="H61" s="49"/>
      <c r="I61" s="49"/>
      <c r="J61" s="12" t="s">
        <v>8</v>
      </c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12"/>
      <c r="AF61" s="12"/>
      <c r="AG61" s="12"/>
      <c r="AH61" s="12"/>
      <c r="AI61" s="12"/>
      <c r="AJ61" s="12"/>
      <c r="AK61" s="10">
        <f t="shared" si="0"/>
        <v>0</v>
      </c>
      <c r="AL61" s="10">
        <f t="shared" si="1"/>
        <v>1</v>
      </c>
      <c r="AM61" s="5"/>
    </row>
    <row r="62" spans="1:39" s="93" customFormat="1" ht="26.25" customHeight="1" x14ac:dyDescent="0.25">
      <c r="A62" s="86">
        <v>44</v>
      </c>
      <c r="B62" s="87" t="s">
        <v>115</v>
      </c>
      <c r="C62" s="88" t="s">
        <v>116</v>
      </c>
      <c r="D62" s="89" t="s">
        <v>19</v>
      </c>
      <c r="E62" s="90"/>
      <c r="F62" s="90" t="s">
        <v>231</v>
      </c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1"/>
      <c r="Z62" s="91"/>
      <c r="AA62" s="91"/>
      <c r="AB62" s="91"/>
      <c r="AC62" s="91"/>
      <c r="AD62" s="91"/>
      <c r="AE62" s="91"/>
      <c r="AF62" s="91"/>
      <c r="AG62" s="91"/>
      <c r="AH62" s="91"/>
      <c r="AI62" s="91"/>
      <c r="AJ62" s="91"/>
      <c r="AK62" s="91">
        <f t="shared" si="0"/>
        <v>0</v>
      </c>
      <c r="AL62" s="91">
        <f t="shared" si="1"/>
        <v>0</v>
      </c>
      <c r="AM62" s="92"/>
    </row>
    <row r="63" spans="1:39" ht="26.25" customHeight="1" x14ac:dyDescent="0.25">
      <c r="A63" s="45">
        <v>45</v>
      </c>
      <c r="B63" s="39" t="s">
        <v>117</v>
      </c>
      <c r="C63" s="43" t="s">
        <v>118</v>
      </c>
      <c r="D63" s="50" t="s">
        <v>19</v>
      </c>
      <c r="E63" s="4"/>
      <c r="F63" s="4" t="s">
        <v>282</v>
      </c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12"/>
      <c r="AF63" s="12"/>
      <c r="AG63" s="12"/>
      <c r="AH63" s="12"/>
      <c r="AI63" s="12"/>
      <c r="AJ63" s="12"/>
      <c r="AK63" s="10">
        <f t="shared" si="0"/>
        <v>0</v>
      </c>
      <c r="AL63" s="10">
        <f t="shared" si="1"/>
        <v>0</v>
      </c>
      <c r="AM63" s="5"/>
    </row>
    <row r="64" spans="1:39" s="93" customFormat="1" ht="26.25" customHeight="1" x14ac:dyDescent="0.25">
      <c r="A64" s="86">
        <v>46</v>
      </c>
      <c r="B64" s="87" t="s">
        <v>119</v>
      </c>
      <c r="C64" s="88" t="s">
        <v>120</v>
      </c>
      <c r="D64" s="89" t="s">
        <v>31</v>
      </c>
      <c r="E64" s="90"/>
      <c r="F64" s="90" t="s">
        <v>228</v>
      </c>
      <c r="G64" s="99"/>
      <c r="H64" s="99"/>
      <c r="I64" s="99"/>
      <c r="J64" s="99"/>
      <c r="K64" s="99"/>
      <c r="L64" s="99"/>
      <c r="M64" s="99"/>
      <c r="N64" s="99"/>
      <c r="O64" s="99"/>
      <c r="P64" s="91"/>
      <c r="Q64" s="91" t="s">
        <v>8</v>
      </c>
      <c r="R64" s="99"/>
      <c r="S64" s="99"/>
      <c r="T64" s="99"/>
      <c r="U64" s="99"/>
      <c r="V64" s="99"/>
      <c r="W64" s="91" t="s">
        <v>8</v>
      </c>
      <c r="X64" s="91" t="s">
        <v>7</v>
      </c>
      <c r="Y64" s="91"/>
      <c r="Z64" s="91"/>
      <c r="AA64" s="91"/>
      <c r="AB64" s="91"/>
      <c r="AC64" s="91"/>
      <c r="AD64" s="91"/>
      <c r="AE64" s="91"/>
      <c r="AF64" s="91"/>
      <c r="AG64" s="91"/>
      <c r="AH64" s="91"/>
      <c r="AI64" s="91"/>
      <c r="AJ64" s="91"/>
      <c r="AK64" s="91">
        <f t="shared" si="0"/>
        <v>1</v>
      </c>
      <c r="AL64" s="91">
        <f t="shared" si="1"/>
        <v>2</v>
      </c>
      <c r="AM64" s="92"/>
    </row>
    <row r="65" spans="1:39" ht="26.25" customHeight="1" x14ac:dyDescent="0.25">
      <c r="A65" s="45">
        <v>47</v>
      </c>
      <c r="B65" s="39" t="s">
        <v>121</v>
      </c>
      <c r="C65" s="43" t="s">
        <v>122</v>
      </c>
      <c r="D65" s="50" t="s">
        <v>31</v>
      </c>
      <c r="E65" s="4"/>
      <c r="F65" s="4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12" t="s">
        <v>8</v>
      </c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12"/>
      <c r="AF65" s="12"/>
      <c r="AG65" s="12"/>
      <c r="AH65" s="12"/>
      <c r="AI65" s="12"/>
      <c r="AJ65" s="12"/>
      <c r="AK65" s="10">
        <f t="shared" si="0"/>
        <v>0</v>
      </c>
      <c r="AL65" s="10">
        <f t="shared" si="1"/>
        <v>1</v>
      </c>
      <c r="AM65" s="5"/>
    </row>
    <row r="66" spans="1:39" ht="26.25" customHeight="1" x14ac:dyDescent="0.25">
      <c r="A66" s="45">
        <v>48</v>
      </c>
      <c r="B66" s="39" t="s">
        <v>123</v>
      </c>
      <c r="C66" s="43" t="s">
        <v>124</v>
      </c>
      <c r="D66" s="50" t="s">
        <v>19</v>
      </c>
      <c r="E66" s="4"/>
      <c r="F66" s="4" t="s">
        <v>283</v>
      </c>
      <c r="G66" s="12" t="s">
        <v>7</v>
      </c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12" t="s">
        <v>7</v>
      </c>
      <c r="T66" s="12" t="s">
        <v>7</v>
      </c>
      <c r="U66" s="49"/>
      <c r="V66" s="49"/>
      <c r="W66" s="12" t="s">
        <v>7</v>
      </c>
      <c r="X66" s="49"/>
      <c r="Y66" s="49"/>
      <c r="Z66" s="49"/>
      <c r="AA66" s="49"/>
      <c r="AB66" s="49"/>
      <c r="AC66" s="49"/>
      <c r="AD66" s="12" t="s">
        <v>7</v>
      </c>
      <c r="AE66" s="12"/>
      <c r="AF66" s="12"/>
      <c r="AG66" s="12"/>
      <c r="AH66" s="12"/>
      <c r="AI66" s="12"/>
      <c r="AJ66" s="12"/>
      <c r="AK66" s="10">
        <f t="shared" si="0"/>
        <v>5</v>
      </c>
      <c r="AL66" s="10">
        <f t="shared" si="1"/>
        <v>0</v>
      </c>
      <c r="AM66" s="5"/>
    </row>
    <row r="67" spans="1:39" ht="26.25" customHeight="1" x14ac:dyDescent="0.25">
      <c r="A67" s="45">
        <v>49</v>
      </c>
      <c r="B67" s="39" t="s">
        <v>125</v>
      </c>
      <c r="C67" s="43" t="s">
        <v>126</v>
      </c>
      <c r="D67" s="50" t="s">
        <v>19</v>
      </c>
      <c r="E67" s="4"/>
      <c r="F67" s="4"/>
      <c r="G67" s="49"/>
      <c r="H67" s="49"/>
      <c r="I67" s="49"/>
      <c r="J67" s="49"/>
      <c r="K67" s="49"/>
      <c r="L67" s="49"/>
      <c r="M67" s="49"/>
      <c r="N67" s="49"/>
      <c r="O67" s="12" t="s">
        <v>8</v>
      </c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12"/>
      <c r="AF67" s="12"/>
      <c r="AG67" s="12"/>
      <c r="AH67" s="12"/>
      <c r="AI67" s="12"/>
      <c r="AJ67" s="12"/>
      <c r="AK67" s="10">
        <f t="shared" si="0"/>
        <v>0</v>
      </c>
      <c r="AL67" s="10">
        <f t="shared" si="1"/>
        <v>1</v>
      </c>
      <c r="AM67" s="5"/>
    </row>
    <row r="68" spans="1:39" ht="26.25" customHeight="1" x14ac:dyDescent="0.25">
      <c r="A68" s="45">
        <v>50</v>
      </c>
      <c r="B68" s="39" t="s">
        <v>127</v>
      </c>
      <c r="C68" s="43" t="s">
        <v>128</v>
      </c>
      <c r="D68" s="50" t="s">
        <v>19</v>
      </c>
      <c r="E68" s="4"/>
      <c r="F68" s="4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12" t="s">
        <v>7</v>
      </c>
      <c r="Z68" s="49"/>
      <c r="AA68" s="49"/>
      <c r="AB68" s="49"/>
      <c r="AC68" s="49"/>
      <c r="AD68" s="49"/>
      <c r="AE68" s="12"/>
      <c r="AF68" s="12"/>
      <c r="AG68" s="12"/>
      <c r="AH68" s="12"/>
      <c r="AI68" s="12"/>
      <c r="AJ68" s="12"/>
      <c r="AK68" s="10">
        <f t="shared" si="0"/>
        <v>1</v>
      </c>
      <c r="AL68" s="10">
        <f t="shared" si="1"/>
        <v>0</v>
      </c>
      <c r="AM68" s="5"/>
    </row>
    <row r="69" spans="1:39" ht="26.25" customHeight="1" x14ac:dyDescent="0.25">
      <c r="A69" s="45">
        <v>51</v>
      </c>
      <c r="B69" s="39" t="s">
        <v>129</v>
      </c>
      <c r="C69" s="43" t="s">
        <v>130</v>
      </c>
      <c r="D69" s="50" t="s">
        <v>31</v>
      </c>
      <c r="E69" s="4"/>
      <c r="F69" s="4" t="s">
        <v>259</v>
      </c>
      <c r="G69" s="49"/>
      <c r="H69" s="49"/>
      <c r="I69" s="49"/>
      <c r="J69" s="49"/>
      <c r="K69" s="49"/>
      <c r="L69" s="12" t="s">
        <v>180</v>
      </c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12"/>
      <c r="AF69" s="12"/>
      <c r="AG69" s="12"/>
      <c r="AH69" s="12"/>
      <c r="AI69" s="12"/>
      <c r="AJ69" s="12"/>
      <c r="AK69" s="10">
        <f t="shared" si="0"/>
        <v>0</v>
      </c>
      <c r="AL69" s="10">
        <f t="shared" si="1"/>
        <v>1</v>
      </c>
      <c r="AM69" s="5"/>
    </row>
    <row r="70" spans="1:39" s="93" customFormat="1" ht="26.25" customHeight="1" x14ac:dyDescent="0.25">
      <c r="A70" s="86">
        <v>52</v>
      </c>
      <c r="B70" s="87" t="s">
        <v>131</v>
      </c>
      <c r="C70" s="88" t="s">
        <v>132</v>
      </c>
      <c r="D70" s="89" t="s">
        <v>19</v>
      </c>
      <c r="E70" s="90"/>
      <c r="F70" s="90"/>
      <c r="G70" s="99"/>
      <c r="H70" s="99"/>
      <c r="I70" s="99"/>
      <c r="J70" s="91" t="s">
        <v>8</v>
      </c>
      <c r="K70" s="99"/>
      <c r="L70" s="99"/>
      <c r="M70" s="99"/>
      <c r="N70" s="91" t="s">
        <v>7</v>
      </c>
      <c r="O70" s="99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  <c r="AH70" s="91"/>
      <c r="AI70" s="91"/>
      <c r="AJ70" s="91"/>
      <c r="AK70" s="91">
        <f t="shared" si="0"/>
        <v>1</v>
      </c>
      <c r="AL70" s="91">
        <f t="shared" si="1"/>
        <v>1</v>
      </c>
      <c r="AM70" s="92"/>
    </row>
    <row r="71" spans="1:39" ht="26.25" customHeight="1" x14ac:dyDescent="0.25">
      <c r="A71" s="45">
        <v>53</v>
      </c>
      <c r="B71" s="39" t="s">
        <v>133</v>
      </c>
      <c r="C71" s="43" t="s">
        <v>134</v>
      </c>
      <c r="D71" s="50" t="s">
        <v>19</v>
      </c>
      <c r="E71" s="4"/>
      <c r="F71" s="4" t="s">
        <v>244</v>
      </c>
      <c r="G71" s="12" t="s">
        <v>8</v>
      </c>
      <c r="H71" s="49"/>
      <c r="I71" s="49"/>
      <c r="J71" s="12" t="s">
        <v>8</v>
      </c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12"/>
      <c r="AF71" s="12"/>
      <c r="AG71" s="12"/>
      <c r="AH71" s="12"/>
      <c r="AI71" s="12"/>
      <c r="AJ71" s="12"/>
      <c r="AK71" s="10">
        <f t="shared" si="0"/>
        <v>0</v>
      </c>
      <c r="AL71" s="10">
        <f t="shared" si="1"/>
        <v>2</v>
      </c>
      <c r="AM71" s="5"/>
    </row>
    <row r="72" spans="1:39" ht="26.25" customHeight="1" x14ac:dyDescent="0.25">
      <c r="A72" s="45">
        <v>54</v>
      </c>
      <c r="B72" s="39" t="s">
        <v>135</v>
      </c>
      <c r="C72" s="43" t="s">
        <v>136</v>
      </c>
      <c r="D72" s="50" t="s">
        <v>31</v>
      </c>
      <c r="E72" s="4"/>
      <c r="F72" s="4" t="s">
        <v>284</v>
      </c>
      <c r="G72" s="12" t="s">
        <v>7</v>
      </c>
      <c r="H72" s="12" t="s">
        <v>8</v>
      </c>
      <c r="I72" s="12" t="s">
        <v>7</v>
      </c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12" t="s">
        <v>7</v>
      </c>
      <c r="X72" s="49"/>
      <c r="Y72" s="12" t="s">
        <v>7</v>
      </c>
      <c r="Z72" s="49"/>
      <c r="AA72" s="49"/>
      <c r="AB72" s="49"/>
      <c r="AC72" s="49"/>
      <c r="AD72" s="49"/>
      <c r="AE72" s="12"/>
      <c r="AF72" s="12"/>
      <c r="AG72" s="12"/>
      <c r="AH72" s="12"/>
      <c r="AI72" s="12"/>
      <c r="AJ72" s="12"/>
      <c r="AK72" s="10">
        <f t="shared" si="0"/>
        <v>4</v>
      </c>
      <c r="AL72" s="10">
        <f t="shared" si="1"/>
        <v>1</v>
      </c>
      <c r="AM72" s="5"/>
    </row>
    <row r="73" spans="1:39" ht="26.25" customHeight="1" x14ac:dyDescent="0.25">
      <c r="A73" s="45">
        <v>55</v>
      </c>
      <c r="B73" s="39" t="s">
        <v>137</v>
      </c>
      <c r="C73" s="43" t="s">
        <v>138</v>
      </c>
      <c r="D73" s="50" t="s">
        <v>31</v>
      </c>
      <c r="E73" s="4"/>
      <c r="F73" s="4" t="s">
        <v>285</v>
      </c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12" t="s">
        <v>7</v>
      </c>
      <c r="X73" s="49"/>
      <c r="Y73" s="12" t="s">
        <v>7</v>
      </c>
      <c r="Z73" s="49"/>
      <c r="AA73" s="49"/>
      <c r="AB73" s="49"/>
      <c r="AC73" s="49"/>
      <c r="AD73" s="49"/>
      <c r="AE73" s="12"/>
      <c r="AF73" s="12"/>
      <c r="AG73" s="12"/>
      <c r="AH73" s="12"/>
      <c r="AI73" s="12"/>
      <c r="AJ73" s="12"/>
      <c r="AK73" s="10">
        <f t="shared" si="0"/>
        <v>2</v>
      </c>
      <c r="AL73" s="10">
        <f t="shared" si="1"/>
        <v>0</v>
      </c>
      <c r="AM73" s="5"/>
    </row>
    <row r="74" spans="1:39" s="93" customFormat="1" ht="26.25" customHeight="1" x14ac:dyDescent="0.25">
      <c r="A74" s="86">
        <v>56</v>
      </c>
      <c r="B74" s="87" t="s">
        <v>139</v>
      </c>
      <c r="C74" s="88" t="s">
        <v>140</v>
      </c>
      <c r="D74" s="89" t="s">
        <v>19</v>
      </c>
      <c r="E74" s="90"/>
      <c r="F74" s="90"/>
      <c r="G74" s="99"/>
      <c r="H74" s="99"/>
      <c r="I74" s="99"/>
      <c r="J74" s="99"/>
      <c r="K74" s="99"/>
      <c r="L74" s="99"/>
      <c r="M74" s="91" t="s">
        <v>180</v>
      </c>
      <c r="N74" s="99"/>
      <c r="O74" s="99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  <c r="AD74" s="91"/>
      <c r="AE74" s="91"/>
      <c r="AF74" s="91"/>
      <c r="AG74" s="91"/>
      <c r="AH74" s="91"/>
      <c r="AI74" s="91"/>
      <c r="AJ74" s="91"/>
      <c r="AK74" s="91">
        <f t="shared" si="0"/>
        <v>0</v>
      </c>
      <c r="AL74" s="91">
        <f t="shared" si="1"/>
        <v>1</v>
      </c>
      <c r="AM74" s="92"/>
    </row>
    <row r="75" spans="1:39" ht="26.25" customHeight="1" x14ac:dyDescent="0.25">
      <c r="A75" s="45">
        <v>57</v>
      </c>
      <c r="B75" s="39" t="s">
        <v>141</v>
      </c>
      <c r="C75" s="43" t="s">
        <v>142</v>
      </c>
      <c r="D75" s="50" t="s">
        <v>19</v>
      </c>
      <c r="E75" s="4"/>
      <c r="F75" s="4" t="s">
        <v>242</v>
      </c>
      <c r="G75" s="49"/>
      <c r="H75" s="49"/>
      <c r="I75" s="49"/>
      <c r="J75" s="12" t="s">
        <v>8</v>
      </c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12" t="s">
        <v>7</v>
      </c>
      <c r="AD75" s="49"/>
      <c r="AE75" s="12"/>
      <c r="AF75" s="12"/>
      <c r="AG75" s="12"/>
      <c r="AH75" s="12"/>
      <c r="AI75" s="12"/>
      <c r="AJ75" s="12"/>
      <c r="AK75" s="10">
        <f t="shared" si="0"/>
        <v>1</v>
      </c>
      <c r="AL75" s="10">
        <f t="shared" si="1"/>
        <v>1</v>
      </c>
      <c r="AM75" s="5"/>
    </row>
    <row r="76" spans="1:39" s="93" customFormat="1" ht="26.25" customHeight="1" x14ac:dyDescent="0.25">
      <c r="A76" s="86">
        <v>58</v>
      </c>
      <c r="B76" s="87" t="s">
        <v>143</v>
      </c>
      <c r="C76" s="88" t="s">
        <v>144</v>
      </c>
      <c r="D76" s="89" t="s">
        <v>19</v>
      </c>
      <c r="E76" s="90"/>
      <c r="F76" s="90"/>
      <c r="G76" s="99"/>
      <c r="H76" s="99"/>
      <c r="I76" s="99"/>
      <c r="J76" s="99"/>
      <c r="K76" s="99"/>
      <c r="L76" s="99"/>
      <c r="M76" s="91" t="s">
        <v>180</v>
      </c>
      <c r="N76" s="99"/>
      <c r="O76" s="99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  <c r="AC76" s="91"/>
      <c r="AD76" s="91"/>
      <c r="AE76" s="91"/>
      <c r="AF76" s="91"/>
      <c r="AG76" s="91"/>
      <c r="AH76" s="91"/>
      <c r="AI76" s="91"/>
      <c r="AJ76" s="91"/>
      <c r="AK76" s="91">
        <f t="shared" si="0"/>
        <v>0</v>
      </c>
      <c r="AL76" s="91">
        <f t="shared" si="1"/>
        <v>1</v>
      </c>
      <c r="AM76" s="92"/>
    </row>
    <row r="77" spans="1:39" ht="26.25" customHeight="1" x14ac:dyDescent="0.25">
      <c r="A77" s="45">
        <v>59</v>
      </c>
      <c r="B77" s="39" t="s">
        <v>145</v>
      </c>
      <c r="C77" s="43" t="s">
        <v>146</v>
      </c>
      <c r="D77" s="50" t="s">
        <v>31</v>
      </c>
      <c r="E77" s="4"/>
      <c r="F77" s="4" t="s">
        <v>286</v>
      </c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12" t="s">
        <v>7</v>
      </c>
      <c r="Z77" s="49"/>
      <c r="AA77" s="49"/>
      <c r="AB77" s="49"/>
      <c r="AC77" s="49"/>
      <c r="AD77" s="49"/>
      <c r="AE77" s="12"/>
      <c r="AF77" s="12"/>
      <c r="AG77" s="12"/>
      <c r="AH77" s="12"/>
      <c r="AI77" s="12"/>
      <c r="AJ77" s="12"/>
      <c r="AK77" s="10">
        <f t="shared" si="0"/>
        <v>1</v>
      </c>
      <c r="AL77" s="10">
        <f t="shared" si="1"/>
        <v>0</v>
      </c>
      <c r="AM77" s="5"/>
    </row>
    <row r="78" spans="1:39" ht="26.25" customHeight="1" x14ac:dyDescent="0.25">
      <c r="A78" s="45">
        <v>60</v>
      </c>
      <c r="B78" s="39" t="s">
        <v>149</v>
      </c>
      <c r="C78" s="43" t="s">
        <v>150</v>
      </c>
      <c r="D78" s="50" t="s">
        <v>19</v>
      </c>
      <c r="E78" s="4"/>
      <c r="F78" s="4" t="s">
        <v>253</v>
      </c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12" t="s">
        <v>7</v>
      </c>
      <c r="Z78" s="49"/>
      <c r="AA78" s="49"/>
      <c r="AB78" s="49"/>
      <c r="AC78" s="12" t="s">
        <v>7</v>
      </c>
      <c r="AD78" s="49"/>
      <c r="AE78" s="12"/>
      <c r="AF78" s="12"/>
      <c r="AG78" s="12"/>
      <c r="AH78" s="12"/>
      <c r="AI78" s="12"/>
      <c r="AJ78" s="12"/>
      <c r="AK78" s="10">
        <f t="shared" si="0"/>
        <v>2</v>
      </c>
      <c r="AL78" s="10">
        <f t="shared" si="1"/>
        <v>0</v>
      </c>
      <c r="AM78" s="5"/>
    </row>
    <row r="79" spans="1:39" ht="26.25" customHeight="1" x14ac:dyDescent="0.25">
      <c r="A79" s="45">
        <v>61</v>
      </c>
      <c r="B79" s="39" t="s">
        <v>155</v>
      </c>
      <c r="C79" s="43" t="s">
        <v>156</v>
      </c>
      <c r="D79" s="50" t="s">
        <v>19</v>
      </c>
      <c r="E79" s="4"/>
      <c r="F79" s="4" t="s">
        <v>222</v>
      </c>
      <c r="G79" s="12" t="s">
        <v>7</v>
      </c>
      <c r="H79" s="49"/>
      <c r="I79" s="49"/>
      <c r="J79" s="12" t="s">
        <v>7</v>
      </c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12" t="s">
        <v>8</v>
      </c>
      <c r="X79" s="12" t="s">
        <v>8</v>
      </c>
      <c r="Y79" s="49"/>
      <c r="Z79" s="49"/>
      <c r="AA79" s="49"/>
      <c r="AB79" s="49"/>
      <c r="AC79" s="49"/>
      <c r="AD79" s="49"/>
      <c r="AE79" s="12"/>
      <c r="AF79" s="12"/>
      <c r="AG79" s="12"/>
      <c r="AH79" s="12"/>
      <c r="AI79" s="12"/>
      <c r="AJ79" s="12"/>
      <c r="AK79" s="10">
        <f t="shared" si="0"/>
        <v>2</v>
      </c>
      <c r="AL79" s="10">
        <f t="shared" si="1"/>
        <v>2</v>
      </c>
      <c r="AM79" s="5"/>
    </row>
    <row r="80" spans="1:39" ht="26.25" customHeight="1" x14ac:dyDescent="0.25">
      <c r="A80" s="45">
        <v>62</v>
      </c>
      <c r="B80" s="39" t="s">
        <v>157</v>
      </c>
      <c r="C80" s="43" t="s">
        <v>158</v>
      </c>
      <c r="D80" s="50" t="s">
        <v>19</v>
      </c>
      <c r="E80" s="4"/>
      <c r="F80" s="4" t="s">
        <v>221</v>
      </c>
      <c r="G80" s="12" t="s">
        <v>7</v>
      </c>
      <c r="H80" s="49"/>
      <c r="I80" s="49"/>
      <c r="J80" s="12" t="s">
        <v>7</v>
      </c>
      <c r="K80" s="49"/>
      <c r="L80" s="49"/>
      <c r="M80" s="49"/>
      <c r="N80" s="49"/>
      <c r="O80" s="12" t="s">
        <v>180</v>
      </c>
      <c r="P80" s="12" t="s">
        <v>180</v>
      </c>
      <c r="Q80" s="49"/>
      <c r="R80" s="49"/>
      <c r="S80" s="49"/>
      <c r="T80" s="49"/>
      <c r="U80" s="49"/>
      <c r="V80" s="49"/>
      <c r="W80" s="12" t="s">
        <v>8</v>
      </c>
      <c r="X80" s="49"/>
      <c r="Y80" s="49"/>
      <c r="Z80" s="49"/>
      <c r="AA80" s="49"/>
      <c r="AB80" s="49"/>
      <c r="AC80" s="49"/>
      <c r="AD80" s="49"/>
      <c r="AE80" s="12"/>
      <c r="AF80" s="12"/>
      <c r="AG80" s="12"/>
      <c r="AH80" s="12"/>
      <c r="AI80" s="12"/>
      <c r="AJ80" s="12"/>
      <c r="AK80" s="10">
        <f t="shared" si="0"/>
        <v>2</v>
      </c>
      <c r="AL80" s="10">
        <f t="shared" si="1"/>
        <v>3</v>
      </c>
      <c r="AM80" s="5"/>
    </row>
    <row r="81" spans="1:39" ht="26.25" customHeight="1" x14ac:dyDescent="0.25">
      <c r="A81" s="45">
        <v>63</v>
      </c>
      <c r="B81" s="39" t="s">
        <v>159</v>
      </c>
      <c r="C81" s="43" t="s">
        <v>160</v>
      </c>
      <c r="D81" s="50" t="s">
        <v>31</v>
      </c>
      <c r="E81" s="4"/>
      <c r="F81" s="4" t="s">
        <v>287</v>
      </c>
      <c r="G81" s="49"/>
      <c r="H81" s="49"/>
      <c r="I81" s="12" t="s">
        <v>8</v>
      </c>
      <c r="J81" s="49"/>
      <c r="K81" s="49"/>
      <c r="L81" s="49"/>
      <c r="M81" s="12" t="s">
        <v>180</v>
      </c>
      <c r="N81" s="49"/>
      <c r="O81" s="49"/>
      <c r="P81" s="49"/>
      <c r="Q81" s="12" t="s">
        <v>7</v>
      </c>
      <c r="R81" s="49"/>
      <c r="S81" s="49"/>
      <c r="T81" s="49"/>
      <c r="U81" s="12" t="s">
        <v>7</v>
      </c>
      <c r="V81" s="49"/>
      <c r="W81" s="49"/>
      <c r="X81" s="49"/>
      <c r="Y81" s="12" t="s">
        <v>7</v>
      </c>
      <c r="Z81" s="49"/>
      <c r="AA81" s="49"/>
      <c r="AB81" s="49"/>
      <c r="AC81" s="49"/>
      <c r="AD81" s="49"/>
      <c r="AE81" s="12"/>
      <c r="AF81" s="12"/>
      <c r="AG81" s="12"/>
      <c r="AH81" s="12"/>
      <c r="AI81" s="12"/>
      <c r="AJ81" s="12"/>
      <c r="AK81" s="10">
        <f t="shared" si="0"/>
        <v>3</v>
      </c>
      <c r="AL81" s="10">
        <f t="shared" si="1"/>
        <v>2</v>
      </c>
      <c r="AM81" s="5"/>
    </row>
    <row r="82" spans="1:39" ht="26.25" customHeight="1" x14ac:dyDescent="0.25">
      <c r="A82" s="45">
        <v>64</v>
      </c>
      <c r="B82" s="39" t="s">
        <v>170</v>
      </c>
      <c r="C82" s="43" t="s">
        <v>169</v>
      </c>
      <c r="D82" s="50" t="s">
        <v>19</v>
      </c>
      <c r="E82" s="4"/>
      <c r="F82" s="4" t="s">
        <v>288</v>
      </c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12" t="s">
        <v>7</v>
      </c>
      <c r="Z82" s="49"/>
      <c r="AA82" s="49"/>
      <c r="AB82" s="49"/>
      <c r="AC82" s="12" t="s">
        <v>7</v>
      </c>
      <c r="AD82" s="12" t="s">
        <v>7</v>
      </c>
      <c r="AE82" s="12"/>
      <c r="AF82" s="12"/>
      <c r="AG82" s="12"/>
      <c r="AH82" s="12"/>
      <c r="AI82" s="12"/>
      <c r="AJ82" s="12"/>
      <c r="AK82" s="10">
        <f t="shared" si="0"/>
        <v>3</v>
      </c>
      <c r="AL82" s="10">
        <f t="shared" si="1"/>
        <v>0</v>
      </c>
      <c r="AM82" s="5"/>
    </row>
    <row r="83" spans="1:39" ht="26.25" customHeight="1" x14ac:dyDescent="0.25">
      <c r="A83" s="45">
        <v>65</v>
      </c>
      <c r="B83" s="39" t="s">
        <v>193</v>
      </c>
      <c r="C83" s="43" t="s">
        <v>171</v>
      </c>
      <c r="D83" s="50" t="s">
        <v>19</v>
      </c>
      <c r="E83" s="4"/>
      <c r="F83" s="4" t="s">
        <v>289</v>
      </c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12" t="s">
        <v>8</v>
      </c>
      <c r="Y83" s="12" t="s">
        <v>8</v>
      </c>
      <c r="Z83" s="49"/>
      <c r="AA83" s="49"/>
      <c r="AB83" s="49"/>
      <c r="AC83" s="12" t="s">
        <v>7</v>
      </c>
      <c r="AD83" s="12" t="s">
        <v>7</v>
      </c>
      <c r="AE83" s="12"/>
      <c r="AF83" s="12"/>
      <c r="AG83" s="12"/>
      <c r="AH83" s="12"/>
      <c r="AI83" s="12"/>
      <c r="AJ83" s="12"/>
      <c r="AK83" s="10">
        <f t="shared" si="0"/>
        <v>2</v>
      </c>
      <c r="AL83" s="10">
        <f t="shared" si="1"/>
        <v>2</v>
      </c>
      <c r="AM83" s="5"/>
    </row>
    <row r="84" spans="1:39" ht="26.25" customHeight="1" x14ac:dyDescent="0.25">
      <c r="A84" s="45">
        <v>66</v>
      </c>
      <c r="B84" s="39" t="s">
        <v>174</v>
      </c>
      <c r="C84" s="43" t="s">
        <v>172</v>
      </c>
      <c r="D84" s="50" t="s">
        <v>31</v>
      </c>
      <c r="E84" s="4"/>
      <c r="F84" s="4" t="s">
        <v>290</v>
      </c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12" t="s">
        <v>7</v>
      </c>
      <c r="AE84" s="12"/>
      <c r="AF84" s="12"/>
      <c r="AG84" s="12"/>
      <c r="AH84" s="12"/>
      <c r="AI84" s="12"/>
      <c r="AJ84" s="12"/>
      <c r="AK84" s="10">
        <f t="shared" ref="AK84:AK100" si="2">COUNTIF(G84:AJ84,"A")</f>
        <v>1</v>
      </c>
      <c r="AL84" s="10">
        <f t="shared" ref="AL84:AL100" si="3">COUNTIF(G84:AJ84,"P")</f>
        <v>0</v>
      </c>
      <c r="AM84" s="5"/>
    </row>
    <row r="85" spans="1:39" ht="26.25" customHeight="1" x14ac:dyDescent="0.25">
      <c r="A85" s="45">
        <v>67</v>
      </c>
      <c r="B85" s="39" t="s">
        <v>175</v>
      </c>
      <c r="C85" s="43" t="s">
        <v>173</v>
      </c>
      <c r="D85" s="50" t="s">
        <v>31</v>
      </c>
      <c r="E85" s="4"/>
      <c r="F85" s="4" t="s">
        <v>292</v>
      </c>
      <c r="G85" s="12" t="s">
        <v>7</v>
      </c>
      <c r="H85" s="49"/>
      <c r="I85" s="49"/>
      <c r="J85" s="12" t="s">
        <v>7</v>
      </c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12" t="s">
        <v>8</v>
      </c>
      <c r="X85" s="12" t="s">
        <v>8</v>
      </c>
      <c r="Y85" s="12" t="s">
        <v>7</v>
      </c>
      <c r="Z85" s="49"/>
      <c r="AA85" s="49"/>
      <c r="AB85" s="49"/>
      <c r="AC85" s="49"/>
      <c r="AD85" s="49"/>
      <c r="AE85" s="12"/>
      <c r="AF85" s="12"/>
      <c r="AG85" s="12"/>
      <c r="AH85" s="12"/>
      <c r="AI85" s="12"/>
      <c r="AJ85" s="12"/>
      <c r="AK85" s="10">
        <f t="shared" si="2"/>
        <v>3</v>
      </c>
      <c r="AL85" s="10">
        <f t="shared" si="3"/>
        <v>2</v>
      </c>
      <c r="AM85" s="5"/>
    </row>
    <row r="86" spans="1:39" ht="26.25" customHeight="1" x14ac:dyDescent="0.25">
      <c r="A86" s="45">
        <v>68</v>
      </c>
      <c r="B86" s="39" t="s">
        <v>176</v>
      </c>
      <c r="C86" s="43" t="s">
        <v>177</v>
      </c>
      <c r="D86" s="50" t="s">
        <v>19</v>
      </c>
      <c r="E86" s="4"/>
      <c r="F86" s="4" t="s">
        <v>223</v>
      </c>
      <c r="G86" s="12" t="s">
        <v>7</v>
      </c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12" t="s">
        <v>8</v>
      </c>
      <c r="X86" s="49"/>
      <c r="Y86" s="49"/>
      <c r="Z86" s="49"/>
      <c r="AA86" s="49"/>
      <c r="AB86" s="49"/>
      <c r="AC86" s="49"/>
      <c r="AD86" s="49"/>
      <c r="AE86" s="12"/>
      <c r="AF86" s="12"/>
      <c r="AG86" s="12"/>
      <c r="AH86" s="12"/>
      <c r="AI86" s="12"/>
      <c r="AJ86" s="12"/>
      <c r="AK86" s="10">
        <f t="shared" si="2"/>
        <v>1</v>
      </c>
      <c r="AL86" s="10">
        <f t="shared" si="3"/>
        <v>1</v>
      </c>
      <c r="AM86" s="5"/>
    </row>
    <row r="87" spans="1:39" ht="23.25" customHeight="1" x14ac:dyDescent="0.25">
      <c r="A87" s="45">
        <v>69</v>
      </c>
      <c r="B87" s="4" t="s">
        <v>182</v>
      </c>
      <c r="C87" s="4" t="s">
        <v>181</v>
      </c>
      <c r="D87" s="4" t="s">
        <v>31</v>
      </c>
      <c r="E87" s="4"/>
      <c r="F87" s="4" t="s">
        <v>291</v>
      </c>
      <c r="G87" s="49"/>
      <c r="H87" s="49"/>
      <c r="I87" s="49"/>
      <c r="J87" s="49"/>
      <c r="K87" s="12" t="s">
        <v>8</v>
      </c>
      <c r="L87" s="49"/>
      <c r="M87" s="49"/>
      <c r="N87" s="49"/>
      <c r="O87" s="49"/>
      <c r="P87" s="49"/>
      <c r="Q87" s="12" t="s">
        <v>7</v>
      </c>
      <c r="R87" s="12" t="s">
        <v>8</v>
      </c>
      <c r="S87" s="49"/>
      <c r="T87" s="49"/>
      <c r="U87" s="49"/>
      <c r="V87" s="49"/>
      <c r="W87" s="12" t="s">
        <v>8</v>
      </c>
      <c r="X87" s="49"/>
      <c r="Y87" s="49"/>
      <c r="Z87" s="49"/>
      <c r="AA87" s="49"/>
      <c r="AB87" s="49"/>
      <c r="AC87" s="49"/>
      <c r="AD87" s="49"/>
      <c r="AE87" s="12"/>
      <c r="AF87" s="12"/>
      <c r="AG87" s="12"/>
      <c r="AH87" s="12"/>
      <c r="AI87" s="12"/>
      <c r="AJ87" s="12"/>
      <c r="AK87" s="10">
        <f t="shared" si="2"/>
        <v>1</v>
      </c>
      <c r="AL87" s="10">
        <f t="shared" si="3"/>
        <v>3</v>
      </c>
      <c r="AM87" s="5"/>
    </row>
    <row r="88" spans="1:39" ht="26.25" customHeight="1" x14ac:dyDescent="0.25">
      <c r="A88" s="45">
        <v>70</v>
      </c>
      <c r="B88" s="39" t="s">
        <v>190</v>
      </c>
      <c r="C88" s="43" t="s">
        <v>189</v>
      </c>
      <c r="D88" s="41" t="s">
        <v>19</v>
      </c>
      <c r="E88" s="4"/>
      <c r="F88" s="4" t="s">
        <v>235</v>
      </c>
      <c r="G88" s="12" t="s">
        <v>7</v>
      </c>
      <c r="H88" s="12" t="s">
        <v>8</v>
      </c>
      <c r="I88" s="12" t="s">
        <v>8</v>
      </c>
      <c r="J88" s="49"/>
      <c r="K88" s="49"/>
      <c r="L88" s="49"/>
      <c r="M88" s="12" t="s">
        <v>180</v>
      </c>
      <c r="N88" s="49"/>
      <c r="O88" s="49"/>
      <c r="P88" s="49"/>
      <c r="Q88" s="12" t="s">
        <v>8</v>
      </c>
      <c r="R88" s="12" t="s">
        <v>7</v>
      </c>
      <c r="S88" s="49"/>
      <c r="T88" s="12" t="s">
        <v>7</v>
      </c>
      <c r="U88" s="49"/>
      <c r="V88" s="49"/>
      <c r="W88" s="12" t="s">
        <v>8</v>
      </c>
      <c r="X88" s="12" t="s">
        <v>8</v>
      </c>
      <c r="Y88" s="12" t="s">
        <v>7</v>
      </c>
      <c r="Z88" s="49"/>
      <c r="AA88" s="49"/>
      <c r="AB88" s="49"/>
      <c r="AC88" s="12" t="s">
        <v>7</v>
      </c>
      <c r="AD88" s="12" t="s">
        <v>7</v>
      </c>
      <c r="AE88" s="12"/>
      <c r="AF88" s="12"/>
      <c r="AG88" s="12"/>
      <c r="AH88" s="12"/>
      <c r="AI88" s="12"/>
      <c r="AJ88" s="12"/>
      <c r="AK88" s="10">
        <f t="shared" si="2"/>
        <v>6</v>
      </c>
      <c r="AL88" s="10">
        <f t="shared" si="3"/>
        <v>6</v>
      </c>
      <c r="AM88" s="5"/>
    </row>
    <row r="89" spans="1:39" x14ac:dyDescent="0.25">
      <c r="A89" s="3"/>
      <c r="B89" s="4"/>
      <c r="C89" s="4"/>
      <c r="D89" s="4"/>
      <c r="E89" s="4"/>
      <c r="F89" s="4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0">
        <f t="shared" si="2"/>
        <v>0</v>
      </c>
      <c r="AL89" s="10">
        <f t="shared" si="3"/>
        <v>0</v>
      </c>
      <c r="AM89" s="5"/>
    </row>
    <row r="90" spans="1:39" x14ac:dyDescent="0.25">
      <c r="A90" s="3"/>
      <c r="B90" s="4"/>
      <c r="C90" s="4"/>
      <c r="D90" s="4"/>
      <c r="E90" s="4"/>
      <c r="F90" s="4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0">
        <f t="shared" si="2"/>
        <v>0</v>
      </c>
      <c r="AL90" s="10">
        <f t="shared" si="3"/>
        <v>0</v>
      </c>
      <c r="AM90" s="5"/>
    </row>
    <row r="91" spans="1:39" x14ac:dyDescent="0.25">
      <c r="A91" s="3"/>
      <c r="B91" s="4"/>
      <c r="C91" s="4"/>
      <c r="D91" s="4"/>
      <c r="E91" s="4"/>
      <c r="F91" s="4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0">
        <f t="shared" si="2"/>
        <v>0</v>
      </c>
      <c r="AL91" s="10">
        <f t="shared" si="3"/>
        <v>0</v>
      </c>
      <c r="AM91" s="5"/>
    </row>
    <row r="92" spans="1:39" x14ac:dyDescent="0.25">
      <c r="A92" s="3"/>
      <c r="B92" s="4"/>
      <c r="C92" s="4"/>
      <c r="D92" s="4"/>
      <c r="E92" s="4"/>
      <c r="F92" s="4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0">
        <f t="shared" si="2"/>
        <v>0</v>
      </c>
      <c r="AL92" s="10">
        <f t="shared" si="3"/>
        <v>0</v>
      </c>
      <c r="AM92" s="5"/>
    </row>
    <row r="93" spans="1:39" x14ac:dyDescent="0.25">
      <c r="A93" s="3"/>
      <c r="B93" s="4"/>
      <c r="C93" s="4"/>
      <c r="D93" s="4"/>
      <c r="E93" s="4"/>
      <c r="F93" s="4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0">
        <f t="shared" si="2"/>
        <v>0</v>
      </c>
      <c r="AL93" s="10">
        <f t="shared" si="3"/>
        <v>0</v>
      </c>
      <c r="AM93" s="5"/>
    </row>
    <row r="94" spans="1:39" x14ac:dyDescent="0.25">
      <c r="A94" s="3"/>
      <c r="B94" s="4"/>
      <c r="C94" s="4"/>
      <c r="D94" s="4"/>
      <c r="E94" s="4"/>
      <c r="F94" s="4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0">
        <f t="shared" si="2"/>
        <v>0</v>
      </c>
      <c r="AL94" s="10">
        <f t="shared" si="3"/>
        <v>0</v>
      </c>
      <c r="AM94" s="5"/>
    </row>
    <row r="95" spans="1:39" x14ac:dyDescent="0.25">
      <c r="A95" s="3"/>
      <c r="B95" s="4"/>
      <c r="C95" s="4"/>
      <c r="D95" s="4"/>
      <c r="E95" s="4"/>
      <c r="F95" s="4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0">
        <f t="shared" si="2"/>
        <v>0</v>
      </c>
      <c r="AL95" s="10">
        <f t="shared" si="3"/>
        <v>0</v>
      </c>
      <c r="AM95" s="5"/>
    </row>
    <row r="96" spans="1:39" x14ac:dyDescent="0.25">
      <c r="A96" s="3"/>
      <c r="B96" s="4"/>
      <c r="C96" s="4"/>
      <c r="D96" s="4"/>
      <c r="E96" s="4"/>
      <c r="F96" s="4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0">
        <f t="shared" si="2"/>
        <v>0</v>
      </c>
      <c r="AL96" s="10">
        <f t="shared" si="3"/>
        <v>0</v>
      </c>
      <c r="AM96" s="5"/>
    </row>
    <row r="97" spans="1:39" x14ac:dyDescent="0.25">
      <c r="A97" s="3"/>
      <c r="B97" s="4"/>
      <c r="C97" s="4"/>
      <c r="D97" s="4"/>
      <c r="E97" s="4"/>
      <c r="F97" s="4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0">
        <f t="shared" si="2"/>
        <v>0</v>
      </c>
      <c r="AL97" s="10">
        <f t="shared" si="3"/>
        <v>0</v>
      </c>
      <c r="AM97" s="5"/>
    </row>
    <row r="98" spans="1:39" x14ac:dyDescent="0.25">
      <c r="A98" s="3"/>
      <c r="B98" s="4"/>
      <c r="C98" s="4"/>
      <c r="D98" s="4"/>
      <c r="E98" s="4"/>
      <c r="F98" s="4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0">
        <f t="shared" si="2"/>
        <v>0</v>
      </c>
      <c r="AL98" s="10">
        <f t="shared" si="3"/>
        <v>0</v>
      </c>
      <c r="AM98" s="5"/>
    </row>
    <row r="99" spans="1:39" x14ac:dyDescent="0.25">
      <c r="A99" s="3"/>
      <c r="B99" s="4"/>
      <c r="C99" s="4"/>
      <c r="D99" s="4"/>
      <c r="E99" s="4"/>
      <c r="F99" s="4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0">
        <f t="shared" si="2"/>
        <v>0</v>
      </c>
      <c r="AL99" s="10">
        <f t="shared" si="3"/>
        <v>0</v>
      </c>
      <c r="AM99" s="5"/>
    </row>
    <row r="100" spans="1:39" x14ac:dyDescent="0.25">
      <c r="A100" s="6"/>
      <c r="B100" s="7"/>
      <c r="C100" s="7"/>
      <c r="D100" s="7"/>
      <c r="E100" s="7"/>
      <c r="F100" s="7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0">
        <f t="shared" si="2"/>
        <v>0</v>
      </c>
      <c r="AL100" s="10">
        <f t="shared" si="3"/>
        <v>0</v>
      </c>
      <c r="AM100" s="8"/>
    </row>
    <row r="101" spans="1:39" x14ac:dyDescent="0.25">
      <c r="A101" s="125" t="s">
        <v>12</v>
      </c>
      <c r="B101" s="126"/>
      <c r="C101" s="126"/>
      <c r="D101" s="126"/>
      <c r="E101" s="126"/>
      <c r="F101" s="126"/>
      <c r="G101" s="14">
        <f>COUNTIF(G19:G100,"P")</f>
        <v>2</v>
      </c>
      <c r="H101" s="14">
        <f t="shared" ref="H101:AJ101" si="4">COUNTIF(H19:H100,"P")</f>
        <v>3</v>
      </c>
      <c r="I101" s="14">
        <f t="shared" si="4"/>
        <v>3</v>
      </c>
      <c r="J101" s="14">
        <f t="shared" si="4"/>
        <v>23</v>
      </c>
      <c r="K101" s="14">
        <f t="shared" si="4"/>
        <v>2</v>
      </c>
      <c r="L101" s="14">
        <f t="shared" si="4"/>
        <v>2</v>
      </c>
      <c r="M101" s="14">
        <f t="shared" si="4"/>
        <v>7</v>
      </c>
      <c r="N101" s="14">
        <f t="shared" si="4"/>
        <v>3</v>
      </c>
      <c r="O101" s="14">
        <f t="shared" si="4"/>
        <v>5</v>
      </c>
      <c r="P101" s="14">
        <f t="shared" si="4"/>
        <v>1</v>
      </c>
      <c r="Q101" s="14">
        <f t="shared" si="4"/>
        <v>2</v>
      </c>
      <c r="R101" s="14">
        <f t="shared" si="4"/>
        <v>1</v>
      </c>
      <c r="S101" s="14">
        <f t="shared" si="4"/>
        <v>3</v>
      </c>
      <c r="T101" s="14">
        <f t="shared" si="4"/>
        <v>1</v>
      </c>
      <c r="U101" s="14">
        <f t="shared" si="4"/>
        <v>4</v>
      </c>
      <c r="V101" s="14">
        <f t="shared" si="4"/>
        <v>1</v>
      </c>
      <c r="W101" s="14">
        <f t="shared" si="4"/>
        <v>10</v>
      </c>
      <c r="X101" s="14">
        <f t="shared" si="4"/>
        <v>8</v>
      </c>
      <c r="Y101" s="14">
        <f t="shared" si="4"/>
        <v>2</v>
      </c>
      <c r="Z101" s="14">
        <f t="shared" si="4"/>
        <v>1</v>
      </c>
      <c r="AA101" s="14">
        <f t="shared" si="4"/>
        <v>0</v>
      </c>
      <c r="AB101" s="14">
        <f t="shared" si="4"/>
        <v>0</v>
      </c>
      <c r="AC101" s="14">
        <f t="shared" si="4"/>
        <v>0</v>
      </c>
      <c r="AD101" s="14">
        <f t="shared" si="4"/>
        <v>0</v>
      </c>
      <c r="AE101" s="14">
        <f t="shared" si="4"/>
        <v>0</v>
      </c>
      <c r="AF101" s="14">
        <f t="shared" si="4"/>
        <v>0</v>
      </c>
      <c r="AG101" s="14">
        <f t="shared" si="4"/>
        <v>0</v>
      </c>
      <c r="AH101" s="14">
        <f t="shared" si="4"/>
        <v>0</v>
      </c>
      <c r="AI101" s="14">
        <f t="shared" si="4"/>
        <v>0</v>
      </c>
      <c r="AJ101" s="14">
        <f t="shared" si="4"/>
        <v>0</v>
      </c>
      <c r="AK101" s="14"/>
      <c r="AL101" s="14"/>
      <c r="AM101" s="15"/>
    </row>
    <row r="102" spans="1:39" x14ac:dyDescent="0.25">
      <c r="A102" s="127" t="s">
        <v>13</v>
      </c>
      <c r="B102" s="128"/>
      <c r="C102" s="128"/>
      <c r="D102" s="128"/>
      <c r="E102" s="128"/>
      <c r="F102" s="128"/>
      <c r="G102" s="16">
        <f>COUNTIF(G19:G100,"A")</f>
        <v>7</v>
      </c>
      <c r="H102" s="16">
        <f t="shared" ref="H102:AJ102" si="5">COUNTIF(H19:H100,"A")</f>
        <v>0</v>
      </c>
      <c r="I102" s="16">
        <f t="shared" si="5"/>
        <v>1</v>
      </c>
      <c r="J102" s="16">
        <f t="shared" si="5"/>
        <v>3</v>
      </c>
      <c r="K102" s="16">
        <f t="shared" si="5"/>
        <v>0</v>
      </c>
      <c r="L102" s="16">
        <f t="shared" si="5"/>
        <v>1</v>
      </c>
      <c r="M102" s="16">
        <f t="shared" si="5"/>
        <v>0</v>
      </c>
      <c r="N102" s="16">
        <f t="shared" si="5"/>
        <v>1</v>
      </c>
      <c r="O102" s="16">
        <f t="shared" si="5"/>
        <v>0</v>
      </c>
      <c r="P102" s="16">
        <f t="shared" si="5"/>
        <v>0</v>
      </c>
      <c r="Q102" s="16">
        <f t="shared" si="5"/>
        <v>7</v>
      </c>
      <c r="R102" s="16">
        <f t="shared" si="5"/>
        <v>1</v>
      </c>
      <c r="S102" s="16">
        <f t="shared" si="5"/>
        <v>2</v>
      </c>
      <c r="T102" s="16">
        <f t="shared" si="5"/>
        <v>2</v>
      </c>
      <c r="U102" s="16">
        <f t="shared" si="5"/>
        <v>2</v>
      </c>
      <c r="V102" s="16">
        <f t="shared" si="5"/>
        <v>0</v>
      </c>
      <c r="W102" s="16">
        <f t="shared" si="5"/>
        <v>3</v>
      </c>
      <c r="X102" s="16">
        <f t="shared" si="5"/>
        <v>1</v>
      </c>
      <c r="Y102" s="16">
        <f t="shared" si="5"/>
        <v>11</v>
      </c>
      <c r="Z102" s="16">
        <f t="shared" si="5"/>
        <v>1</v>
      </c>
      <c r="AA102" s="16">
        <f t="shared" si="5"/>
        <v>0</v>
      </c>
      <c r="AB102" s="16">
        <f t="shared" si="5"/>
        <v>2</v>
      </c>
      <c r="AC102" s="16">
        <f t="shared" si="5"/>
        <v>5</v>
      </c>
      <c r="AD102" s="16">
        <f t="shared" si="5"/>
        <v>5</v>
      </c>
      <c r="AE102" s="16">
        <f t="shared" si="5"/>
        <v>0</v>
      </c>
      <c r="AF102" s="16">
        <f t="shared" si="5"/>
        <v>0</v>
      </c>
      <c r="AG102" s="16">
        <f t="shared" si="5"/>
        <v>0</v>
      </c>
      <c r="AH102" s="16">
        <f t="shared" si="5"/>
        <v>0</v>
      </c>
      <c r="AI102" s="16">
        <f t="shared" si="5"/>
        <v>0</v>
      </c>
      <c r="AJ102" s="16">
        <f t="shared" si="5"/>
        <v>0</v>
      </c>
      <c r="AK102" s="16"/>
      <c r="AL102" s="16"/>
      <c r="AM102" s="17"/>
    </row>
    <row r="103" spans="1:39" x14ac:dyDescent="0.25">
      <c r="A103" s="121" t="s">
        <v>14</v>
      </c>
      <c r="B103" s="122"/>
      <c r="C103" s="122"/>
      <c r="D103" s="122"/>
      <c r="E103" s="122"/>
      <c r="F103" s="122"/>
      <c r="G103" s="18">
        <f>SUM(G101:G102)</f>
        <v>9</v>
      </c>
      <c r="H103" s="18">
        <f t="shared" ref="H103:AJ103" si="6">SUM(H101:H102)</f>
        <v>3</v>
      </c>
      <c r="I103" s="18">
        <f t="shared" si="6"/>
        <v>4</v>
      </c>
      <c r="J103" s="18">
        <f t="shared" si="6"/>
        <v>26</v>
      </c>
      <c r="K103" s="18">
        <f t="shared" si="6"/>
        <v>2</v>
      </c>
      <c r="L103" s="18">
        <f t="shared" si="6"/>
        <v>3</v>
      </c>
      <c r="M103" s="18">
        <f t="shared" si="6"/>
        <v>7</v>
      </c>
      <c r="N103" s="18">
        <f t="shared" si="6"/>
        <v>4</v>
      </c>
      <c r="O103" s="18">
        <f t="shared" si="6"/>
        <v>5</v>
      </c>
      <c r="P103" s="18">
        <f t="shared" si="6"/>
        <v>1</v>
      </c>
      <c r="Q103" s="18">
        <f t="shared" si="6"/>
        <v>9</v>
      </c>
      <c r="R103" s="18">
        <f t="shared" si="6"/>
        <v>2</v>
      </c>
      <c r="S103" s="18">
        <f t="shared" si="6"/>
        <v>5</v>
      </c>
      <c r="T103" s="18">
        <f t="shared" si="6"/>
        <v>3</v>
      </c>
      <c r="U103" s="18">
        <f t="shared" si="6"/>
        <v>6</v>
      </c>
      <c r="V103" s="18">
        <f t="shared" si="6"/>
        <v>1</v>
      </c>
      <c r="W103" s="18">
        <f t="shared" si="6"/>
        <v>13</v>
      </c>
      <c r="X103" s="18">
        <f t="shared" si="6"/>
        <v>9</v>
      </c>
      <c r="Y103" s="18">
        <f t="shared" si="6"/>
        <v>13</v>
      </c>
      <c r="Z103" s="18">
        <f t="shared" si="6"/>
        <v>2</v>
      </c>
      <c r="AA103" s="18">
        <f t="shared" si="6"/>
        <v>0</v>
      </c>
      <c r="AB103" s="18">
        <f t="shared" si="6"/>
        <v>2</v>
      </c>
      <c r="AC103" s="18">
        <f t="shared" si="6"/>
        <v>5</v>
      </c>
      <c r="AD103" s="18">
        <f t="shared" si="6"/>
        <v>5</v>
      </c>
      <c r="AE103" s="18">
        <f t="shared" si="6"/>
        <v>0</v>
      </c>
      <c r="AF103" s="18">
        <f t="shared" si="6"/>
        <v>0</v>
      </c>
      <c r="AG103" s="18">
        <f t="shared" si="6"/>
        <v>0</v>
      </c>
      <c r="AH103" s="18">
        <f t="shared" si="6"/>
        <v>0</v>
      </c>
      <c r="AI103" s="18">
        <f t="shared" si="6"/>
        <v>0</v>
      </c>
      <c r="AJ103" s="18">
        <f t="shared" si="6"/>
        <v>0</v>
      </c>
      <c r="AK103" s="18"/>
      <c r="AL103" s="18"/>
      <c r="AM103" s="19"/>
    </row>
    <row r="104" spans="1:39" ht="26.25" x14ac:dyDescent="0.25">
      <c r="A104" s="29" t="str">
        <f>"បញ្ឈប់បញ្ជីត្រឹមចំនួន "&amp;COUNT(A19:A100) &amp;"នាក់" &amp;"ស្រីចំនួន " &amp;COUNTIF(D19:D100,"ស") &amp;"នាក់"</f>
        <v>បញ្ឈប់បញ្ជីត្រឹមចំនួន 70នាក់ស្រីចំនួន 47នាក់</v>
      </c>
    </row>
  </sheetData>
  <protectedRanges>
    <protectedRange sqref="G19:K20 G21:I23 G25:I27 G29:I29 G31:I31 G33:I33 K33:K34 G34:G35 H35:K35 G36:K36 G37:I37 K37 G38:K39 G42:I42 G44:I44 G46:I49 G51:I52 G55:I57 G59:I59 G61:I62 G67 G68:K69 G70:I70 H71:I71 G73:K74 G75:I75 G76:K78 H79:I80 K79:K80 G81:H84 H85:I86 G87:J87 M20 K21:M23 G24:M24 K25:M27 G28:M28 K29:M29 G30:M30 K31:M31 G32:M32 L34:M38 L39 G40:M41 L42:M42 K44:M44 G45:M45 K46:M46 K48:M48 J49:M49 G50:M50 K51:M51 J52:M52 G53:M54 K55:M55 J56:L56 K57:M57 K59:M59 G60:M60 K61:M61 J62:M62 G63:M65 H66:M67 L68:M68 M69 K70:M71 J72:M72 L73:M73 L74 K75:M75 L76 L77:M80 J81:L81 K85:M85 L87:M87 J88:L88 N20:N45 J47:N47 N48:N54 H58:N58 N59:N69 N71:N88 O81:O83 N56:O56 O58:O60 O32:O54 P20:S25 P26 O20:O30 P33:R33 R34:S34 P34 P35:S36 P39:R39 P40:S40 P41:P42 P44 P49:S51 R53 P52:P53 Q52:S52 P54:S56 O64:O66 P65:R67 O68:O79 P71:S73 Q80:S80 P81 O85:O88 O84:S84 P85:S86 J86:M86 P87:P88 S87:S88 T20:W23 T24 W24 T25:W25 R26:W26 P38:T38 V38:W40 T39:T40 Q41:W41 R42:W42 T49:V49 T53:V53 T55:V55 P60:W60 R64:V64 U66:V66 S67:W67 P68:W69 T72:V73 P79:S79 T79:V80 R81:T81 V81:W81 P82:W82 T83:V87 U88:V88 P83:S83 I82:M84 W83:W84 L19:X19 X40:X42 T56:W56 P58:X58 O61:X63 X66:X69 X72:X73 P77:X78 X80:X82 X20:Z26 X55:Y55 Y56 Y66:Z67 Z68 Z77:Z78 Y79:Z80 AA19 AC19:AD19 AA20:AD20 AA22:AD26 P28:AD30 P32:AD32 T33:AD36 X38:AD38 Y39:AD42 R44:AD44 P45:AD45 P47:AD47 V50:AA50 AC50:AD50 T51:AD52 Z53:AD53 T54:AD54 Z55:AD56 AA58:AD58 Y60:AD61 Y63:AD63 T65:AD65 AA66:AC66 AA67:AD68 Y69:AD69 T71:AD71 Z72:AD73 P75:AB75 AD75 AA77:AD77 AA78:AB78 AD78 AA79:AD81 Z81:Z83 AA82:AB83 X84:AC84 Z85:AD85 X86:AD87 Z88:AB88" name="C. No  Student Name  Sex  Mobile  Name in English Column"/>
  </protectedRanges>
  <mergeCells count="5">
    <mergeCell ref="D16:E16"/>
    <mergeCell ref="AK17:AL17"/>
    <mergeCell ref="A101:F101"/>
    <mergeCell ref="A102:F102"/>
    <mergeCell ref="A103:F103"/>
  </mergeCells>
  <pageMargins left="0.28999999999999998" right="0.21" top="0.27" bottom="0.18" header="0.17" footer="0.18"/>
  <pageSetup paperSize="9" scale="80" orientation="landscape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6:AM104"/>
  <sheetViews>
    <sheetView topLeftCell="A37" zoomScale="77" zoomScaleNormal="77" workbookViewId="0">
      <selection activeCell="B56" sqref="B56"/>
    </sheetView>
  </sheetViews>
  <sheetFormatPr defaultRowHeight="15" x14ac:dyDescent="0.25"/>
  <cols>
    <col min="1" max="1" width="5.28515625" customWidth="1"/>
    <col min="2" max="2" width="20.140625" customWidth="1"/>
    <col min="3" max="3" width="18.42578125" customWidth="1"/>
    <col min="4" max="4" width="5.7109375" customWidth="1"/>
    <col min="5" max="5" width="8.5703125" customWidth="1"/>
    <col min="6" max="6" width="18" customWidth="1"/>
    <col min="7" max="36" width="3.42578125" customWidth="1"/>
    <col min="37" max="38" width="4.5703125" customWidth="1"/>
  </cols>
  <sheetData>
    <row r="16" spans="1:6" s="11" customFormat="1" ht="20.25" customHeight="1" x14ac:dyDescent="0.25">
      <c r="A16" s="129" t="s">
        <v>196</v>
      </c>
      <c r="B16" s="129"/>
      <c r="D16" s="124" t="s">
        <v>10</v>
      </c>
      <c r="E16" s="124"/>
      <c r="F16" s="11" t="s">
        <v>197</v>
      </c>
    </row>
    <row r="17" spans="1:39" s="11" customFormat="1" ht="20.25" customHeight="1" x14ac:dyDescent="0.25">
      <c r="A17" s="11" t="s">
        <v>15</v>
      </c>
      <c r="D17" s="28"/>
      <c r="E17" s="28"/>
      <c r="AK17" s="123" t="s">
        <v>6</v>
      </c>
      <c r="AL17" s="123"/>
    </row>
    <row r="18" spans="1:39" ht="53.25" customHeight="1" x14ac:dyDescent="0.25">
      <c r="A18" s="1" t="s">
        <v>0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73">
        <v>41436</v>
      </c>
      <c r="H18" s="73" t="s">
        <v>194</v>
      </c>
      <c r="I18" s="73" t="s">
        <v>203</v>
      </c>
      <c r="J18" s="73" t="s">
        <v>214</v>
      </c>
      <c r="K18" s="73">
        <v>41376</v>
      </c>
      <c r="L18" s="73">
        <v>41590</v>
      </c>
      <c r="M18" s="73" t="s">
        <v>296</v>
      </c>
      <c r="N18" s="73" t="s">
        <v>293</v>
      </c>
      <c r="O18" s="73" t="s">
        <v>300</v>
      </c>
      <c r="P18" s="73" t="s">
        <v>302</v>
      </c>
      <c r="Q18" s="73" t="s">
        <v>305</v>
      </c>
      <c r="R18" s="73" t="s">
        <v>308</v>
      </c>
      <c r="S18" s="73" t="s">
        <v>312</v>
      </c>
      <c r="T18" s="73" t="s">
        <v>313</v>
      </c>
      <c r="U18" s="73" t="s">
        <v>314</v>
      </c>
      <c r="V18" s="73">
        <v>41731</v>
      </c>
      <c r="W18" s="73">
        <v>41761</v>
      </c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2" t="s">
        <v>7</v>
      </c>
      <c r="AL18" s="2" t="s">
        <v>8</v>
      </c>
      <c r="AM18" s="9" t="s">
        <v>9</v>
      </c>
    </row>
    <row r="19" spans="1:39" ht="25.5" customHeight="1" x14ac:dyDescent="0.25">
      <c r="A19" s="45">
        <v>1</v>
      </c>
      <c r="B19" s="39" t="s">
        <v>17</v>
      </c>
      <c r="C19" s="40" t="s">
        <v>18</v>
      </c>
      <c r="D19" s="50" t="s">
        <v>19</v>
      </c>
      <c r="E19" s="4"/>
      <c r="F19" s="4" t="s">
        <v>252</v>
      </c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12"/>
      <c r="T19" s="12" t="s">
        <v>7</v>
      </c>
      <c r="U19" s="49"/>
      <c r="V19" s="12" t="s">
        <v>7</v>
      </c>
      <c r="W19" s="49"/>
      <c r="X19" s="49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0">
        <f>COUNTIF(G19:AJ19,"A")</f>
        <v>2</v>
      </c>
      <c r="AL19" s="10">
        <f>COUNTIF(G19:AJ19,"P")</f>
        <v>0</v>
      </c>
      <c r="AM19" s="5"/>
    </row>
    <row r="20" spans="1:39" ht="25.5" customHeight="1" x14ac:dyDescent="0.25">
      <c r="A20" s="45">
        <v>2</v>
      </c>
      <c r="B20" s="39" t="s">
        <v>20</v>
      </c>
      <c r="C20" s="40" t="s">
        <v>21</v>
      </c>
      <c r="D20" s="50" t="s">
        <v>22</v>
      </c>
      <c r="E20" s="4"/>
      <c r="F20" s="4" t="s">
        <v>261</v>
      </c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0">
        <f t="shared" ref="AK20:AK83" si="0">COUNTIF(G20:AJ20,"A")</f>
        <v>0</v>
      </c>
      <c r="AL20" s="10">
        <f t="shared" ref="AL20:AL83" si="1">COUNTIF(G20:AJ20,"P")</f>
        <v>0</v>
      </c>
      <c r="AM20" s="5"/>
    </row>
    <row r="21" spans="1:39" s="93" customFormat="1" ht="25.5" customHeight="1" x14ac:dyDescent="0.25">
      <c r="A21" s="86">
        <v>3</v>
      </c>
      <c r="B21" s="87" t="s">
        <v>23</v>
      </c>
      <c r="C21" s="94" t="s">
        <v>24</v>
      </c>
      <c r="D21" s="89" t="s">
        <v>19</v>
      </c>
      <c r="E21" s="90"/>
      <c r="F21" s="90" t="s">
        <v>262</v>
      </c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>
        <f t="shared" si="0"/>
        <v>0</v>
      </c>
      <c r="AL21" s="91">
        <f t="shared" si="1"/>
        <v>0</v>
      </c>
      <c r="AM21" s="92"/>
    </row>
    <row r="22" spans="1:39" ht="25.5" customHeight="1" x14ac:dyDescent="0.25">
      <c r="A22" s="45">
        <v>4</v>
      </c>
      <c r="B22" s="39" t="s">
        <v>25</v>
      </c>
      <c r="C22" s="40" t="s">
        <v>26</v>
      </c>
      <c r="D22" s="50" t="s">
        <v>19</v>
      </c>
      <c r="E22" s="4"/>
      <c r="F22" s="4" t="s">
        <v>263</v>
      </c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12" t="s">
        <v>180</v>
      </c>
      <c r="V22" s="49"/>
      <c r="W22" s="49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0">
        <f t="shared" si="0"/>
        <v>0</v>
      </c>
      <c r="AL22" s="10">
        <f t="shared" si="1"/>
        <v>1</v>
      </c>
      <c r="AM22" s="5"/>
    </row>
    <row r="23" spans="1:39" ht="25.5" customHeight="1" x14ac:dyDescent="0.25">
      <c r="A23" s="45">
        <v>5</v>
      </c>
      <c r="B23" s="39" t="s">
        <v>27</v>
      </c>
      <c r="C23" s="40" t="s">
        <v>28</v>
      </c>
      <c r="D23" s="50" t="s">
        <v>19</v>
      </c>
      <c r="E23" s="4"/>
      <c r="F23" s="4" t="s">
        <v>264</v>
      </c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12" t="s">
        <v>180</v>
      </c>
      <c r="V23" s="49"/>
      <c r="W23" s="49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0">
        <f t="shared" si="0"/>
        <v>0</v>
      </c>
      <c r="AL23" s="10">
        <f t="shared" si="1"/>
        <v>1</v>
      </c>
      <c r="AM23" s="5"/>
    </row>
    <row r="24" spans="1:39" ht="25.5" customHeight="1" x14ac:dyDescent="0.25">
      <c r="A24" s="45">
        <v>6</v>
      </c>
      <c r="B24" s="39" t="s">
        <v>29</v>
      </c>
      <c r="C24" s="40" t="s">
        <v>30</v>
      </c>
      <c r="D24" s="50" t="s">
        <v>31</v>
      </c>
      <c r="E24" s="4"/>
      <c r="F24" s="4" t="s">
        <v>265</v>
      </c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12" t="s">
        <v>7</v>
      </c>
      <c r="U24" s="49"/>
      <c r="V24" s="12" t="s">
        <v>7</v>
      </c>
      <c r="W24" s="49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0">
        <f t="shared" si="0"/>
        <v>2</v>
      </c>
      <c r="AL24" s="10">
        <f t="shared" si="1"/>
        <v>0</v>
      </c>
      <c r="AM24" s="5"/>
    </row>
    <row r="25" spans="1:39" ht="25.5" customHeight="1" x14ac:dyDescent="0.25">
      <c r="A25" s="45">
        <v>7</v>
      </c>
      <c r="B25" s="39" t="s">
        <v>34</v>
      </c>
      <c r="C25" s="40" t="s">
        <v>35</v>
      </c>
      <c r="D25" s="50" t="s">
        <v>31</v>
      </c>
      <c r="E25" s="4"/>
      <c r="F25" s="4" t="s">
        <v>257</v>
      </c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12" t="s">
        <v>8</v>
      </c>
      <c r="U25" s="49"/>
      <c r="V25" s="49"/>
      <c r="W25" s="49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0">
        <f t="shared" si="0"/>
        <v>0</v>
      </c>
      <c r="AL25" s="10">
        <f t="shared" si="1"/>
        <v>1</v>
      </c>
      <c r="AM25" s="5"/>
    </row>
    <row r="26" spans="1:39" ht="25.5" customHeight="1" x14ac:dyDescent="0.25">
      <c r="A26" s="45">
        <v>8</v>
      </c>
      <c r="B26" s="39" t="s">
        <v>36</v>
      </c>
      <c r="C26" s="40" t="s">
        <v>37</v>
      </c>
      <c r="D26" s="50" t="s">
        <v>19</v>
      </c>
      <c r="E26" s="4"/>
      <c r="F26" s="4" t="s">
        <v>226</v>
      </c>
      <c r="G26" s="49"/>
      <c r="H26" s="49"/>
      <c r="I26" s="49"/>
      <c r="J26" s="49"/>
      <c r="K26" s="49"/>
      <c r="L26" s="49"/>
      <c r="M26" s="49"/>
      <c r="N26" s="49"/>
      <c r="O26" s="12" t="s">
        <v>8</v>
      </c>
      <c r="P26" s="49"/>
      <c r="Q26" s="49"/>
      <c r="R26" s="49"/>
      <c r="S26" s="49"/>
      <c r="T26" s="49"/>
      <c r="U26" s="49"/>
      <c r="V26" s="49"/>
      <c r="W26" s="49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0">
        <f t="shared" si="0"/>
        <v>0</v>
      </c>
      <c r="AL26" s="10">
        <f t="shared" si="1"/>
        <v>1</v>
      </c>
      <c r="AM26" s="5"/>
    </row>
    <row r="27" spans="1:39" s="93" customFormat="1" ht="25.5" customHeight="1" x14ac:dyDescent="0.25">
      <c r="A27" s="86">
        <v>9</v>
      </c>
      <c r="B27" s="87" t="s">
        <v>38</v>
      </c>
      <c r="C27" s="94" t="s">
        <v>39</v>
      </c>
      <c r="D27" s="89" t="s">
        <v>19</v>
      </c>
      <c r="E27" s="90"/>
      <c r="F27" s="90"/>
      <c r="G27" s="99"/>
      <c r="H27" s="99"/>
      <c r="I27" s="99"/>
      <c r="J27" s="99"/>
      <c r="K27" s="99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>
        <f t="shared" si="0"/>
        <v>0</v>
      </c>
      <c r="AL27" s="91">
        <f t="shared" si="1"/>
        <v>0</v>
      </c>
      <c r="AM27" s="92"/>
    </row>
    <row r="28" spans="1:39" ht="25.5" customHeight="1" x14ac:dyDescent="0.25">
      <c r="A28" s="45">
        <v>10</v>
      </c>
      <c r="B28" s="39" t="s">
        <v>40</v>
      </c>
      <c r="C28" s="40" t="s">
        <v>41</v>
      </c>
      <c r="D28" s="50" t="s">
        <v>19</v>
      </c>
      <c r="E28" s="4"/>
      <c r="F28" s="4" t="s">
        <v>266</v>
      </c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0">
        <f t="shared" si="0"/>
        <v>0</v>
      </c>
      <c r="AL28" s="10">
        <f t="shared" si="1"/>
        <v>0</v>
      </c>
      <c r="AM28" s="5"/>
    </row>
    <row r="29" spans="1:39" ht="25.5" customHeight="1" x14ac:dyDescent="0.25">
      <c r="A29" s="45">
        <v>11</v>
      </c>
      <c r="B29" s="39" t="s">
        <v>42</v>
      </c>
      <c r="C29" s="40" t="s">
        <v>43</v>
      </c>
      <c r="D29" s="50" t="s">
        <v>19</v>
      </c>
      <c r="E29" s="4"/>
      <c r="F29" s="4" t="s">
        <v>267</v>
      </c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0">
        <f t="shared" si="0"/>
        <v>0</v>
      </c>
      <c r="AL29" s="10">
        <f t="shared" si="1"/>
        <v>0</v>
      </c>
      <c r="AM29" s="5"/>
    </row>
    <row r="30" spans="1:39" ht="25.5" customHeight="1" x14ac:dyDescent="0.25">
      <c r="A30" s="45">
        <v>12</v>
      </c>
      <c r="B30" s="39" t="s">
        <v>44</v>
      </c>
      <c r="C30" s="40" t="s">
        <v>45</v>
      </c>
      <c r="D30" s="50" t="s">
        <v>19</v>
      </c>
      <c r="E30" s="4"/>
      <c r="F30" s="4" t="s">
        <v>268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0">
        <f t="shared" si="0"/>
        <v>0</v>
      </c>
      <c r="AL30" s="10">
        <f t="shared" si="1"/>
        <v>0</v>
      </c>
      <c r="AM30" s="5"/>
    </row>
    <row r="31" spans="1:39" s="93" customFormat="1" ht="25.5" customHeight="1" x14ac:dyDescent="0.25">
      <c r="A31" s="86">
        <v>13</v>
      </c>
      <c r="B31" s="87" t="s">
        <v>46</v>
      </c>
      <c r="C31" s="88" t="s">
        <v>47</v>
      </c>
      <c r="D31" s="89" t="s">
        <v>19</v>
      </c>
      <c r="E31" s="90"/>
      <c r="F31" s="90"/>
      <c r="G31" s="99"/>
      <c r="H31" s="99"/>
      <c r="I31" s="99"/>
      <c r="J31" s="99"/>
      <c r="K31" s="91" t="s">
        <v>180</v>
      </c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>
        <f t="shared" si="0"/>
        <v>0</v>
      </c>
      <c r="AL31" s="91">
        <f t="shared" si="1"/>
        <v>1</v>
      </c>
      <c r="AM31" s="92"/>
    </row>
    <row r="32" spans="1:39" ht="25.5" customHeight="1" x14ac:dyDescent="0.25">
      <c r="A32" s="45">
        <v>14</v>
      </c>
      <c r="B32" s="39" t="s">
        <v>48</v>
      </c>
      <c r="C32" s="43" t="s">
        <v>49</v>
      </c>
      <c r="D32" s="50" t="s">
        <v>19</v>
      </c>
      <c r="E32" s="4"/>
      <c r="F32" s="4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0">
        <f t="shared" si="0"/>
        <v>0</v>
      </c>
      <c r="AL32" s="10">
        <f t="shared" si="1"/>
        <v>0</v>
      </c>
      <c r="AM32" s="5"/>
    </row>
    <row r="33" spans="1:39" ht="25.5" customHeight="1" x14ac:dyDescent="0.25">
      <c r="A33" s="45">
        <v>15</v>
      </c>
      <c r="B33" s="39" t="s">
        <v>50</v>
      </c>
      <c r="C33" s="43" t="s">
        <v>51</v>
      </c>
      <c r="D33" s="50" t="s">
        <v>19</v>
      </c>
      <c r="E33" s="4"/>
      <c r="F33" s="4" t="s">
        <v>269</v>
      </c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12" t="s">
        <v>8</v>
      </c>
      <c r="S33" s="49"/>
      <c r="T33" s="49"/>
      <c r="U33" s="12" t="s">
        <v>8</v>
      </c>
      <c r="V33" s="49"/>
      <c r="W33" s="49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0">
        <f t="shared" si="0"/>
        <v>0</v>
      </c>
      <c r="AL33" s="10">
        <f t="shared" si="1"/>
        <v>2</v>
      </c>
      <c r="AM33" s="5"/>
    </row>
    <row r="34" spans="1:39" ht="25.5" customHeight="1" x14ac:dyDescent="0.25">
      <c r="A34" s="45">
        <v>16</v>
      </c>
      <c r="B34" s="39" t="s">
        <v>52</v>
      </c>
      <c r="C34" s="43" t="s">
        <v>53</v>
      </c>
      <c r="D34" s="50" t="s">
        <v>19</v>
      </c>
      <c r="E34" s="4"/>
      <c r="F34" s="4" t="s">
        <v>270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12" t="s">
        <v>8</v>
      </c>
      <c r="V34" s="12" t="s">
        <v>8</v>
      </c>
      <c r="W34" s="49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0">
        <f t="shared" si="0"/>
        <v>0</v>
      </c>
      <c r="AL34" s="10">
        <f t="shared" si="1"/>
        <v>2</v>
      </c>
      <c r="AM34" s="5"/>
    </row>
    <row r="35" spans="1:39" ht="25.5" customHeight="1" x14ac:dyDescent="0.25">
      <c r="A35" s="45">
        <v>17</v>
      </c>
      <c r="B35" s="39" t="s">
        <v>54</v>
      </c>
      <c r="C35" s="43" t="s">
        <v>55</v>
      </c>
      <c r="D35" s="50" t="s">
        <v>19</v>
      </c>
      <c r="E35" s="4"/>
      <c r="F35" s="4" t="s">
        <v>255</v>
      </c>
      <c r="G35" s="49"/>
      <c r="H35" s="12" t="s">
        <v>7</v>
      </c>
      <c r="I35" s="49"/>
      <c r="J35" s="49"/>
      <c r="K35" s="49"/>
      <c r="L35" s="49"/>
      <c r="M35" s="49"/>
      <c r="N35" s="49"/>
      <c r="O35" s="12" t="s">
        <v>8</v>
      </c>
      <c r="P35" s="49"/>
      <c r="Q35" s="49"/>
      <c r="R35" s="49"/>
      <c r="S35" s="49"/>
      <c r="T35" s="12" t="s">
        <v>7</v>
      </c>
      <c r="U35" s="12" t="s">
        <v>7</v>
      </c>
      <c r="V35" s="49"/>
      <c r="W35" s="49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0">
        <f t="shared" si="0"/>
        <v>3</v>
      </c>
      <c r="AL35" s="10">
        <f t="shared" si="1"/>
        <v>1</v>
      </c>
      <c r="AM35" s="5"/>
    </row>
    <row r="36" spans="1:39" ht="25.5" customHeight="1" x14ac:dyDescent="0.25">
      <c r="A36" s="45">
        <v>18</v>
      </c>
      <c r="B36" s="39" t="s">
        <v>56</v>
      </c>
      <c r="C36" s="43" t="s">
        <v>57</v>
      </c>
      <c r="D36" s="50" t="s">
        <v>19</v>
      </c>
      <c r="E36" s="4"/>
      <c r="F36" s="4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0">
        <f t="shared" si="0"/>
        <v>0</v>
      </c>
      <c r="AL36" s="10">
        <f t="shared" si="1"/>
        <v>0</v>
      </c>
      <c r="AM36" s="5"/>
    </row>
    <row r="37" spans="1:39" s="93" customFormat="1" ht="25.5" customHeight="1" x14ac:dyDescent="0.25">
      <c r="A37" s="86">
        <v>19</v>
      </c>
      <c r="B37" s="87" t="s">
        <v>58</v>
      </c>
      <c r="C37" s="88" t="s">
        <v>59</v>
      </c>
      <c r="D37" s="89" t="s">
        <v>19</v>
      </c>
      <c r="E37" s="90"/>
      <c r="F37" s="90"/>
      <c r="G37" s="99"/>
      <c r="H37" s="99"/>
      <c r="I37" s="99"/>
      <c r="J37" s="99"/>
      <c r="K37" s="99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>
        <f t="shared" si="0"/>
        <v>0</v>
      </c>
      <c r="AL37" s="91">
        <f t="shared" si="1"/>
        <v>0</v>
      </c>
      <c r="AM37" s="92"/>
    </row>
    <row r="38" spans="1:39" ht="25.5" customHeight="1" x14ac:dyDescent="0.25">
      <c r="A38" s="45">
        <v>20</v>
      </c>
      <c r="B38" s="39" t="s">
        <v>60</v>
      </c>
      <c r="C38" s="43" t="s">
        <v>61</v>
      </c>
      <c r="D38" s="50" t="s">
        <v>31</v>
      </c>
      <c r="E38" s="4"/>
      <c r="F38" s="4" t="s">
        <v>271</v>
      </c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0">
        <f t="shared" si="0"/>
        <v>0</v>
      </c>
      <c r="AL38" s="10">
        <f t="shared" si="1"/>
        <v>0</v>
      </c>
      <c r="AM38" s="5"/>
    </row>
    <row r="39" spans="1:39" ht="25.5" customHeight="1" x14ac:dyDescent="0.25">
      <c r="A39" s="45">
        <v>21</v>
      </c>
      <c r="B39" s="39" t="s">
        <v>64</v>
      </c>
      <c r="C39" s="43" t="s">
        <v>65</v>
      </c>
      <c r="D39" s="50" t="s">
        <v>31</v>
      </c>
      <c r="E39" s="4"/>
      <c r="F39" s="4" t="s">
        <v>272</v>
      </c>
      <c r="G39" s="49"/>
      <c r="H39" s="49"/>
      <c r="I39" s="49"/>
      <c r="J39" s="49"/>
      <c r="K39" s="12" t="s">
        <v>180</v>
      </c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12" t="s">
        <v>7</v>
      </c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0">
        <f t="shared" si="0"/>
        <v>1</v>
      </c>
      <c r="AL39" s="10">
        <f t="shared" si="1"/>
        <v>1</v>
      </c>
      <c r="AM39" s="5"/>
    </row>
    <row r="40" spans="1:39" ht="25.5" customHeight="1" x14ac:dyDescent="0.25">
      <c r="A40" s="45">
        <v>22</v>
      </c>
      <c r="B40" s="39" t="s">
        <v>66</v>
      </c>
      <c r="C40" s="43" t="s">
        <v>67</v>
      </c>
      <c r="D40" s="50" t="s">
        <v>31</v>
      </c>
      <c r="E40" s="4"/>
      <c r="F40" s="4" t="s">
        <v>258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0">
        <f t="shared" si="0"/>
        <v>0</v>
      </c>
      <c r="AL40" s="10">
        <f t="shared" si="1"/>
        <v>0</v>
      </c>
      <c r="AM40" s="5"/>
    </row>
    <row r="41" spans="1:39" ht="25.5" customHeight="1" x14ac:dyDescent="0.25">
      <c r="A41" s="45">
        <v>23</v>
      </c>
      <c r="B41" s="39" t="s">
        <v>68</v>
      </c>
      <c r="C41" s="43" t="s">
        <v>69</v>
      </c>
      <c r="D41" s="50" t="s">
        <v>31</v>
      </c>
      <c r="E41" s="4"/>
      <c r="F41" s="4" t="s">
        <v>273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0">
        <f t="shared" si="0"/>
        <v>0</v>
      </c>
      <c r="AL41" s="10">
        <f t="shared" si="1"/>
        <v>0</v>
      </c>
      <c r="AM41" s="5"/>
    </row>
    <row r="42" spans="1:39" ht="25.5" customHeight="1" x14ac:dyDescent="0.25">
      <c r="A42" s="45">
        <v>24</v>
      </c>
      <c r="B42" s="39" t="s">
        <v>70</v>
      </c>
      <c r="C42" s="43" t="s">
        <v>71</v>
      </c>
      <c r="D42" s="50" t="s">
        <v>19</v>
      </c>
      <c r="E42" s="4"/>
      <c r="F42" s="4" t="s">
        <v>274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0">
        <f t="shared" si="0"/>
        <v>0</v>
      </c>
      <c r="AL42" s="10">
        <f t="shared" si="1"/>
        <v>0</v>
      </c>
      <c r="AM42" s="5"/>
    </row>
    <row r="43" spans="1:39" s="93" customFormat="1" ht="25.5" customHeight="1" x14ac:dyDescent="0.25">
      <c r="A43" s="86">
        <v>25</v>
      </c>
      <c r="B43" s="87" t="s">
        <v>72</v>
      </c>
      <c r="C43" s="88" t="s">
        <v>73</v>
      </c>
      <c r="D43" s="89" t="s">
        <v>19</v>
      </c>
      <c r="E43" s="90"/>
      <c r="F43" s="90"/>
      <c r="G43" s="91" t="s">
        <v>7</v>
      </c>
      <c r="H43" s="91" t="s">
        <v>7</v>
      </c>
      <c r="I43" s="91" t="s">
        <v>7</v>
      </c>
      <c r="J43" s="99"/>
      <c r="K43" s="99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>
        <f t="shared" si="0"/>
        <v>3</v>
      </c>
      <c r="AL43" s="91">
        <f t="shared" si="1"/>
        <v>0</v>
      </c>
      <c r="AM43" s="92"/>
    </row>
    <row r="44" spans="1:39" ht="25.5" customHeight="1" x14ac:dyDescent="0.25">
      <c r="A44" s="45">
        <v>26</v>
      </c>
      <c r="B44" s="39" t="s">
        <v>74</v>
      </c>
      <c r="C44" s="43" t="s">
        <v>75</v>
      </c>
      <c r="D44" s="50" t="s">
        <v>19</v>
      </c>
      <c r="E44" s="4"/>
      <c r="F44" s="4" t="s">
        <v>227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0">
        <f t="shared" si="0"/>
        <v>0</v>
      </c>
      <c r="AL44" s="10">
        <f t="shared" si="1"/>
        <v>0</v>
      </c>
      <c r="AM44" s="5"/>
    </row>
    <row r="45" spans="1:39" ht="25.5" customHeight="1" x14ac:dyDescent="0.25">
      <c r="A45" s="45">
        <v>27</v>
      </c>
      <c r="B45" s="39" t="s">
        <v>76</v>
      </c>
      <c r="C45" s="43" t="s">
        <v>77</v>
      </c>
      <c r="D45" s="50" t="s">
        <v>78</v>
      </c>
      <c r="E45" s="4"/>
      <c r="F45" s="4" t="s">
        <v>260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12" t="s">
        <v>8</v>
      </c>
      <c r="T45" s="12" t="s">
        <v>8</v>
      </c>
      <c r="U45" s="49"/>
      <c r="V45" s="49"/>
      <c r="W45" s="49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0">
        <f t="shared" si="0"/>
        <v>0</v>
      </c>
      <c r="AL45" s="10">
        <f t="shared" si="1"/>
        <v>2</v>
      </c>
      <c r="AM45" s="5"/>
    </row>
    <row r="46" spans="1:39" s="93" customFormat="1" ht="25.5" customHeight="1" x14ac:dyDescent="0.25">
      <c r="A46" s="86">
        <v>28</v>
      </c>
      <c r="B46" s="87" t="s">
        <v>79</v>
      </c>
      <c r="C46" s="88" t="s">
        <v>80</v>
      </c>
      <c r="D46" s="89" t="s">
        <v>78</v>
      </c>
      <c r="E46" s="90"/>
      <c r="F46" s="90"/>
      <c r="G46" s="99"/>
      <c r="H46" s="99"/>
      <c r="I46" s="99"/>
      <c r="J46" s="99"/>
      <c r="K46" s="91" t="s">
        <v>180</v>
      </c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>
        <f t="shared" si="0"/>
        <v>0</v>
      </c>
      <c r="AL46" s="91">
        <f t="shared" si="1"/>
        <v>1</v>
      </c>
      <c r="AM46" s="92"/>
    </row>
    <row r="47" spans="1:39" ht="25.5" customHeight="1" x14ac:dyDescent="0.25">
      <c r="A47" s="45">
        <v>29</v>
      </c>
      <c r="B47" s="39" t="s">
        <v>81</v>
      </c>
      <c r="C47" s="43" t="s">
        <v>82</v>
      </c>
      <c r="D47" s="50" t="s">
        <v>19</v>
      </c>
      <c r="E47" s="4"/>
      <c r="F47" s="4"/>
      <c r="G47" s="49"/>
      <c r="H47" s="49"/>
      <c r="I47" s="49"/>
      <c r="J47" s="49"/>
      <c r="K47" s="49"/>
      <c r="L47" s="49"/>
      <c r="M47" s="12" t="s">
        <v>180</v>
      </c>
      <c r="N47" s="12" t="s">
        <v>7</v>
      </c>
      <c r="O47" s="49"/>
      <c r="P47" s="49"/>
      <c r="Q47" s="49"/>
      <c r="R47" s="49"/>
      <c r="S47" s="49"/>
      <c r="T47" s="49"/>
      <c r="U47" s="49"/>
      <c r="V47" s="49"/>
      <c r="W47" s="49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0">
        <f t="shared" si="0"/>
        <v>1</v>
      </c>
      <c r="AL47" s="10">
        <f t="shared" si="1"/>
        <v>1</v>
      </c>
      <c r="AM47" s="5"/>
    </row>
    <row r="48" spans="1:39" s="93" customFormat="1" ht="25.5" customHeight="1" x14ac:dyDescent="0.25">
      <c r="A48" s="77">
        <v>30</v>
      </c>
      <c r="B48" s="78" t="s">
        <v>83</v>
      </c>
      <c r="C48" s="79" t="s">
        <v>84</v>
      </c>
      <c r="D48" s="80" t="s">
        <v>19</v>
      </c>
      <c r="E48" s="90"/>
      <c r="F48" s="90"/>
      <c r="G48" s="99"/>
      <c r="H48" s="99"/>
      <c r="I48" s="99"/>
      <c r="J48" s="99"/>
      <c r="K48" s="99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>
        <f t="shared" si="0"/>
        <v>0</v>
      </c>
      <c r="AL48" s="91">
        <f t="shared" si="1"/>
        <v>0</v>
      </c>
      <c r="AM48" s="92"/>
    </row>
    <row r="49" spans="1:39" s="93" customFormat="1" ht="25.5" customHeight="1" x14ac:dyDescent="0.25">
      <c r="A49" s="86">
        <v>31</v>
      </c>
      <c r="B49" s="87" t="s">
        <v>85</v>
      </c>
      <c r="C49" s="88" t="s">
        <v>86</v>
      </c>
      <c r="D49" s="89" t="s">
        <v>19</v>
      </c>
      <c r="E49" s="90"/>
      <c r="F49" s="90" t="s">
        <v>275</v>
      </c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>
        <f t="shared" si="0"/>
        <v>0</v>
      </c>
      <c r="AL49" s="91">
        <f t="shared" si="1"/>
        <v>0</v>
      </c>
      <c r="AM49" s="92"/>
    </row>
    <row r="50" spans="1:39" ht="25.5" customHeight="1" x14ac:dyDescent="0.25">
      <c r="A50" s="45">
        <v>32</v>
      </c>
      <c r="B50" s="39" t="s">
        <v>87</v>
      </c>
      <c r="C50" s="43" t="s">
        <v>88</v>
      </c>
      <c r="D50" s="50" t="s">
        <v>31</v>
      </c>
      <c r="E50" s="4"/>
      <c r="F50" s="4" t="s">
        <v>276</v>
      </c>
      <c r="G50" s="49"/>
      <c r="H50" s="12" t="s">
        <v>7</v>
      </c>
      <c r="I50" s="49"/>
      <c r="J50" s="49"/>
      <c r="K50" s="49"/>
      <c r="L50" s="49"/>
      <c r="M50" s="49"/>
      <c r="N50" s="49"/>
      <c r="O50" s="12" t="s">
        <v>8</v>
      </c>
      <c r="P50" s="49"/>
      <c r="Q50" s="49"/>
      <c r="R50" s="49"/>
      <c r="S50" s="49"/>
      <c r="T50" s="12" t="s">
        <v>7</v>
      </c>
      <c r="U50" s="12" t="s">
        <v>7</v>
      </c>
      <c r="V50" s="12" t="s">
        <v>8</v>
      </c>
      <c r="W50" s="49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0">
        <f t="shared" si="0"/>
        <v>3</v>
      </c>
      <c r="AL50" s="10">
        <f t="shared" si="1"/>
        <v>2</v>
      </c>
      <c r="AM50" s="5"/>
    </row>
    <row r="51" spans="1:39" ht="25.5" customHeight="1" x14ac:dyDescent="0.25">
      <c r="A51" s="45">
        <v>33</v>
      </c>
      <c r="B51" s="39" t="s">
        <v>89</v>
      </c>
      <c r="C51" s="43" t="s">
        <v>90</v>
      </c>
      <c r="D51" s="50" t="s">
        <v>19</v>
      </c>
      <c r="E51" s="4"/>
      <c r="F51" s="4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0">
        <f t="shared" si="0"/>
        <v>0</v>
      </c>
      <c r="AL51" s="10">
        <f t="shared" si="1"/>
        <v>0</v>
      </c>
      <c r="AM51" s="5"/>
    </row>
    <row r="52" spans="1:39" ht="25.5" customHeight="1" x14ac:dyDescent="0.25">
      <c r="A52" s="45">
        <v>34</v>
      </c>
      <c r="B52" s="39" t="s">
        <v>91</v>
      </c>
      <c r="C52" s="43" t="s">
        <v>92</v>
      </c>
      <c r="D52" s="50" t="s">
        <v>31</v>
      </c>
      <c r="E52" s="4"/>
      <c r="F52" s="4" t="s">
        <v>277</v>
      </c>
      <c r="G52" s="49"/>
      <c r="H52" s="49"/>
      <c r="I52" s="49"/>
      <c r="J52" s="49"/>
      <c r="K52" s="12" t="s">
        <v>180</v>
      </c>
      <c r="L52" s="49"/>
      <c r="M52" s="49"/>
      <c r="N52" s="49"/>
      <c r="O52" s="49"/>
      <c r="P52" s="49"/>
      <c r="Q52" s="49"/>
      <c r="R52" s="49"/>
      <c r="S52" s="49"/>
      <c r="T52" s="12" t="s">
        <v>8</v>
      </c>
      <c r="U52" s="49"/>
      <c r="V52" s="49"/>
      <c r="W52" s="49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0">
        <f t="shared" si="0"/>
        <v>0</v>
      </c>
      <c r="AL52" s="10">
        <f t="shared" si="1"/>
        <v>2</v>
      </c>
      <c r="AM52" s="5"/>
    </row>
    <row r="53" spans="1:39" ht="25.5" customHeight="1" x14ac:dyDescent="0.25">
      <c r="A53" s="45">
        <v>35</v>
      </c>
      <c r="B53" s="39" t="s">
        <v>93</v>
      </c>
      <c r="C53" s="43" t="s">
        <v>94</v>
      </c>
      <c r="D53" s="50" t="s">
        <v>31</v>
      </c>
      <c r="E53" s="4"/>
      <c r="F53" s="4" t="s">
        <v>278</v>
      </c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0">
        <f t="shared" si="0"/>
        <v>0</v>
      </c>
      <c r="AL53" s="10">
        <f t="shared" si="1"/>
        <v>0</v>
      </c>
      <c r="AM53" s="5"/>
    </row>
    <row r="54" spans="1:39" ht="25.5" customHeight="1" x14ac:dyDescent="0.25">
      <c r="A54" s="45">
        <v>36</v>
      </c>
      <c r="B54" s="39" t="s">
        <v>95</v>
      </c>
      <c r="C54" s="43" t="s">
        <v>96</v>
      </c>
      <c r="D54" s="50" t="s">
        <v>19</v>
      </c>
      <c r="E54" s="4"/>
      <c r="F54" s="4" t="s">
        <v>247</v>
      </c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0">
        <f t="shared" si="0"/>
        <v>0</v>
      </c>
      <c r="AL54" s="10">
        <f t="shared" si="1"/>
        <v>0</v>
      </c>
      <c r="AM54" s="5"/>
    </row>
    <row r="55" spans="1:39" ht="25.5" customHeight="1" x14ac:dyDescent="0.25">
      <c r="A55" s="45">
        <v>37</v>
      </c>
      <c r="B55" s="39" t="s">
        <v>97</v>
      </c>
      <c r="C55" s="43" t="s">
        <v>98</v>
      </c>
      <c r="D55" s="50" t="s">
        <v>19</v>
      </c>
      <c r="E55" s="4"/>
      <c r="F55" s="4" t="s">
        <v>279</v>
      </c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0">
        <f t="shared" si="0"/>
        <v>0</v>
      </c>
      <c r="AL55" s="10">
        <f t="shared" si="1"/>
        <v>0</v>
      </c>
      <c r="AM55" s="5"/>
    </row>
    <row r="56" spans="1:39" ht="25.5" customHeight="1" x14ac:dyDescent="0.25">
      <c r="A56" s="45">
        <v>38</v>
      </c>
      <c r="B56" s="39" t="s">
        <v>99</v>
      </c>
      <c r="C56" s="43" t="s">
        <v>100</v>
      </c>
      <c r="D56" s="50" t="s">
        <v>19</v>
      </c>
      <c r="E56" s="4"/>
      <c r="F56" s="4" t="s">
        <v>280</v>
      </c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0">
        <f t="shared" si="0"/>
        <v>0</v>
      </c>
      <c r="AL56" s="10">
        <f t="shared" si="1"/>
        <v>0</v>
      </c>
      <c r="AM56" s="5"/>
    </row>
    <row r="57" spans="1:39" s="93" customFormat="1" ht="25.5" customHeight="1" x14ac:dyDescent="0.25">
      <c r="A57" s="86">
        <v>39</v>
      </c>
      <c r="B57" s="87" t="s">
        <v>103</v>
      </c>
      <c r="C57" s="88" t="s">
        <v>104</v>
      </c>
      <c r="D57" s="89" t="s">
        <v>31</v>
      </c>
      <c r="E57" s="90"/>
      <c r="F57" s="90"/>
      <c r="G57" s="99"/>
      <c r="H57" s="99"/>
      <c r="I57" s="99"/>
      <c r="J57" s="99"/>
      <c r="K57" s="91" t="s">
        <v>180</v>
      </c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91">
        <f t="shared" si="0"/>
        <v>0</v>
      </c>
      <c r="AL57" s="91">
        <f t="shared" si="1"/>
        <v>1</v>
      </c>
      <c r="AM57" s="92"/>
    </row>
    <row r="58" spans="1:39" ht="25.5" customHeight="1" x14ac:dyDescent="0.25">
      <c r="A58" s="45">
        <v>40</v>
      </c>
      <c r="B58" s="39" t="s">
        <v>105</v>
      </c>
      <c r="C58" s="43" t="s">
        <v>106</v>
      </c>
      <c r="D58" s="50" t="s">
        <v>19</v>
      </c>
      <c r="E58" s="4"/>
      <c r="F58" s="4" t="s">
        <v>232</v>
      </c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0">
        <f t="shared" si="0"/>
        <v>0</v>
      </c>
      <c r="AL58" s="10">
        <f t="shared" si="1"/>
        <v>0</v>
      </c>
      <c r="AM58" s="5"/>
    </row>
    <row r="59" spans="1:39" s="93" customFormat="1" ht="25.5" customHeight="1" x14ac:dyDescent="0.25">
      <c r="A59" s="86">
        <v>41</v>
      </c>
      <c r="B59" s="87" t="s">
        <v>107</v>
      </c>
      <c r="C59" s="88" t="s">
        <v>108</v>
      </c>
      <c r="D59" s="89" t="s">
        <v>19</v>
      </c>
      <c r="E59" s="90"/>
      <c r="F59" s="90"/>
      <c r="G59" s="99"/>
      <c r="H59" s="99"/>
      <c r="I59" s="99"/>
      <c r="J59" s="99"/>
      <c r="K59" s="99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1"/>
      <c r="AD59" s="91"/>
      <c r="AE59" s="91"/>
      <c r="AF59" s="91"/>
      <c r="AG59" s="91"/>
      <c r="AH59" s="91"/>
      <c r="AI59" s="91"/>
      <c r="AJ59" s="91"/>
      <c r="AK59" s="91">
        <f t="shared" si="0"/>
        <v>0</v>
      </c>
      <c r="AL59" s="91">
        <f t="shared" si="1"/>
        <v>0</v>
      </c>
      <c r="AM59" s="92"/>
    </row>
    <row r="60" spans="1:39" ht="25.5" customHeight="1" x14ac:dyDescent="0.25">
      <c r="A60" s="45">
        <v>42</v>
      </c>
      <c r="B60" s="39" t="s">
        <v>109</v>
      </c>
      <c r="C60" s="43" t="s">
        <v>110</v>
      </c>
      <c r="D60" s="50" t="s">
        <v>19</v>
      </c>
      <c r="E60" s="4"/>
      <c r="F60" s="4" t="s">
        <v>218</v>
      </c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0">
        <f t="shared" si="0"/>
        <v>0</v>
      </c>
      <c r="AL60" s="10">
        <f t="shared" si="1"/>
        <v>0</v>
      </c>
      <c r="AM60" s="5"/>
    </row>
    <row r="61" spans="1:39" ht="25.5" customHeight="1" x14ac:dyDescent="0.25">
      <c r="A61" s="45">
        <v>43</v>
      </c>
      <c r="B61" s="39" t="s">
        <v>111</v>
      </c>
      <c r="C61" s="43" t="s">
        <v>112</v>
      </c>
      <c r="D61" s="50" t="s">
        <v>19</v>
      </c>
      <c r="E61" s="4"/>
      <c r="F61" s="4" t="s">
        <v>281</v>
      </c>
      <c r="G61" s="49"/>
      <c r="H61" s="49"/>
      <c r="I61" s="49"/>
      <c r="J61" s="49"/>
      <c r="K61" s="49"/>
      <c r="L61" s="49"/>
      <c r="M61" s="12" t="s">
        <v>8</v>
      </c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0">
        <f t="shared" si="0"/>
        <v>0</v>
      </c>
      <c r="AL61" s="10">
        <f t="shared" si="1"/>
        <v>1</v>
      </c>
      <c r="AM61" s="5"/>
    </row>
    <row r="62" spans="1:39" s="93" customFormat="1" ht="25.5" customHeight="1" x14ac:dyDescent="0.25">
      <c r="A62" s="86">
        <v>44</v>
      </c>
      <c r="B62" s="87" t="s">
        <v>115</v>
      </c>
      <c r="C62" s="88" t="s">
        <v>116</v>
      </c>
      <c r="D62" s="89" t="s">
        <v>19</v>
      </c>
      <c r="E62" s="90"/>
      <c r="F62" s="90" t="s">
        <v>231</v>
      </c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1"/>
      <c r="Y62" s="91"/>
      <c r="Z62" s="91"/>
      <c r="AA62" s="91"/>
      <c r="AB62" s="91"/>
      <c r="AC62" s="91"/>
      <c r="AD62" s="91"/>
      <c r="AE62" s="91"/>
      <c r="AF62" s="91"/>
      <c r="AG62" s="91"/>
      <c r="AH62" s="91"/>
      <c r="AI62" s="91"/>
      <c r="AJ62" s="91"/>
      <c r="AK62" s="91">
        <f t="shared" si="0"/>
        <v>0</v>
      </c>
      <c r="AL62" s="91">
        <f t="shared" si="1"/>
        <v>0</v>
      </c>
      <c r="AM62" s="92"/>
    </row>
    <row r="63" spans="1:39" ht="25.5" customHeight="1" x14ac:dyDescent="0.25">
      <c r="A63" s="45">
        <v>45</v>
      </c>
      <c r="B63" s="39" t="s">
        <v>117</v>
      </c>
      <c r="C63" s="43" t="s">
        <v>118</v>
      </c>
      <c r="D63" s="50" t="s">
        <v>19</v>
      </c>
      <c r="E63" s="4"/>
      <c r="F63" s="4" t="s">
        <v>282</v>
      </c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0">
        <f t="shared" si="0"/>
        <v>0</v>
      </c>
      <c r="AL63" s="10">
        <f t="shared" si="1"/>
        <v>0</v>
      </c>
      <c r="AM63" s="5"/>
    </row>
    <row r="64" spans="1:39" ht="25.5" customHeight="1" x14ac:dyDescent="0.25">
      <c r="A64" s="45">
        <v>46</v>
      </c>
      <c r="B64" s="39" t="s">
        <v>119</v>
      </c>
      <c r="C64" s="43" t="s">
        <v>120</v>
      </c>
      <c r="D64" s="50" t="s">
        <v>31</v>
      </c>
      <c r="E64" s="4"/>
      <c r="F64" s="4" t="s">
        <v>228</v>
      </c>
      <c r="G64" s="49"/>
      <c r="H64" s="49"/>
      <c r="I64" s="49"/>
      <c r="J64" s="49"/>
      <c r="K64" s="49"/>
      <c r="L64" s="12" t="s">
        <v>8</v>
      </c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0">
        <f t="shared" si="0"/>
        <v>0</v>
      </c>
      <c r="AL64" s="10">
        <f t="shared" si="1"/>
        <v>1</v>
      </c>
      <c r="AM64" s="5"/>
    </row>
    <row r="65" spans="1:39" ht="25.5" customHeight="1" x14ac:dyDescent="0.25">
      <c r="A65" s="45">
        <v>47</v>
      </c>
      <c r="B65" s="39" t="s">
        <v>121</v>
      </c>
      <c r="C65" s="43" t="s">
        <v>122</v>
      </c>
      <c r="D65" s="50" t="s">
        <v>31</v>
      </c>
      <c r="E65" s="4"/>
      <c r="F65" s="4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0">
        <f t="shared" si="0"/>
        <v>0</v>
      </c>
      <c r="AL65" s="10">
        <f t="shared" si="1"/>
        <v>0</v>
      </c>
      <c r="AM65" s="5"/>
    </row>
    <row r="66" spans="1:39" ht="25.5" customHeight="1" x14ac:dyDescent="0.25">
      <c r="A66" s="45">
        <v>48</v>
      </c>
      <c r="B66" s="39" t="s">
        <v>123</v>
      </c>
      <c r="C66" s="43" t="s">
        <v>124</v>
      </c>
      <c r="D66" s="50" t="s">
        <v>19</v>
      </c>
      <c r="E66" s="4"/>
      <c r="F66" s="4" t="s">
        <v>283</v>
      </c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0">
        <f t="shared" si="0"/>
        <v>0</v>
      </c>
      <c r="AL66" s="10">
        <f t="shared" si="1"/>
        <v>0</v>
      </c>
      <c r="AM66" s="5"/>
    </row>
    <row r="67" spans="1:39" ht="25.5" customHeight="1" x14ac:dyDescent="0.25">
      <c r="A67" s="45">
        <v>49</v>
      </c>
      <c r="B67" s="39" t="s">
        <v>125</v>
      </c>
      <c r="C67" s="43" t="s">
        <v>126</v>
      </c>
      <c r="D67" s="50" t="s">
        <v>19</v>
      </c>
      <c r="E67" s="4"/>
      <c r="F67" s="4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0">
        <f t="shared" si="0"/>
        <v>0</v>
      </c>
      <c r="AL67" s="10">
        <f t="shared" si="1"/>
        <v>0</v>
      </c>
      <c r="AM67" s="5"/>
    </row>
    <row r="68" spans="1:39" ht="25.5" customHeight="1" x14ac:dyDescent="0.25">
      <c r="A68" s="45">
        <v>50</v>
      </c>
      <c r="B68" s="39" t="s">
        <v>127</v>
      </c>
      <c r="C68" s="43" t="s">
        <v>128</v>
      </c>
      <c r="D68" s="50" t="s">
        <v>19</v>
      </c>
      <c r="E68" s="4"/>
      <c r="F68" s="4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0">
        <f t="shared" si="0"/>
        <v>0</v>
      </c>
      <c r="AL68" s="10">
        <f t="shared" si="1"/>
        <v>0</v>
      </c>
      <c r="AM68" s="5"/>
    </row>
    <row r="69" spans="1:39" ht="25.5" customHeight="1" x14ac:dyDescent="0.25">
      <c r="A69" s="45">
        <v>51</v>
      </c>
      <c r="B69" s="39" t="s">
        <v>129</v>
      </c>
      <c r="C69" s="43" t="s">
        <v>130</v>
      </c>
      <c r="D69" s="50" t="s">
        <v>31</v>
      </c>
      <c r="E69" s="4"/>
      <c r="F69" s="4" t="s">
        <v>259</v>
      </c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0">
        <f t="shared" si="0"/>
        <v>0</v>
      </c>
      <c r="AL69" s="10">
        <f t="shared" si="1"/>
        <v>0</v>
      </c>
      <c r="AM69" s="5"/>
    </row>
    <row r="70" spans="1:39" s="93" customFormat="1" ht="25.5" customHeight="1" x14ac:dyDescent="0.25">
      <c r="A70" s="86">
        <v>52</v>
      </c>
      <c r="B70" s="87" t="s">
        <v>131</v>
      </c>
      <c r="C70" s="88" t="s">
        <v>132</v>
      </c>
      <c r="D70" s="89" t="s">
        <v>19</v>
      </c>
      <c r="E70" s="90"/>
      <c r="F70" s="90"/>
      <c r="G70" s="99"/>
      <c r="H70" s="99"/>
      <c r="I70" s="99"/>
      <c r="J70" s="99"/>
      <c r="K70" s="99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  <c r="AH70" s="91"/>
      <c r="AI70" s="91"/>
      <c r="AJ70" s="91"/>
      <c r="AK70" s="91">
        <f t="shared" si="0"/>
        <v>0</v>
      </c>
      <c r="AL70" s="91">
        <f t="shared" si="1"/>
        <v>0</v>
      </c>
      <c r="AM70" s="92"/>
    </row>
    <row r="71" spans="1:39" ht="25.5" customHeight="1" x14ac:dyDescent="0.25">
      <c r="A71" s="45">
        <v>53</v>
      </c>
      <c r="B71" s="39" t="s">
        <v>133</v>
      </c>
      <c r="C71" s="43" t="s">
        <v>134</v>
      </c>
      <c r="D71" s="50" t="s">
        <v>19</v>
      </c>
      <c r="E71" s="4"/>
      <c r="F71" s="4" t="s">
        <v>244</v>
      </c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0">
        <f t="shared" si="0"/>
        <v>0</v>
      </c>
      <c r="AL71" s="10">
        <f t="shared" si="1"/>
        <v>0</v>
      </c>
      <c r="AM71" s="5"/>
    </row>
    <row r="72" spans="1:39" ht="25.5" customHeight="1" x14ac:dyDescent="0.25">
      <c r="A72" s="45">
        <v>54</v>
      </c>
      <c r="B72" s="39" t="s">
        <v>135</v>
      </c>
      <c r="C72" s="43" t="s">
        <v>136</v>
      </c>
      <c r="D72" s="50" t="s">
        <v>31</v>
      </c>
      <c r="E72" s="4"/>
      <c r="F72" s="4" t="s">
        <v>284</v>
      </c>
      <c r="G72" s="49"/>
      <c r="H72" s="49"/>
      <c r="I72" s="49"/>
      <c r="J72" s="49"/>
      <c r="K72" s="49"/>
      <c r="L72" s="49"/>
      <c r="M72" s="49"/>
      <c r="N72" s="12" t="s">
        <v>8</v>
      </c>
      <c r="O72" s="49"/>
      <c r="P72" s="49"/>
      <c r="Q72" s="49"/>
      <c r="R72" s="49"/>
      <c r="S72" s="49"/>
      <c r="T72" s="49"/>
      <c r="U72" s="49"/>
      <c r="V72" s="49"/>
      <c r="W72" s="49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0">
        <f t="shared" si="0"/>
        <v>0</v>
      </c>
      <c r="AL72" s="10">
        <f t="shared" si="1"/>
        <v>1</v>
      </c>
      <c r="AM72" s="5"/>
    </row>
    <row r="73" spans="1:39" ht="25.5" customHeight="1" x14ac:dyDescent="0.25">
      <c r="A73" s="45">
        <v>55</v>
      </c>
      <c r="B73" s="39" t="s">
        <v>137</v>
      </c>
      <c r="C73" s="43" t="s">
        <v>138</v>
      </c>
      <c r="D73" s="50" t="s">
        <v>31</v>
      </c>
      <c r="E73" s="4"/>
      <c r="F73" s="4" t="s">
        <v>285</v>
      </c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0">
        <f t="shared" si="0"/>
        <v>0</v>
      </c>
      <c r="AL73" s="10">
        <f t="shared" si="1"/>
        <v>0</v>
      </c>
      <c r="AM73" s="5"/>
    </row>
    <row r="74" spans="1:39" s="93" customFormat="1" ht="25.5" customHeight="1" x14ac:dyDescent="0.25">
      <c r="A74" s="86">
        <v>56</v>
      </c>
      <c r="B74" s="87" t="s">
        <v>139</v>
      </c>
      <c r="C74" s="88" t="s">
        <v>140</v>
      </c>
      <c r="D74" s="89" t="s">
        <v>19</v>
      </c>
      <c r="E74" s="90"/>
      <c r="F74" s="90"/>
      <c r="G74" s="99"/>
      <c r="H74" s="99"/>
      <c r="I74" s="99"/>
      <c r="J74" s="99"/>
      <c r="K74" s="99"/>
      <c r="L74" s="99"/>
      <c r="M74" s="91" t="s">
        <v>8</v>
      </c>
      <c r="N74" s="91" t="s">
        <v>8</v>
      </c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  <c r="AD74" s="91"/>
      <c r="AE74" s="91"/>
      <c r="AF74" s="91"/>
      <c r="AG74" s="91"/>
      <c r="AH74" s="91"/>
      <c r="AI74" s="91"/>
      <c r="AJ74" s="91"/>
      <c r="AK74" s="91">
        <f t="shared" si="0"/>
        <v>0</v>
      </c>
      <c r="AL74" s="91">
        <f t="shared" si="1"/>
        <v>2</v>
      </c>
      <c r="AM74" s="92"/>
    </row>
    <row r="75" spans="1:39" ht="25.5" customHeight="1" x14ac:dyDescent="0.25">
      <c r="A75" s="45">
        <v>57</v>
      </c>
      <c r="B75" s="39" t="s">
        <v>141</v>
      </c>
      <c r="C75" s="43" t="s">
        <v>142</v>
      </c>
      <c r="D75" s="50" t="s">
        <v>19</v>
      </c>
      <c r="E75" s="4"/>
      <c r="F75" s="4" t="s">
        <v>242</v>
      </c>
      <c r="G75" s="49"/>
      <c r="H75" s="49"/>
      <c r="I75" s="49"/>
      <c r="J75" s="49"/>
      <c r="K75" s="49"/>
      <c r="L75" s="49"/>
      <c r="M75" s="12" t="s">
        <v>8</v>
      </c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0">
        <f t="shared" si="0"/>
        <v>0</v>
      </c>
      <c r="AL75" s="10">
        <f t="shared" si="1"/>
        <v>1</v>
      </c>
      <c r="AM75" s="5"/>
    </row>
    <row r="76" spans="1:39" s="93" customFormat="1" ht="25.5" customHeight="1" x14ac:dyDescent="0.25">
      <c r="A76" s="86">
        <v>58</v>
      </c>
      <c r="B76" s="87" t="s">
        <v>143</v>
      </c>
      <c r="C76" s="88" t="s">
        <v>144</v>
      </c>
      <c r="D76" s="89" t="s">
        <v>19</v>
      </c>
      <c r="E76" s="90"/>
      <c r="F76" s="90"/>
      <c r="G76" s="99"/>
      <c r="H76" s="99"/>
      <c r="I76" s="99"/>
      <c r="J76" s="99"/>
      <c r="K76" s="99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  <c r="AC76" s="91"/>
      <c r="AD76" s="91"/>
      <c r="AE76" s="91"/>
      <c r="AF76" s="91"/>
      <c r="AG76" s="91"/>
      <c r="AH76" s="91"/>
      <c r="AI76" s="91"/>
      <c r="AJ76" s="91"/>
      <c r="AK76" s="91">
        <f t="shared" si="0"/>
        <v>0</v>
      </c>
      <c r="AL76" s="91">
        <f t="shared" si="1"/>
        <v>0</v>
      </c>
      <c r="AM76" s="92"/>
    </row>
    <row r="77" spans="1:39" ht="25.5" customHeight="1" x14ac:dyDescent="0.25">
      <c r="A77" s="45">
        <v>59</v>
      </c>
      <c r="B77" s="39" t="s">
        <v>145</v>
      </c>
      <c r="C77" s="43" t="s">
        <v>146</v>
      </c>
      <c r="D77" s="50" t="s">
        <v>31</v>
      </c>
      <c r="E77" s="4"/>
      <c r="F77" s="4" t="s">
        <v>286</v>
      </c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0">
        <f t="shared" si="0"/>
        <v>0</v>
      </c>
      <c r="AL77" s="10">
        <f t="shared" si="1"/>
        <v>0</v>
      </c>
      <c r="AM77" s="5"/>
    </row>
    <row r="78" spans="1:39" ht="25.5" customHeight="1" x14ac:dyDescent="0.25">
      <c r="A78" s="45">
        <v>60</v>
      </c>
      <c r="B78" s="39" t="s">
        <v>149</v>
      </c>
      <c r="C78" s="43" t="s">
        <v>150</v>
      </c>
      <c r="D78" s="50" t="s">
        <v>19</v>
      </c>
      <c r="E78" s="4"/>
      <c r="F78" s="4" t="s">
        <v>253</v>
      </c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12" t="s">
        <v>7</v>
      </c>
      <c r="U78" s="49"/>
      <c r="V78" s="12" t="s">
        <v>7</v>
      </c>
      <c r="W78" s="49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0">
        <f t="shared" si="0"/>
        <v>2</v>
      </c>
      <c r="AL78" s="10">
        <f t="shared" si="1"/>
        <v>0</v>
      </c>
      <c r="AM78" s="5"/>
    </row>
    <row r="79" spans="1:39" ht="25.5" customHeight="1" x14ac:dyDescent="0.25">
      <c r="A79" s="45">
        <v>61</v>
      </c>
      <c r="B79" s="39" t="s">
        <v>155</v>
      </c>
      <c r="C79" s="43" t="s">
        <v>156</v>
      </c>
      <c r="D79" s="50" t="s">
        <v>19</v>
      </c>
      <c r="E79" s="4"/>
      <c r="F79" s="4" t="s">
        <v>222</v>
      </c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0">
        <f t="shared" si="0"/>
        <v>0</v>
      </c>
      <c r="AL79" s="10">
        <f t="shared" si="1"/>
        <v>0</v>
      </c>
      <c r="AM79" s="5"/>
    </row>
    <row r="80" spans="1:39" ht="25.5" customHeight="1" x14ac:dyDescent="0.25">
      <c r="A80" s="45">
        <v>62</v>
      </c>
      <c r="B80" s="39" t="s">
        <v>157</v>
      </c>
      <c r="C80" s="43" t="s">
        <v>158</v>
      </c>
      <c r="D80" s="50" t="s">
        <v>19</v>
      </c>
      <c r="E80" s="4"/>
      <c r="F80" s="4" t="s">
        <v>221</v>
      </c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0">
        <f t="shared" si="0"/>
        <v>0</v>
      </c>
      <c r="AL80" s="10">
        <f t="shared" si="1"/>
        <v>0</v>
      </c>
      <c r="AM80" s="5"/>
    </row>
    <row r="81" spans="1:39" ht="25.5" customHeight="1" x14ac:dyDescent="0.25">
      <c r="A81" s="45">
        <v>63</v>
      </c>
      <c r="B81" s="39" t="s">
        <v>159</v>
      </c>
      <c r="C81" s="43" t="s">
        <v>160</v>
      </c>
      <c r="D81" s="50" t="s">
        <v>31</v>
      </c>
      <c r="E81" s="4"/>
      <c r="F81" s="4" t="s">
        <v>287</v>
      </c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0">
        <f t="shared" si="0"/>
        <v>0</v>
      </c>
      <c r="AL81" s="10">
        <f t="shared" si="1"/>
        <v>0</v>
      </c>
      <c r="AM81" s="5"/>
    </row>
    <row r="82" spans="1:39" ht="25.5" customHeight="1" x14ac:dyDescent="0.25">
      <c r="A82" s="45">
        <v>64</v>
      </c>
      <c r="B82" s="39" t="s">
        <v>301</v>
      </c>
      <c r="C82" s="43" t="s">
        <v>169</v>
      </c>
      <c r="D82" s="50" t="s">
        <v>19</v>
      </c>
      <c r="E82" s="4"/>
      <c r="F82" s="4" t="s">
        <v>288</v>
      </c>
      <c r="G82" s="12" t="s">
        <v>8</v>
      </c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0">
        <f t="shared" si="0"/>
        <v>0</v>
      </c>
      <c r="AL82" s="10">
        <f t="shared" si="1"/>
        <v>1</v>
      </c>
      <c r="AM82" s="5"/>
    </row>
    <row r="83" spans="1:39" ht="25.5" customHeight="1" x14ac:dyDescent="0.25">
      <c r="A83" s="45">
        <v>65</v>
      </c>
      <c r="B83" s="39" t="s">
        <v>193</v>
      </c>
      <c r="C83" s="43" t="s">
        <v>171</v>
      </c>
      <c r="D83" s="50" t="s">
        <v>19</v>
      </c>
      <c r="E83" s="4"/>
      <c r="F83" s="4" t="s">
        <v>289</v>
      </c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0">
        <f t="shared" si="0"/>
        <v>0</v>
      </c>
      <c r="AL83" s="10">
        <f t="shared" si="1"/>
        <v>0</v>
      </c>
      <c r="AM83" s="5"/>
    </row>
    <row r="84" spans="1:39" ht="25.5" customHeight="1" x14ac:dyDescent="0.25">
      <c r="A84" s="45">
        <v>66</v>
      </c>
      <c r="B84" s="39" t="s">
        <v>174</v>
      </c>
      <c r="C84" s="43" t="s">
        <v>172</v>
      </c>
      <c r="D84" s="50" t="s">
        <v>31</v>
      </c>
      <c r="E84" s="4"/>
      <c r="F84" s="4" t="s">
        <v>290</v>
      </c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0">
        <f t="shared" ref="AK84:AK100" si="2">COUNTIF(G84:AJ84,"A")</f>
        <v>0</v>
      </c>
      <c r="AL84" s="10">
        <f t="shared" ref="AL84:AL100" si="3">COUNTIF(G84:AJ84,"P")</f>
        <v>0</v>
      </c>
      <c r="AM84" s="5"/>
    </row>
    <row r="85" spans="1:39" ht="25.5" customHeight="1" x14ac:dyDescent="0.25">
      <c r="A85" s="45">
        <v>67</v>
      </c>
      <c r="B85" s="39" t="s">
        <v>175</v>
      </c>
      <c r="C85" s="43" t="s">
        <v>173</v>
      </c>
      <c r="D85" s="50" t="s">
        <v>31</v>
      </c>
      <c r="E85" s="4"/>
      <c r="F85" s="4" t="s">
        <v>292</v>
      </c>
      <c r="G85" s="12" t="s">
        <v>7</v>
      </c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0">
        <f t="shared" si="2"/>
        <v>1</v>
      </c>
      <c r="AL85" s="10">
        <f t="shared" si="3"/>
        <v>0</v>
      </c>
      <c r="AM85" s="5"/>
    </row>
    <row r="86" spans="1:39" ht="25.5" customHeight="1" x14ac:dyDescent="0.25">
      <c r="A86" s="45">
        <v>68</v>
      </c>
      <c r="B86" s="39" t="s">
        <v>176</v>
      </c>
      <c r="C86" s="43" t="s">
        <v>177</v>
      </c>
      <c r="D86" s="50" t="s">
        <v>19</v>
      </c>
      <c r="E86" s="4"/>
      <c r="F86" s="4" t="s">
        <v>223</v>
      </c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0">
        <f>COUNTIF(G86:AJ86,"A")</f>
        <v>0</v>
      </c>
      <c r="AL86" s="10">
        <f>COUNTIF(G86:AJ86,"P")</f>
        <v>0</v>
      </c>
      <c r="AM86" s="5"/>
    </row>
    <row r="87" spans="1:39" ht="25.5" customHeight="1" x14ac:dyDescent="0.25">
      <c r="A87" s="45">
        <v>69</v>
      </c>
      <c r="B87" s="4" t="s">
        <v>182</v>
      </c>
      <c r="C87" s="4" t="s">
        <v>181</v>
      </c>
      <c r="D87" s="4" t="s">
        <v>31</v>
      </c>
      <c r="E87" s="4"/>
      <c r="F87" s="4" t="s">
        <v>291</v>
      </c>
      <c r="G87" s="12" t="s">
        <v>7</v>
      </c>
      <c r="H87" s="49"/>
      <c r="I87" s="49"/>
      <c r="J87" s="49"/>
      <c r="K87" s="49"/>
      <c r="L87" s="49"/>
      <c r="M87" s="12" t="s">
        <v>7</v>
      </c>
      <c r="N87" s="12" t="s">
        <v>7</v>
      </c>
      <c r="O87" s="49"/>
      <c r="P87" s="49"/>
      <c r="Q87" s="49"/>
      <c r="R87" s="49"/>
      <c r="S87" s="49"/>
      <c r="T87" s="49"/>
      <c r="U87" s="49"/>
      <c r="V87" s="49"/>
      <c r="W87" s="49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0">
        <f t="shared" si="2"/>
        <v>3</v>
      </c>
      <c r="AL87" s="10">
        <f t="shared" si="3"/>
        <v>0</v>
      </c>
      <c r="AM87" s="5"/>
    </row>
    <row r="88" spans="1:39" ht="25.5" customHeight="1" x14ac:dyDescent="0.25">
      <c r="A88" s="45">
        <v>70</v>
      </c>
      <c r="B88" s="39" t="s">
        <v>190</v>
      </c>
      <c r="C88" s="43" t="s">
        <v>189</v>
      </c>
      <c r="D88" s="41" t="s">
        <v>19</v>
      </c>
      <c r="E88" s="4"/>
      <c r="F88" s="4" t="s">
        <v>235</v>
      </c>
      <c r="G88" s="49"/>
      <c r="H88" s="49"/>
      <c r="I88" s="49"/>
      <c r="J88" s="49"/>
      <c r="K88" s="49"/>
      <c r="L88" s="12" t="s">
        <v>8</v>
      </c>
      <c r="M88" s="12" t="s">
        <v>7</v>
      </c>
      <c r="N88" s="12" t="s">
        <v>8</v>
      </c>
      <c r="O88" s="49"/>
      <c r="P88" s="49"/>
      <c r="Q88" s="49"/>
      <c r="R88" s="49"/>
      <c r="S88" s="12" t="s">
        <v>7</v>
      </c>
      <c r="T88" s="49"/>
      <c r="U88" s="49"/>
      <c r="V88" s="12" t="s">
        <v>7</v>
      </c>
      <c r="W88" s="49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0">
        <f t="shared" si="2"/>
        <v>3</v>
      </c>
      <c r="AL88" s="10">
        <f t="shared" si="3"/>
        <v>2</v>
      </c>
      <c r="AM88" s="5"/>
    </row>
    <row r="89" spans="1:39" x14ac:dyDescent="0.25">
      <c r="A89" s="3"/>
      <c r="B89" s="4"/>
      <c r="C89" s="4"/>
      <c r="D89" s="4"/>
      <c r="E89" s="4"/>
      <c r="F89" s="4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0">
        <f t="shared" si="2"/>
        <v>0</v>
      </c>
      <c r="AL89" s="10">
        <f t="shared" si="3"/>
        <v>0</v>
      </c>
      <c r="AM89" s="5"/>
    </row>
    <row r="90" spans="1:39" x14ac:dyDescent="0.25">
      <c r="A90" s="3"/>
      <c r="B90" s="4"/>
      <c r="C90" s="4"/>
      <c r="D90" s="4"/>
      <c r="E90" s="4"/>
      <c r="F90" s="4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0">
        <f t="shared" si="2"/>
        <v>0</v>
      </c>
      <c r="AL90" s="10">
        <f t="shared" si="3"/>
        <v>0</v>
      </c>
      <c r="AM90" s="5"/>
    </row>
    <row r="91" spans="1:39" x14ac:dyDescent="0.25">
      <c r="A91" s="3"/>
      <c r="B91" s="4"/>
      <c r="C91" s="4"/>
      <c r="D91" s="4"/>
      <c r="E91" s="4"/>
      <c r="F91" s="4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0">
        <f t="shared" si="2"/>
        <v>0</v>
      </c>
      <c r="AL91" s="10">
        <f t="shared" si="3"/>
        <v>0</v>
      </c>
      <c r="AM91" s="5"/>
    </row>
    <row r="92" spans="1:39" x14ac:dyDescent="0.25">
      <c r="A92" s="3"/>
      <c r="B92" s="4"/>
      <c r="C92" s="4"/>
      <c r="D92" s="4"/>
      <c r="E92" s="4"/>
      <c r="F92" s="4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0">
        <f t="shared" si="2"/>
        <v>0</v>
      </c>
      <c r="AL92" s="10">
        <f t="shared" si="3"/>
        <v>0</v>
      </c>
      <c r="AM92" s="5"/>
    </row>
    <row r="93" spans="1:39" x14ac:dyDescent="0.25">
      <c r="A93" s="3"/>
      <c r="B93" s="4"/>
      <c r="C93" s="4"/>
      <c r="D93" s="4"/>
      <c r="E93" s="4"/>
      <c r="F93" s="4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0">
        <f t="shared" si="2"/>
        <v>0</v>
      </c>
      <c r="AL93" s="10">
        <f t="shared" si="3"/>
        <v>0</v>
      </c>
      <c r="AM93" s="5"/>
    </row>
    <row r="94" spans="1:39" x14ac:dyDescent="0.25">
      <c r="A94" s="3"/>
      <c r="B94" s="4"/>
      <c r="C94" s="4"/>
      <c r="D94" s="4"/>
      <c r="E94" s="4"/>
      <c r="F94" s="4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0">
        <f t="shared" si="2"/>
        <v>0</v>
      </c>
      <c r="AL94" s="10">
        <f t="shared" si="3"/>
        <v>0</v>
      </c>
      <c r="AM94" s="5"/>
    </row>
    <row r="95" spans="1:39" x14ac:dyDescent="0.25">
      <c r="A95" s="3"/>
      <c r="B95" s="4"/>
      <c r="C95" s="4"/>
      <c r="D95" s="4"/>
      <c r="E95" s="4"/>
      <c r="F95" s="4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0">
        <f t="shared" si="2"/>
        <v>0</v>
      </c>
      <c r="AL95" s="10">
        <f t="shared" si="3"/>
        <v>0</v>
      </c>
      <c r="AM95" s="5"/>
    </row>
    <row r="96" spans="1:39" x14ac:dyDescent="0.25">
      <c r="A96" s="3"/>
      <c r="B96" s="4"/>
      <c r="C96" s="4"/>
      <c r="D96" s="4"/>
      <c r="E96" s="4"/>
      <c r="F96" s="4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0">
        <f t="shared" si="2"/>
        <v>0</v>
      </c>
      <c r="AL96" s="10">
        <f t="shared" si="3"/>
        <v>0</v>
      </c>
      <c r="AM96" s="5"/>
    </row>
    <row r="97" spans="1:39" x14ac:dyDescent="0.25">
      <c r="A97" s="3"/>
      <c r="B97" s="4"/>
      <c r="C97" s="4"/>
      <c r="D97" s="4"/>
      <c r="E97" s="4"/>
      <c r="F97" s="4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0">
        <f t="shared" si="2"/>
        <v>0</v>
      </c>
      <c r="AL97" s="10">
        <f t="shared" si="3"/>
        <v>0</v>
      </c>
      <c r="AM97" s="5"/>
    </row>
    <row r="98" spans="1:39" x14ac:dyDescent="0.25">
      <c r="A98" s="3"/>
      <c r="B98" s="4"/>
      <c r="C98" s="4"/>
      <c r="D98" s="4"/>
      <c r="E98" s="4"/>
      <c r="F98" s="4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0">
        <f t="shared" si="2"/>
        <v>0</v>
      </c>
      <c r="AL98" s="10">
        <f t="shared" si="3"/>
        <v>0</v>
      </c>
      <c r="AM98" s="5"/>
    </row>
    <row r="99" spans="1:39" x14ac:dyDescent="0.25">
      <c r="A99" s="3"/>
      <c r="B99" s="4"/>
      <c r="C99" s="4"/>
      <c r="D99" s="4"/>
      <c r="E99" s="4"/>
      <c r="F99" s="4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0">
        <f t="shared" si="2"/>
        <v>0</v>
      </c>
      <c r="AL99" s="10">
        <f t="shared" si="3"/>
        <v>0</v>
      </c>
      <c r="AM99" s="5"/>
    </row>
    <row r="100" spans="1:39" x14ac:dyDescent="0.25">
      <c r="A100" s="6"/>
      <c r="B100" s="7"/>
      <c r="C100" s="7"/>
      <c r="D100" s="7"/>
      <c r="E100" s="7"/>
      <c r="F100" s="7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0">
        <f t="shared" si="2"/>
        <v>0</v>
      </c>
      <c r="AL100" s="10">
        <f t="shared" si="3"/>
        <v>0</v>
      </c>
      <c r="AM100" s="8"/>
    </row>
    <row r="101" spans="1:39" x14ac:dyDescent="0.25">
      <c r="A101" s="125" t="s">
        <v>12</v>
      </c>
      <c r="B101" s="126"/>
      <c r="C101" s="126"/>
      <c r="D101" s="126"/>
      <c r="E101" s="126"/>
      <c r="F101" s="126"/>
      <c r="G101" s="14">
        <f>COUNTIF(G19:G100,"P")</f>
        <v>1</v>
      </c>
      <c r="H101" s="14">
        <f t="shared" ref="H101:AJ101" si="4">COUNTIF(H19:H100,"P")</f>
        <v>0</v>
      </c>
      <c r="I101" s="14">
        <f t="shared" si="4"/>
        <v>0</v>
      </c>
      <c r="J101" s="14">
        <f t="shared" si="4"/>
        <v>0</v>
      </c>
      <c r="K101" s="14">
        <f>COUNTIF(K20:K100,"P")</f>
        <v>5</v>
      </c>
      <c r="L101" s="14">
        <f t="shared" si="4"/>
        <v>2</v>
      </c>
      <c r="M101" s="14">
        <f t="shared" si="4"/>
        <v>4</v>
      </c>
      <c r="N101" s="14">
        <f t="shared" si="4"/>
        <v>3</v>
      </c>
      <c r="O101" s="14">
        <f t="shared" si="4"/>
        <v>3</v>
      </c>
      <c r="P101" s="14">
        <f t="shared" si="4"/>
        <v>0</v>
      </c>
      <c r="Q101" s="14">
        <f t="shared" si="4"/>
        <v>0</v>
      </c>
      <c r="R101" s="14">
        <f t="shared" si="4"/>
        <v>1</v>
      </c>
      <c r="S101" s="14">
        <f t="shared" si="4"/>
        <v>1</v>
      </c>
      <c r="T101" s="14">
        <f t="shared" si="4"/>
        <v>3</v>
      </c>
      <c r="U101" s="14">
        <f t="shared" si="4"/>
        <v>4</v>
      </c>
      <c r="V101" s="14">
        <f t="shared" si="4"/>
        <v>2</v>
      </c>
      <c r="W101" s="14">
        <f t="shared" si="4"/>
        <v>0</v>
      </c>
      <c r="X101" s="14">
        <f t="shared" si="4"/>
        <v>0</v>
      </c>
      <c r="Y101" s="14">
        <f t="shared" si="4"/>
        <v>0</v>
      </c>
      <c r="Z101" s="14">
        <f t="shared" si="4"/>
        <v>0</v>
      </c>
      <c r="AA101" s="14">
        <f t="shared" si="4"/>
        <v>0</v>
      </c>
      <c r="AB101" s="14">
        <f t="shared" si="4"/>
        <v>0</v>
      </c>
      <c r="AC101" s="14">
        <f t="shared" si="4"/>
        <v>0</v>
      </c>
      <c r="AD101" s="14">
        <f t="shared" si="4"/>
        <v>0</v>
      </c>
      <c r="AE101" s="14">
        <f t="shared" si="4"/>
        <v>0</v>
      </c>
      <c r="AF101" s="14">
        <f t="shared" si="4"/>
        <v>0</v>
      </c>
      <c r="AG101" s="14">
        <f t="shared" si="4"/>
        <v>0</v>
      </c>
      <c r="AH101" s="14">
        <f t="shared" si="4"/>
        <v>0</v>
      </c>
      <c r="AI101" s="14">
        <f t="shared" si="4"/>
        <v>0</v>
      </c>
      <c r="AJ101" s="14">
        <f t="shared" si="4"/>
        <v>0</v>
      </c>
      <c r="AK101" s="14"/>
      <c r="AL101" s="14"/>
      <c r="AM101" s="15"/>
    </row>
    <row r="102" spans="1:39" x14ac:dyDescent="0.25">
      <c r="A102" s="127" t="s">
        <v>13</v>
      </c>
      <c r="B102" s="128"/>
      <c r="C102" s="128"/>
      <c r="D102" s="128"/>
      <c r="E102" s="128"/>
      <c r="F102" s="128"/>
      <c r="G102" s="16">
        <f>COUNTIF(G19:G100,"A")</f>
        <v>3</v>
      </c>
      <c r="H102" s="16">
        <f t="shared" ref="H102:AJ102" si="5">COUNTIF(H19:H100,"A")</f>
        <v>3</v>
      </c>
      <c r="I102" s="16">
        <f t="shared" si="5"/>
        <v>1</v>
      </c>
      <c r="J102" s="16">
        <f t="shared" si="5"/>
        <v>0</v>
      </c>
      <c r="K102" s="16">
        <f>COUNTIF(K20:K100,"A")</f>
        <v>0</v>
      </c>
      <c r="L102" s="16">
        <f t="shared" si="5"/>
        <v>0</v>
      </c>
      <c r="M102" s="16">
        <f t="shared" si="5"/>
        <v>2</v>
      </c>
      <c r="N102" s="16">
        <f t="shared" si="5"/>
        <v>2</v>
      </c>
      <c r="O102" s="16">
        <f t="shared" si="5"/>
        <v>0</v>
      </c>
      <c r="P102" s="16">
        <f t="shared" si="5"/>
        <v>0</v>
      </c>
      <c r="Q102" s="16">
        <f t="shared" si="5"/>
        <v>0</v>
      </c>
      <c r="R102" s="16">
        <f t="shared" si="5"/>
        <v>0</v>
      </c>
      <c r="S102" s="16">
        <f t="shared" si="5"/>
        <v>1</v>
      </c>
      <c r="T102" s="16">
        <f t="shared" si="5"/>
        <v>5</v>
      </c>
      <c r="U102" s="16">
        <f t="shared" si="5"/>
        <v>2</v>
      </c>
      <c r="V102" s="16">
        <f t="shared" si="5"/>
        <v>4</v>
      </c>
      <c r="W102" s="16">
        <f t="shared" si="5"/>
        <v>1</v>
      </c>
      <c r="X102" s="16">
        <f t="shared" si="5"/>
        <v>0</v>
      </c>
      <c r="Y102" s="16">
        <f t="shared" si="5"/>
        <v>0</v>
      </c>
      <c r="Z102" s="16">
        <f t="shared" si="5"/>
        <v>0</v>
      </c>
      <c r="AA102" s="16">
        <f t="shared" si="5"/>
        <v>0</v>
      </c>
      <c r="AB102" s="16">
        <f t="shared" si="5"/>
        <v>0</v>
      </c>
      <c r="AC102" s="16">
        <f t="shared" si="5"/>
        <v>0</v>
      </c>
      <c r="AD102" s="16">
        <f t="shared" si="5"/>
        <v>0</v>
      </c>
      <c r="AE102" s="16">
        <f t="shared" si="5"/>
        <v>0</v>
      </c>
      <c r="AF102" s="16">
        <f t="shared" si="5"/>
        <v>0</v>
      </c>
      <c r="AG102" s="16">
        <f t="shared" si="5"/>
        <v>0</v>
      </c>
      <c r="AH102" s="16">
        <f t="shared" si="5"/>
        <v>0</v>
      </c>
      <c r="AI102" s="16">
        <f t="shared" si="5"/>
        <v>0</v>
      </c>
      <c r="AJ102" s="16">
        <f t="shared" si="5"/>
        <v>0</v>
      </c>
      <c r="AK102" s="16"/>
      <c r="AL102" s="16"/>
      <c r="AM102" s="17"/>
    </row>
    <row r="103" spans="1:39" x14ac:dyDescent="0.25">
      <c r="A103" s="121" t="s">
        <v>14</v>
      </c>
      <c r="B103" s="122"/>
      <c r="C103" s="122"/>
      <c r="D103" s="122"/>
      <c r="E103" s="122"/>
      <c r="F103" s="122"/>
      <c r="G103" s="18">
        <f>SUM(G101:G102)</f>
        <v>4</v>
      </c>
      <c r="H103" s="18">
        <f t="shared" ref="H103:AJ103" si="6">SUM(H101:H102)</f>
        <v>3</v>
      </c>
      <c r="I103" s="18">
        <f t="shared" si="6"/>
        <v>1</v>
      </c>
      <c r="J103" s="18">
        <f t="shared" si="6"/>
        <v>0</v>
      </c>
      <c r="K103" s="18">
        <f t="shared" si="6"/>
        <v>5</v>
      </c>
      <c r="L103" s="18">
        <f t="shared" si="6"/>
        <v>2</v>
      </c>
      <c r="M103" s="18">
        <f t="shared" si="6"/>
        <v>6</v>
      </c>
      <c r="N103" s="18">
        <f t="shared" si="6"/>
        <v>5</v>
      </c>
      <c r="O103" s="18">
        <f t="shared" si="6"/>
        <v>3</v>
      </c>
      <c r="P103" s="18">
        <f t="shared" si="6"/>
        <v>0</v>
      </c>
      <c r="Q103" s="18">
        <f t="shared" si="6"/>
        <v>0</v>
      </c>
      <c r="R103" s="18">
        <f t="shared" si="6"/>
        <v>1</v>
      </c>
      <c r="S103" s="18">
        <f t="shared" si="6"/>
        <v>2</v>
      </c>
      <c r="T103" s="18">
        <f t="shared" si="6"/>
        <v>8</v>
      </c>
      <c r="U103" s="18">
        <f t="shared" si="6"/>
        <v>6</v>
      </c>
      <c r="V103" s="18">
        <f t="shared" si="6"/>
        <v>6</v>
      </c>
      <c r="W103" s="18">
        <f t="shared" si="6"/>
        <v>1</v>
      </c>
      <c r="X103" s="18">
        <f t="shared" si="6"/>
        <v>0</v>
      </c>
      <c r="Y103" s="18">
        <f t="shared" si="6"/>
        <v>0</v>
      </c>
      <c r="Z103" s="18">
        <f t="shared" si="6"/>
        <v>0</v>
      </c>
      <c r="AA103" s="18">
        <f t="shared" si="6"/>
        <v>0</v>
      </c>
      <c r="AB103" s="18">
        <f t="shared" si="6"/>
        <v>0</v>
      </c>
      <c r="AC103" s="18">
        <f t="shared" si="6"/>
        <v>0</v>
      </c>
      <c r="AD103" s="18">
        <f t="shared" si="6"/>
        <v>0</v>
      </c>
      <c r="AE103" s="18">
        <f t="shared" si="6"/>
        <v>0</v>
      </c>
      <c r="AF103" s="18">
        <f t="shared" si="6"/>
        <v>0</v>
      </c>
      <c r="AG103" s="18">
        <f t="shared" si="6"/>
        <v>0</v>
      </c>
      <c r="AH103" s="18">
        <f t="shared" si="6"/>
        <v>0</v>
      </c>
      <c r="AI103" s="18">
        <f t="shared" si="6"/>
        <v>0</v>
      </c>
      <c r="AJ103" s="18">
        <f t="shared" si="6"/>
        <v>0</v>
      </c>
      <c r="AK103" s="18"/>
      <c r="AL103" s="18"/>
      <c r="AM103" s="19"/>
    </row>
    <row r="104" spans="1:39" ht="26.25" x14ac:dyDescent="0.25">
      <c r="A104" s="29" t="str">
        <f>"បញ្ឈប់បញ្ជីត្រឹមចំនួន "&amp;COUNT(A19:A100) &amp;"នាក់" &amp;"ស្រីចំនួន " &amp;COUNTIF(D19:D100,"ស") &amp;"នាក់"</f>
        <v>បញ្ឈប់បញ្ជីត្រឹមចំនួន 70នាក់ស្រីចំនួន 47នាក់</v>
      </c>
    </row>
  </sheetData>
  <protectedRanges>
    <protectedRange sqref="G19:H34 G35:G42 H36:H42 G44:H49 G50:G81 G86 G83:G84 G88:H88 H51:H87 I19:I42 I44:I88 J19:J88 K40:K41 K47:K51 K53:K55 L19:N26 K19:K30 K32:K38 L32:N36 L38:N41 K43:K45 K42:N42 L47 L49:N55 K56:N56 N61 L61 L62:N63 M64:N64 L65:N69 L72:M72 L73:N73 L74:L75 K58:K88 L77:N86 L87 O19:O25 O32:O34 O36 O51:O56 P32:Q36 O49:Q49 P19:R26 R34:R36 O38:R42 L44:R45 P50:R56 U19 W19:X19 S20:W20 S22:T23 V22:W23 W24 S24:S25 U24:U25 V25:W25 S26:W26 L28:W30 R32:W32 V33:W33 W34 S33:T34 S35 V35:W35 S36:W36 S38:W38 S39:V39 S40:W42 S44:W44 U45:W45 O47:W47 S50 W50 S51:W51 U52:W52 S52 S53:W56 L58:W58 L60:W60 O61:W69 L71:W71 O72:W73 N75:W75 S77:W77 U78 W78 S78 O77:R88 S79:W87 T88:U88 W88" name="C. No  Student Name  Sex  Mobile  Name in English Column"/>
  </protectedRanges>
  <mergeCells count="6">
    <mergeCell ref="D16:E16"/>
    <mergeCell ref="AK17:AL17"/>
    <mergeCell ref="A101:F101"/>
    <mergeCell ref="A102:F102"/>
    <mergeCell ref="A103:F103"/>
    <mergeCell ref="A16:B16"/>
  </mergeCells>
  <pageMargins left="0.28999999999999998" right="0.21" top="0.27" bottom="0.18" header="0.17" footer="0.18"/>
  <pageSetup paperSize="9" scale="80"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8:Y112"/>
  <sheetViews>
    <sheetView topLeftCell="C74" workbookViewId="0">
      <selection activeCell="R106" sqref="R106"/>
    </sheetView>
  </sheetViews>
  <sheetFormatPr defaultRowHeight="15" x14ac:dyDescent="0.25"/>
  <cols>
    <col min="1" max="1" width="5.28515625" customWidth="1"/>
    <col min="2" max="2" width="20.140625" customWidth="1"/>
    <col min="3" max="3" width="18.42578125" customWidth="1"/>
    <col min="4" max="4" width="5.7109375" customWidth="1"/>
    <col min="6" max="6" width="18" customWidth="1"/>
    <col min="7" max="8" width="4.42578125" customWidth="1"/>
    <col min="9" max="9" width="4.85546875" customWidth="1"/>
    <col min="10" max="12" width="5.28515625" customWidth="1"/>
    <col min="13" max="14" width="4.42578125" customWidth="1"/>
    <col min="15" max="15" width="4.5703125" customWidth="1"/>
    <col min="16" max="17" width="4.42578125" customWidth="1"/>
    <col min="18" max="18" width="4.85546875" customWidth="1"/>
    <col min="19" max="20" width="4.42578125" customWidth="1"/>
    <col min="21" max="21" width="4.85546875" customWidth="1"/>
    <col min="22" max="23" width="4.42578125" customWidth="1"/>
    <col min="24" max="24" width="4.85546875" customWidth="1"/>
    <col min="25" max="25" width="6.85546875" customWidth="1"/>
  </cols>
  <sheetData>
    <row r="18" spans="1:25" x14ac:dyDescent="0.25">
      <c r="A18" s="133" t="s">
        <v>0</v>
      </c>
      <c r="B18" s="135" t="s">
        <v>1</v>
      </c>
      <c r="C18" s="135" t="s">
        <v>2</v>
      </c>
      <c r="D18" s="135" t="s">
        <v>3</v>
      </c>
      <c r="E18" s="135" t="s">
        <v>4</v>
      </c>
      <c r="F18" s="135" t="s">
        <v>5</v>
      </c>
      <c r="G18" s="132" t="str">
        <f>Buddhism!F16</f>
        <v>Basic Buddhism</v>
      </c>
      <c r="H18" s="132"/>
      <c r="I18" s="132"/>
      <c r="J18" s="132" t="str">
        <f>Admin!F16</f>
        <v>Offi-Administration</v>
      </c>
      <c r="K18" s="132"/>
      <c r="L18" s="132"/>
      <c r="M18" s="132" t="str">
        <f>Management!F16</f>
        <v>Pri-Management</v>
      </c>
      <c r="N18" s="132"/>
      <c r="O18" s="132"/>
      <c r="P18" s="132" t="str">
        <f>Computer!F16</f>
        <v>Computer</v>
      </c>
      <c r="Q18" s="132"/>
      <c r="R18" s="132"/>
      <c r="S18" s="132" t="str">
        <f>English!F16</f>
        <v>English</v>
      </c>
      <c r="T18" s="132"/>
      <c r="U18" s="132"/>
      <c r="V18" s="132">
        <f>Buddhism!T16</f>
        <v>0</v>
      </c>
      <c r="W18" s="132"/>
      <c r="X18" s="132"/>
      <c r="Y18" s="130" t="s">
        <v>9</v>
      </c>
    </row>
    <row r="19" spans="1:25" x14ac:dyDescent="0.25">
      <c r="A19" s="134"/>
      <c r="B19" s="136"/>
      <c r="C19" s="136"/>
      <c r="D19" s="136"/>
      <c r="E19" s="136"/>
      <c r="F19" s="136"/>
      <c r="G19" s="22" t="s">
        <v>7</v>
      </c>
      <c r="H19" s="22" t="s">
        <v>8</v>
      </c>
      <c r="I19" s="22" t="s">
        <v>6</v>
      </c>
      <c r="J19" s="22" t="s">
        <v>7</v>
      </c>
      <c r="K19" s="22" t="s">
        <v>8</v>
      </c>
      <c r="L19" s="22" t="s">
        <v>6</v>
      </c>
      <c r="M19" s="22" t="s">
        <v>7</v>
      </c>
      <c r="N19" s="22" t="s">
        <v>8</v>
      </c>
      <c r="O19" s="22" t="s">
        <v>6</v>
      </c>
      <c r="P19" s="22" t="s">
        <v>7</v>
      </c>
      <c r="Q19" s="22" t="s">
        <v>8</v>
      </c>
      <c r="R19" s="22" t="s">
        <v>6</v>
      </c>
      <c r="S19" s="22" t="s">
        <v>7</v>
      </c>
      <c r="T19" s="22" t="s">
        <v>8</v>
      </c>
      <c r="U19" s="22" t="s">
        <v>6</v>
      </c>
      <c r="V19" s="22" t="s">
        <v>7</v>
      </c>
      <c r="W19" s="22" t="s">
        <v>8</v>
      </c>
      <c r="X19" s="22" t="s">
        <v>6</v>
      </c>
      <c r="Y19" s="131"/>
    </row>
    <row r="20" spans="1:25" ht="26.25" x14ac:dyDescent="0.25">
      <c r="A20" s="45">
        <v>1</v>
      </c>
      <c r="B20" s="39" t="s">
        <v>17</v>
      </c>
      <c r="C20" s="40" t="s">
        <v>18</v>
      </c>
      <c r="D20" s="41" t="s">
        <v>19</v>
      </c>
      <c r="E20" s="4"/>
      <c r="F20" s="4"/>
      <c r="G20" s="23">
        <f>Buddhism!AJ19</f>
        <v>0</v>
      </c>
      <c r="H20" s="23">
        <f>Buddhism!AK19</f>
        <v>0</v>
      </c>
      <c r="I20" s="22">
        <f>SUM(4*H20/8+G20)</f>
        <v>0</v>
      </c>
      <c r="J20" s="23">
        <f>Buddhism!AM19</f>
        <v>0</v>
      </c>
      <c r="K20" s="23">
        <f>Buddhism!AN19</f>
        <v>0</v>
      </c>
      <c r="L20" s="22">
        <f>SUM(4*K20/8+J20)</f>
        <v>0</v>
      </c>
      <c r="M20" s="23">
        <f>Buddhism!AP19</f>
        <v>0</v>
      </c>
      <c r="N20" s="23">
        <f>Buddhism!AQ19</f>
        <v>0</v>
      </c>
      <c r="O20" s="22">
        <f>SUM(4*N20/8+M20)</f>
        <v>0</v>
      </c>
      <c r="P20" s="23">
        <f>Computer!AO19</f>
        <v>0</v>
      </c>
      <c r="Q20" s="23">
        <f>Computer!AP19</f>
        <v>1</v>
      </c>
      <c r="R20" s="22">
        <f>SUM(4*Q20/8+P20)</f>
        <v>0.5</v>
      </c>
      <c r="S20" s="23">
        <f>Buddhism!AV19</f>
        <v>0</v>
      </c>
      <c r="T20" s="23">
        <f>Buddhism!AW19</f>
        <v>0</v>
      </c>
      <c r="U20" s="22">
        <f>SUM(4*T20/8+S20)</f>
        <v>0</v>
      </c>
      <c r="V20" s="23">
        <f>Buddhism!AY19</f>
        <v>0</v>
      </c>
      <c r="W20" s="23">
        <f>Buddhism!AZ19</f>
        <v>0</v>
      </c>
      <c r="X20" s="22">
        <f>SUM(4*W20/8+V20)</f>
        <v>0</v>
      </c>
      <c r="Y20" s="5"/>
    </row>
    <row r="21" spans="1:25" ht="26.25" x14ac:dyDescent="0.25">
      <c r="A21" s="45">
        <v>2</v>
      </c>
      <c r="B21" s="39" t="s">
        <v>20</v>
      </c>
      <c r="C21" s="40" t="s">
        <v>21</v>
      </c>
      <c r="D21" s="41" t="s">
        <v>22</v>
      </c>
      <c r="E21" s="4"/>
      <c r="F21" s="4"/>
      <c r="G21" s="23">
        <f>Buddhism!AJ20</f>
        <v>0</v>
      </c>
      <c r="H21" s="23">
        <f>Buddhism!AK20</f>
        <v>0</v>
      </c>
      <c r="I21" s="22">
        <f t="shared" ref="I21:I79" si="0">SUM(4*H21/8+G21)</f>
        <v>0</v>
      </c>
      <c r="J21" s="23">
        <f>Buddhism!AM20</f>
        <v>0</v>
      </c>
      <c r="K21" s="23">
        <f>Buddhism!AN20</f>
        <v>0</v>
      </c>
      <c r="L21" s="22">
        <f t="shared" ref="L21:L79" si="1">SUM(4*K21/8+J21)</f>
        <v>0</v>
      </c>
      <c r="M21" s="23">
        <f>Buddhism!AP20</f>
        <v>0</v>
      </c>
      <c r="N21" s="23">
        <f>Buddhism!AQ20</f>
        <v>0</v>
      </c>
      <c r="O21" s="22">
        <f t="shared" ref="O21:O79" si="2">SUM(4*N21/8+M21)</f>
        <v>0</v>
      </c>
      <c r="P21" s="23">
        <f>Computer!AO20</f>
        <v>0</v>
      </c>
      <c r="Q21" s="23">
        <f>Computer!AP20</f>
        <v>0</v>
      </c>
      <c r="R21" s="22">
        <f t="shared" ref="R21:R79" si="3">SUM(4*Q21/8+P21)</f>
        <v>0</v>
      </c>
      <c r="S21" s="23">
        <f>Buddhism!AV20</f>
        <v>0</v>
      </c>
      <c r="T21" s="23">
        <f>Buddhism!AW20</f>
        <v>0</v>
      </c>
      <c r="U21" s="22">
        <f t="shared" ref="U21:U79" si="4">SUM(4*T21/8+S21)</f>
        <v>0</v>
      </c>
      <c r="V21" s="23">
        <f>Buddhism!AY20</f>
        <v>0</v>
      </c>
      <c r="W21" s="23">
        <f>Buddhism!AZ20</f>
        <v>0</v>
      </c>
      <c r="X21" s="22">
        <f t="shared" ref="X21:X79" si="5">SUM(4*W21/8+V21)</f>
        <v>0</v>
      </c>
      <c r="Y21" s="5"/>
    </row>
    <row r="22" spans="1:25" ht="26.25" x14ac:dyDescent="0.25">
      <c r="A22" s="45">
        <v>3</v>
      </c>
      <c r="B22" s="39" t="s">
        <v>23</v>
      </c>
      <c r="C22" s="40" t="s">
        <v>24</v>
      </c>
      <c r="D22" s="41" t="s">
        <v>19</v>
      </c>
      <c r="E22" s="4"/>
      <c r="F22" s="4"/>
      <c r="G22" s="23">
        <f>Buddhism!AJ21</f>
        <v>0</v>
      </c>
      <c r="H22" s="23">
        <f>Buddhism!AK21</f>
        <v>0</v>
      </c>
      <c r="I22" s="22">
        <f t="shared" si="0"/>
        <v>0</v>
      </c>
      <c r="J22" s="23">
        <f>Buddhism!AM21</f>
        <v>0</v>
      </c>
      <c r="K22" s="23">
        <f>Buddhism!AN21</f>
        <v>0</v>
      </c>
      <c r="L22" s="22">
        <f t="shared" si="1"/>
        <v>0</v>
      </c>
      <c r="M22" s="23">
        <f>Buddhism!AP21</f>
        <v>0</v>
      </c>
      <c r="N22" s="23">
        <f>Buddhism!AQ21</f>
        <v>0</v>
      </c>
      <c r="O22" s="22">
        <f t="shared" si="2"/>
        <v>0</v>
      </c>
      <c r="P22" s="23">
        <f>Computer!AO21</f>
        <v>0</v>
      </c>
      <c r="Q22" s="23">
        <f>Computer!AP21</f>
        <v>1</v>
      </c>
      <c r="R22" s="22">
        <f t="shared" si="3"/>
        <v>0.5</v>
      </c>
      <c r="S22" s="23">
        <f>Buddhism!AV21</f>
        <v>0</v>
      </c>
      <c r="T22" s="23">
        <f>Buddhism!AW21</f>
        <v>0</v>
      </c>
      <c r="U22" s="22">
        <f t="shared" si="4"/>
        <v>0</v>
      </c>
      <c r="V22" s="23">
        <f>Buddhism!AY21</f>
        <v>0</v>
      </c>
      <c r="W22" s="23">
        <f>Buddhism!AZ21</f>
        <v>0</v>
      </c>
      <c r="X22" s="22">
        <f t="shared" si="5"/>
        <v>0</v>
      </c>
      <c r="Y22" s="5"/>
    </row>
    <row r="23" spans="1:25" ht="26.25" x14ac:dyDescent="0.25">
      <c r="A23" s="45">
        <v>4</v>
      </c>
      <c r="B23" s="39" t="s">
        <v>25</v>
      </c>
      <c r="C23" s="40" t="s">
        <v>26</v>
      </c>
      <c r="D23" s="41" t="s">
        <v>19</v>
      </c>
      <c r="E23" s="4"/>
      <c r="F23" s="4"/>
      <c r="G23" s="23">
        <f>Buddhism!AJ22</f>
        <v>0</v>
      </c>
      <c r="H23" s="23">
        <f>Buddhism!AK22</f>
        <v>0</v>
      </c>
      <c r="I23" s="22">
        <f t="shared" si="0"/>
        <v>0</v>
      </c>
      <c r="J23" s="23">
        <f>Buddhism!AM22</f>
        <v>0</v>
      </c>
      <c r="K23" s="23">
        <f>Buddhism!AN22</f>
        <v>0</v>
      </c>
      <c r="L23" s="22">
        <f t="shared" si="1"/>
        <v>0</v>
      </c>
      <c r="M23" s="23">
        <f>Buddhism!AP22</f>
        <v>0</v>
      </c>
      <c r="N23" s="23">
        <f>Buddhism!AQ22</f>
        <v>0</v>
      </c>
      <c r="O23" s="22">
        <f t="shared" si="2"/>
        <v>0</v>
      </c>
      <c r="P23" s="23">
        <f>Computer!AO22</f>
        <v>0</v>
      </c>
      <c r="Q23" s="23">
        <f>Computer!AP22</f>
        <v>1</v>
      </c>
      <c r="R23" s="22">
        <f t="shared" si="3"/>
        <v>0.5</v>
      </c>
      <c r="S23" s="23">
        <f>Buddhism!AV22</f>
        <v>0</v>
      </c>
      <c r="T23" s="23">
        <f>Buddhism!AW22</f>
        <v>0</v>
      </c>
      <c r="U23" s="22">
        <f t="shared" si="4"/>
        <v>0</v>
      </c>
      <c r="V23" s="23">
        <f>Buddhism!AY22</f>
        <v>0</v>
      </c>
      <c r="W23" s="23">
        <f>Buddhism!AZ22</f>
        <v>0</v>
      </c>
      <c r="X23" s="22">
        <f t="shared" si="5"/>
        <v>0</v>
      </c>
      <c r="Y23" s="5"/>
    </row>
    <row r="24" spans="1:25" ht="26.25" x14ac:dyDescent="0.25">
      <c r="A24" s="45">
        <v>5</v>
      </c>
      <c r="B24" s="39" t="s">
        <v>27</v>
      </c>
      <c r="C24" s="40" t="s">
        <v>28</v>
      </c>
      <c r="D24" s="41" t="s">
        <v>19</v>
      </c>
      <c r="E24" s="4"/>
      <c r="F24" s="4"/>
      <c r="G24" s="23">
        <f>Buddhism!AJ23</f>
        <v>0</v>
      </c>
      <c r="H24" s="23">
        <f>Buddhism!AK23</f>
        <v>0</v>
      </c>
      <c r="I24" s="22">
        <f t="shared" si="0"/>
        <v>0</v>
      </c>
      <c r="J24" s="23">
        <f>Buddhism!AM23</f>
        <v>0</v>
      </c>
      <c r="K24" s="23">
        <f>Buddhism!AN23</f>
        <v>0</v>
      </c>
      <c r="L24" s="22">
        <f t="shared" si="1"/>
        <v>0</v>
      </c>
      <c r="M24" s="23">
        <f>Buddhism!AP23</f>
        <v>0</v>
      </c>
      <c r="N24" s="23">
        <f>Buddhism!AQ23</f>
        <v>0</v>
      </c>
      <c r="O24" s="22">
        <f t="shared" si="2"/>
        <v>0</v>
      </c>
      <c r="P24" s="23">
        <f>Computer!AO23</f>
        <v>0</v>
      </c>
      <c r="Q24" s="23">
        <f>Computer!AP23</f>
        <v>1</v>
      </c>
      <c r="R24" s="22">
        <f t="shared" si="3"/>
        <v>0.5</v>
      </c>
      <c r="S24" s="23">
        <f>Buddhism!AV23</f>
        <v>0</v>
      </c>
      <c r="T24" s="23">
        <f>Buddhism!AW23</f>
        <v>0</v>
      </c>
      <c r="U24" s="22">
        <f t="shared" si="4"/>
        <v>0</v>
      </c>
      <c r="V24" s="23">
        <f>Buddhism!AY23</f>
        <v>0</v>
      </c>
      <c r="W24" s="23">
        <f>Buddhism!AZ23</f>
        <v>0</v>
      </c>
      <c r="X24" s="22">
        <f t="shared" si="5"/>
        <v>0</v>
      </c>
      <c r="Y24" s="5"/>
    </row>
    <row r="25" spans="1:25" ht="26.25" x14ac:dyDescent="0.25">
      <c r="A25" s="45">
        <v>6</v>
      </c>
      <c r="B25" s="39" t="s">
        <v>29</v>
      </c>
      <c r="C25" s="40" t="s">
        <v>30</v>
      </c>
      <c r="D25" s="41" t="s">
        <v>31</v>
      </c>
      <c r="E25" s="4"/>
      <c r="F25" s="4"/>
      <c r="G25" s="23">
        <f>Buddhism!AJ24</f>
        <v>0</v>
      </c>
      <c r="H25" s="23">
        <f>Buddhism!AK24</f>
        <v>0</v>
      </c>
      <c r="I25" s="22">
        <f t="shared" si="0"/>
        <v>0</v>
      </c>
      <c r="J25" s="23">
        <f>Buddhism!AM24</f>
        <v>0</v>
      </c>
      <c r="K25" s="23">
        <f>Buddhism!AN24</f>
        <v>0</v>
      </c>
      <c r="L25" s="22">
        <f t="shared" si="1"/>
        <v>0</v>
      </c>
      <c r="M25" s="23">
        <f>Buddhism!AP24</f>
        <v>0</v>
      </c>
      <c r="N25" s="23">
        <f>Buddhism!AQ24</f>
        <v>0</v>
      </c>
      <c r="O25" s="22">
        <f t="shared" si="2"/>
        <v>0</v>
      </c>
      <c r="P25" s="23">
        <f>Computer!AO24</f>
        <v>0</v>
      </c>
      <c r="Q25" s="23">
        <f>Computer!AP24</f>
        <v>0</v>
      </c>
      <c r="R25" s="22">
        <f t="shared" si="3"/>
        <v>0</v>
      </c>
      <c r="S25" s="23">
        <f>Buddhism!AV24</f>
        <v>0</v>
      </c>
      <c r="T25" s="23">
        <f>Buddhism!AW24</f>
        <v>0</v>
      </c>
      <c r="U25" s="22">
        <f t="shared" si="4"/>
        <v>0</v>
      </c>
      <c r="V25" s="23">
        <f>Buddhism!AY24</f>
        <v>0</v>
      </c>
      <c r="W25" s="23">
        <f>Buddhism!AZ24</f>
        <v>0</v>
      </c>
      <c r="X25" s="22">
        <f t="shared" si="5"/>
        <v>0</v>
      </c>
      <c r="Y25" s="5"/>
    </row>
    <row r="26" spans="1:25" ht="26.25" x14ac:dyDescent="0.25">
      <c r="A26" s="45">
        <v>8</v>
      </c>
      <c r="B26" s="39" t="s">
        <v>34</v>
      </c>
      <c r="C26" s="40" t="s">
        <v>35</v>
      </c>
      <c r="D26" s="41" t="s">
        <v>31</v>
      </c>
      <c r="E26" s="4"/>
      <c r="F26" s="4"/>
      <c r="G26" s="23">
        <f>Buddhism!AJ25</f>
        <v>0</v>
      </c>
      <c r="H26" s="23">
        <f>Buddhism!AK25</f>
        <v>0</v>
      </c>
      <c r="I26" s="22">
        <f t="shared" si="0"/>
        <v>0</v>
      </c>
      <c r="J26" s="23">
        <f>Buddhism!AM25</f>
        <v>0</v>
      </c>
      <c r="K26" s="23">
        <f>Buddhism!AN25</f>
        <v>0</v>
      </c>
      <c r="L26" s="22">
        <f t="shared" si="1"/>
        <v>0</v>
      </c>
      <c r="M26" s="23">
        <f>Buddhism!AP25</f>
        <v>0</v>
      </c>
      <c r="N26" s="23">
        <f>Buddhism!AQ25</f>
        <v>0</v>
      </c>
      <c r="O26" s="22">
        <f t="shared" si="2"/>
        <v>0</v>
      </c>
      <c r="P26" s="23">
        <f>Computer!AO25</f>
        <v>0</v>
      </c>
      <c r="Q26" s="23">
        <f>Computer!AP25</f>
        <v>0</v>
      </c>
      <c r="R26" s="22">
        <f t="shared" si="3"/>
        <v>0</v>
      </c>
      <c r="S26" s="23">
        <f>Buddhism!AV25</f>
        <v>0</v>
      </c>
      <c r="T26" s="23">
        <f>Buddhism!AW25</f>
        <v>0</v>
      </c>
      <c r="U26" s="22">
        <f t="shared" si="4"/>
        <v>0</v>
      </c>
      <c r="V26" s="23">
        <f>Buddhism!AY25</f>
        <v>0</v>
      </c>
      <c r="W26" s="23">
        <f>Buddhism!AZ25</f>
        <v>0</v>
      </c>
      <c r="X26" s="22">
        <f t="shared" si="5"/>
        <v>0</v>
      </c>
      <c r="Y26" s="5"/>
    </row>
    <row r="27" spans="1:25" ht="26.25" x14ac:dyDescent="0.25">
      <c r="A27" s="45">
        <v>9</v>
      </c>
      <c r="B27" s="39" t="s">
        <v>36</v>
      </c>
      <c r="C27" s="40" t="s">
        <v>37</v>
      </c>
      <c r="D27" s="41" t="s">
        <v>19</v>
      </c>
      <c r="E27" s="4"/>
      <c r="F27" s="4"/>
      <c r="G27" s="23">
        <f>Buddhism!AJ26</f>
        <v>0</v>
      </c>
      <c r="H27" s="23">
        <f>Buddhism!AK26</f>
        <v>0</v>
      </c>
      <c r="I27" s="22">
        <f t="shared" si="0"/>
        <v>0</v>
      </c>
      <c r="J27" s="23">
        <f>Buddhism!AM26</f>
        <v>0</v>
      </c>
      <c r="K27" s="23">
        <f>Buddhism!AN26</f>
        <v>0</v>
      </c>
      <c r="L27" s="22">
        <f t="shared" si="1"/>
        <v>0</v>
      </c>
      <c r="M27" s="23">
        <f>Buddhism!AP26</f>
        <v>0</v>
      </c>
      <c r="N27" s="23">
        <f>Buddhism!AQ26</f>
        <v>0</v>
      </c>
      <c r="O27" s="22">
        <f t="shared" si="2"/>
        <v>0</v>
      </c>
      <c r="P27" s="23">
        <f>Computer!AO26</f>
        <v>0</v>
      </c>
      <c r="Q27" s="23">
        <f>Computer!AP26</f>
        <v>1</v>
      </c>
      <c r="R27" s="22">
        <f t="shared" si="3"/>
        <v>0.5</v>
      </c>
      <c r="S27" s="23">
        <f>Buddhism!AV26</f>
        <v>0</v>
      </c>
      <c r="T27" s="23">
        <f>Buddhism!AW26</f>
        <v>0</v>
      </c>
      <c r="U27" s="22">
        <f t="shared" si="4"/>
        <v>0</v>
      </c>
      <c r="V27" s="23">
        <f>Buddhism!AY26</f>
        <v>0</v>
      </c>
      <c r="W27" s="23">
        <f>Buddhism!AZ26</f>
        <v>0</v>
      </c>
      <c r="X27" s="22">
        <f t="shared" si="5"/>
        <v>0</v>
      </c>
      <c r="Y27" s="5"/>
    </row>
    <row r="28" spans="1:25" ht="26.25" x14ac:dyDescent="0.25">
      <c r="A28" s="45">
        <v>10</v>
      </c>
      <c r="B28" s="39" t="s">
        <v>38</v>
      </c>
      <c r="C28" s="40" t="s">
        <v>39</v>
      </c>
      <c r="D28" s="41" t="s">
        <v>19</v>
      </c>
      <c r="E28" s="4"/>
      <c r="F28" s="4"/>
      <c r="G28" s="23">
        <f>Buddhism!AJ27</f>
        <v>0</v>
      </c>
      <c r="H28" s="23">
        <f>Buddhism!AK27</f>
        <v>12</v>
      </c>
      <c r="I28" s="22">
        <f t="shared" si="0"/>
        <v>6</v>
      </c>
      <c r="J28" s="23">
        <f>Buddhism!AM27</f>
        <v>0</v>
      </c>
      <c r="K28" s="23">
        <f>Buddhism!AN27</f>
        <v>0</v>
      </c>
      <c r="L28" s="22">
        <f t="shared" si="1"/>
        <v>0</v>
      </c>
      <c r="M28" s="23">
        <f>Buddhism!AP27</f>
        <v>0</v>
      </c>
      <c r="N28" s="23">
        <f>Buddhism!AQ27</f>
        <v>0</v>
      </c>
      <c r="O28" s="22">
        <f t="shared" si="2"/>
        <v>0</v>
      </c>
      <c r="P28" s="23">
        <f>Computer!AO27</f>
        <v>0</v>
      </c>
      <c r="Q28" s="23">
        <f>Computer!AP27</f>
        <v>0</v>
      </c>
      <c r="R28" s="22">
        <f t="shared" si="3"/>
        <v>0</v>
      </c>
      <c r="S28" s="23">
        <f>Buddhism!AV27</f>
        <v>0</v>
      </c>
      <c r="T28" s="23">
        <f>Buddhism!AW27</f>
        <v>0</v>
      </c>
      <c r="U28" s="22">
        <f t="shared" si="4"/>
        <v>0</v>
      </c>
      <c r="V28" s="23">
        <f>Buddhism!AY27</f>
        <v>0</v>
      </c>
      <c r="W28" s="23">
        <f>Buddhism!AZ27</f>
        <v>0</v>
      </c>
      <c r="X28" s="22">
        <f t="shared" si="5"/>
        <v>0</v>
      </c>
      <c r="Y28" s="5"/>
    </row>
    <row r="29" spans="1:25" ht="26.25" x14ac:dyDescent="0.25">
      <c r="A29" s="45">
        <v>11</v>
      </c>
      <c r="B29" s="39" t="s">
        <v>40</v>
      </c>
      <c r="C29" s="40" t="s">
        <v>41</v>
      </c>
      <c r="D29" s="41" t="s">
        <v>19</v>
      </c>
      <c r="E29" s="4"/>
      <c r="F29" s="4"/>
      <c r="G29" s="23">
        <f>Buddhism!AJ28</f>
        <v>0</v>
      </c>
      <c r="H29" s="23">
        <f>Buddhism!AK28</f>
        <v>0</v>
      </c>
      <c r="I29" s="22">
        <f t="shared" si="0"/>
        <v>0</v>
      </c>
      <c r="J29" s="23">
        <f>Buddhism!AM28</f>
        <v>0</v>
      </c>
      <c r="K29" s="23">
        <f>Buddhism!AN28</f>
        <v>0</v>
      </c>
      <c r="L29" s="22">
        <f t="shared" si="1"/>
        <v>0</v>
      </c>
      <c r="M29" s="23">
        <f>Buddhism!AP28</f>
        <v>0</v>
      </c>
      <c r="N29" s="23">
        <f>Buddhism!AQ28</f>
        <v>0</v>
      </c>
      <c r="O29" s="22">
        <f t="shared" si="2"/>
        <v>0</v>
      </c>
      <c r="P29" s="23">
        <f>Computer!AO28</f>
        <v>0</v>
      </c>
      <c r="Q29" s="23">
        <f>Computer!AP28</f>
        <v>2</v>
      </c>
      <c r="R29" s="22">
        <f t="shared" si="3"/>
        <v>1</v>
      </c>
      <c r="S29" s="23">
        <f>Buddhism!AV28</f>
        <v>0</v>
      </c>
      <c r="T29" s="23">
        <f>Buddhism!AW28</f>
        <v>0</v>
      </c>
      <c r="U29" s="22">
        <f t="shared" si="4"/>
        <v>0</v>
      </c>
      <c r="V29" s="23">
        <f>Buddhism!AY28</f>
        <v>0</v>
      </c>
      <c r="W29" s="23">
        <f>Buddhism!AZ28</f>
        <v>0</v>
      </c>
      <c r="X29" s="22">
        <f t="shared" si="5"/>
        <v>0</v>
      </c>
      <c r="Y29" s="5"/>
    </row>
    <row r="30" spans="1:25" ht="26.25" x14ac:dyDescent="0.25">
      <c r="A30" s="45">
        <v>12</v>
      </c>
      <c r="B30" s="39" t="s">
        <v>42</v>
      </c>
      <c r="C30" s="40" t="s">
        <v>43</v>
      </c>
      <c r="D30" s="41" t="s">
        <v>19</v>
      </c>
      <c r="E30" s="4"/>
      <c r="F30" s="4"/>
      <c r="G30" s="23">
        <f>Buddhism!AJ29</f>
        <v>0</v>
      </c>
      <c r="H30" s="23">
        <f>Buddhism!AK29</f>
        <v>0</v>
      </c>
      <c r="I30" s="22">
        <f t="shared" si="0"/>
        <v>0</v>
      </c>
      <c r="J30" s="23">
        <f>Buddhism!AM29</f>
        <v>0</v>
      </c>
      <c r="K30" s="23">
        <f>Buddhism!AN29</f>
        <v>0</v>
      </c>
      <c r="L30" s="22">
        <f t="shared" si="1"/>
        <v>0</v>
      </c>
      <c r="M30" s="23">
        <f>Buddhism!AP29</f>
        <v>0</v>
      </c>
      <c r="N30" s="23">
        <f>Buddhism!AQ29</f>
        <v>0</v>
      </c>
      <c r="O30" s="22">
        <f t="shared" si="2"/>
        <v>0</v>
      </c>
      <c r="P30" s="23">
        <f>Computer!AO29</f>
        <v>0</v>
      </c>
      <c r="Q30" s="23">
        <f>Computer!AP29</f>
        <v>2</v>
      </c>
      <c r="R30" s="22">
        <f t="shared" si="3"/>
        <v>1</v>
      </c>
      <c r="S30" s="23">
        <f>Buddhism!AV29</f>
        <v>0</v>
      </c>
      <c r="T30" s="23">
        <f>Buddhism!AW29</f>
        <v>0</v>
      </c>
      <c r="U30" s="22">
        <f t="shared" si="4"/>
        <v>0</v>
      </c>
      <c r="V30" s="23">
        <f>Buddhism!AY29</f>
        <v>0</v>
      </c>
      <c r="W30" s="23">
        <f>Buddhism!AZ29</f>
        <v>0</v>
      </c>
      <c r="X30" s="22">
        <f t="shared" si="5"/>
        <v>0</v>
      </c>
      <c r="Y30" s="5"/>
    </row>
    <row r="31" spans="1:25" ht="26.25" x14ac:dyDescent="0.25">
      <c r="A31" s="45">
        <v>13</v>
      </c>
      <c r="B31" s="39" t="s">
        <v>44</v>
      </c>
      <c r="C31" s="40" t="s">
        <v>45</v>
      </c>
      <c r="D31" s="41" t="s">
        <v>19</v>
      </c>
      <c r="E31" s="4"/>
      <c r="F31" s="4"/>
      <c r="G31" s="23">
        <f>Buddhism!AJ30</f>
        <v>0</v>
      </c>
      <c r="H31" s="23">
        <f>Buddhism!AK30</f>
        <v>0</v>
      </c>
      <c r="I31" s="22">
        <f t="shared" si="0"/>
        <v>0</v>
      </c>
      <c r="J31" s="23">
        <f>Buddhism!AM30</f>
        <v>0</v>
      </c>
      <c r="K31" s="23">
        <f>Buddhism!AN30</f>
        <v>0</v>
      </c>
      <c r="L31" s="22">
        <f t="shared" si="1"/>
        <v>0</v>
      </c>
      <c r="M31" s="23">
        <f>Buddhism!AP30</f>
        <v>0</v>
      </c>
      <c r="N31" s="23">
        <f>Buddhism!AQ30</f>
        <v>0</v>
      </c>
      <c r="O31" s="22">
        <f t="shared" si="2"/>
        <v>0</v>
      </c>
      <c r="P31" s="23">
        <f>Computer!AO30</f>
        <v>0</v>
      </c>
      <c r="Q31" s="23">
        <f>Computer!AP30</f>
        <v>2</v>
      </c>
      <c r="R31" s="22">
        <f t="shared" si="3"/>
        <v>1</v>
      </c>
      <c r="S31" s="23">
        <f>Buddhism!AV30</f>
        <v>0</v>
      </c>
      <c r="T31" s="23">
        <f>Buddhism!AW30</f>
        <v>0</v>
      </c>
      <c r="U31" s="22">
        <f t="shared" si="4"/>
        <v>0</v>
      </c>
      <c r="V31" s="23">
        <f>Buddhism!AY30</f>
        <v>0</v>
      </c>
      <c r="W31" s="23">
        <f>Buddhism!AZ30</f>
        <v>0</v>
      </c>
      <c r="X31" s="22">
        <f t="shared" si="5"/>
        <v>0</v>
      </c>
      <c r="Y31" s="5"/>
    </row>
    <row r="32" spans="1:25" ht="26.25" x14ac:dyDescent="0.25">
      <c r="A32" s="45">
        <v>14</v>
      </c>
      <c r="B32" s="42" t="s">
        <v>46</v>
      </c>
      <c r="C32" s="43" t="s">
        <v>47</v>
      </c>
      <c r="D32" s="44" t="s">
        <v>19</v>
      </c>
      <c r="E32" s="4"/>
      <c r="F32" s="4"/>
      <c r="G32" s="23">
        <f>Buddhism!AJ31</f>
        <v>0</v>
      </c>
      <c r="H32" s="23">
        <f>Buddhism!AK31</f>
        <v>12</v>
      </c>
      <c r="I32" s="22">
        <f t="shared" si="0"/>
        <v>6</v>
      </c>
      <c r="J32" s="23">
        <f>Buddhism!AM31</f>
        <v>0</v>
      </c>
      <c r="K32" s="23">
        <f>Buddhism!AN31</f>
        <v>0</v>
      </c>
      <c r="L32" s="22">
        <f t="shared" si="1"/>
        <v>0</v>
      </c>
      <c r="M32" s="23">
        <f>Buddhism!AP31</f>
        <v>0</v>
      </c>
      <c r="N32" s="23">
        <f>Buddhism!AQ31</f>
        <v>0</v>
      </c>
      <c r="O32" s="22">
        <f t="shared" si="2"/>
        <v>0</v>
      </c>
      <c r="P32" s="23">
        <f>Computer!AO31</f>
        <v>0</v>
      </c>
      <c r="Q32" s="23">
        <f>Computer!AP31</f>
        <v>0</v>
      </c>
      <c r="R32" s="22">
        <f t="shared" si="3"/>
        <v>0</v>
      </c>
      <c r="S32" s="23">
        <f>Buddhism!AV31</f>
        <v>0</v>
      </c>
      <c r="T32" s="23">
        <f>Buddhism!AW31</f>
        <v>0</v>
      </c>
      <c r="U32" s="22">
        <f t="shared" si="4"/>
        <v>0</v>
      </c>
      <c r="V32" s="23">
        <f>Buddhism!AY31</f>
        <v>0</v>
      </c>
      <c r="W32" s="23">
        <f>Buddhism!AZ31</f>
        <v>0</v>
      </c>
      <c r="X32" s="22">
        <f t="shared" si="5"/>
        <v>0</v>
      </c>
      <c r="Y32" s="5"/>
    </row>
    <row r="33" spans="1:25" ht="26.25" x14ac:dyDescent="0.25">
      <c r="A33" s="45">
        <v>15</v>
      </c>
      <c r="B33" s="42" t="s">
        <v>48</v>
      </c>
      <c r="C33" s="43" t="s">
        <v>49</v>
      </c>
      <c r="D33" s="44" t="s">
        <v>19</v>
      </c>
      <c r="E33" s="4"/>
      <c r="F33" s="4"/>
      <c r="G33" s="23">
        <f>Buddhism!AJ32</f>
        <v>0</v>
      </c>
      <c r="H33" s="23">
        <f>Buddhism!AK32</f>
        <v>0</v>
      </c>
      <c r="I33" s="22">
        <f t="shared" si="0"/>
        <v>0</v>
      </c>
      <c r="J33" s="23">
        <f>Buddhism!AM32</f>
        <v>0</v>
      </c>
      <c r="K33" s="23">
        <f>Buddhism!AN32</f>
        <v>0</v>
      </c>
      <c r="L33" s="22">
        <f t="shared" si="1"/>
        <v>0</v>
      </c>
      <c r="M33" s="23">
        <f>Buddhism!AP32</f>
        <v>0</v>
      </c>
      <c r="N33" s="23">
        <f>Buddhism!AQ32</f>
        <v>0</v>
      </c>
      <c r="O33" s="22">
        <f t="shared" si="2"/>
        <v>0</v>
      </c>
      <c r="P33" s="23">
        <f>Computer!AO32</f>
        <v>0</v>
      </c>
      <c r="Q33" s="23">
        <f>Computer!AP32</f>
        <v>1</v>
      </c>
      <c r="R33" s="22">
        <f t="shared" si="3"/>
        <v>0.5</v>
      </c>
      <c r="S33" s="23">
        <f>Buddhism!AV32</f>
        <v>0</v>
      </c>
      <c r="T33" s="23">
        <f>Buddhism!AW32</f>
        <v>0</v>
      </c>
      <c r="U33" s="22">
        <f t="shared" si="4"/>
        <v>0</v>
      </c>
      <c r="V33" s="23">
        <f>Buddhism!AY32</f>
        <v>0</v>
      </c>
      <c r="W33" s="23">
        <f>Buddhism!AZ32</f>
        <v>0</v>
      </c>
      <c r="X33" s="22">
        <f t="shared" si="5"/>
        <v>0</v>
      </c>
      <c r="Y33" s="5"/>
    </row>
    <row r="34" spans="1:25" ht="26.25" x14ac:dyDescent="0.25">
      <c r="A34" s="45">
        <v>16</v>
      </c>
      <c r="B34" s="42" t="s">
        <v>50</v>
      </c>
      <c r="C34" s="43" t="s">
        <v>51</v>
      </c>
      <c r="D34" s="44" t="s">
        <v>19</v>
      </c>
      <c r="E34" s="4"/>
      <c r="F34" s="4"/>
      <c r="G34" s="23">
        <f>Buddhism!AJ33</f>
        <v>1</v>
      </c>
      <c r="H34" s="23">
        <f>Buddhism!AK33</f>
        <v>1</v>
      </c>
      <c r="I34" s="22">
        <f t="shared" si="0"/>
        <v>1.5</v>
      </c>
      <c r="J34" s="23">
        <f>Buddhism!AM33</f>
        <v>0</v>
      </c>
      <c r="K34" s="23">
        <f>Buddhism!AN33</f>
        <v>0</v>
      </c>
      <c r="L34" s="22">
        <f t="shared" si="1"/>
        <v>0</v>
      </c>
      <c r="M34" s="23">
        <f>Buddhism!AP33</f>
        <v>0</v>
      </c>
      <c r="N34" s="23">
        <f>Buddhism!AQ33</f>
        <v>0</v>
      </c>
      <c r="O34" s="22">
        <f t="shared" si="2"/>
        <v>0</v>
      </c>
      <c r="P34" s="23">
        <f>Computer!AO33</f>
        <v>0</v>
      </c>
      <c r="Q34" s="23">
        <f>Computer!AP33</f>
        <v>1</v>
      </c>
      <c r="R34" s="22">
        <f t="shared" si="3"/>
        <v>0.5</v>
      </c>
      <c r="S34" s="23">
        <f>Buddhism!AV33</f>
        <v>0</v>
      </c>
      <c r="T34" s="23">
        <f>Buddhism!AW33</f>
        <v>0</v>
      </c>
      <c r="U34" s="22">
        <f t="shared" si="4"/>
        <v>0</v>
      </c>
      <c r="V34" s="23">
        <f>Buddhism!AY33</f>
        <v>0</v>
      </c>
      <c r="W34" s="23">
        <f>Buddhism!AZ33</f>
        <v>0</v>
      </c>
      <c r="X34" s="22">
        <f t="shared" si="5"/>
        <v>0</v>
      </c>
      <c r="Y34" s="5"/>
    </row>
    <row r="35" spans="1:25" ht="26.25" x14ac:dyDescent="0.25">
      <c r="A35" s="45">
        <v>17</v>
      </c>
      <c r="B35" s="42" t="s">
        <v>52</v>
      </c>
      <c r="C35" s="43" t="s">
        <v>53</v>
      </c>
      <c r="D35" s="44" t="s">
        <v>19</v>
      </c>
      <c r="E35" s="4"/>
      <c r="F35" s="4"/>
      <c r="G35" s="23">
        <f>Buddhism!AJ34</f>
        <v>1</v>
      </c>
      <c r="H35" s="23">
        <f>Buddhism!AK34</f>
        <v>1</v>
      </c>
      <c r="I35" s="22">
        <f t="shared" si="0"/>
        <v>1.5</v>
      </c>
      <c r="J35" s="23">
        <f>Buddhism!AM34</f>
        <v>0</v>
      </c>
      <c r="K35" s="23">
        <f>Buddhism!AN34</f>
        <v>0</v>
      </c>
      <c r="L35" s="22">
        <f t="shared" si="1"/>
        <v>0</v>
      </c>
      <c r="M35" s="23">
        <f>Buddhism!AP34</f>
        <v>0</v>
      </c>
      <c r="N35" s="23">
        <f>Buddhism!AQ34</f>
        <v>0</v>
      </c>
      <c r="O35" s="22">
        <f t="shared" si="2"/>
        <v>0</v>
      </c>
      <c r="P35" s="23">
        <f>Computer!AO34</f>
        <v>2</v>
      </c>
      <c r="Q35" s="23">
        <f>Computer!AP34</f>
        <v>1</v>
      </c>
      <c r="R35" s="22">
        <f t="shared" si="3"/>
        <v>2.5</v>
      </c>
      <c r="S35" s="23">
        <f>Buddhism!AV34</f>
        <v>0</v>
      </c>
      <c r="T35" s="23">
        <f>Buddhism!AW34</f>
        <v>0</v>
      </c>
      <c r="U35" s="22">
        <f t="shared" si="4"/>
        <v>0</v>
      </c>
      <c r="V35" s="23">
        <f>Buddhism!AY34</f>
        <v>0</v>
      </c>
      <c r="W35" s="23">
        <f>Buddhism!AZ34</f>
        <v>0</v>
      </c>
      <c r="X35" s="22">
        <f t="shared" si="5"/>
        <v>0</v>
      </c>
      <c r="Y35" s="5"/>
    </row>
    <row r="36" spans="1:25" ht="26.25" x14ac:dyDescent="0.25">
      <c r="A36" s="45">
        <v>18</v>
      </c>
      <c r="B36" s="42" t="s">
        <v>54</v>
      </c>
      <c r="C36" s="43" t="s">
        <v>55</v>
      </c>
      <c r="D36" s="44" t="s">
        <v>19</v>
      </c>
      <c r="E36" s="4"/>
      <c r="F36" s="4"/>
      <c r="G36" s="23">
        <f>Buddhism!AJ35</f>
        <v>1</v>
      </c>
      <c r="H36" s="23">
        <f>Buddhism!AK35</f>
        <v>0</v>
      </c>
      <c r="I36" s="22">
        <f t="shared" si="0"/>
        <v>1</v>
      </c>
      <c r="J36" s="23">
        <f>Buddhism!AM35</f>
        <v>0</v>
      </c>
      <c r="K36" s="23">
        <f>Buddhism!AN35</f>
        <v>0</v>
      </c>
      <c r="L36" s="22">
        <f t="shared" si="1"/>
        <v>0</v>
      </c>
      <c r="M36" s="23">
        <f>Buddhism!AP35</f>
        <v>0</v>
      </c>
      <c r="N36" s="23">
        <f>Buddhism!AQ35</f>
        <v>0</v>
      </c>
      <c r="O36" s="22">
        <f t="shared" si="2"/>
        <v>0</v>
      </c>
      <c r="P36" s="23">
        <f>Computer!AO35</f>
        <v>1</v>
      </c>
      <c r="Q36" s="23">
        <f>Computer!AP35</f>
        <v>1</v>
      </c>
      <c r="R36" s="22">
        <f t="shared" si="3"/>
        <v>1.5</v>
      </c>
      <c r="S36" s="23">
        <f>Buddhism!AV35</f>
        <v>0</v>
      </c>
      <c r="T36" s="23">
        <f>Buddhism!AW35</f>
        <v>0</v>
      </c>
      <c r="U36" s="22">
        <f t="shared" si="4"/>
        <v>0</v>
      </c>
      <c r="V36" s="23">
        <f>Buddhism!AY35</f>
        <v>0</v>
      </c>
      <c r="W36" s="23">
        <f>Buddhism!AZ35</f>
        <v>0</v>
      </c>
      <c r="X36" s="22">
        <f t="shared" si="5"/>
        <v>0</v>
      </c>
      <c r="Y36" s="5"/>
    </row>
    <row r="37" spans="1:25" ht="26.25" x14ac:dyDescent="0.25">
      <c r="A37" s="45">
        <v>19</v>
      </c>
      <c r="B37" s="42" t="s">
        <v>56</v>
      </c>
      <c r="C37" s="43" t="s">
        <v>57</v>
      </c>
      <c r="D37" s="44" t="s">
        <v>19</v>
      </c>
      <c r="E37" s="4"/>
      <c r="F37" s="4"/>
      <c r="G37" s="23">
        <f>Buddhism!AJ36</f>
        <v>0</v>
      </c>
      <c r="H37" s="23">
        <f>Buddhism!AK36</f>
        <v>0</v>
      </c>
      <c r="I37" s="22">
        <f t="shared" si="0"/>
        <v>0</v>
      </c>
      <c r="J37" s="23">
        <f>Buddhism!AM36</f>
        <v>0</v>
      </c>
      <c r="K37" s="23">
        <f>Buddhism!AN36</f>
        <v>0</v>
      </c>
      <c r="L37" s="22">
        <f t="shared" si="1"/>
        <v>0</v>
      </c>
      <c r="M37" s="23">
        <f>Buddhism!AP36</f>
        <v>0</v>
      </c>
      <c r="N37" s="23">
        <f>Buddhism!AQ36</f>
        <v>0</v>
      </c>
      <c r="O37" s="22">
        <f t="shared" si="2"/>
        <v>0</v>
      </c>
      <c r="P37" s="23">
        <f>Computer!AO36</f>
        <v>0</v>
      </c>
      <c r="Q37" s="23">
        <f>Computer!AP36</f>
        <v>1</v>
      </c>
      <c r="R37" s="22">
        <f t="shared" si="3"/>
        <v>0.5</v>
      </c>
      <c r="S37" s="23">
        <f>Buddhism!AV36</f>
        <v>0</v>
      </c>
      <c r="T37" s="23">
        <f>Buddhism!AW36</f>
        <v>0</v>
      </c>
      <c r="U37" s="22">
        <f t="shared" si="4"/>
        <v>0</v>
      </c>
      <c r="V37" s="23">
        <f>Buddhism!AY36</f>
        <v>0</v>
      </c>
      <c r="W37" s="23">
        <f>Buddhism!AZ36</f>
        <v>0</v>
      </c>
      <c r="X37" s="22">
        <f t="shared" si="5"/>
        <v>0</v>
      </c>
      <c r="Y37" s="5"/>
    </row>
    <row r="38" spans="1:25" ht="26.25" x14ac:dyDescent="0.25">
      <c r="A38" s="45">
        <v>20</v>
      </c>
      <c r="B38" s="42" t="s">
        <v>58</v>
      </c>
      <c r="C38" s="43" t="s">
        <v>59</v>
      </c>
      <c r="D38" s="44" t="s">
        <v>19</v>
      </c>
      <c r="E38" s="4"/>
      <c r="F38" s="4"/>
      <c r="G38" s="23">
        <f>Buddhism!AJ37</f>
        <v>0</v>
      </c>
      <c r="H38" s="23">
        <f>Buddhism!AK37</f>
        <v>12</v>
      </c>
      <c r="I38" s="22">
        <f t="shared" si="0"/>
        <v>6</v>
      </c>
      <c r="J38" s="23">
        <f>Buddhism!AM37</f>
        <v>0</v>
      </c>
      <c r="K38" s="23">
        <f>Buddhism!AN37</f>
        <v>0</v>
      </c>
      <c r="L38" s="22">
        <f t="shared" si="1"/>
        <v>0</v>
      </c>
      <c r="M38" s="23">
        <f>Buddhism!AP37</f>
        <v>0</v>
      </c>
      <c r="N38" s="23">
        <f>Buddhism!AQ37</f>
        <v>0</v>
      </c>
      <c r="O38" s="22">
        <f t="shared" si="2"/>
        <v>0</v>
      </c>
      <c r="P38" s="23">
        <f>Computer!AO37</f>
        <v>0</v>
      </c>
      <c r="Q38" s="23">
        <f>Computer!AP37</f>
        <v>1</v>
      </c>
      <c r="R38" s="22">
        <f t="shared" si="3"/>
        <v>0.5</v>
      </c>
      <c r="S38" s="23">
        <f>Buddhism!AV37</f>
        <v>0</v>
      </c>
      <c r="T38" s="23">
        <f>Buddhism!AW37</f>
        <v>0</v>
      </c>
      <c r="U38" s="22">
        <f t="shared" si="4"/>
        <v>0</v>
      </c>
      <c r="V38" s="23">
        <f>Buddhism!AY37</f>
        <v>0</v>
      </c>
      <c r="W38" s="23">
        <f>Buddhism!AZ37</f>
        <v>0</v>
      </c>
      <c r="X38" s="22">
        <f t="shared" si="5"/>
        <v>0</v>
      </c>
      <c r="Y38" s="5"/>
    </row>
    <row r="39" spans="1:25" ht="26.25" x14ac:dyDescent="0.25">
      <c r="A39" s="45">
        <v>21</v>
      </c>
      <c r="B39" s="42" t="s">
        <v>60</v>
      </c>
      <c r="C39" s="43" t="s">
        <v>61</v>
      </c>
      <c r="D39" s="44" t="s">
        <v>31</v>
      </c>
      <c r="E39" s="4"/>
      <c r="F39" s="4"/>
      <c r="G39" s="23">
        <f>Buddhism!AJ38</f>
        <v>0</v>
      </c>
      <c r="H39" s="23">
        <f>Buddhism!AK38</f>
        <v>0</v>
      </c>
      <c r="I39" s="22">
        <f t="shared" si="0"/>
        <v>0</v>
      </c>
      <c r="J39" s="23">
        <f>Buddhism!AM38</f>
        <v>0</v>
      </c>
      <c r="K39" s="23">
        <f>Buddhism!AN38</f>
        <v>0</v>
      </c>
      <c r="L39" s="22">
        <f t="shared" si="1"/>
        <v>0</v>
      </c>
      <c r="M39" s="23">
        <f>Buddhism!AP38</f>
        <v>0</v>
      </c>
      <c r="N39" s="23">
        <f>Buddhism!AQ38</f>
        <v>0</v>
      </c>
      <c r="O39" s="22">
        <f t="shared" si="2"/>
        <v>0</v>
      </c>
      <c r="P39" s="23">
        <f>Computer!AO38</f>
        <v>0</v>
      </c>
      <c r="Q39" s="23">
        <f>Computer!AP38</f>
        <v>0</v>
      </c>
      <c r="R39" s="22">
        <f t="shared" si="3"/>
        <v>0</v>
      </c>
      <c r="S39" s="23">
        <f>Buddhism!AV38</f>
        <v>0</v>
      </c>
      <c r="T39" s="23">
        <f>Buddhism!AW38</f>
        <v>0</v>
      </c>
      <c r="U39" s="22">
        <f t="shared" si="4"/>
        <v>0</v>
      </c>
      <c r="V39" s="23">
        <f>Buddhism!AY38</f>
        <v>0</v>
      </c>
      <c r="W39" s="23">
        <f>Buddhism!AZ38</f>
        <v>0</v>
      </c>
      <c r="X39" s="22">
        <f t="shared" si="5"/>
        <v>0</v>
      </c>
      <c r="Y39" s="5"/>
    </row>
    <row r="40" spans="1:25" ht="26.25" x14ac:dyDescent="0.25">
      <c r="A40" s="45">
        <v>23</v>
      </c>
      <c r="B40" s="42" t="s">
        <v>64</v>
      </c>
      <c r="C40" s="43" t="s">
        <v>65</v>
      </c>
      <c r="D40" s="44" t="s">
        <v>31</v>
      </c>
      <c r="E40" s="4"/>
      <c r="F40" s="4"/>
      <c r="G40" s="23">
        <f>Buddhism!AJ39</f>
        <v>1</v>
      </c>
      <c r="H40" s="23">
        <f>Buddhism!AK39</f>
        <v>1</v>
      </c>
      <c r="I40" s="22">
        <f t="shared" si="0"/>
        <v>1.5</v>
      </c>
      <c r="J40" s="23">
        <f>Buddhism!AM39</f>
        <v>0</v>
      </c>
      <c r="K40" s="23">
        <f>Buddhism!AN39</f>
        <v>0</v>
      </c>
      <c r="L40" s="22">
        <f t="shared" si="1"/>
        <v>0</v>
      </c>
      <c r="M40" s="23">
        <f>Buddhism!AP39</f>
        <v>0</v>
      </c>
      <c r="N40" s="23">
        <f>Buddhism!AQ39</f>
        <v>0</v>
      </c>
      <c r="O40" s="22">
        <f t="shared" si="2"/>
        <v>0</v>
      </c>
      <c r="P40" s="23">
        <f>Computer!AO40</f>
        <v>0</v>
      </c>
      <c r="Q40" s="23">
        <f>Computer!AP40</f>
        <v>0</v>
      </c>
      <c r="R40" s="22">
        <f t="shared" si="3"/>
        <v>0</v>
      </c>
      <c r="S40" s="23">
        <f>Buddhism!AV39</f>
        <v>0</v>
      </c>
      <c r="T40" s="23">
        <f>Buddhism!AW39</f>
        <v>0</v>
      </c>
      <c r="U40" s="22">
        <f t="shared" si="4"/>
        <v>0</v>
      </c>
      <c r="V40" s="23">
        <f>Buddhism!AY39</f>
        <v>0</v>
      </c>
      <c r="W40" s="23">
        <f>Buddhism!AZ39</f>
        <v>0</v>
      </c>
      <c r="X40" s="22">
        <f t="shared" si="5"/>
        <v>0</v>
      </c>
      <c r="Y40" s="5"/>
    </row>
    <row r="41" spans="1:25" ht="26.25" x14ac:dyDescent="0.25">
      <c r="A41" s="45">
        <v>24</v>
      </c>
      <c r="B41" s="42" t="s">
        <v>66</v>
      </c>
      <c r="C41" s="43" t="s">
        <v>67</v>
      </c>
      <c r="D41" s="44" t="s">
        <v>31</v>
      </c>
      <c r="E41" s="4"/>
      <c r="F41" s="4"/>
      <c r="G41" s="23">
        <f>Buddhism!AJ40</f>
        <v>0</v>
      </c>
      <c r="H41" s="23">
        <f>Buddhism!AK40</f>
        <v>1</v>
      </c>
      <c r="I41" s="22">
        <f t="shared" si="0"/>
        <v>0.5</v>
      </c>
      <c r="J41" s="23">
        <f>Buddhism!AM40</f>
        <v>0</v>
      </c>
      <c r="K41" s="23">
        <f>Buddhism!AN40</f>
        <v>0</v>
      </c>
      <c r="L41" s="22">
        <f t="shared" si="1"/>
        <v>0</v>
      </c>
      <c r="M41" s="23">
        <f>Buddhism!AP40</f>
        <v>0</v>
      </c>
      <c r="N41" s="23">
        <f>Buddhism!AQ40</f>
        <v>0</v>
      </c>
      <c r="O41" s="22">
        <f t="shared" si="2"/>
        <v>0</v>
      </c>
      <c r="P41" s="23">
        <f>Computer!AO41</f>
        <v>0</v>
      </c>
      <c r="Q41" s="23">
        <f>Computer!AP41</f>
        <v>0</v>
      </c>
      <c r="R41" s="22">
        <f t="shared" si="3"/>
        <v>0</v>
      </c>
      <c r="S41" s="23">
        <f>Buddhism!AV40</f>
        <v>0</v>
      </c>
      <c r="T41" s="23">
        <f>Buddhism!AW40</f>
        <v>0</v>
      </c>
      <c r="U41" s="22">
        <f t="shared" si="4"/>
        <v>0</v>
      </c>
      <c r="V41" s="23">
        <f>Buddhism!AY40</f>
        <v>0</v>
      </c>
      <c r="W41" s="23">
        <f>Buddhism!AZ40</f>
        <v>0</v>
      </c>
      <c r="X41" s="22">
        <f t="shared" si="5"/>
        <v>0</v>
      </c>
      <c r="Y41" s="5"/>
    </row>
    <row r="42" spans="1:25" ht="26.25" x14ac:dyDescent="0.25">
      <c r="A42" s="45">
        <v>25</v>
      </c>
      <c r="B42" s="42" t="s">
        <v>68</v>
      </c>
      <c r="C42" s="43" t="s">
        <v>69</v>
      </c>
      <c r="D42" s="44" t="s">
        <v>31</v>
      </c>
      <c r="E42" s="4"/>
      <c r="F42" s="4"/>
      <c r="G42" s="23">
        <f>Buddhism!AJ41</f>
        <v>0</v>
      </c>
      <c r="H42" s="23">
        <f>Buddhism!AK41</f>
        <v>0</v>
      </c>
      <c r="I42" s="22">
        <f t="shared" si="0"/>
        <v>0</v>
      </c>
      <c r="J42" s="23">
        <f>Buddhism!AM41</f>
        <v>0</v>
      </c>
      <c r="K42" s="23">
        <f>Buddhism!AN41</f>
        <v>0</v>
      </c>
      <c r="L42" s="22">
        <f t="shared" si="1"/>
        <v>0</v>
      </c>
      <c r="M42" s="23">
        <f>Buddhism!AP41</f>
        <v>0</v>
      </c>
      <c r="N42" s="23">
        <f>Buddhism!AQ41</f>
        <v>0</v>
      </c>
      <c r="O42" s="22">
        <f t="shared" si="2"/>
        <v>0</v>
      </c>
      <c r="P42" s="23">
        <f>Computer!AO42</f>
        <v>0</v>
      </c>
      <c r="Q42" s="23">
        <f>Computer!AP42</f>
        <v>1</v>
      </c>
      <c r="R42" s="22">
        <f t="shared" si="3"/>
        <v>0.5</v>
      </c>
      <c r="S42" s="23">
        <f>Buddhism!AV41</f>
        <v>0</v>
      </c>
      <c r="T42" s="23">
        <f>Buddhism!AW41</f>
        <v>0</v>
      </c>
      <c r="U42" s="22">
        <f t="shared" si="4"/>
        <v>0</v>
      </c>
      <c r="V42" s="23">
        <f>Buddhism!AY41</f>
        <v>0</v>
      </c>
      <c r="W42" s="23">
        <f>Buddhism!AZ41</f>
        <v>0</v>
      </c>
      <c r="X42" s="22">
        <f t="shared" si="5"/>
        <v>0</v>
      </c>
      <c r="Y42" s="5"/>
    </row>
    <row r="43" spans="1:25" ht="26.25" x14ac:dyDescent="0.25">
      <c r="A43" s="45">
        <v>26</v>
      </c>
      <c r="B43" s="42" t="s">
        <v>70</v>
      </c>
      <c r="C43" s="43" t="s">
        <v>71</v>
      </c>
      <c r="D43" s="44" t="s">
        <v>19</v>
      </c>
      <c r="E43" s="4"/>
      <c r="F43" s="4"/>
      <c r="G43" s="23">
        <f>Buddhism!AJ42</f>
        <v>0</v>
      </c>
      <c r="H43" s="23">
        <f>Buddhism!AK42</f>
        <v>1</v>
      </c>
      <c r="I43" s="22">
        <f t="shared" si="0"/>
        <v>0.5</v>
      </c>
      <c r="J43" s="23">
        <f>Buddhism!AM42</f>
        <v>0</v>
      </c>
      <c r="K43" s="23">
        <f>Buddhism!AN42</f>
        <v>0</v>
      </c>
      <c r="L43" s="22">
        <f t="shared" si="1"/>
        <v>0</v>
      </c>
      <c r="M43" s="23">
        <f>Buddhism!AP42</f>
        <v>0</v>
      </c>
      <c r="N43" s="23">
        <f>Buddhism!AQ42</f>
        <v>0</v>
      </c>
      <c r="O43" s="22">
        <f t="shared" si="2"/>
        <v>0</v>
      </c>
      <c r="P43" s="23">
        <f>Computer!AO43</f>
        <v>0</v>
      </c>
      <c r="Q43" s="23">
        <f>Computer!AP43</f>
        <v>0</v>
      </c>
      <c r="R43" s="22">
        <f t="shared" si="3"/>
        <v>0</v>
      </c>
      <c r="S43" s="23">
        <f>Buddhism!AV42</f>
        <v>0</v>
      </c>
      <c r="T43" s="23">
        <f>Buddhism!AW42</f>
        <v>0</v>
      </c>
      <c r="U43" s="22">
        <f t="shared" si="4"/>
        <v>0</v>
      </c>
      <c r="V43" s="23">
        <f>Buddhism!AY42</f>
        <v>0</v>
      </c>
      <c r="W43" s="23">
        <f>Buddhism!AZ42</f>
        <v>0</v>
      </c>
      <c r="X43" s="22">
        <f t="shared" si="5"/>
        <v>0</v>
      </c>
      <c r="Y43" s="5"/>
    </row>
    <row r="44" spans="1:25" ht="26.25" x14ac:dyDescent="0.25">
      <c r="A44" s="45">
        <v>27</v>
      </c>
      <c r="B44" s="42" t="s">
        <v>72</v>
      </c>
      <c r="C44" s="43" t="s">
        <v>73</v>
      </c>
      <c r="D44" s="44" t="s">
        <v>19</v>
      </c>
      <c r="E44" s="4"/>
      <c r="F44" s="4"/>
      <c r="G44" s="23">
        <f>Buddhism!AJ43</f>
        <v>0</v>
      </c>
      <c r="H44" s="23">
        <f>Buddhism!AK43</f>
        <v>0</v>
      </c>
      <c r="I44" s="22">
        <f t="shared" si="0"/>
        <v>0</v>
      </c>
      <c r="J44" s="23">
        <f>Buddhism!AM43</f>
        <v>0</v>
      </c>
      <c r="K44" s="23">
        <f>Buddhism!AN43</f>
        <v>0</v>
      </c>
      <c r="L44" s="22">
        <f t="shared" si="1"/>
        <v>0</v>
      </c>
      <c r="M44" s="23">
        <f>Buddhism!AP43</f>
        <v>0</v>
      </c>
      <c r="N44" s="23">
        <f>Buddhism!AQ43</f>
        <v>0</v>
      </c>
      <c r="O44" s="22">
        <f t="shared" si="2"/>
        <v>0</v>
      </c>
      <c r="P44" s="23">
        <f>Computer!AO44</f>
        <v>0</v>
      </c>
      <c r="Q44" s="23">
        <f>Computer!AP44</f>
        <v>1</v>
      </c>
      <c r="R44" s="22">
        <f t="shared" si="3"/>
        <v>0.5</v>
      </c>
      <c r="S44" s="23">
        <f>Buddhism!AV43</f>
        <v>0</v>
      </c>
      <c r="T44" s="23">
        <f>Buddhism!AW43</f>
        <v>0</v>
      </c>
      <c r="U44" s="22">
        <f t="shared" si="4"/>
        <v>0</v>
      </c>
      <c r="V44" s="23">
        <f>Buddhism!AY43</f>
        <v>0</v>
      </c>
      <c r="W44" s="23">
        <f>Buddhism!AZ43</f>
        <v>0</v>
      </c>
      <c r="X44" s="22">
        <f t="shared" si="5"/>
        <v>0</v>
      </c>
      <c r="Y44" s="5"/>
    </row>
    <row r="45" spans="1:25" ht="26.25" x14ac:dyDescent="0.25">
      <c r="A45" s="45">
        <v>28</v>
      </c>
      <c r="B45" s="42" t="s">
        <v>74</v>
      </c>
      <c r="C45" s="43" t="s">
        <v>75</v>
      </c>
      <c r="D45" s="44" t="s">
        <v>19</v>
      </c>
      <c r="E45" s="4"/>
      <c r="F45" s="4"/>
      <c r="G45" s="23">
        <f>Buddhism!AJ44</f>
        <v>0</v>
      </c>
      <c r="H45" s="23">
        <f>Buddhism!AK44</f>
        <v>0</v>
      </c>
      <c r="I45" s="22">
        <f t="shared" si="0"/>
        <v>0</v>
      </c>
      <c r="J45" s="23">
        <f>Buddhism!AM44</f>
        <v>0</v>
      </c>
      <c r="K45" s="23">
        <f>Buddhism!AN44</f>
        <v>0</v>
      </c>
      <c r="L45" s="22">
        <f t="shared" si="1"/>
        <v>0</v>
      </c>
      <c r="M45" s="23">
        <f>Buddhism!AP44</f>
        <v>0</v>
      </c>
      <c r="N45" s="23">
        <f>Buddhism!AQ44</f>
        <v>0</v>
      </c>
      <c r="O45" s="22">
        <f t="shared" si="2"/>
        <v>0</v>
      </c>
      <c r="P45" s="23">
        <f>Computer!AO45</f>
        <v>0</v>
      </c>
      <c r="Q45" s="23">
        <f>Computer!AP45</f>
        <v>0</v>
      </c>
      <c r="R45" s="22">
        <f t="shared" si="3"/>
        <v>0</v>
      </c>
      <c r="S45" s="23">
        <f>Buddhism!AV44</f>
        <v>0</v>
      </c>
      <c r="T45" s="23">
        <f>Buddhism!AW44</f>
        <v>0</v>
      </c>
      <c r="U45" s="22">
        <f t="shared" si="4"/>
        <v>0</v>
      </c>
      <c r="V45" s="23">
        <f>Buddhism!AY44</f>
        <v>0</v>
      </c>
      <c r="W45" s="23">
        <f>Buddhism!AZ44</f>
        <v>0</v>
      </c>
      <c r="X45" s="22">
        <f t="shared" si="5"/>
        <v>0</v>
      </c>
      <c r="Y45" s="5"/>
    </row>
    <row r="46" spans="1:25" ht="26.25" x14ac:dyDescent="0.25">
      <c r="A46" s="45">
        <v>29</v>
      </c>
      <c r="B46" s="42" t="s">
        <v>76</v>
      </c>
      <c r="C46" s="43" t="s">
        <v>77</v>
      </c>
      <c r="D46" s="44" t="s">
        <v>78</v>
      </c>
      <c r="E46" s="4"/>
      <c r="F46" s="4"/>
      <c r="G46" s="23">
        <f>Buddhism!AJ45</f>
        <v>0</v>
      </c>
      <c r="H46" s="23">
        <f>Buddhism!AK45</f>
        <v>0</v>
      </c>
      <c r="I46" s="22">
        <f t="shared" si="0"/>
        <v>0</v>
      </c>
      <c r="J46" s="23">
        <f>Buddhism!AM45</f>
        <v>0</v>
      </c>
      <c r="K46" s="23">
        <f>Buddhism!AN45</f>
        <v>0</v>
      </c>
      <c r="L46" s="22">
        <f t="shared" si="1"/>
        <v>0</v>
      </c>
      <c r="M46" s="23">
        <f>Buddhism!AP45</f>
        <v>0</v>
      </c>
      <c r="N46" s="23">
        <f>Buddhism!AQ45</f>
        <v>0</v>
      </c>
      <c r="O46" s="22">
        <f t="shared" si="2"/>
        <v>0</v>
      </c>
      <c r="P46" s="23">
        <f>Computer!AO46</f>
        <v>0</v>
      </c>
      <c r="Q46" s="23">
        <f>Computer!AP46</f>
        <v>0</v>
      </c>
      <c r="R46" s="22">
        <f t="shared" si="3"/>
        <v>0</v>
      </c>
      <c r="S46" s="23">
        <f>Buddhism!AV45</f>
        <v>0</v>
      </c>
      <c r="T46" s="23">
        <f>Buddhism!AW45</f>
        <v>0</v>
      </c>
      <c r="U46" s="22">
        <f t="shared" si="4"/>
        <v>0</v>
      </c>
      <c r="V46" s="23">
        <f>Buddhism!AY45</f>
        <v>0</v>
      </c>
      <c r="W46" s="23">
        <f>Buddhism!AZ45</f>
        <v>0</v>
      </c>
      <c r="X46" s="22">
        <f t="shared" si="5"/>
        <v>0</v>
      </c>
      <c r="Y46" s="5"/>
    </row>
    <row r="47" spans="1:25" ht="26.25" x14ac:dyDescent="0.25">
      <c r="A47" s="45">
        <v>30</v>
      </c>
      <c r="B47" s="42" t="s">
        <v>79</v>
      </c>
      <c r="C47" s="43" t="s">
        <v>80</v>
      </c>
      <c r="D47" s="44" t="s">
        <v>78</v>
      </c>
      <c r="E47" s="4"/>
      <c r="F47" s="4"/>
      <c r="G47" s="23">
        <f>Buddhism!AJ46</f>
        <v>0</v>
      </c>
      <c r="H47" s="23">
        <f>Buddhism!AK46</f>
        <v>0</v>
      </c>
      <c r="I47" s="22">
        <f t="shared" si="0"/>
        <v>0</v>
      </c>
      <c r="J47" s="23">
        <f>Buddhism!AM46</f>
        <v>0</v>
      </c>
      <c r="K47" s="23">
        <f>Buddhism!AN46</f>
        <v>0</v>
      </c>
      <c r="L47" s="22">
        <f t="shared" si="1"/>
        <v>0</v>
      </c>
      <c r="M47" s="23">
        <f>Buddhism!AP46</f>
        <v>0</v>
      </c>
      <c r="N47" s="23">
        <f>Buddhism!AQ46</f>
        <v>0</v>
      </c>
      <c r="O47" s="22">
        <f t="shared" si="2"/>
        <v>0</v>
      </c>
      <c r="P47" s="23">
        <f>Computer!AO47</f>
        <v>1</v>
      </c>
      <c r="Q47" s="23">
        <f>Computer!AP47</f>
        <v>3</v>
      </c>
      <c r="R47" s="22">
        <f t="shared" si="3"/>
        <v>2.5</v>
      </c>
      <c r="S47" s="23">
        <f>Buddhism!AV46</f>
        <v>0</v>
      </c>
      <c r="T47" s="23">
        <f>Buddhism!AW46</f>
        <v>0</v>
      </c>
      <c r="U47" s="22">
        <f t="shared" si="4"/>
        <v>0</v>
      </c>
      <c r="V47" s="23">
        <f>Buddhism!AY46</f>
        <v>0</v>
      </c>
      <c r="W47" s="23">
        <f>Buddhism!AZ46</f>
        <v>0</v>
      </c>
      <c r="X47" s="22">
        <f t="shared" si="5"/>
        <v>0</v>
      </c>
      <c r="Y47" s="5"/>
    </row>
    <row r="48" spans="1:25" ht="26.25" x14ac:dyDescent="0.25">
      <c r="A48" s="45">
        <v>31</v>
      </c>
      <c r="B48" s="42" t="s">
        <v>81</v>
      </c>
      <c r="C48" s="43" t="s">
        <v>82</v>
      </c>
      <c r="D48" s="44" t="s">
        <v>19</v>
      </c>
      <c r="E48" s="4"/>
      <c r="F48" s="4"/>
      <c r="G48" s="23">
        <f>Buddhism!AJ47</f>
        <v>1</v>
      </c>
      <c r="H48" s="23">
        <f>Buddhism!AK47</f>
        <v>0</v>
      </c>
      <c r="I48" s="22">
        <f t="shared" si="0"/>
        <v>1</v>
      </c>
      <c r="J48" s="23">
        <f>Buddhism!AM47</f>
        <v>0</v>
      </c>
      <c r="K48" s="23">
        <f>Buddhism!AN47</f>
        <v>0</v>
      </c>
      <c r="L48" s="22">
        <f t="shared" si="1"/>
        <v>0</v>
      </c>
      <c r="M48" s="23">
        <f>Buddhism!AP47</f>
        <v>0</v>
      </c>
      <c r="N48" s="23">
        <f>Buddhism!AQ47</f>
        <v>0</v>
      </c>
      <c r="O48" s="22">
        <f t="shared" si="2"/>
        <v>0</v>
      </c>
      <c r="P48" s="23">
        <f>Computer!AO48</f>
        <v>0</v>
      </c>
      <c r="Q48" s="23">
        <f>Computer!AP48</f>
        <v>0</v>
      </c>
      <c r="R48" s="22">
        <f t="shared" si="3"/>
        <v>0</v>
      </c>
      <c r="S48" s="23">
        <f>Buddhism!AV47</f>
        <v>0</v>
      </c>
      <c r="T48" s="23">
        <f>Buddhism!AW47</f>
        <v>0</v>
      </c>
      <c r="U48" s="22">
        <f t="shared" si="4"/>
        <v>0</v>
      </c>
      <c r="V48" s="23">
        <f>Buddhism!AY47</f>
        <v>0</v>
      </c>
      <c r="W48" s="23">
        <f>Buddhism!AZ47</f>
        <v>0</v>
      </c>
      <c r="X48" s="22">
        <f t="shared" si="5"/>
        <v>0</v>
      </c>
      <c r="Y48" s="5"/>
    </row>
    <row r="49" spans="1:25" ht="26.25" x14ac:dyDescent="0.25">
      <c r="A49" s="45">
        <v>32</v>
      </c>
      <c r="B49" s="42" t="s">
        <v>83</v>
      </c>
      <c r="C49" s="43" t="s">
        <v>84</v>
      </c>
      <c r="D49" s="44" t="s">
        <v>19</v>
      </c>
      <c r="E49" s="4"/>
      <c r="F49" s="4"/>
      <c r="G49" s="23">
        <f>Buddhism!AJ48</f>
        <v>1</v>
      </c>
      <c r="H49" s="23">
        <f>Buddhism!AK48</f>
        <v>0</v>
      </c>
      <c r="I49" s="22">
        <f t="shared" si="0"/>
        <v>1</v>
      </c>
      <c r="J49" s="23">
        <f>Buddhism!AM48</f>
        <v>0</v>
      </c>
      <c r="K49" s="23">
        <f>Buddhism!AN48</f>
        <v>0</v>
      </c>
      <c r="L49" s="22">
        <f t="shared" si="1"/>
        <v>0</v>
      </c>
      <c r="M49" s="23">
        <f>Buddhism!AP48</f>
        <v>0</v>
      </c>
      <c r="N49" s="23">
        <f>Buddhism!AQ48</f>
        <v>0</v>
      </c>
      <c r="O49" s="22">
        <f t="shared" si="2"/>
        <v>0</v>
      </c>
      <c r="P49" s="23">
        <f>Computer!AO49</f>
        <v>3</v>
      </c>
      <c r="Q49" s="23">
        <f>Computer!AP49</f>
        <v>2</v>
      </c>
      <c r="R49" s="22">
        <f t="shared" si="3"/>
        <v>4</v>
      </c>
      <c r="S49" s="23">
        <f>Buddhism!AV48</f>
        <v>0</v>
      </c>
      <c r="T49" s="23">
        <f>Buddhism!AW48</f>
        <v>0</v>
      </c>
      <c r="U49" s="22">
        <f t="shared" si="4"/>
        <v>0</v>
      </c>
      <c r="V49" s="23">
        <f>Buddhism!AY48</f>
        <v>0</v>
      </c>
      <c r="W49" s="23">
        <f>Buddhism!AZ48</f>
        <v>0</v>
      </c>
      <c r="X49" s="22">
        <f t="shared" si="5"/>
        <v>0</v>
      </c>
      <c r="Y49" s="5"/>
    </row>
    <row r="50" spans="1:25" ht="26.25" x14ac:dyDescent="0.25">
      <c r="A50" s="45">
        <v>33</v>
      </c>
      <c r="B50" s="42" t="s">
        <v>85</v>
      </c>
      <c r="C50" s="43" t="s">
        <v>86</v>
      </c>
      <c r="D50" s="44" t="s">
        <v>19</v>
      </c>
      <c r="E50" s="4"/>
      <c r="F50" s="4"/>
      <c r="G50" s="23">
        <f>Buddhism!AJ49</f>
        <v>3</v>
      </c>
      <c r="H50" s="23">
        <f>Buddhism!AK49</f>
        <v>9</v>
      </c>
      <c r="I50" s="22">
        <f t="shared" si="0"/>
        <v>7.5</v>
      </c>
      <c r="J50" s="23">
        <f>Buddhism!AM49</f>
        <v>0</v>
      </c>
      <c r="K50" s="23">
        <f>Buddhism!AN49</f>
        <v>0</v>
      </c>
      <c r="L50" s="22">
        <f t="shared" si="1"/>
        <v>0</v>
      </c>
      <c r="M50" s="23">
        <f>Buddhism!AP49</f>
        <v>0</v>
      </c>
      <c r="N50" s="23">
        <f>Buddhism!AQ49</f>
        <v>0</v>
      </c>
      <c r="O50" s="22">
        <f t="shared" si="2"/>
        <v>0</v>
      </c>
      <c r="P50" s="23">
        <f>Computer!AO50</f>
        <v>1</v>
      </c>
      <c r="Q50" s="23">
        <f>Computer!AP50</f>
        <v>2</v>
      </c>
      <c r="R50" s="22">
        <f t="shared" si="3"/>
        <v>2</v>
      </c>
      <c r="S50" s="23">
        <f>Buddhism!AV49</f>
        <v>0</v>
      </c>
      <c r="T50" s="23">
        <f>Buddhism!AW49</f>
        <v>0</v>
      </c>
      <c r="U50" s="22">
        <f t="shared" si="4"/>
        <v>0</v>
      </c>
      <c r="V50" s="23">
        <f>Buddhism!AY49</f>
        <v>0</v>
      </c>
      <c r="W50" s="23">
        <f>Buddhism!AZ49</f>
        <v>0</v>
      </c>
      <c r="X50" s="22">
        <f t="shared" si="5"/>
        <v>0</v>
      </c>
      <c r="Y50" s="5"/>
    </row>
    <row r="51" spans="1:25" ht="26.25" x14ac:dyDescent="0.25">
      <c r="A51" s="45">
        <v>34</v>
      </c>
      <c r="B51" s="42" t="s">
        <v>87</v>
      </c>
      <c r="C51" s="43" t="s">
        <v>88</v>
      </c>
      <c r="D51" s="44" t="s">
        <v>31</v>
      </c>
      <c r="E51" s="4"/>
      <c r="F51" s="4"/>
      <c r="G51" s="23">
        <f>Buddhism!AJ50</f>
        <v>1</v>
      </c>
      <c r="H51" s="23">
        <f>Buddhism!AK50</f>
        <v>0</v>
      </c>
      <c r="I51" s="22">
        <f t="shared" si="0"/>
        <v>1</v>
      </c>
      <c r="J51" s="23">
        <f>Buddhism!AM50</f>
        <v>0</v>
      </c>
      <c r="K51" s="23">
        <f>Buddhism!AN50</f>
        <v>0</v>
      </c>
      <c r="L51" s="22">
        <f t="shared" si="1"/>
        <v>0</v>
      </c>
      <c r="M51" s="23">
        <f>Buddhism!AP50</f>
        <v>0</v>
      </c>
      <c r="N51" s="23">
        <f>Buddhism!AQ50</f>
        <v>0</v>
      </c>
      <c r="O51" s="22">
        <f t="shared" si="2"/>
        <v>0</v>
      </c>
      <c r="P51" s="23">
        <f>Computer!AO51</f>
        <v>0</v>
      </c>
      <c r="Q51" s="23">
        <f>Computer!AP51</f>
        <v>0</v>
      </c>
      <c r="R51" s="22">
        <f t="shared" si="3"/>
        <v>0</v>
      </c>
      <c r="S51" s="23">
        <f>Buddhism!AV50</f>
        <v>0</v>
      </c>
      <c r="T51" s="23">
        <f>Buddhism!AW50</f>
        <v>0</v>
      </c>
      <c r="U51" s="22">
        <f t="shared" si="4"/>
        <v>0</v>
      </c>
      <c r="V51" s="23">
        <f>Buddhism!AY50</f>
        <v>0</v>
      </c>
      <c r="W51" s="23">
        <f>Buddhism!AZ50</f>
        <v>0</v>
      </c>
      <c r="X51" s="22">
        <f t="shared" si="5"/>
        <v>0</v>
      </c>
      <c r="Y51" s="5"/>
    </row>
    <row r="52" spans="1:25" ht="26.25" x14ac:dyDescent="0.25">
      <c r="A52" s="45">
        <v>35</v>
      </c>
      <c r="B52" s="42" t="s">
        <v>89</v>
      </c>
      <c r="C52" s="43" t="s">
        <v>90</v>
      </c>
      <c r="D52" s="44" t="s">
        <v>19</v>
      </c>
      <c r="E52" s="4"/>
      <c r="F52" s="4"/>
      <c r="G52" s="23">
        <f>Buddhism!AJ51</f>
        <v>0</v>
      </c>
      <c r="H52" s="23">
        <f>Buddhism!AK51</f>
        <v>0</v>
      </c>
      <c r="I52" s="22">
        <f t="shared" si="0"/>
        <v>0</v>
      </c>
      <c r="J52" s="23">
        <f>Buddhism!AM51</f>
        <v>0</v>
      </c>
      <c r="K52" s="23">
        <f>Buddhism!AN51</f>
        <v>0</v>
      </c>
      <c r="L52" s="22">
        <f t="shared" si="1"/>
        <v>0</v>
      </c>
      <c r="M52" s="23">
        <f>Buddhism!AP51</f>
        <v>0</v>
      </c>
      <c r="N52" s="23">
        <f>Buddhism!AQ51</f>
        <v>0</v>
      </c>
      <c r="O52" s="22">
        <f t="shared" si="2"/>
        <v>0</v>
      </c>
      <c r="P52" s="23">
        <f>Computer!AO52</f>
        <v>0</v>
      </c>
      <c r="Q52" s="23">
        <f>Computer!AP52</f>
        <v>0</v>
      </c>
      <c r="R52" s="22">
        <f t="shared" si="3"/>
        <v>0</v>
      </c>
      <c r="S52" s="23">
        <f>Buddhism!AV51</f>
        <v>0</v>
      </c>
      <c r="T52" s="23">
        <f>Buddhism!AW51</f>
        <v>0</v>
      </c>
      <c r="U52" s="22">
        <f t="shared" si="4"/>
        <v>0</v>
      </c>
      <c r="V52" s="23">
        <f>Buddhism!AY51</f>
        <v>0</v>
      </c>
      <c r="W52" s="23">
        <f>Buddhism!AZ51</f>
        <v>0</v>
      </c>
      <c r="X52" s="22">
        <f t="shared" si="5"/>
        <v>0</v>
      </c>
      <c r="Y52" s="5"/>
    </row>
    <row r="53" spans="1:25" ht="26.25" x14ac:dyDescent="0.25">
      <c r="A53" s="45">
        <v>36</v>
      </c>
      <c r="B53" s="42" t="s">
        <v>91</v>
      </c>
      <c r="C53" s="43" t="s">
        <v>92</v>
      </c>
      <c r="D53" s="44" t="s">
        <v>31</v>
      </c>
      <c r="E53" s="4"/>
      <c r="F53" s="4"/>
      <c r="G53" s="23">
        <f>Buddhism!AJ52</f>
        <v>0</v>
      </c>
      <c r="H53" s="23">
        <f>Buddhism!AK52</f>
        <v>0</v>
      </c>
      <c r="I53" s="22">
        <f t="shared" si="0"/>
        <v>0</v>
      </c>
      <c r="J53" s="23">
        <f>Buddhism!AM52</f>
        <v>0</v>
      </c>
      <c r="K53" s="23">
        <f>Buddhism!AN52</f>
        <v>0</v>
      </c>
      <c r="L53" s="22">
        <f t="shared" si="1"/>
        <v>0</v>
      </c>
      <c r="M53" s="23">
        <f>Buddhism!AP52</f>
        <v>0</v>
      </c>
      <c r="N53" s="23">
        <f>Buddhism!AQ52</f>
        <v>0</v>
      </c>
      <c r="O53" s="22">
        <f t="shared" si="2"/>
        <v>0</v>
      </c>
      <c r="P53" s="23">
        <f>Computer!AO53</f>
        <v>0</v>
      </c>
      <c r="Q53" s="23">
        <f>Computer!AP53</f>
        <v>1</v>
      </c>
      <c r="R53" s="22">
        <f t="shared" si="3"/>
        <v>0.5</v>
      </c>
      <c r="S53" s="23">
        <f>Buddhism!AV52</f>
        <v>0</v>
      </c>
      <c r="T53" s="23">
        <f>Buddhism!AW52</f>
        <v>0</v>
      </c>
      <c r="U53" s="22">
        <f t="shared" si="4"/>
        <v>0</v>
      </c>
      <c r="V53" s="23">
        <f>Buddhism!AY52</f>
        <v>0</v>
      </c>
      <c r="W53" s="23">
        <f>Buddhism!AZ52</f>
        <v>0</v>
      </c>
      <c r="X53" s="22">
        <f t="shared" si="5"/>
        <v>0</v>
      </c>
      <c r="Y53" s="5"/>
    </row>
    <row r="54" spans="1:25" ht="26.25" x14ac:dyDescent="0.25">
      <c r="A54" s="45">
        <v>37</v>
      </c>
      <c r="B54" s="42" t="s">
        <v>93</v>
      </c>
      <c r="C54" s="43" t="s">
        <v>94</v>
      </c>
      <c r="D54" s="44" t="s">
        <v>31</v>
      </c>
      <c r="E54" s="4"/>
      <c r="F54" s="4"/>
      <c r="G54" s="23">
        <f>Buddhism!AJ53</f>
        <v>0</v>
      </c>
      <c r="H54" s="23">
        <f>Buddhism!AK53</f>
        <v>1</v>
      </c>
      <c r="I54" s="22">
        <f t="shared" si="0"/>
        <v>0.5</v>
      </c>
      <c r="J54" s="23">
        <f>Buddhism!AM53</f>
        <v>0</v>
      </c>
      <c r="K54" s="23">
        <f>Buddhism!AN53</f>
        <v>0</v>
      </c>
      <c r="L54" s="22">
        <f t="shared" si="1"/>
        <v>0</v>
      </c>
      <c r="M54" s="23">
        <f>Buddhism!AP53</f>
        <v>0</v>
      </c>
      <c r="N54" s="23">
        <f>Buddhism!AQ53</f>
        <v>0</v>
      </c>
      <c r="O54" s="22">
        <f t="shared" si="2"/>
        <v>0</v>
      </c>
      <c r="P54" s="23">
        <f>Computer!AO54</f>
        <v>0</v>
      </c>
      <c r="Q54" s="23">
        <f>Computer!AP54</f>
        <v>2</v>
      </c>
      <c r="R54" s="22">
        <f t="shared" si="3"/>
        <v>1</v>
      </c>
      <c r="S54" s="23">
        <f>Buddhism!AV53</f>
        <v>0</v>
      </c>
      <c r="T54" s="23">
        <f>Buddhism!AW53</f>
        <v>0</v>
      </c>
      <c r="U54" s="22">
        <f t="shared" si="4"/>
        <v>0</v>
      </c>
      <c r="V54" s="23">
        <f>Buddhism!AY53</f>
        <v>0</v>
      </c>
      <c r="W54" s="23">
        <f>Buddhism!AZ53</f>
        <v>0</v>
      </c>
      <c r="X54" s="22">
        <f t="shared" si="5"/>
        <v>0</v>
      </c>
      <c r="Y54" s="5"/>
    </row>
    <row r="55" spans="1:25" ht="26.25" x14ac:dyDescent="0.25">
      <c r="A55" s="45">
        <v>38</v>
      </c>
      <c r="B55" s="42" t="s">
        <v>95</v>
      </c>
      <c r="C55" s="43" t="s">
        <v>96</v>
      </c>
      <c r="D55" s="44" t="s">
        <v>19</v>
      </c>
      <c r="E55" s="4"/>
      <c r="F55" s="4"/>
      <c r="G55" s="23">
        <f>Buddhism!AJ54</f>
        <v>0</v>
      </c>
      <c r="H55" s="23">
        <f>Buddhism!AK54</f>
        <v>0</v>
      </c>
      <c r="I55" s="22">
        <f t="shared" si="0"/>
        <v>0</v>
      </c>
      <c r="J55" s="23">
        <f>Buddhism!AM54</f>
        <v>0</v>
      </c>
      <c r="K55" s="23">
        <f>Buddhism!AN54</f>
        <v>0</v>
      </c>
      <c r="L55" s="22">
        <f t="shared" si="1"/>
        <v>0</v>
      </c>
      <c r="M55" s="23">
        <f>Buddhism!AP54</f>
        <v>0</v>
      </c>
      <c r="N55" s="23">
        <f>Buddhism!AQ54</f>
        <v>0</v>
      </c>
      <c r="O55" s="22">
        <f t="shared" si="2"/>
        <v>0</v>
      </c>
      <c r="P55" s="23">
        <f>Computer!AO55</f>
        <v>0</v>
      </c>
      <c r="Q55" s="23">
        <f>Computer!AP55</f>
        <v>2</v>
      </c>
      <c r="R55" s="22">
        <f t="shared" si="3"/>
        <v>1</v>
      </c>
      <c r="S55" s="23">
        <f>Buddhism!AV54</f>
        <v>0</v>
      </c>
      <c r="T55" s="23">
        <f>Buddhism!AW54</f>
        <v>0</v>
      </c>
      <c r="U55" s="22">
        <f t="shared" si="4"/>
        <v>0</v>
      </c>
      <c r="V55" s="23">
        <f>Buddhism!AY54</f>
        <v>0</v>
      </c>
      <c r="W55" s="23">
        <f>Buddhism!AZ54</f>
        <v>0</v>
      </c>
      <c r="X55" s="22">
        <f t="shared" si="5"/>
        <v>0</v>
      </c>
      <c r="Y55" s="5"/>
    </row>
    <row r="56" spans="1:25" ht="26.25" x14ac:dyDescent="0.25">
      <c r="A56" s="45">
        <v>39</v>
      </c>
      <c r="B56" s="42" t="s">
        <v>97</v>
      </c>
      <c r="C56" s="43" t="s">
        <v>98</v>
      </c>
      <c r="D56" s="44" t="s">
        <v>19</v>
      </c>
      <c r="E56" s="4"/>
      <c r="F56" s="4"/>
      <c r="G56" s="23">
        <f>Buddhism!AJ55</f>
        <v>1</v>
      </c>
      <c r="H56" s="23">
        <f>Buddhism!AK55</f>
        <v>1</v>
      </c>
      <c r="I56" s="22">
        <f t="shared" si="0"/>
        <v>1.5</v>
      </c>
      <c r="J56" s="23">
        <f>Buddhism!AM55</f>
        <v>0</v>
      </c>
      <c r="K56" s="23">
        <f>Buddhism!AN55</f>
        <v>0</v>
      </c>
      <c r="L56" s="22">
        <f t="shared" si="1"/>
        <v>0</v>
      </c>
      <c r="M56" s="23">
        <f>Buddhism!AP55</f>
        <v>0</v>
      </c>
      <c r="N56" s="23">
        <f>Buddhism!AQ55</f>
        <v>0</v>
      </c>
      <c r="O56" s="22">
        <f t="shared" si="2"/>
        <v>0</v>
      </c>
      <c r="P56" s="23">
        <f>Computer!AO56</f>
        <v>1</v>
      </c>
      <c r="Q56" s="23">
        <f>Computer!AP56</f>
        <v>2</v>
      </c>
      <c r="R56" s="22">
        <f t="shared" si="3"/>
        <v>2</v>
      </c>
      <c r="S56" s="23">
        <f>Buddhism!AV55</f>
        <v>0</v>
      </c>
      <c r="T56" s="23">
        <f>Buddhism!AW55</f>
        <v>0</v>
      </c>
      <c r="U56" s="22">
        <f t="shared" si="4"/>
        <v>0</v>
      </c>
      <c r="V56" s="23">
        <f>Buddhism!AY55</f>
        <v>0</v>
      </c>
      <c r="W56" s="23">
        <f>Buddhism!AZ55</f>
        <v>0</v>
      </c>
      <c r="X56" s="22">
        <f t="shared" si="5"/>
        <v>0</v>
      </c>
      <c r="Y56" s="5"/>
    </row>
    <row r="57" spans="1:25" ht="26.25" x14ac:dyDescent="0.25">
      <c r="A57" s="45">
        <v>40</v>
      </c>
      <c r="B57" s="42" t="s">
        <v>99</v>
      </c>
      <c r="C57" s="43" t="s">
        <v>100</v>
      </c>
      <c r="D57" s="44" t="s">
        <v>19</v>
      </c>
      <c r="E57" s="4"/>
      <c r="F57" s="4"/>
      <c r="G57" s="23">
        <f>Buddhism!AJ56</f>
        <v>0</v>
      </c>
      <c r="H57" s="23">
        <f>Buddhism!AK56</f>
        <v>1</v>
      </c>
      <c r="I57" s="22">
        <f t="shared" si="0"/>
        <v>0.5</v>
      </c>
      <c r="J57" s="23">
        <f>Buddhism!AM56</f>
        <v>0</v>
      </c>
      <c r="K57" s="23">
        <f>Buddhism!AN56</f>
        <v>0</v>
      </c>
      <c r="L57" s="22">
        <f t="shared" si="1"/>
        <v>0</v>
      </c>
      <c r="M57" s="23">
        <f>Buddhism!AP56</f>
        <v>0</v>
      </c>
      <c r="N57" s="23">
        <f>Buddhism!AQ56</f>
        <v>0</v>
      </c>
      <c r="O57" s="22">
        <f t="shared" si="2"/>
        <v>0</v>
      </c>
      <c r="P57" s="23">
        <f>Computer!AO57</f>
        <v>0</v>
      </c>
      <c r="Q57" s="23">
        <f>Computer!AP57</f>
        <v>0</v>
      </c>
      <c r="R57" s="22">
        <f t="shared" si="3"/>
        <v>0</v>
      </c>
      <c r="S57" s="23">
        <f>Buddhism!AV56</f>
        <v>0</v>
      </c>
      <c r="T57" s="23">
        <f>Buddhism!AW56</f>
        <v>0</v>
      </c>
      <c r="U57" s="22">
        <f t="shared" si="4"/>
        <v>0</v>
      </c>
      <c r="V57" s="23">
        <f>Buddhism!AY56</f>
        <v>0</v>
      </c>
      <c r="W57" s="23">
        <f>Buddhism!AZ56</f>
        <v>0</v>
      </c>
      <c r="X57" s="22">
        <f t="shared" si="5"/>
        <v>0</v>
      </c>
      <c r="Y57" s="5"/>
    </row>
    <row r="58" spans="1:25" ht="26.25" x14ac:dyDescent="0.25">
      <c r="A58" s="45">
        <v>42</v>
      </c>
      <c r="B58" s="42" t="s">
        <v>103</v>
      </c>
      <c r="C58" s="43" t="s">
        <v>104</v>
      </c>
      <c r="D58" s="44" t="s">
        <v>31</v>
      </c>
      <c r="E58" s="4"/>
      <c r="F58" s="4"/>
      <c r="G58" s="23">
        <f>Buddhism!AJ57</f>
        <v>0</v>
      </c>
      <c r="H58" s="23">
        <f>Buddhism!AK57</f>
        <v>12</v>
      </c>
      <c r="I58" s="22">
        <f t="shared" si="0"/>
        <v>6</v>
      </c>
      <c r="J58" s="23">
        <f>Buddhism!AM57</f>
        <v>0</v>
      </c>
      <c r="K58" s="23">
        <f>Buddhism!AN57</f>
        <v>0</v>
      </c>
      <c r="L58" s="22">
        <f t="shared" si="1"/>
        <v>0</v>
      </c>
      <c r="M58" s="23">
        <f>Buddhism!AP57</f>
        <v>0</v>
      </c>
      <c r="N58" s="23">
        <f>Buddhism!AQ57</f>
        <v>0</v>
      </c>
      <c r="O58" s="22">
        <f t="shared" si="2"/>
        <v>0</v>
      </c>
      <c r="P58" s="23">
        <f>Computer!AO58</f>
        <v>0</v>
      </c>
      <c r="Q58" s="23">
        <f>Computer!AP58</f>
        <v>2</v>
      </c>
      <c r="R58" s="22">
        <f t="shared" si="3"/>
        <v>1</v>
      </c>
      <c r="S58" s="23">
        <f>Buddhism!AV57</f>
        <v>0</v>
      </c>
      <c r="T58" s="23">
        <f>Buddhism!AW57</f>
        <v>0</v>
      </c>
      <c r="U58" s="22">
        <f t="shared" si="4"/>
        <v>0</v>
      </c>
      <c r="V58" s="23">
        <f>Buddhism!AY57</f>
        <v>0</v>
      </c>
      <c r="W58" s="23">
        <f>Buddhism!AZ57</f>
        <v>0</v>
      </c>
      <c r="X58" s="22">
        <f t="shared" si="5"/>
        <v>0</v>
      </c>
      <c r="Y58" s="5"/>
    </row>
    <row r="59" spans="1:25" ht="26.25" x14ac:dyDescent="0.25">
      <c r="A59" s="45">
        <v>43</v>
      </c>
      <c r="B59" s="42" t="s">
        <v>105</v>
      </c>
      <c r="C59" s="43" t="s">
        <v>106</v>
      </c>
      <c r="D59" s="44" t="s">
        <v>19</v>
      </c>
      <c r="E59" s="4"/>
      <c r="F59" s="4"/>
      <c r="G59" s="23">
        <f>Buddhism!AJ58</f>
        <v>1</v>
      </c>
      <c r="H59" s="23">
        <f>Buddhism!AK58</f>
        <v>1</v>
      </c>
      <c r="I59" s="22">
        <f t="shared" si="0"/>
        <v>1.5</v>
      </c>
      <c r="J59" s="23">
        <f>Buddhism!AM58</f>
        <v>0</v>
      </c>
      <c r="K59" s="23">
        <f>Buddhism!AN58</f>
        <v>0</v>
      </c>
      <c r="L59" s="22">
        <f t="shared" si="1"/>
        <v>0</v>
      </c>
      <c r="M59" s="23">
        <f>Buddhism!AP58</f>
        <v>0</v>
      </c>
      <c r="N59" s="23">
        <f>Buddhism!AQ58</f>
        <v>0</v>
      </c>
      <c r="O59" s="22">
        <f t="shared" si="2"/>
        <v>0</v>
      </c>
      <c r="P59" s="23">
        <f>Computer!AO59</f>
        <v>2</v>
      </c>
      <c r="Q59" s="23">
        <f>Computer!AP59</f>
        <v>0</v>
      </c>
      <c r="R59" s="22">
        <f t="shared" si="3"/>
        <v>2</v>
      </c>
      <c r="S59" s="23">
        <f>Buddhism!AV58</f>
        <v>0</v>
      </c>
      <c r="T59" s="23">
        <f>Buddhism!AW58</f>
        <v>0</v>
      </c>
      <c r="U59" s="22">
        <f t="shared" si="4"/>
        <v>0</v>
      </c>
      <c r="V59" s="23">
        <f>Buddhism!AY58</f>
        <v>0</v>
      </c>
      <c r="W59" s="23">
        <f>Buddhism!AZ58</f>
        <v>0</v>
      </c>
      <c r="X59" s="22">
        <f t="shared" si="5"/>
        <v>0</v>
      </c>
      <c r="Y59" s="5"/>
    </row>
    <row r="60" spans="1:25" ht="26.25" x14ac:dyDescent="0.25">
      <c r="A60" s="45">
        <v>44</v>
      </c>
      <c r="B60" s="42" t="s">
        <v>107</v>
      </c>
      <c r="C60" s="43" t="s">
        <v>108</v>
      </c>
      <c r="D60" s="44" t="s">
        <v>19</v>
      </c>
      <c r="E60" s="4"/>
      <c r="F60" s="4"/>
      <c r="G60" s="23">
        <f>Buddhism!AJ59</f>
        <v>2</v>
      </c>
      <c r="H60" s="23">
        <f>Buddhism!AK59</f>
        <v>10</v>
      </c>
      <c r="I60" s="22">
        <f t="shared" si="0"/>
        <v>7</v>
      </c>
      <c r="J60" s="23">
        <f>Buddhism!AM59</f>
        <v>0</v>
      </c>
      <c r="K60" s="23">
        <f>Buddhism!AN59</f>
        <v>0</v>
      </c>
      <c r="L60" s="22">
        <f t="shared" si="1"/>
        <v>0</v>
      </c>
      <c r="M60" s="23">
        <f>Buddhism!AP59</f>
        <v>0</v>
      </c>
      <c r="N60" s="23">
        <f>Buddhism!AQ59</f>
        <v>0</v>
      </c>
      <c r="O60" s="22">
        <f t="shared" si="2"/>
        <v>0</v>
      </c>
      <c r="P60" s="23">
        <f>Computer!AO60</f>
        <v>4</v>
      </c>
      <c r="Q60" s="23">
        <f>Computer!AP60</f>
        <v>1</v>
      </c>
      <c r="R60" s="22">
        <f t="shared" si="3"/>
        <v>4.5</v>
      </c>
      <c r="S60" s="23">
        <f>Buddhism!AV59</f>
        <v>0</v>
      </c>
      <c r="T60" s="23">
        <f>Buddhism!AW59</f>
        <v>0</v>
      </c>
      <c r="U60" s="22">
        <f t="shared" si="4"/>
        <v>0</v>
      </c>
      <c r="V60" s="23">
        <f>Buddhism!AY59</f>
        <v>0</v>
      </c>
      <c r="W60" s="23">
        <f>Buddhism!AZ59</f>
        <v>0</v>
      </c>
      <c r="X60" s="22">
        <f t="shared" si="5"/>
        <v>0</v>
      </c>
      <c r="Y60" s="5"/>
    </row>
    <row r="61" spans="1:25" ht="26.25" x14ac:dyDescent="0.25">
      <c r="A61" s="45">
        <v>45</v>
      </c>
      <c r="B61" s="42" t="s">
        <v>109</v>
      </c>
      <c r="C61" s="43" t="s">
        <v>110</v>
      </c>
      <c r="D61" s="44" t="s">
        <v>19</v>
      </c>
      <c r="E61" s="4"/>
      <c r="F61" s="4"/>
      <c r="G61" s="23">
        <f>Buddhism!AJ60</f>
        <v>3</v>
      </c>
      <c r="H61" s="23">
        <f>Buddhism!AK60</f>
        <v>0</v>
      </c>
      <c r="I61" s="22">
        <f t="shared" si="0"/>
        <v>3</v>
      </c>
      <c r="J61" s="23">
        <f>Buddhism!AM60</f>
        <v>0</v>
      </c>
      <c r="K61" s="23">
        <f>Buddhism!AN60</f>
        <v>0</v>
      </c>
      <c r="L61" s="22">
        <f t="shared" si="1"/>
        <v>0</v>
      </c>
      <c r="M61" s="23">
        <f>Buddhism!AP60</f>
        <v>0</v>
      </c>
      <c r="N61" s="23">
        <f>Buddhism!AQ60</f>
        <v>0</v>
      </c>
      <c r="O61" s="22">
        <f t="shared" si="2"/>
        <v>0</v>
      </c>
      <c r="P61" s="23">
        <f>Computer!AO61</f>
        <v>1</v>
      </c>
      <c r="Q61" s="23">
        <f>Computer!AP61</f>
        <v>3</v>
      </c>
      <c r="R61" s="22">
        <f t="shared" si="3"/>
        <v>2.5</v>
      </c>
      <c r="S61" s="23">
        <f>Buddhism!AV60</f>
        <v>0</v>
      </c>
      <c r="T61" s="23">
        <f>Buddhism!AW60</f>
        <v>0</v>
      </c>
      <c r="U61" s="22">
        <f t="shared" si="4"/>
        <v>0</v>
      </c>
      <c r="V61" s="23">
        <f>Buddhism!AY60</f>
        <v>0</v>
      </c>
      <c r="W61" s="23">
        <f>Buddhism!AZ60</f>
        <v>0</v>
      </c>
      <c r="X61" s="22">
        <f t="shared" si="5"/>
        <v>0</v>
      </c>
      <c r="Y61" s="5"/>
    </row>
    <row r="62" spans="1:25" ht="26.25" x14ac:dyDescent="0.25">
      <c r="A62" s="45">
        <v>46</v>
      </c>
      <c r="B62" s="42" t="s">
        <v>111</v>
      </c>
      <c r="C62" s="43" t="s">
        <v>112</v>
      </c>
      <c r="D62" s="44" t="s">
        <v>19</v>
      </c>
      <c r="E62" s="4"/>
      <c r="F62" s="4"/>
      <c r="G62" s="23">
        <f>Buddhism!AJ61</f>
        <v>1</v>
      </c>
      <c r="H62" s="23">
        <f>Buddhism!AK61</f>
        <v>0</v>
      </c>
      <c r="I62" s="22">
        <f t="shared" si="0"/>
        <v>1</v>
      </c>
      <c r="J62" s="23">
        <f>Buddhism!AM61</f>
        <v>0</v>
      </c>
      <c r="K62" s="23">
        <f>Buddhism!AN61</f>
        <v>0</v>
      </c>
      <c r="L62" s="22">
        <f t="shared" si="1"/>
        <v>0</v>
      </c>
      <c r="M62" s="23">
        <f>Buddhism!AP61</f>
        <v>0</v>
      </c>
      <c r="N62" s="23">
        <f>Buddhism!AQ61</f>
        <v>0</v>
      </c>
      <c r="O62" s="22">
        <f t="shared" si="2"/>
        <v>0</v>
      </c>
      <c r="P62" s="23">
        <f>Computer!AO62</f>
        <v>0</v>
      </c>
      <c r="Q62" s="23">
        <f>Computer!AP62</f>
        <v>0</v>
      </c>
      <c r="R62" s="22">
        <f t="shared" si="3"/>
        <v>0</v>
      </c>
      <c r="S62" s="23">
        <f>Buddhism!AV61</f>
        <v>0</v>
      </c>
      <c r="T62" s="23">
        <f>Buddhism!AW61</f>
        <v>0</v>
      </c>
      <c r="U62" s="22">
        <f t="shared" si="4"/>
        <v>0</v>
      </c>
      <c r="V62" s="23">
        <f>Buddhism!AY61</f>
        <v>0</v>
      </c>
      <c r="W62" s="23">
        <f>Buddhism!AZ61</f>
        <v>0</v>
      </c>
      <c r="X62" s="22">
        <f t="shared" si="5"/>
        <v>0</v>
      </c>
      <c r="Y62" s="5"/>
    </row>
    <row r="63" spans="1:25" ht="26.25" x14ac:dyDescent="0.25">
      <c r="A63" s="45">
        <v>48</v>
      </c>
      <c r="B63" s="42" t="s">
        <v>115</v>
      </c>
      <c r="C63" s="43" t="s">
        <v>116</v>
      </c>
      <c r="D63" s="44" t="s">
        <v>19</v>
      </c>
      <c r="E63" s="4"/>
      <c r="F63" s="4"/>
      <c r="G63" s="23">
        <f>Buddhism!AJ62</f>
        <v>0</v>
      </c>
      <c r="H63" s="23">
        <f>Buddhism!AK62</f>
        <v>0</v>
      </c>
      <c r="I63" s="22">
        <f t="shared" si="0"/>
        <v>0</v>
      </c>
      <c r="J63" s="23">
        <f>Buddhism!AM62</f>
        <v>0</v>
      </c>
      <c r="K63" s="23">
        <f>Buddhism!AN62</f>
        <v>0</v>
      </c>
      <c r="L63" s="22">
        <f t="shared" si="1"/>
        <v>0</v>
      </c>
      <c r="M63" s="23">
        <f>Buddhism!AP62</f>
        <v>0</v>
      </c>
      <c r="N63" s="23">
        <f>Buddhism!AQ62</f>
        <v>0</v>
      </c>
      <c r="O63" s="22">
        <f t="shared" si="2"/>
        <v>0</v>
      </c>
      <c r="P63" s="23">
        <f>Computer!AO64</f>
        <v>0</v>
      </c>
      <c r="Q63" s="23">
        <f>Computer!AP64</f>
        <v>1</v>
      </c>
      <c r="R63" s="22">
        <f t="shared" si="3"/>
        <v>0.5</v>
      </c>
      <c r="S63" s="23">
        <f>Buddhism!AV62</f>
        <v>0</v>
      </c>
      <c r="T63" s="23">
        <f>Buddhism!AW62</f>
        <v>0</v>
      </c>
      <c r="U63" s="22">
        <f t="shared" si="4"/>
        <v>0</v>
      </c>
      <c r="V63" s="23">
        <f>Buddhism!AY62</f>
        <v>0</v>
      </c>
      <c r="W63" s="23">
        <f>Buddhism!AZ62</f>
        <v>0</v>
      </c>
      <c r="X63" s="22">
        <f t="shared" si="5"/>
        <v>0</v>
      </c>
      <c r="Y63" s="5"/>
    </row>
    <row r="64" spans="1:25" ht="26.25" x14ac:dyDescent="0.25">
      <c r="A64" s="45">
        <v>49</v>
      </c>
      <c r="B64" s="42" t="s">
        <v>117</v>
      </c>
      <c r="C64" s="43" t="s">
        <v>118</v>
      </c>
      <c r="D64" s="44" t="s">
        <v>19</v>
      </c>
      <c r="E64" s="4"/>
      <c r="F64" s="4"/>
      <c r="G64" s="23">
        <f>Buddhism!AJ63</f>
        <v>0</v>
      </c>
      <c r="H64" s="23">
        <f>Buddhism!AK63</f>
        <v>1</v>
      </c>
      <c r="I64" s="22">
        <f t="shared" si="0"/>
        <v>0.5</v>
      </c>
      <c r="J64" s="23">
        <f>Buddhism!AM63</f>
        <v>0</v>
      </c>
      <c r="K64" s="23">
        <f>Buddhism!AN63</f>
        <v>0</v>
      </c>
      <c r="L64" s="22">
        <f t="shared" si="1"/>
        <v>0</v>
      </c>
      <c r="M64" s="23">
        <f>Buddhism!AP63</f>
        <v>0</v>
      </c>
      <c r="N64" s="23">
        <f>Buddhism!AQ63</f>
        <v>0</v>
      </c>
      <c r="O64" s="22">
        <f t="shared" si="2"/>
        <v>0</v>
      </c>
      <c r="P64" s="23">
        <f>Computer!AO65</f>
        <v>1</v>
      </c>
      <c r="Q64" s="23">
        <f>Computer!AP65</f>
        <v>1</v>
      </c>
      <c r="R64" s="22">
        <f t="shared" si="3"/>
        <v>1.5</v>
      </c>
      <c r="S64" s="23">
        <f>Buddhism!AV63</f>
        <v>0</v>
      </c>
      <c r="T64" s="23">
        <f>Buddhism!AW63</f>
        <v>0</v>
      </c>
      <c r="U64" s="22">
        <f t="shared" si="4"/>
        <v>0</v>
      </c>
      <c r="V64" s="23">
        <f>Buddhism!AY63</f>
        <v>0</v>
      </c>
      <c r="W64" s="23">
        <f>Buddhism!AZ63</f>
        <v>0</v>
      </c>
      <c r="X64" s="22">
        <f t="shared" si="5"/>
        <v>0</v>
      </c>
      <c r="Y64" s="5"/>
    </row>
    <row r="65" spans="1:25" ht="26.25" x14ac:dyDescent="0.25">
      <c r="A65" s="45">
        <v>50</v>
      </c>
      <c r="B65" s="42" t="s">
        <v>119</v>
      </c>
      <c r="C65" s="43" t="s">
        <v>120</v>
      </c>
      <c r="D65" s="44" t="s">
        <v>31</v>
      </c>
      <c r="E65" s="4"/>
      <c r="F65" s="4"/>
      <c r="G65" s="23">
        <f>Buddhism!AJ64</f>
        <v>1</v>
      </c>
      <c r="H65" s="23">
        <f>Buddhism!AK64</f>
        <v>0</v>
      </c>
      <c r="I65" s="22">
        <f t="shared" si="0"/>
        <v>1</v>
      </c>
      <c r="J65" s="23">
        <f>Buddhism!AM64</f>
        <v>0</v>
      </c>
      <c r="K65" s="23">
        <f>Buddhism!AN64</f>
        <v>0</v>
      </c>
      <c r="L65" s="22">
        <f t="shared" si="1"/>
        <v>0</v>
      </c>
      <c r="M65" s="23">
        <f>Buddhism!AP64</f>
        <v>0</v>
      </c>
      <c r="N65" s="23">
        <f>Buddhism!AQ64</f>
        <v>0</v>
      </c>
      <c r="O65" s="22">
        <f t="shared" si="2"/>
        <v>0</v>
      </c>
      <c r="P65" s="23">
        <f>Computer!AO66</f>
        <v>2</v>
      </c>
      <c r="Q65" s="23">
        <f>Computer!AP66</f>
        <v>1</v>
      </c>
      <c r="R65" s="22">
        <f t="shared" si="3"/>
        <v>2.5</v>
      </c>
      <c r="S65" s="23">
        <f>Buddhism!AV64</f>
        <v>0</v>
      </c>
      <c r="T65" s="23">
        <f>Buddhism!AW64</f>
        <v>0</v>
      </c>
      <c r="U65" s="22">
        <f t="shared" si="4"/>
        <v>0</v>
      </c>
      <c r="V65" s="23">
        <f>Buddhism!AY64</f>
        <v>0</v>
      </c>
      <c r="W65" s="23">
        <f>Buddhism!AZ64</f>
        <v>0</v>
      </c>
      <c r="X65" s="22">
        <f t="shared" si="5"/>
        <v>0</v>
      </c>
      <c r="Y65" s="5"/>
    </row>
    <row r="66" spans="1:25" ht="26.25" x14ac:dyDescent="0.25">
      <c r="A66" s="45">
        <v>51</v>
      </c>
      <c r="B66" s="42" t="s">
        <v>121</v>
      </c>
      <c r="C66" s="43" t="s">
        <v>122</v>
      </c>
      <c r="D66" s="44" t="s">
        <v>31</v>
      </c>
      <c r="E66" s="4"/>
      <c r="F66" s="4"/>
      <c r="G66" s="23">
        <f>Buddhism!AJ65</f>
        <v>1</v>
      </c>
      <c r="H66" s="23">
        <f>Buddhism!AK65</f>
        <v>0</v>
      </c>
      <c r="I66" s="22">
        <f t="shared" si="0"/>
        <v>1</v>
      </c>
      <c r="J66" s="23">
        <f>Buddhism!AM65</f>
        <v>0</v>
      </c>
      <c r="K66" s="23">
        <f>Buddhism!AN65</f>
        <v>0</v>
      </c>
      <c r="L66" s="22">
        <f t="shared" si="1"/>
        <v>0</v>
      </c>
      <c r="M66" s="23">
        <f>Buddhism!AP65</f>
        <v>0</v>
      </c>
      <c r="N66" s="23">
        <f>Buddhism!AQ65</f>
        <v>0</v>
      </c>
      <c r="O66" s="22">
        <f t="shared" si="2"/>
        <v>0</v>
      </c>
      <c r="P66" s="23">
        <f>Computer!AO67</f>
        <v>0</v>
      </c>
      <c r="Q66" s="23">
        <f>Computer!AP67</f>
        <v>2</v>
      </c>
      <c r="R66" s="22">
        <f t="shared" si="3"/>
        <v>1</v>
      </c>
      <c r="S66" s="23">
        <f>Buddhism!AV65</f>
        <v>0</v>
      </c>
      <c r="T66" s="23">
        <f>Buddhism!AW65</f>
        <v>0</v>
      </c>
      <c r="U66" s="22">
        <f t="shared" si="4"/>
        <v>0</v>
      </c>
      <c r="V66" s="23">
        <f>Buddhism!AY65</f>
        <v>0</v>
      </c>
      <c r="W66" s="23">
        <f>Buddhism!AZ65</f>
        <v>0</v>
      </c>
      <c r="X66" s="22">
        <f t="shared" si="5"/>
        <v>0</v>
      </c>
      <c r="Y66" s="5"/>
    </row>
    <row r="67" spans="1:25" ht="26.25" x14ac:dyDescent="0.25">
      <c r="A67" s="45">
        <v>52</v>
      </c>
      <c r="B67" s="42" t="s">
        <v>123</v>
      </c>
      <c r="C67" s="43" t="s">
        <v>124</v>
      </c>
      <c r="D67" s="44" t="s">
        <v>19</v>
      </c>
      <c r="E67" s="4"/>
      <c r="F67" s="4"/>
      <c r="G67" s="23">
        <f>Buddhism!AJ66</f>
        <v>2</v>
      </c>
      <c r="H67" s="23">
        <f>Buddhism!AK66</f>
        <v>0</v>
      </c>
      <c r="I67" s="22">
        <f t="shared" si="0"/>
        <v>2</v>
      </c>
      <c r="J67" s="23">
        <f>Buddhism!AM66</f>
        <v>0</v>
      </c>
      <c r="K67" s="23">
        <f>Buddhism!AN66</f>
        <v>0</v>
      </c>
      <c r="L67" s="22">
        <f t="shared" si="1"/>
        <v>0</v>
      </c>
      <c r="M67" s="23">
        <f>Buddhism!AP66</f>
        <v>0</v>
      </c>
      <c r="N67" s="23">
        <f>Buddhism!AQ66</f>
        <v>0</v>
      </c>
      <c r="O67" s="22">
        <f t="shared" si="2"/>
        <v>0</v>
      </c>
      <c r="P67" s="23">
        <f>Computer!AO68</f>
        <v>0</v>
      </c>
      <c r="Q67" s="23">
        <f>Computer!AP68</f>
        <v>1</v>
      </c>
      <c r="R67" s="22">
        <f t="shared" si="3"/>
        <v>0.5</v>
      </c>
      <c r="S67" s="23">
        <f>Buddhism!AV66</f>
        <v>0</v>
      </c>
      <c r="T67" s="23">
        <f>Buddhism!AW66</f>
        <v>0</v>
      </c>
      <c r="U67" s="22">
        <f t="shared" si="4"/>
        <v>0</v>
      </c>
      <c r="V67" s="23">
        <f>Buddhism!AY66</f>
        <v>0</v>
      </c>
      <c r="W67" s="23">
        <f>Buddhism!AZ66</f>
        <v>0</v>
      </c>
      <c r="X67" s="22">
        <f t="shared" si="5"/>
        <v>0</v>
      </c>
      <c r="Y67" s="5"/>
    </row>
    <row r="68" spans="1:25" ht="26.25" x14ac:dyDescent="0.25">
      <c r="A68" s="45">
        <v>53</v>
      </c>
      <c r="B68" s="42" t="s">
        <v>125</v>
      </c>
      <c r="C68" s="43" t="s">
        <v>126</v>
      </c>
      <c r="D68" s="44" t="s">
        <v>19</v>
      </c>
      <c r="E68" s="4"/>
      <c r="F68" s="4"/>
      <c r="G68" s="23">
        <f>Buddhism!AJ67</f>
        <v>0</v>
      </c>
      <c r="H68" s="23">
        <f>Buddhism!AK67</f>
        <v>0</v>
      </c>
      <c r="I68" s="22">
        <f t="shared" si="0"/>
        <v>0</v>
      </c>
      <c r="J68" s="23">
        <f>Buddhism!AM67</f>
        <v>0</v>
      </c>
      <c r="K68" s="23">
        <f>Buddhism!AN67</f>
        <v>0</v>
      </c>
      <c r="L68" s="22">
        <f t="shared" si="1"/>
        <v>0</v>
      </c>
      <c r="M68" s="23">
        <f>Buddhism!AP67</f>
        <v>0</v>
      </c>
      <c r="N68" s="23">
        <f>Buddhism!AQ67</f>
        <v>0</v>
      </c>
      <c r="O68" s="22">
        <f t="shared" si="2"/>
        <v>0</v>
      </c>
      <c r="P68" s="23">
        <f>Computer!AO69</f>
        <v>0</v>
      </c>
      <c r="Q68" s="23">
        <f>Computer!AP69</f>
        <v>0</v>
      </c>
      <c r="R68" s="22">
        <f t="shared" si="3"/>
        <v>0</v>
      </c>
      <c r="S68" s="23">
        <f>Buddhism!AV67</f>
        <v>0</v>
      </c>
      <c r="T68" s="23">
        <f>Buddhism!AW67</f>
        <v>0</v>
      </c>
      <c r="U68" s="22">
        <f t="shared" si="4"/>
        <v>0</v>
      </c>
      <c r="V68" s="23">
        <f>Buddhism!AY67</f>
        <v>0</v>
      </c>
      <c r="W68" s="23">
        <f>Buddhism!AZ67</f>
        <v>0</v>
      </c>
      <c r="X68" s="22">
        <f t="shared" si="5"/>
        <v>0</v>
      </c>
      <c r="Y68" s="5"/>
    </row>
    <row r="69" spans="1:25" ht="26.25" x14ac:dyDescent="0.25">
      <c r="A69" s="45">
        <v>54</v>
      </c>
      <c r="B69" s="42" t="s">
        <v>127</v>
      </c>
      <c r="C69" s="43" t="s">
        <v>128</v>
      </c>
      <c r="D69" s="44" t="s">
        <v>19</v>
      </c>
      <c r="E69" s="4"/>
      <c r="F69" s="4"/>
      <c r="G69" s="23">
        <f>Buddhism!AJ68</f>
        <v>0</v>
      </c>
      <c r="H69" s="23">
        <f>Buddhism!AK68</f>
        <v>0</v>
      </c>
      <c r="I69" s="22">
        <f t="shared" si="0"/>
        <v>0</v>
      </c>
      <c r="J69" s="23">
        <f>Buddhism!AM68</f>
        <v>0</v>
      </c>
      <c r="K69" s="23">
        <f>Buddhism!AN68</f>
        <v>0</v>
      </c>
      <c r="L69" s="22">
        <f t="shared" si="1"/>
        <v>0</v>
      </c>
      <c r="M69" s="23">
        <f>Buddhism!AP68</f>
        <v>0</v>
      </c>
      <c r="N69" s="23">
        <f>Buddhism!AQ68</f>
        <v>0</v>
      </c>
      <c r="O69" s="22">
        <f t="shared" si="2"/>
        <v>0</v>
      </c>
      <c r="P69" s="23">
        <f>Computer!AO70</f>
        <v>0</v>
      </c>
      <c r="Q69" s="23">
        <f>Computer!AP70</f>
        <v>0</v>
      </c>
      <c r="R69" s="22">
        <f t="shared" si="3"/>
        <v>0</v>
      </c>
      <c r="S69" s="23">
        <f>Buddhism!AV68</f>
        <v>0</v>
      </c>
      <c r="T69" s="23">
        <f>Buddhism!AW68</f>
        <v>0</v>
      </c>
      <c r="U69" s="22">
        <f t="shared" si="4"/>
        <v>0</v>
      </c>
      <c r="V69" s="23">
        <f>Buddhism!AY68</f>
        <v>0</v>
      </c>
      <c r="W69" s="23">
        <f>Buddhism!AZ68</f>
        <v>0</v>
      </c>
      <c r="X69" s="22">
        <f t="shared" si="5"/>
        <v>0</v>
      </c>
      <c r="Y69" s="5"/>
    </row>
    <row r="70" spans="1:25" ht="26.25" x14ac:dyDescent="0.25">
      <c r="A70" s="45">
        <v>55</v>
      </c>
      <c r="B70" s="42" t="s">
        <v>129</v>
      </c>
      <c r="C70" s="43" t="s">
        <v>130</v>
      </c>
      <c r="D70" s="44" t="s">
        <v>31</v>
      </c>
      <c r="E70" s="4"/>
      <c r="F70" s="4"/>
      <c r="G70" s="23">
        <f>Buddhism!AJ69</f>
        <v>0</v>
      </c>
      <c r="H70" s="23">
        <f>Buddhism!AK69</f>
        <v>0</v>
      </c>
      <c r="I70" s="22">
        <f t="shared" si="0"/>
        <v>0</v>
      </c>
      <c r="J70" s="23">
        <f>Buddhism!AM69</f>
        <v>0</v>
      </c>
      <c r="K70" s="23">
        <f>Buddhism!AN69</f>
        <v>0</v>
      </c>
      <c r="L70" s="22">
        <f t="shared" si="1"/>
        <v>0</v>
      </c>
      <c r="M70" s="23">
        <f>Buddhism!AP69</f>
        <v>0</v>
      </c>
      <c r="N70" s="23">
        <f>Buddhism!AQ69</f>
        <v>0</v>
      </c>
      <c r="O70" s="22">
        <f t="shared" si="2"/>
        <v>0</v>
      </c>
      <c r="P70" s="23">
        <f>Computer!AO71</f>
        <v>0</v>
      </c>
      <c r="Q70" s="23">
        <f>Computer!AP71</f>
        <v>1</v>
      </c>
      <c r="R70" s="22">
        <f t="shared" si="3"/>
        <v>0.5</v>
      </c>
      <c r="S70" s="23">
        <f>Buddhism!AV69</f>
        <v>0</v>
      </c>
      <c r="T70" s="23">
        <f>Buddhism!AW69</f>
        <v>0</v>
      </c>
      <c r="U70" s="22">
        <f t="shared" si="4"/>
        <v>0</v>
      </c>
      <c r="V70" s="23">
        <f>Buddhism!AY69</f>
        <v>0</v>
      </c>
      <c r="W70" s="23">
        <f>Buddhism!AZ69</f>
        <v>0</v>
      </c>
      <c r="X70" s="22">
        <f t="shared" si="5"/>
        <v>0</v>
      </c>
      <c r="Y70" s="5"/>
    </row>
    <row r="71" spans="1:25" ht="26.25" x14ac:dyDescent="0.25">
      <c r="A71" s="45">
        <v>56</v>
      </c>
      <c r="B71" s="42" t="s">
        <v>131</v>
      </c>
      <c r="C71" s="43" t="s">
        <v>132</v>
      </c>
      <c r="D71" s="44" t="s">
        <v>19</v>
      </c>
      <c r="E71" s="4"/>
      <c r="F71" s="4"/>
      <c r="G71" s="23">
        <f>Buddhism!AJ70</f>
        <v>0</v>
      </c>
      <c r="H71" s="23">
        <f>Buddhism!AK70</f>
        <v>12</v>
      </c>
      <c r="I71" s="22">
        <f t="shared" si="0"/>
        <v>6</v>
      </c>
      <c r="J71" s="23">
        <f>Buddhism!AM70</f>
        <v>0</v>
      </c>
      <c r="K71" s="23">
        <f>Buddhism!AN70</f>
        <v>0</v>
      </c>
      <c r="L71" s="22">
        <f t="shared" si="1"/>
        <v>0</v>
      </c>
      <c r="M71" s="23">
        <f>Buddhism!AP70</f>
        <v>0</v>
      </c>
      <c r="N71" s="23">
        <f>Buddhism!AQ70</f>
        <v>0</v>
      </c>
      <c r="O71" s="22">
        <f t="shared" si="2"/>
        <v>0</v>
      </c>
      <c r="P71" s="23">
        <f>Computer!AO72</f>
        <v>2</v>
      </c>
      <c r="Q71" s="23">
        <f>Computer!AP72</f>
        <v>3</v>
      </c>
      <c r="R71" s="22">
        <f t="shared" si="3"/>
        <v>3.5</v>
      </c>
      <c r="S71" s="23">
        <f>Buddhism!AV70</f>
        <v>0</v>
      </c>
      <c r="T71" s="23">
        <f>Buddhism!AW70</f>
        <v>0</v>
      </c>
      <c r="U71" s="22">
        <f t="shared" si="4"/>
        <v>0</v>
      </c>
      <c r="V71" s="23">
        <f>Buddhism!AY70</f>
        <v>0</v>
      </c>
      <c r="W71" s="23">
        <f>Buddhism!AZ70</f>
        <v>0</v>
      </c>
      <c r="X71" s="22">
        <f t="shared" si="5"/>
        <v>0</v>
      </c>
      <c r="Y71" s="5"/>
    </row>
    <row r="72" spans="1:25" ht="26.25" x14ac:dyDescent="0.25">
      <c r="A72" s="45">
        <v>57</v>
      </c>
      <c r="B72" s="42" t="s">
        <v>133</v>
      </c>
      <c r="C72" s="43" t="s">
        <v>134</v>
      </c>
      <c r="D72" s="44" t="s">
        <v>19</v>
      </c>
      <c r="E72" s="4"/>
      <c r="F72" s="4"/>
      <c r="G72" s="23">
        <f>Buddhism!AJ71</f>
        <v>0</v>
      </c>
      <c r="H72" s="23">
        <f>Buddhism!AK71</f>
        <v>1</v>
      </c>
      <c r="I72" s="22">
        <f t="shared" si="0"/>
        <v>0.5</v>
      </c>
      <c r="J72" s="23">
        <f>Buddhism!AM71</f>
        <v>0</v>
      </c>
      <c r="K72" s="23">
        <f>Buddhism!AN71</f>
        <v>0</v>
      </c>
      <c r="L72" s="22">
        <f t="shared" si="1"/>
        <v>0</v>
      </c>
      <c r="M72" s="23">
        <f>Buddhism!AP71</f>
        <v>0</v>
      </c>
      <c r="N72" s="23">
        <f>Buddhism!AQ71</f>
        <v>0</v>
      </c>
      <c r="O72" s="22">
        <f t="shared" si="2"/>
        <v>0</v>
      </c>
      <c r="P72" s="23">
        <f>Computer!AO73</f>
        <v>1</v>
      </c>
      <c r="Q72" s="23">
        <f>Computer!AP73</f>
        <v>4</v>
      </c>
      <c r="R72" s="22">
        <f t="shared" si="3"/>
        <v>3</v>
      </c>
      <c r="S72" s="23">
        <f>Buddhism!AV71</f>
        <v>0</v>
      </c>
      <c r="T72" s="23">
        <f>Buddhism!AW71</f>
        <v>0</v>
      </c>
      <c r="U72" s="22">
        <f t="shared" si="4"/>
        <v>0</v>
      </c>
      <c r="V72" s="23">
        <f>Buddhism!AY71</f>
        <v>0</v>
      </c>
      <c r="W72" s="23">
        <f>Buddhism!AZ71</f>
        <v>0</v>
      </c>
      <c r="X72" s="22">
        <f t="shared" si="5"/>
        <v>0</v>
      </c>
      <c r="Y72" s="5"/>
    </row>
    <row r="73" spans="1:25" ht="26.25" x14ac:dyDescent="0.25">
      <c r="A73" s="45">
        <v>58</v>
      </c>
      <c r="B73" s="42" t="s">
        <v>135</v>
      </c>
      <c r="C73" s="43" t="s">
        <v>136</v>
      </c>
      <c r="D73" s="44" t="s">
        <v>31</v>
      </c>
      <c r="E73" s="4"/>
      <c r="F73" s="4"/>
      <c r="G73" s="23">
        <f>Buddhism!AJ72</f>
        <v>2</v>
      </c>
      <c r="H73" s="23">
        <f>Buddhism!AK72</f>
        <v>1</v>
      </c>
      <c r="I73" s="22">
        <f t="shared" si="0"/>
        <v>2.5</v>
      </c>
      <c r="J73" s="23">
        <f>Buddhism!AM72</f>
        <v>0</v>
      </c>
      <c r="K73" s="23">
        <f>Buddhism!AN72</f>
        <v>0</v>
      </c>
      <c r="L73" s="22">
        <f t="shared" si="1"/>
        <v>0</v>
      </c>
      <c r="M73" s="23">
        <f>Buddhism!AP72</f>
        <v>0</v>
      </c>
      <c r="N73" s="23">
        <f>Buddhism!AQ72</f>
        <v>0</v>
      </c>
      <c r="O73" s="22">
        <f t="shared" si="2"/>
        <v>0</v>
      </c>
      <c r="P73" s="23">
        <f>Computer!AO74</f>
        <v>0</v>
      </c>
      <c r="Q73" s="23">
        <f>Computer!AP74</f>
        <v>2</v>
      </c>
      <c r="R73" s="22">
        <f t="shared" si="3"/>
        <v>1</v>
      </c>
      <c r="S73" s="23">
        <f>Buddhism!AV72</f>
        <v>0</v>
      </c>
      <c r="T73" s="23">
        <f>Buddhism!AW72</f>
        <v>0</v>
      </c>
      <c r="U73" s="22">
        <f t="shared" si="4"/>
        <v>0</v>
      </c>
      <c r="V73" s="23">
        <f>Buddhism!AY72</f>
        <v>0</v>
      </c>
      <c r="W73" s="23">
        <f>Buddhism!AZ72</f>
        <v>0</v>
      </c>
      <c r="X73" s="22">
        <f t="shared" si="5"/>
        <v>0</v>
      </c>
      <c r="Y73" s="5"/>
    </row>
    <row r="74" spans="1:25" ht="26.25" x14ac:dyDescent="0.25">
      <c r="A74" s="45">
        <v>59</v>
      </c>
      <c r="B74" s="42" t="s">
        <v>137</v>
      </c>
      <c r="C74" s="43" t="s">
        <v>138</v>
      </c>
      <c r="D74" s="44" t="s">
        <v>31</v>
      </c>
      <c r="E74" s="4"/>
      <c r="F74" s="4"/>
      <c r="G74" s="23">
        <f>Buddhism!AJ73</f>
        <v>2</v>
      </c>
      <c r="H74" s="23">
        <f>Buddhism!AK73</f>
        <v>1</v>
      </c>
      <c r="I74" s="22">
        <f t="shared" si="0"/>
        <v>2.5</v>
      </c>
      <c r="J74" s="23">
        <f>Buddhism!AM73</f>
        <v>0</v>
      </c>
      <c r="K74" s="23">
        <f>Buddhism!AN73</f>
        <v>0</v>
      </c>
      <c r="L74" s="22">
        <f t="shared" si="1"/>
        <v>0</v>
      </c>
      <c r="M74" s="23">
        <f>Buddhism!AP73</f>
        <v>0</v>
      </c>
      <c r="N74" s="23">
        <f>Buddhism!AQ73</f>
        <v>0</v>
      </c>
      <c r="O74" s="22">
        <f t="shared" si="2"/>
        <v>0</v>
      </c>
      <c r="P74" s="23">
        <f>Computer!AO75</f>
        <v>0</v>
      </c>
      <c r="Q74" s="23">
        <f>Computer!AP75</f>
        <v>1</v>
      </c>
      <c r="R74" s="22">
        <f t="shared" si="3"/>
        <v>0.5</v>
      </c>
      <c r="S74" s="23">
        <f>Buddhism!AV73</f>
        <v>0</v>
      </c>
      <c r="T74" s="23">
        <f>Buddhism!AW73</f>
        <v>0</v>
      </c>
      <c r="U74" s="22">
        <f t="shared" si="4"/>
        <v>0</v>
      </c>
      <c r="V74" s="23">
        <f>Buddhism!AY73</f>
        <v>0</v>
      </c>
      <c r="W74" s="23">
        <f>Buddhism!AZ73</f>
        <v>0</v>
      </c>
      <c r="X74" s="22">
        <f t="shared" si="5"/>
        <v>0</v>
      </c>
      <c r="Y74" s="5"/>
    </row>
    <row r="75" spans="1:25" ht="26.25" x14ac:dyDescent="0.25">
      <c r="A75" s="45">
        <v>60</v>
      </c>
      <c r="B75" s="42" t="s">
        <v>139</v>
      </c>
      <c r="C75" s="43" t="s">
        <v>140</v>
      </c>
      <c r="D75" s="44" t="s">
        <v>19</v>
      </c>
      <c r="E75" s="4"/>
      <c r="F75" s="4"/>
      <c r="G75" s="23">
        <f>Buddhism!AJ74</f>
        <v>0</v>
      </c>
      <c r="H75" s="23">
        <f>Buddhism!AK74</f>
        <v>1</v>
      </c>
      <c r="I75" s="22">
        <f t="shared" si="0"/>
        <v>0.5</v>
      </c>
      <c r="J75" s="23">
        <f>Buddhism!AM74</f>
        <v>0</v>
      </c>
      <c r="K75" s="23">
        <f>Buddhism!AN74</f>
        <v>0</v>
      </c>
      <c r="L75" s="22">
        <f t="shared" si="1"/>
        <v>0</v>
      </c>
      <c r="M75" s="23">
        <f>Buddhism!AP74</f>
        <v>0</v>
      </c>
      <c r="N75" s="23">
        <f>Buddhism!AQ74</f>
        <v>0</v>
      </c>
      <c r="O75" s="22">
        <f t="shared" si="2"/>
        <v>0</v>
      </c>
      <c r="P75" s="23">
        <f>Computer!AO76</f>
        <v>0</v>
      </c>
      <c r="Q75" s="23">
        <f>Computer!AP76</f>
        <v>0</v>
      </c>
      <c r="R75" s="22">
        <f t="shared" si="3"/>
        <v>0</v>
      </c>
      <c r="S75" s="23">
        <f>Buddhism!AV74</f>
        <v>0</v>
      </c>
      <c r="T75" s="23">
        <f>Buddhism!AW74</f>
        <v>0</v>
      </c>
      <c r="U75" s="22">
        <f t="shared" si="4"/>
        <v>0</v>
      </c>
      <c r="V75" s="23">
        <f>Buddhism!AY74</f>
        <v>0</v>
      </c>
      <c r="W75" s="23">
        <f>Buddhism!AZ74</f>
        <v>0</v>
      </c>
      <c r="X75" s="22">
        <f t="shared" si="5"/>
        <v>0</v>
      </c>
      <c r="Y75" s="5"/>
    </row>
    <row r="76" spans="1:25" ht="26.25" x14ac:dyDescent="0.25">
      <c r="A76" s="45">
        <v>61</v>
      </c>
      <c r="B76" s="42" t="s">
        <v>141</v>
      </c>
      <c r="C76" s="43" t="s">
        <v>142</v>
      </c>
      <c r="D76" s="44" t="s">
        <v>19</v>
      </c>
      <c r="E76" s="4"/>
      <c r="F76" s="4"/>
      <c r="G76" s="23">
        <f>Buddhism!AJ75</f>
        <v>1</v>
      </c>
      <c r="H76" s="23">
        <f>Buddhism!AK75</f>
        <v>0</v>
      </c>
      <c r="I76" s="22">
        <f t="shared" si="0"/>
        <v>1</v>
      </c>
      <c r="J76" s="23">
        <f>Buddhism!AM75</f>
        <v>0</v>
      </c>
      <c r="K76" s="23">
        <f>Buddhism!AN75</f>
        <v>0</v>
      </c>
      <c r="L76" s="22">
        <f t="shared" si="1"/>
        <v>0</v>
      </c>
      <c r="M76" s="23">
        <f>Buddhism!AP75</f>
        <v>0</v>
      </c>
      <c r="N76" s="23">
        <f>Buddhism!AQ75</f>
        <v>0</v>
      </c>
      <c r="O76" s="22">
        <f t="shared" si="2"/>
        <v>0</v>
      </c>
      <c r="P76" s="23">
        <f>Computer!AO77</f>
        <v>2</v>
      </c>
      <c r="Q76" s="23">
        <f>Computer!AP77</f>
        <v>0</v>
      </c>
      <c r="R76" s="22">
        <f t="shared" si="3"/>
        <v>2</v>
      </c>
      <c r="S76" s="23">
        <f>Buddhism!AV75</f>
        <v>0</v>
      </c>
      <c r="T76" s="23">
        <f>Buddhism!AW75</f>
        <v>0</v>
      </c>
      <c r="U76" s="22">
        <f t="shared" si="4"/>
        <v>0</v>
      </c>
      <c r="V76" s="23">
        <f>Buddhism!AY75</f>
        <v>0</v>
      </c>
      <c r="W76" s="23">
        <f>Buddhism!AZ75</f>
        <v>0</v>
      </c>
      <c r="X76" s="22">
        <f t="shared" si="5"/>
        <v>0</v>
      </c>
      <c r="Y76" s="5"/>
    </row>
    <row r="77" spans="1:25" ht="26.25" x14ac:dyDescent="0.25">
      <c r="A77" s="45">
        <v>62</v>
      </c>
      <c r="B77" s="42" t="s">
        <v>143</v>
      </c>
      <c r="C77" s="43" t="s">
        <v>144</v>
      </c>
      <c r="D77" s="44" t="s">
        <v>19</v>
      </c>
      <c r="E77" s="4"/>
      <c r="F77" s="4"/>
      <c r="G77" s="23">
        <f>Buddhism!AJ76</f>
        <v>0</v>
      </c>
      <c r="H77" s="23">
        <f>Buddhism!AK76</f>
        <v>12</v>
      </c>
      <c r="I77" s="22">
        <f t="shared" si="0"/>
        <v>6</v>
      </c>
      <c r="J77" s="23">
        <f>Buddhism!AM76</f>
        <v>0</v>
      </c>
      <c r="K77" s="23">
        <f>Buddhism!AN76</f>
        <v>0</v>
      </c>
      <c r="L77" s="22">
        <f t="shared" si="1"/>
        <v>0</v>
      </c>
      <c r="M77" s="23">
        <f>Buddhism!AP76</f>
        <v>0</v>
      </c>
      <c r="N77" s="23">
        <f>Buddhism!AQ76</f>
        <v>0</v>
      </c>
      <c r="O77" s="22">
        <f t="shared" si="2"/>
        <v>0</v>
      </c>
      <c r="P77" s="23">
        <f>Computer!AO78</f>
        <v>0</v>
      </c>
      <c r="Q77" s="23">
        <f>Computer!AP78</f>
        <v>1</v>
      </c>
      <c r="R77" s="22">
        <f t="shared" si="3"/>
        <v>0.5</v>
      </c>
      <c r="S77" s="23">
        <f>Buddhism!AV76</f>
        <v>0</v>
      </c>
      <c r="T77" s="23">
        <f>Buddhism!AW76</f>
        <v>0</v>
      </c>
      <c r="U77" s="22">
        <f t="shared" si="4"/>
        <v>0</v>
      </c>
      <c r="V77" s="23">
        <f>Buddhism!AY76</f>
        <v>0</v>
      </c>
      <c r="W77" s="23">
        <f>Buddhism!AZ76</f>
        <v>0</v>
      </c>
      <c r="X77" s="22">
        <f t="shared" si="5"/>
        <v>0</v>
      </c>
      <c r="Y77" s="5"/>
    </row>
    <row r="78" spans="1:25" ht="26.25" x14ac:dyDescent="0.25">
      <c r="A78" s="45">
        <v>63</v>
      </c>
      <c r="B78" s="42" t="s">
        <v>145</v>
      </c>
      <c r="C78" s="43" t="s">
        <v>146</v>
      </c>
      <c r="D78" s="44" t="s">
        <v>31</v>
      </c>
      <c r="E78" s="4"/>
      <c r="F78" s="4"/>
      <c r="G78" s="23">
        <f>Buddhism!AJ77</f>
        <v>2</v>
      </c>
      <c r="H78" s="23">
        <f>Buddhism!AK77</f>
        <v>0</v>
      </c>
      <c r="I78" s="22">
        <f t="shared" si="0"/>
        <v>2</v>
      </c>
      <c r="J78" s="23">
        <f>Buddhism!AM77</f>
        <v>0</v>
      </c>
      <c r="K78" s="23">
        <f>Buddhism!AN77</f>
        <v>0</v>
      </c>
      <c r="L78" s="22">
        <f t="shared" si="1"/>
        <v>0</v>
      </c>
      <c r="M78" s="23">
        <f>Buddhism!AP77</f>
        <v>0</v>
      </c>
      <c r="N78" s="23">
        <f>Buddhism!AQ77</f>
        <v>0</v>
      </c>
      <c r="O78" s="22">
        <f t="shared" si="2"/>
        <v>0</v>
      </c>
      <c r="P78" s="23">
        <f>Computer!AO79</f>
        <v>0</v>
      </c>
      <c r="Q78" s="23">
        <f>Computer!AP79</f>
        <v>2</v>
      </c>
      <c r="R78" s="22">
        <f t="shared" si="3"/>
        <v>1</v>
      </c>
      <c r="S78" s="23">
        <f>Buddhism!AV77</f>
        <v>0</v>
      </c>
      <c r="T78" s="23">
        <f>Buddhism!AW77</f>
        <v>0</v>
      </c>
      <c r="U78" s="22">
        <f t="shared" si="4"/>
        <v>0</v>
      </c>
      <c r="V78" s="23">
        <f>Buddhism!AY77</f>
        <v>0</v>
      </c>
      <c r="W78" s="23">
        <f>Buddhism!AZ77</f>
        <v>0</v>
      </c>
      <c r="X78" s="22">
        <f t="shared" si="5"/>
        <v>0</v>
      </c>
      <c r="Y78" s="5"/>
    </row>
    <row r="79" spans="1:25" ht="26.25" x14ac:dyDescent="0.25">
      <c r="A79" s="45">
        <v>65</v>
      </c>
      <c r="B79" s="42" t="s">
        <v>149</v>
      </c>
      <c r="C79" s="43" t="s">
        <v>150</v>
      </c>
      <c r="D79" s="44" t="s">
        <v>19</v>
      </c>
      <c r="E79" s="4"/>
      <c r="F79" s="4"/>
      <c r="G79" s="23">
        <f>Buddhism!AJ78</f>
        <v>0</v>
      </c>
      <c r="H79" s="23">
        <f>Buddhism!AK78</f>
        <v>0</v>
      </c>
      <c r="I79" s="22">
        <f t="shared" si="0"/>
        <v>0</v>
      </c>
      <c r="J79" s="23">
        <f>Buddhism!AM78</f>
        <v>0</v>
      </c>
      <c r="K79" s="23">
        <f>Buddhism!AN78</f>
        <v>0</v>
      </c>
      <c r="L79" s="22">
        <f t="shared" si="1"/>
        <v>0</v>
      </c>
      <c r="M79" s="23">
        <f>Buddhism!AP78</f>
        <v>0</v>
      </c>
      <c r="N79" s="23">
        <f>Buddhism!AQ78</f>
        <v>0</v>
      </c>
      <c r="O79" s="22">
        <f t="shared" si="2"/>
        <v>0</v>
      </c>
      <c r="P79" s="23">
        <f>Computer!AO80</f>
        <v>0</v>
      </c>
      <c r="Q79" s="23">
        <f>Computer!AP80</f>
        <v>2</v>
      </c>
      <c r="R79" s="22">
        <f t="shared" si="3"/>
        <v>1</v>
      </c>
      <c r="S79" s="23">
        <f>Buddhism!AV78</f>
        <v>0</v>
      </c>
      <c r="T79" s="23">
        <f>Buddhism!AW78</f>
        <v>0</v>
      </c>
      <c r="U79" s="22">
        <f t="shared" si="4"/>
        <v>0</v>
      </c>
      <c r="V79" s="23">
        <f>Buddhism!AY78</f>
        <v>0</v>
      </c>
      <c r="W79" s="23">
        <f>Buddhism!AZ78</f>
        <v>0</v>
      </c>
      <c r="X79" s="22">
        <f t="shared" si="5"/>
        <v>0</v>
      </c>
      <c r="Y79" s="5"/>
    </row>
    <row r="80" spans="1:25" ht="26.25" x14ac:dyDescent="0.65">
      <c r="A80" s="45">
        <v>66</v>
      </c>
      <c r="B80" s="39" t="s">
        <v>155</v>
      </c>
      <c r="C80" s="46" t="s">
        <v>156</v>
      </c>
      <c r="D80" s="41" t="s">
        <v>19</v>
      </c>
      <c r="E80" s="4"/>
      <c r="F80" s="4"/>
      <c r="G80" s="23">
        <f>Buddhism!AJ79</f>
        <v>1</v>
      </c>
      <c r="H80" s="23">
        <f>Buddhism!AK79</f>
        <v>0</v>
      </c>
      <c r="I80" s="22">
        <f t="shared" ref="I80:I103" si="6">SUM(4*H80/8+G80)</f>
        <v>1</v>
      </c>
      <c r="J80" s="23">
        <f>Buddhism!AM79</f>
        <v>0</v>
      </c>
      <c r="K80" s="23">
        <f>Buddhism!AN79</f>
        <v>0</v>
      </c>
      <c r="L80" s="22">
        <f t="shared" ref="L80:L103" si="7">SUM(4*K80/8+J80)</f>
        <v>0</v>
      </c>
      <c r="M80" s="23">
        <f>Buddhism!AP79</f>
        <v>0</v>
      </c>
      <c r="N80" s="23">
        <f>Buddhism!AQ79</f>
        <v>0</v>
      </c>
      <c r="O80" s="22">
        <f t="shared" ref="O80:O103" si="8">SUM(4*N80/8+M80)</f>
        <v>0</v>
      </c>
      <c r="P80" s="23">
        <f>Computer!AO81</f>
        <v>0</v>
      </c>
      <c r="Q80" s="23">
        <f>Computer!AP81</f>
        <v>2</v>
      </c>
      <c r="R80" s="22">
        <f t="shared" ref="R80:R103" si="9">SUM(4*Q80/8+P80)</f>
        <v>1</v>
      </c>
      <c r="S80" s="23">
        <f>Buddhism!AV79</f>
        <v>0</v>
      </c>
      <c r="T80" s="23">
        <f>Buddhism!AW79</f>
        <v>0</v>
      </c>
      <c r="U80" s="22">
        <f t="shared" ref="U80:U103" si="10">SUM(4*T80/8+S80)</f>
        <v>0</v>
      </c>
      <c r="V80" s="23">
        <f>Buddhism!AY79</f>
        <v>0</v>
      </c>
      <c r="W80" s="23">
        <f>Buddhism!AZ79</f>
        <v>0</v>
      </c>
      <c r="X80" s="22">
        <f t="shared" ref="X80:X103" si="11">SUM(4*W80/8+V80)</f>
        <v>0</v>
      </c>
      <c r="Y80" s="5"/>
    </row>
    <row r="81" spans="1:25" ht="26.25" x14ac:dyDescent="0.65">
      <c r="A81" s="45">
        <v>67</v>
      </c>
      <c r="B81" s="39" t="s">
        <v>157</v>
      </c>
      <c r="C81" s="46" t="s">
        <v>158</v>
      </c>
      <c r="D81" s="41" t="s">
        <v>19</v>
      </c>
      <c r="E81" s="4"/>
      <c r="F81" s="4"/>
      <c r="G81" s="23">
        <f>Buddhism!AJ80</f>
        <v>1</v>
      </c>
      <c r="H81" s="23">
        <f>Buddhism!AK80</f>
        <v>0</v>
      </c>
      <c r="I81" s="22">
        <f t="shared" si="6"/>
        <v>1</v>
      </c>
      <c r="J81" s="23">
        <f>Buddhism!AM80</f>
        <v>0</v>
      </c>
      <c r="K81" s="23">
        <f>Buddhism!AN80</f>
        <v>0</v>
      </c>
      <c r="L81" s="22">
        <f t="shared" si="7"/>
        <v>0</v>
      </c>
      <c r="M81" s="23">
        <f>Buddhism!AP80</f>
        <v>0</v>
      </c>
      <c r="N81" s="23">
        <f>Buddhism!AQ80</f>
        <v>0</v>
      </c>
      <c r="O81" s="22">
        <f t="shared" si="8"/>
        <v>0</v>
      </c>
      <c r="P81" s="23">
        <f>Computer!AO82</f>
        <v>0</v>
      </c>
      <c r="Q81" s="23">
        <f>Computer!AP82</f>
        <v>2</v>
      </c>
      <c r="R81" s="22">
        <f t="shared" si="9"/>
        <v>1</v>
      </c>
      <c r="S81" s="23">
        <f>Buddhism!AV80</f>
        <v>0</v>
      </c>
      <c r="T81" s="23">
        <f>Buddhism!AW80</f>
        <v>0</v>
      </c>
      <c r="U81" s="22">
        <f t="shared" si="10"/>
        <v>0</v>
      </c>
      <c r="V81" s="23">
        <f>Buddhism!AY80</f>
        <v>0</v>
      </c>
      <c r="W81" s="23">
        <f>Buddhism!AZ80</f>
        <v>0</v>
      </c>
      <c r="X81" s="22">
        <f t="shared" si="11"/>
        <v>0</v>
      </c>
      <c r="Y81" s="5"/>
    </row>
    <row r="82" spans="1:25" ht="26.25" x14ac:dyDescent="0.65">
      <c r="A82" s="45">
        <v>68</v>
      </c>
      <c r="B82" s="39" t="s">
        <v>159</v>
      </c>
      <c r="C82" s="46" t="s">
        <v>160</v>
      </c>
      <c r="D82" s="41" t="s">
        <v>31</v>
      </c>
      <c r="E82" s="4"/>
      <c r="F82" s="4"/>
      <c r="G82" s="23">
        <f>Buddhism!AJ81</f>
        <v>1</v>
      </c>
      <c r="H82" s="23">
        <f>Buddhism!AK81</f>
        <v>1</v>
      </c>
      <c r="I82" s="22">
        <f t="shared" si="6"/>
        <v>1.5</v>
      </c>
      <c r="J82" s="23">
        <f>Buddhism!AM81</f>
        <v>0</v>
      </c>
      <c r="K82" s="23">
        <f>Buddhism!AN81</f>
        <v>0</v>
      </c>
      <c r="L82" s="22">
        <f t="shared" si="7"/>
        <v>0</v>
      </c>
      <c r="M82" s="23">
        <f>Buddhism!AP81</f>
        <v>0</v>
      </c>
      <c r="N82" s="23">
        <f>Buddhism!AQ81</f>
        <v>0</v>
      </c>
      <c r="O82" s="22">
        <f t="shared" si="8"/>
        <v>0</v>
      </c>
      <c r="P82" s="23">
        <f>Computer!AO83</f>
        <v>0</v>
      </c>
      <c r="Q82" s="23">
        <f>Computer!AP83</f>
        <v>0</v>
      </c>
      <c r="R82" s="22">
        <f t="shared" si="9"/>
        <v>0</v>
      </c>
      <c r="S82" s="23">
        <f>Buddhism!AV81</f>
        <v>0</v>
      </c>
      <c r="T82" s="23">
        <f>Buddhism!AW81</f>
        <v>0</v>
      </c>
      <c r="U82" s="22">
        <f t="shared" si="10"/>
        <v>0</v>
      </c>
      <c r="V82" s="23">
        <f>Buddhism!AY81</f>
        <v>0</v>
      </c>
      <c r="W82" s="23">
        <f>Buddhism!AZ81</f>
        <v>0</v>
      </c>
      <c r="X82" s="22">
        <f t="shared" si="11"/>
        <v>0</v>
      </c>
      <c r="Y82" s="5"/>
    </row>
    <row r="83" spans="1:25" x14ac:dyDescent="0.25">
      <c r="A83" s="3"/>
      <c r="B83" s="4"/>
      <c r="C83" s="4"/>
      <c r="D83" s="4"/>
      <c r="E83" s="4"/>
      <c r="F83" s="4"/>
      <c r="G83" s="23">
        <f>Buddhism!AJ82</f>
        <v>0</v>
      </c>
      <c r="H83" s="23">
        <f>Buddhism!AK82</f>
        <v>0</v>
      </c>
      <c r="I83" s="22">
        <f t="shared" si="6"/>
        <v>0</v>
      </c>
      <c r="J83" s="23">
        <f>Buddhism!AM82</f>
        <v>0</v>
      </c>
      <c r="K83" s="23">
        <f>Buddhism!AN82</f>
        <v>0</v>
      </c>
      <c r="L83" s="22">
        <f t="shared" si="7"/>
        <v>0</v>
      </c>
      <c r="M83" s="23">
        <f>Buddhism!AP82</f>
        <v>0</v>
      </c>
      <c r="N83" s="23">
        <f>Buddhism!AQ82</f>
        <v>0</v>
      </c>
      <c r="O83" s="22">
        <f t="shared" si="8"/>
        <v>0</v>
      </c>
      <c r="P83" s="23">
        <f>Computer!AO84</f>
        <v>0</v>
      </c>
      <c r="Q83" s="23">
        <f>Computer!AP84</f>
        <v>0</v>
      </c>
      <c r="R83" s="22">
        <f t="shared" si="9"/>
        <v>0</v>
      </c>
      <c r="S83" s="23">
        <f>Buddhism!AV82</f>
        <v>0</v>
      </c>
      <c r="T83" s="23">
        <f>Buddhism!AW82</f>
        <v>0</v>
      </c>
      <c r="U83" s="22">
        <f t="shared" si="10"/>
        <v>0</v>
      </c>
      <c r="V83" s="23">
        <f>Buddhism!AY82</f>
        <v>0</v>
      </c>
      <c r="W83" s="23">
        <f>Buddhism!AZ82</f>
        <v>0</v>
      </c>
      <c r="X83" s="22">
        <f t="shared" si="11"/>
        <v>0</v>
      </c>
      <c r="Y83" s="5"/>
    </row>
    <row r="84" spans="1:25" x14ac:dyDescent="0.25">
      <c r="A84" s="3"/>
      <c r="B84" s="4"/>
      <c r="C84" s="4"/>
      <c r="D84" s="4"/>
      <c r="E84" s="4"/>
      <c r="F84" s="4"/>
      <c r="G84" s="23">
        <f>Buddhism!AJ83</f>
        <v>0</v>
      </c>
      <c r="H84" s="23">
        <f>Buddhism!AK83</f>
        <v>1</v>
      </c>
      <c r="I84" s="22">
        <f t="shared" si="6"/>
        <v>0.5</v>
      </c>
      <c r="J84" s="23">
        <f>Buddhism!AM83</f>
        <v>0</v>
      </c>
      <c r="K84" s="23">
        <f>Buddhism!AN83</f>
        <v>0</v>
      </c>
      <c r="L84" s="22">
        <f t="shared" si="7"/>
        <v>0</v>
      </c>
      <c r="M84" s="23">
        <f>Buddhism!AP83</f>
        <v>0</v>
      </c>
      <c r="N84" s="23">
        <f>Buddhism!AQ83</f>
        <v>0</v>
      </c>
      <c r="O84" s="22">
        <f t="shared" si="8"/>
        <v>0</v>
      </c>
      <c r="P84" s="23">
        <f>Computer!AO85</f>
        <v>3</v>
      </c>
      <c r="Q84" s="23">
        <f>Computer!AP85</f>
        <v>2</v>
      </c>
      <c r="R84" s="22">
        <f t="shared" si="9"/>
        <v>4</v>
      </c>
      <c r="S84" s="23">
        <f>Buddhism!AV83</f>
        <v>0</v>
      </c>
      <c r="T84" s="23">
        <f>Buddhism!AW83</f>
        <v>0</v>
      </c>
      <c r="U84" s="22">
        <f t="shared" si="10"/>
        <v>0</v>
      </c>
      <c r="V84" s="23">
        <f>Buddhism!AY83</f>
        <v>0</v>
      </c>
      <c r="W84" s="23">
        <f>Buddhism!AZ83</f>
        <v>0</v>
      </c>
      <c r="X84" s="22">
        <f t="shared" si="11"/>
        <v>0</v>
      </c>
      <c r="Y84" s="5"/>
    </row>
    <row r="85" spans="1:25" x14ac:dyDescent="0.25">
      <c r="A85" s="3"/>
      <c r="B85" s="4"/>
      <c r="C85" s="4"/>
      <c r="D85" s="4"/>
      <c r="E85" s="4"/>
      <c r="F85" s="4"/>
      <c r="G85" s="23">
        <f>Buddhism!AJ84</f>
        <v>0</v>
      </c>
      <c r="H85" s="23">
        <f>Buddhism!AK84</f>
        <v>0</v>
      </c>
      <c r="I85" s="22">
        <f t="shared" si="6"/>
        <v>0</v>
      </c>
      <c r="J85" s="23">
        <f>Buddhism!AM84</f>
        <v>0</v>
      </c>
      <c r="K85" s="23">
        <f>Buddhism!AN84</f>
        <v>0</v>
      </c>
      <c r="L85" s="22">
        <f t="shared" si="7"/>
        <v>0</v>
      </c>
      <c r="M85" s="23">
        <f>Buddhism!AP84</f>
        <v>0</v>
      </c>
      <c r="N85" s="23">
        <f>Buddhism!AQ84</f>
        <v>0</v>
      </c>
      <c r="O85" s="22">
        <f t="shared" si="8"/>
        <v>0</v>
      </c>
      <c r="P85" s="23">
        <f>Computer!AO86</f>
        <v>0</v>
      </c>
      <c r="Q85" s="23">
        <f>Computer!AP86</f>
        <v>1</v>
      </c>
      <c r="R85" s="22">
        <f t="shared" si="9"/>
        <v>0.5</v>
      </c>
      <c r="S85" s="23">
        <f>Buddhism!AV84</f>
        <v>0</v>
      </c>
      <c r="T85" s="23">
        <f>Buddhism!AW84</f>
        <v>0</v>
      </c>
      <c r="U85" s="22">
        <f t="shared" si="10"/>
        <v>0</v>
      </c>
      <c r="V85" s="23">
        <f>Buddhism!AY84</f>
        <v>0</v>
      </c>
      <c r="W85" s="23">
        <f>Buddhism!AZ84</f>
        <v>0</v>
      </c>
      <c r="X85" s="22">
        <f t="shared" si="11"/>
        <v>0</v>
      </c>
      <c r="Y85" s="5"/>
    </row>
    <row r="86" spans="1:25" x14ac:dyDescent="0.25">
      <c r="A86" s="3"/>
      <c r="B86" s="4"/>
      <c r="C86" s="4"/>
      <c r="D86" s="4"/>
      <c r="E86" s="4"/>
      <c r="F86" s="4"/>
      <c r="G86" s="23">
        <f>Buddhism!AJ85</f>
        <v>4</v>
      </c>
      <c r="H86" s="23">
        <f>Buddhism!AK85</f>
        <v>0</v>
      </c>
      <c r="I86" s="22">
        <f t="shared" si="6"/>
        <v>4</v>
      </c>
      <c r="J86" s="23">
        <f>Buddhism!AM85</f>
        <v>0</v>
      </c>
      <c r="K86" s="23">
        <f>Buddhism!AN85</f>
        <v>0</v>
      </c>
      <c r="L86" s="22">
        <f t="shared" si="7"/>
        <v>0</v>
      </c>
      <c r="M86" s="23">
        <f>Buddhism!AP85</f>
        <v>0</v>
      </c>
      <c r="N86" s="23">
        <f>Buddhism!AQ85</f>
        <v>0</v>
      </c>
      <c r="O86" s="22">
        <f t="shared" si="8"/>
        <v>0</v>
      </c>
      <c r="P86" s="23">
        <f>Computer!AO87</f>
        <v>1</v>
      </c>
      <c r="Q86" s="23">
        <f>Computer!AP87</f>
        <v>1</v>
      </c>
      <c r="R86" s="22">
        <f t="shared" si="9"/>
        <v>1.5</v>
      </c>
      <c r="S86" s="23">
        <f>Buddhism!AV85</f>
        <v>0</v>
      </c>
      <c r="T86" s="23">
        <f>Buddhism!AW85</f>
        <v>0</v>
      </c>
      <c r="U86" s="22">
        <f t="shared" si="10"/>
        <v>0</v>
      </c>
      <c r="V86" s="23">
        <f>Buddhism!AY85</f>
        <v>0</v>
      </c>
      <c r="W86" s="23">
        <f>Buddhism!AZ85</f>
        <v>0</v>
      </c>
      <c r="X86" s="22">
        <f t="shared" si="11"/>
        <v>0</v>
      </c>
      <c r="Y86" s="5"/>
    </row>
    <row r="87" spans="1:25" x14ac:dyDescent="0.25">
      <c r="A87" s="3"/>
      <c r="B87" s="4"/>
      <c r="C87" s="4"/>
      <c r="D87" s="4"/>
      <c r="E87" s="4"/>
      <c r="F87" s="4"/>
      <c r="G87" s="23">
        <f>Buddhism!AJ86</f>
        <v>2</v>
      </c>
      <c r="H87" s="23">
        <f>Buddhism!AK86</f>
        <v>0</v>
      </c>
      <c r="I87" s="22">
        <f t="shared" si="6"/>
        <v>2</v>
      </c>
      <c r="J87" s="23">
        <f>Buddhism!AM86</f>
        <v>0</v>
      </c>
      <c r="K87" s="23">
        <f>Buddhism!AN86</f>
        <v>0</v>
      </c>
      <c r="L87" s="22">
        <f t="shared" si="7"/>
        <v>0</v>
      </c>
      <c r="M87" s="23">
        <f>Buddhism!AP86</f>
        <v>0</v>
      </c>
      <c r="N87" s="23">
        <f>Buddhism!AQ86</f>
        <v>0</v>
      </c>
      <c r="O87" s="22">
        <f t="shared" si="8"/>
        <v>0</v>
      </c>
      <c r="P87" s="23">
        <f>Computer!AO88</f>
        <v>2</v>
      </c>
      <c r="Q87" s="23">
        <f>Computer!AP88</f>
        <v>3</v>
      </c>
      <c r="R87" s="22">
        <f t="shared" si="9"/>
        <v>3.5</v>
      </c>
      <c r="S87" s="23">
        <f>Buddhism!AV86</f>
        <v>0</v>
      </c>
      <c r="T87" s="23">
        <f>Buddhism!AW86</f>
        <v>0</v>
      </c>
      <c r="U87" s="22">
        <f t="shared" si="10"/>
        <v>0</v>
      </c>
      <c r="V87" s="23">
        <f>Buddhism!AY86</f>
        <v>0</v>
      </c>
      <c r="W87" s="23">
        <f>Buddhism!AZ86</f>
        <v>0</v>
      </c>
      <c r="X87" s="22">
        <f t="shared" si="11"/>
        <v>0</v>
      </c>
      <c r="Y87" s="5"/>
    </row>
    <row r="88" spans="1:25" x14ac:dyDescent="0.25">
      <c r="A88" s="3"/>
      <c r="B88" s="4"/>
      <c r="C88" s="4"/>
      <c r="D88" s="4"/>
      <c r="E88" s="4"/>
      <c r="F88" s="4"/>
      <c r="G88" s="23">
        <f>Buddhism!AJ87</f>
        <v>1</v>
      </c>
      <c r="H88" s="23">
        <f>Buddhism!AK87</f>
        <v>2</v>
      </c>
      <c r="I88" s="22">
        <f t="shared" si="6"/>
        <v>2</v>
      </c>
      <c r="J88" s="23">
        <f>Buddhism!AM87</f>
        <v>0</v>
      </c>
      <c r="K88" s="23">
        <f>Buddhism!AN87</f>
        <v>0</v>
      </c>
      <c r="L88" s="22">
        <f t="shared" si="7"/>
        <v>0</v>
      </c>
      <c r="M88" s="23">
        <f>Buddhism!AP87</f>
        <v>0</v>
      </c>
      <c r="N88" s="23">
        <f>Buddhism!AQ87</f>
        <v>0</v>
      </c>
      <c r="O88" s="22">
        <f t="shared" si="8"/>
        <v>0</v>
      </c>
      <c r="P88" s="23" t="e">
        <f>Computer!#REF!</f>
        <v>#REF!</v>
      </c>
      <c r="Q88" s="23" t="e">
        <f>Computer!#REF!</f>
        <v>#REF!</v>
      </c>
      <c r="R88" s="22" t="e">
        <f t="shared" si="9"/>
        <v>#REF!</v>
      </c>
      <c r="S88" s="23">
        <f>Buddhism!AV87</f>
        <v>0</v>
      </c>
      <c r="T88" s="23">
        <f>Buddhism!AW87</f>
        <v>0</v>
      </c>
      <c r="U88" s="22">
        <f t="shared" si="10"/>
        <v>0</v>
      </c>
      <c r="V88" s="23">
        <f>Buddhism!AY87</f>
        <v>0</v>
      </c>
      <c r="W88" s="23">
        <f>Buddhism!AZ87</f>
        <v>0</v>
      </c>
      <c r="X88" s="22">
        <f t="shared" si="11"/>
        <v>0</v>
      </c>
      <c r="Y88" s="5"/>
    </row>
    <row r="89" spans="1:25" x14ac:dyDescent="0.25">
      <c r="A89" s="3"/>
      <c r="B89" s="4"/>
      <c r="C89" s="4"/>
      <c r="D89" s="4"/>
      <c r="E89" s="4"/>
      <c r="F89" s="4"/>
      <c r="G89" s="23">
        <f>Buddhism!AJ88</f>
        <v>0</v>
      </c>
      <c r="H89" s="23">
        <f>Buddhism!AK88</f>
        <v>3</v>
      </c>
      <c r="I89" s="22">
        <f t="shared" si="6"/>
        <v>1.5</v>
      </c>
      <c r="J89" s="23">
        <f>Buddhism!AM88</f>
        <v>0</v>
      </c>
      <c r="K89" s="23">
        <f>Buddhism!AN88</f>
        <v>0</v>
      </c>
      <c r="L89" s="22">
        <f t="shared" si="7"/>
        <v>0</v>
      </c>
      <c r="M89" s="23">
        <f>Buddhism!AP88</f>
        <v>0</v>
      </c>
      <c r="N89" s="23">
        <f>Buddhism!AQ88</f>
        <v>0</v>
      </c>
      <c r="O89" s="22">
        <f t="shared" si="8"/>
        <v>0</v>
      </c>
      <c r="P89" s="23" t="e">
        <f>Computer!#REF!</f>
        <v>#REF!</v>
      </c>
      <c r="Q89" s="23" t="e">
        <f>Computer!#REF!</f>
        <v>#REF!</v>
      </c>
      <c r="R89" s="22" t="e">
        <f t="shared" si="9"/>
        <v>#REF!</v>
      </c>
      <c r="S89" s="23">
        <f>Buddhism!AV88</f>
        <v>0</v>
      </c>
      <c r="T89" s="23">
        <f>Buddhism!AW88</f>
        <v>0</v>
      </c>
      <c r="U89" s="22">
        <f t="shared" si="10"/>
        <v>0</v>
      </c>
      <c r="V89" s="23">
        <f>Buddhism!AY88</f>
        <v>0</v>
      </c>
      <c r="W89" s="23">
        <f>Buddhism!AZ88</f>
        <v>0</v>
      </c>
      <c r="X89" s="22">
        <f t="shared" si="11"/>
        <v>0</v>
      </c>
      <c r="Y89" s="5"/>
    </row>
    <row r="90" spans="1:25" x14ac:dyDescent="0.25">
      <c r="A90" s="3"/>
      <c r="B90" s="4"/>
      <c r="C90" s="4"/>
      <c r="D90" s="4"/>
      <c r="E90" s="4"/>
      <c r="F90" s="4"/>
      <c r="G90" s="23">
        <f>Buddhism!AJ89</f>
        <v>0</v>
      </c>
      <c r="H90" s="23">
        <f>Buddhism!AK89</f>
        <v>0</v>
      </c>
      <c r="I90" s="22">
        <f t="shared" si="6"/>
        <v>0</v>
      </c>
      <c r="J90" s="23">
        <f>Buddhism!AM89</f>
        <v>0</v>
      </c>
      <c r="K90" s="23">
        <f>Buddhism!AN89</f>
        <v>0</v>
      </c>
      <c r="L90" s="22">
        <f t="shared" si="7"/>
        <v>0</v>
      </c>
      <c r="M90" s="23">
        <f>Buddhism!AP89</f>
        <v>0</v>
      </c>
      <c r="N90" s="23">
        <f>Buddhism!AQ89</f>
        <v>0</v>
      </c>
      <c r="O90" s="22">
        <f t="shared" si="8"/>
        <v>0</v>
      </c>
      <c r="P90" s="23" t="e">
        <f>Computer!#REF!</f>
        <v>#REF!</v>
      </c>
      <c r="Q90" s="23" t="e">
        <f>Computer!#REF!</f>
        <v>#REF!</v>
      </c>
      <c r="R90" s="22" t="e">
        <f t="shared" si="9"/>
        <v>#REF!</v>
      </c>
      <c r="S90" s="23">
        <f>Buddhism!AV89</f>
        <v>0</v>
      </c>
      <c r="T90" s="23">
        <f>Buddhism!AW89</f>
        <v>0</v>
      </c>
      <c r="U90" s="22">
        <f t="shared" si="10"/>
        <v>0</v>
      </c>
      <c r="V90" s="23">
        <f>Buddhism!AY89</f>
        <v>0</v>
      </c>
      <c r="W90" s="23">
        <f>Buddhism!AZ89</f>
        <v>0</v>
      </c>
      <c r="X90" s="22">
        <f t="shared" si="11"/>
        <v>0</v>
      </c>
      <c r="Y90" s="5"/>
    </row>
    <row r="91" spans="1:25" x14ac:dyDescent="0.25">
      <c r="A91" s="3"/>
      <c r="B91" s="4"/>
      <c r="C91" s="4"/>
      <c r="D91" s="4"/>
      <c r="E91" s="4"/>
      <c r="F91" s="4"/>
      <c r="G91" s="23">
        <f>Buddhism!AJ90</f>
        <v>0</v>
      </c>
      <c r="H91" s="23">
        <f>Buddhism!AK90</f>
        <v>0</v>
      </c>
      <c r="I91" s="22">
        <f t="shared" si="6"/>
        <v>0</v>
      </c>
      <c r="J91" s="23">
        <f>Buddhism!AM90</f>
        <v>0</v>
      </c>
      <c r="K91" s="23">
        <f>Buddhism!AN90</f>
        <v>0</v>
      </c>
      <c r="L91" s="22">
        <f t="shared" si="7"/>
        <v>0</v>
      </c>
      <c r="M91" s="23">
        <f>Buddhism!AP90</f>
        <v>0</v>
      </c>
      <c r="N91" s="23">
        <f>Buddhism!AQ90</f>
        <v>0</v>
      </c>
      <c r="O91" s="22">
        <f t="shared" si="8"/>
        <v>0</v>
      </c>
      <c r="P91" s="23" t="e">
        <f>Computer!#REF!</f>
        <v>#REF!</v>
      </c>
      <c r="Q91" s="23" t="e">
        <f>Computer!#REF!</f>
        <v>#REF!</v>
      </c>
      <c r="R91" s="22" t="e">
        <f t="shared" si="9"/>
        <v>#REF!</v>
      </c>
      <c r="S91" s="23">
        <f>Buddhism!AV90</f>
        <v>0</v>
      </c>
      <c r="T91" s="23">
        <f>Buddhism!AW90</f>
        <v>0</v>
      </c>
      <c r="U91" s="22">
        <f t="shared" si="10"/>
        <v>0</v>
      </c>
      <c r="V91" s="23">
        <f>Buddhism!AY90</f>
        <v>0</v>
      </c>
      <c r="W91" s="23">
        <f>Buddhism!AZ90</f>
        <v>0</v>
      </c>
      <c r="X91" s="22">
        <f t="shared" si="11"/>
        <v>0</v>
      </c>
      <c r="Y91" s="5"/>
    </row>
    <row r="92" spans="1:25" x14ac:dyDescent="0.25">
      <c r="A92" s="3"/>
      <c r="B92" s="4"/>
      <c r="C92" s="4"/>
      <c r="D92" s="4"/>
      <c r="E92" s="4"/>
      <c r="F92" s="4"/>
      <c r="G92" s="23">
        <f>Buddhism!AJ91</f>
        <v>0</v>
      </c>
      <c r="H92" s="23">
        <f>Buddhism!AK91</f>
        <v>0</v>
      </c>
      <c r="I92" s="22">
        <f t="shared" si="6"/>
        <v>0</v>
      </c>
      <c r="J92" s="23">
        <f>Buddhism!AM91</f>
        <v>0</v>
      </c>
      <c r="K92" s="23">
        <f>Buddhism!AN91</f>
        <v>0</v>
      </c>
      <c r="L92" s="22">
        <f t="shared" si="7"/>
        <v>0</v>
      </c>
      <c r="M92" s="23">
        <f>Buddhism!AP91</f>
        <v>0</v>
      </c>
      <c r="N92" s="23">
        <f>Buddhism!AQ91</f>
        <v>0</v>
      </c>
      <c r="O92" s="22">
        <f t="shared" si="8"/>
        <v>0</v>
      </c>
      <c r="P92" s="23" t="e">
        <f>Computer!#REF!</f>
        <v>#REF!</v>
      </c>
      <c r="Q92" s="23" t="e">
        <f>Computer!#REF!</f>
        <v>#REF!</v>
      </c>
      <c r="R92" s="22" t="e">
        <f t="shared" si="9"/>
        <v>#REF!</v>
      </c>
      <c r="S92" s="23">
        <f>Buddhism!AV91</f>
        <v>0</v>
      </c>
      <c r="T92" s="23">
        <f>Buddhism!AW91</f>
        <v>0</v>
      </c>
      <c r="U92" s="22">
        <f t="shared" si="10"/>
        <v>0</v>
      </c>
      <c r="V92" s="23">
        <f>Buddhism!AY91</f>
        <v>0</v>
      </c>
      <c r="W92" s="23">
        <f>Buddhism!AZ91</f>
        <v>0</v>
      </c>
      <c r="X92" s="22">
        <f t="shared" si="11"/>
        <v>0</v>
      </c>
      <c r="Y92" s="5"/>
    </row>
    <row r="93" spans="1:25" x14ac:dyDescent="0.25">
      <c r="A93" s="3"/>
      <c r="B93" s="4"/>
      <c r="C93" s="4"/>
      <c r="D93" s="4"/>
      <c r="E93" s="4"/>
      <c r="F93" s="4"/>
      <c r="G93" s="23">
        <f>Buddhism!AJ92</f>
        <v>0</v>
      </c>
      <c r="H93" s="23">
        <f>Buddhism!AK92</f>
        <v>0</v>
      </c>
      <c r="I93" s="22">
        <f t="shared" si="6"/>
        <v>0</v>
      </c>
      <c r="J93" s="23">
        <f>Buddhism!AM92</f>
        <v>0</v>
      </c>
      <c r="K93" s="23">
        <f>Buddhism!AN92</f>
        <v>0</v>
      </c>
      <c r="L93" s="22">
        <f t="shared" si="7"/>
        <v>0</v>
      </c>
      <c r="M93" s="23">
        <f>Buddhism!AP92</f>
        <v>0</v>
      </c>
      <c r="N93" s="23">
        <f>Buddhism!AQ92</f>
        <v>0</v>
      </c>
      <c r="O93" s="22">
        <f t="shared" si="8"/>
        <v>0</v>
      </c>
      <c r="P93" s="23" t="e">
        <f>Computer!#REF!</f>
        <v>#REF!</v>
      </c>
      <c r="Q93" s="23" t="e">
        <f>Computer!#REF!</f>
        <v>#REF!</v>
      </c>
      <c r="R93" s="22" t="e">
        <f t="shared" si="9"/>
        <v>#REF!</v>
      </c>
      <c r="S93" s="23">
        <f>Buddhism!AV92</f>
        <v>0</v>
      </c>
      <c r="T93" s="23">
        <f>Buddhism!AW92</f>
        <v>0</v>
      </c>
      <c r="U93" s="22">
        <f t="shared" si="10"/>
        <v>0</v>
      </c>
      <c r="V93" s="23">
        <f>Buddhism!AY92</f>
        <v>0</v>
      </c>
      <c r="W93" s="23">
        <f>Buddhism!AZ92</f>
        <v>0</v>
      </c>
      <c r="X93" s="22">
        <f t="shared" si="11"/>
        <v>0</v>
      </c>
      <c r="Y93" s="5"/>
    </row>
    <row r="94" spans="1:25" x14ac:dyDescent="0.25">
      <c r="A94" s="3"/>
      <c r="B94" s="4"/>
      <c r="C94" s="4"/>
      <c r="D94" s="4"/>
      <c r="E94" s="4"/>
      <c r="F94" s="4"/>
      <c r="G94" s="23">
        <f>Buddhism!AJ93</f>
        <v>0</v>
      </c>
      <c r="H94" s="23">
        <f>Buddhism!AK93</f>
        <v>0</v>
      </c>
      <c r="I94" s="22">
        <f t="shared" si="6"/>
        <v>0</v>
      </c>
      <c r="J94" s="23">
        <f>Buddhism!AM93</f>
        <v>0</v>
      </c>
      <c r="K94" s="23">
        <f>Buddhism!AN93</f>
        <v>0</v>
      </c>
      <c r="L94" s="22">
        <f t="shared" si="7"/>
        <v>0</v>
      </c>
      <c r="M94" s="23">
        <f>Buddhism!AP93</f>
        <v>0</v>
      </c>
      <c r="N94" s="23">
        <f>Buddhism!AQ93</f>
        <v>0</v>
      </c>
      <c r="O94" s="22">
        <f t="shared" si="8"/>
        <v>0</v>
      </c>
      <c r="P94" s="23" t="e">
        <f>Computer!#REF!</f>
        <v>#REF!</v>
      </c>
      <c r="Q94" s="23" t="e">
        <f>Computer!#REF!</f>
        <v>#REF!</v>
      </c>
      <c r="R94" s="22" t="e">
        <f t="shared" si="9"/>
        <v>#REF!</v>
      </c>
      <c r="S94" s="23">
        <f>Buddhism!AV93</f>
        <v>0</v>
      </c>
      <c r="T94" s="23">
        <f>Buddhism!AW93</f>
        <v>0</v>
      </c>
      <c r="U94" s="22">
        <f t="shared" si="10"/>
        <v>0</v>
      </c>
      <c r="V94" s="23">
        <f>Buddhism!AY93</f>
        <v>0</v>
      </c>
      <c r="W94" s="23">
        <f>Buddhism!AZ93</f>
        <v>0</v>
      </c>
      <c r="X94" s="22">
        <f t="shared" si="11"/>
        <v>0</v>
      </c>
      <c r="Y94" s="5"/>
    </row>
    <row r="95" spans="1:25" x14ac:dyDescent="0.25">
      <c r="A95" s="3"/>
      <c r="B95" s="4"/>
      <c r="C95" s="4"/>
      <c r="D95" s="4"/>
      <c r="E95" s="4"/>
      <c r="F95" s="4"/>
      <c r="G95" s="23">
        <f>Buddhism!AJ94</f>
        <v>0</v>
      </c>
      <c r="H95" s="23">
        <f>Buddhism!AK94</f>
        <v>0</v>
      </c>
      <c r="I95" s="22">
        <f t="shared" si="6"/>
        <v>0</v>
      </c>
      <c r="J95" s="23">
        <f>Buddhism!AM94</f>
        <v>0</v>
      </c>
      <c r="K95" s="23">
        <f>Buddhism!AN94</f>
        <v>0</v>
      </c>
      <c r="L95" s="22">
        <f t="shared" si="7"/>
        <v>0</v>
      </c>
      <c r="M95" s="23">
        <f>Buddhism!AP94</f>
        <v>0</v>
      </c>
      <c r="N95" s="23">
        <f>Buddhism!AQ94</f>
        <v>0</v>
      </c>
      <c r="O95" s="22">
        <f t="shared" si="8"/>
        <v>0</v>
      </c>
      <c r="P95" s="23" t="e">
        <f>Computer!#REF!</f>
        <v>#REF!</v>
      </c>
      <c r="Q95" s="23" t="e">
        <f>Computer!#REF!</f>
        <v>#REF!</v>
      </c>
      <c r="R95" s="22" t="e">
        <f t="shared" si="9"/>
        <v>#REF!</v>
      </c>
      <c r="S95" s="23">
        <f>Buddhism!AV94</f>
        <v>0</v>
      </c>
      <c r="T95" s="23">
        <f>Buddhism!AW94</f>
        <v>0</v>
      </c>
      <c r="U95" s="22">
        <f t="shared" si="10"/>
        <v>0</v>
      </c>
      <c r="V95" s="23">
        <f>Buddhism!AY94</f>
        <v>0</v>
      </c>
      <c r="W95" s="23">
        <f>Buddhism!AZ94</f>
        <v>0</v>
      </c>
      <c r="X95" s="22">
        <f t="shared" si="11"/>
        <v>0</v>
      </c>
      <c r="Y95" s="5"/>
    </row>
    <row r="96" spans="1:25" x14ac:dyDescent="0.25">
      <c r="A96" s="3"/>
      <c r="B96" s="4"/>
      <c r="C96" s="4"/>
      <c r="D96" s="4"/>
      <c r="E96" s="4"/>
      <c r="F96" s="4"/>
      <c r="G96" s="23">
        <f>Buddhism!AJ95</f>
        <v>0</v>
      </c>
      <c r="H96" s="23">
        <f>Buddhism!AK95</f>
        <v>0</v>
      </c>
      <c r="I96" s="22">
        <f t="shared" si="6"/>
        <v>0</v>
      </c>
      <c r="J96" s="23">
        <f>Buddhism!AM95</f>
        <v>0</v>
      </c>
      <c r="K96" s="23">
        <f>Buddhism!AN95</f>
        <v>0</v>
      </c>
      <c r="L96" s="22">
        <f t="shared" si="7"/>
        <v>0</v>
      </c>
      <c r="M96" s="23">
        <f>Buddhism!AP95</f>
        <v>0</v>
      </c>
      <c r="N96" s="23">
        <f>Buddhism!AQ95</f>
        <v>0</v>
      </c>
      <c r="O96" s="22">
        <f t="shared" si="8"/>
        <v>0</v>
      </c>
      <c r="P96" s="23" t="e">
        <f>Computer!#REF!</f>
        <v>#REF!</v>
      </c>
      <c r="Q96" s="23" t="e">
        <f>Computer!#REF!</f>
        <v>#REF!</v>
      </c>
      <c r="R96" s="22" t="e">
        <f t="shared" si="9"/>
        <v>#REF!</v>
      </c>
      <c r="S96" s="23">
        <f>Buddhism!AV95</f>
        <v>0</v>
      </c>
      <c r="T96" s="23">
        <f>Buddhism!AW95</f>
        <v>0</v>
      </c>
      <c r="U96" s="22">
        <f t="shared" si="10"/>
        <v>0</v>
      </c>
      <c r="V96" s="23">
        <f>Buddhism!AY95</f>
        <v>0</v>
      </c>
      <c r="W96" s="23">
        <f>Buddhism!AZ95</f>
        <v>0</v>
      </c>
      <c r="X96" s="22">
        <f t="shared" si="11"/>
        <v>0</v>
      </c>
      <c r="Y96" s="5"/>
    </row>
    <row r="97" spans="1:25" x14ac:dyDescent="0.25">
      <c r="A97" s="3"/>
      <c r="B97" s="4"/>
      <c r="C97" s="4"/>
      <c r="D97" s="4"/>
      <c r="E97" s="4"/>
      <c r="F97" s="4"/>
      <c r="G97" s="23">
        <f>Buddhism!AJ96</f>
        <v>0</v>
      </c>
      <c r="H97" s="23">
        <f>Buddhism!AK96</f>
        <v>0</v>
      </c>
      <c r="I97" s="22">
        <f t="shared" si="6"/>
        <v>0</v>
      </c>
      <c r="J97" s="23">
        <f>Buddhism!AM96</f>
        <v>0</v>
      </c>
      <c r="K97" s="23">
        <f>Buddhism!AN96</f>
        <v>0</v>
      </c>
      <c r="L97" s="22">
        <f t="shared" si="7"/>
        <v>0</v>
      </c>
      <c r="M97" s="23">
        <f>Buddhism!AP96</f>
        <v>0</v>
      </c>
      <c r="N97" s="23">
        <f>Buddhism!AQ96</f>
        <v>0</v>
      </c>
      <c r="O97" s="22">
        <f t="shared" si="8"/>
        <v>0</v>
      </c>
      <c r="P97" s="23" t="e">
        <f>Computer!#REF!</f>
        <v>#REF!</v>
      </c>
      <c r="Q97" s="23" t="e">
        <f>Computer!#REF!</f>
        <v>#REF!</v>
      </c>
      <c r="R97" s="22" t="e">
        <f t="shared" si="9"/>
        <v>#REF!</v>
      </c>
      <c r="S97" s="23">
        <f>Buddhism!AV96</f>
        <v>0</v>
      </c>
      <c r="T97" s="23">
        <f>Buddhism!AW96</f>
        <v>0</v>
      </c>
      <c r="U97" s="22">
        <f t="shared" si="10"/>
        <v>0</v>
      </c>
      <c r="V97" s="23">
        <f>Buddhism!AY96</f>
        <v>0</v>
      </c>
      <c r="W97" s="23">
        <f>Buddhism!AZ96</f>
        <v>0</v>
      </c>
      <c r="X97" s="22">
        <f t="shared" si="11"/>
        <v>0</v>
      </c>
      <c r="Y97" s="5"/>
    </row>
    <row r="98" spans="1:25" x14ac:dyDescent="0.25">
      <c r="A98" s="3"/>
      <c r="B98" s="4"/>
      <c r="C98" s="4"/>
      <c r="D98" s="4"/>
      <c r="E98" s="4"/>
      <c r="F98" s="4"/>
      <c r="G98" s="23">
        <f>Buddhism!AJ97</f>
        <v>0</v>
      </c>
      <c r="H98" s="23">
        <f>Buddhism!AK97</f>
        <v>0</v>
      </c>
      <c r="I98" s="22">
        <f t="shared" si="6"/>
        <v>0</v>
      </c>
      <c r="J98" s="23">
        <f>Buddhism!AM97</f>
        <v>0</v>
      </c>
      <c r="K98" s="23">
        <f>Buddhism!AN97</f>
        <v>0</v>
      </c>
      <c r="L98" s="22">
        <f t="shared" si="7"/>
        <v>0</v>
      </c>
      <c r="M98" s="23">
        <f>Buddhism!AP97</f>
        <v>0</v>
      </c>
      <c r="N98" s="23">
        <f>Buddhism!AQ97</f>
        <v>0</v>
      </c>
      <c r="O98" s="22">
        <f t="shared" si="8"/>
        <v>0</v>
      </c>
      <c r="P98" s="23" t="e">
        <f>Computer!#REF!</f>
        <v>#REF!</v>
      </c>
      <c r="Q98" s="23" t="e">
        <f>Computer!#REF!</f>
        <v>#REF!</v>
      </c>
      <c r="R98" s="22" t="e">
        <f t="shared" si="9"/>
        <v>#REF!</v>
      </c>
      <c r="S98" s="23">
        <f>Buddhism!AV97</f>
        <v>0</v>
      </c>
      <c r="T98" s="23">
        <f>Buddhism!AW97</f>
        <v>0</v>
      </c>
      <c r="U98" s="22">
        <f t="shared" si="10"/>
        <v>0</v>
      </c>
      <c r="V98" s="23">
        <f>Buddhism!AY97</f>
        <v>0</v>
      </c>
      <c r="W98" s="23">
        <f>Buddhism!AZ97</f>
        <v>0</v>
      </c>
      <c r="X98" s="22">
        <f t="shared" si="11"/>
        <v>0</v>
      </c>
      <c r="Y98" s="5"/>
    </row>
    <row r="99" spans="1:25" x14ac:dyDescent="0.25">
      <c r="A99" s="3"/>
      <c r="B99" s="4"/>
      <c r="C99" s="4"/>
      <c r="D99" s="4"/>
      <c r="E99" s="4"/>
      <c r="F99" s="4"/>
      <c r="G99" s="23">
        <f>Buddhism!AJ98</f>
        <v>0</v>
      </c>
      <c r="H99" s="23">
        <f>Buddhism!AK98</f>
        <v>0</v>
      </c>
      <c r="I99" s="22">
        <f t="shared" si="6"/>
        <v>0</v>
      </c>
      <c r="J99" s="23">
        <f>Buddhism!AM98</f>
        <v>0</v>
      </c>
      <c r="K99" s="23">
        <f>Buddhism!AN98</f>
        <v>0</v>
      </c>
      <c r="L99" s="22">
        <f t="shared" si="7"/>
        <v>0</v>
      </c>
      <c r="M99" s="23">
        <f>Buddhism!AP98</f>
        <v>0</v>
      </c>
      <c r="N99" s="23">
        <f>Buddhism!AQ98</f>
        <v>0</v>
      </c>
      <c r="O99" s="22">
        <f t="shared" si="8"/>
        <v>0</v>
      </c>
      <c r="P99" s="23">
        <f>Computer!AO106</f>
        <v>0</v>
      </c>
      <c r="Q99" s="23">
        <f>Computer!AP106</f>
        <v>0</v>
      </c>
      <c r="R99" s="22">
        <f t="shared" si="9"/>
        <v>0</v>
      </c>
      <c r="S99" s="23">
        <f>Buddhism!AV98</f>
        <v>0</v>
      </c>
      <c r="T99" s="23">
        <f>Buddhism!AW98</f>
        <v>0</v>
      </c>
      <c r="U99" s="22">
        <f t="shared" si="10"/>
        <v>0</v>
      </c>
      <c r="V99" s="23">
        <f>Buddhism!AY98</f>
        <v>0</v>
      </c>
      <c r="W99" s="23">
        <f>Buddhism!AZ98</f>
        <v>0</v>
      </c>
      <c r="X99" s="22">
        <f t="shared" si="11"/>
        <v>0</v>
      </c>
      <c r="Y99" s="5"/>
    </row>
    <row r="100" spans="1:25" x14ac:dyDescent="0.25">
      <c r="A100" s="3"/>
      <c r="B100" s="4"/>
      <c r="C100" s="4"/>
      <c r="D100" s="4"/>
      <c r="E100" s="4"/>
      <c r="F100" s="4"/>
      <c r="G100" s="23">
        <f>Buddhism!AJ99</f>
        <v>0</v>
      </c>
      <c r="H100" s="23">
        <f>Buddhism!AK99</f>
        <v>0</v>
      </c>
      <c r="I100" s="22">
        <f t="shared" si="6"/>
        <v>0</v>
      </c>
      <c r="J100" s="23">
        <f>Buddhism!AM99</f>
        <v>0</v>
      </c>
      <c r="K100" s="23">
        <f>Buddhism!AN99</f>
        <v>0</v>
      </c>
      <c r="L100" s="22">
        <f t="shared" si="7"/>
        <v>0</v>
      </c>
      <c r="M100" s="23">
        <f>Buddhism!AP99</f>
        <v>0</v>
      </c>
      <c r="N100" s="23">
        <f>Buddhism!AQ99</f>
        <v>0</v>
      </c>
      <c r="O100" s="22">
        <f t="shared" si="8"/>
        <v>0</v>
      </c>
      <c r="P100" s="23">
        <f>Computer!AO107</f>
        <v>0</v>
      </c>
      <c r="Q100" s="23">
        <f>Computer!AP107</f>
        <v>0</v>
      </c>
      <c r="R100" s="22">
        <f t="shared" si="9"/>
        <v>0</v>
      </c>
      <c r="S100" s="23">
        <f>Buddhism!AV99</f>
        <v>0</v>
      </c>
      <c r="T100" s="23">
        <f>Buddhism!AW99</f>
        <v>0</v>
      </c>
      <c r="U100" s="22">
        <f t="shared" si="10"/>
        <v>0</v>
      </c>
      <c r="V100" s="23">
        <f>Buddhism!AY99</f>
        <v>0</v>
      </c>
      <c r="W100" s="23">
        <f>Buddhism!AZ99</f>
        <v>0</v>
      </c>
      <c r="X100" s="22">
        <f t="shared" si="11"/>
        <v>0</v>
      </c>
      <c r="Y100" s="5"/>
    </row>
    <row r="101" spans="1:25" x14ac:dyDescent="0.25">
      <c r="A101" s="3"/>
      <c r="B101" s="4"/>
      <c r="C101" s="4"/>
      <c r="D101" s="4"/>
      <c r="E101" s="4"/>
      <c r="F101" s="4"/>
      <c r="G101" s="23">
        <f>Buddhism!AJ100</f>
        <v>0</v>
      </c>
      <c r="H101" s="23">
        <f>Buddhism!AK100</f>
        <v>0</v>
      </c>
      <c r="I101" s="22">
        <f t="shared" si="6"/>
        <v>0</v>
      </c>
      <c r="J101" s="23">
        <f>Buddhism!AM100</f>
        <v>0</v>
      </c>
      <c r="K101" s="23">
        <f>Buddhism!AN100</f>
        <v>0</v>
      </c>
      <c r="L101" s="22">
        <f t="shared" si="7"/>
        <v>0</v>
      </c>
      <c r="M101" s="23">
        <f>Buddhism!AP100</f>
        <v>0</v>
      </c>
      <c r="N101" s="23">
        <f>Buddhism!AQ100</f>
        <v>0</v>
      </c>
      <c r="O101" s="22">
        <f t="shared" si="8"/>
        <v>0</v>
      </c>
      <c r="P101" s="23">
        <f>Computer!AO108</f>
        <v>0</v>
      </c>
      <c r="Q101" s="23">
        <f>Computer!AP108</f>
        <v>0</v>
      </c>
      <c r="R101" s="22">
        <f t="shared" si="9"/>
        <v>0</v>
      </c>
      <c r="S101" s="23">
        <f>Buddhism!AV100</f>
        <v>0</v>
      </c>
      <c r="T101" s="23">
        <f>Buddhism!AW100</f>
        <v>0</v>
      </c>
      <c r="U101" s="22">
        <f t="shared" si="10"/>
        <v>0</v>
      </c>
      <c r="V101" s="23">
        <f>Buddhism!AY100</f>
        <v>0</v>
      </c>
      <c r="W101" s="23">
        <f>Buddhism!AZ100</f>
        <v>0</v>
      </c>
      <c r="X101" s="22">
        <f t="shared" si="11"/>
        <v>0</v>
      </c>
      <c r="Y101" s="5"/>
    </row>
    <row r="102" spans="1:25" x14ac:dyDescent="0.25">
      <c r="A102" s="3"/>
      <c r="B102" s="4"/>
      <c r="C102" s="4"/>
      <c r="D102" s="4"/>
      <c r="E102" s="4"/>
      <c r="F102" s="4"/>
      <c r="G102" s="23">
        <f>Buddhism!AJ101</f>
        <v>0</v>
      </c>
      <c r="H102" s="23">
        <f>Buddhism!AK101</f>
        <v>0</v>
      </c>
      <c r="I102" s="22">
        <f t="shared" si="6"/>
        <v>0</v>
      </c>
      <c r="J102" s="23">
        <f>Buddhism!AM101</f>
        <v>0</v>
      </c>
      <c r="K102" s="23">
        <f>Buddhism!AN101</f>
        <v>0</v>
      </c>
      <c r="L102" s="22">
        <f t="shared" si="7"/>
        <v>0</v>
      </c>
      <c r="M102" s="23">
        <f>Buddhism!AP101</f>
        <v>0</v>
      </c>
      <c r="N102" s="23">
        <f>Buddhism!AQ101</f>
        <v>0</v>
      </c>
      <c r="O102" s="22">
        <f t="shared" si="8"/>
        <v>0</v>
      </c>
      <c r="P102" s="23">
        <f>Computer!AO109</f>
        <v>0</v>
      </c>
      <c r="Q102" s="23">
        <f>Computer!AP109</f>
        <v>0</v>
      </c>
      <c r="R102" s="22">
        <f t="shared" si="9"/>
        <v>0</v>
      </c>
      <c r="S102" s="23">
        <f>Buddhism!AV101</f>
        <v>0</v>
      </c>
      <c r="T102" s="23">
        <f>Buddhism!AW101</f>
        <v>0</v>
      </c>
      <c r="U102" s="22">
        <f t="shared" si="10"/>
        <v>0</v>
      </c>
      <c r="V102" s="23">
        <f>Buddhism!AY101</f>
        <v>0</v>
      </c>
      <c r="W102" s="23">
        <f>Buddhism!AZ101</f>
        <v>0</v>
      </c>
      <c r="X102" s="22">
        <f t="shared" si="11"/>
        <v>0</v>
      </c>
      <c r="Y102" s="5"/>
    </row>
    <row r="103" spans="1:25" x14ac:dyDescent="0.25">
      <c r="A103" s="3"/>
      <c r="B103" s="4"/>
      <c r="C103" s="4"/>
      <c r="D103" s="4"/>
      <c r="E103" s="4"/>
      <c r="F103" s="4"/>
      <c r="G103" s="23">
        <f>Buddhism!AJ102</f>
        <v>0</v>
      </c>
      <c r="H103" s="23">
        <f>Buddhism!AK102</f>
        <v>0</v>
      </c>
      <c r="I103" s="22">
        <f t="shared" si="6"/>
        <v>0</v>
      </c>
      <c r="J103" s="23">
        <f>Buddhism!AM102</f>
        <v>0</v>
      </c>
      <c r="K103" s="23">
        <f>Buddhism!AN102</f>
        <v>0</v>
      </c>
      <c r="L103" s="22">
        <f t="shared" si="7"/>
        <v>0</v>
      </c>
      <c r="M103" s="23">
        <f>Buddhism!AP102</f>
        <v>0</v>
      </c>
      <c r="N103" s="23">
        <f>Buddhism!AQ102</f>
        <v>0</v>
      </c>
      <c r="O103" s="22">
        <f t="shared" si="8"/>
        <v>0</v>
      </c>
      <c r="P103" s="23">
        <f>Computer!AO110</f>
        <v>0</v>
      </c>
      <c r="Q103" s="23">
        <f>Computer!AP110</f>
        <v>0</v>
      </c>
      <c r="R103" s="22">
        <f t="shared" si="9"/>
        <v>0</v>
      </c>
      <c r="S103" s="23">
        <f>Buddhism!AV102</f>
        <v>0</v>
      </c>
      <c r="T103" s="23">
        <f>Buddhism!AW102</f>
        <v>0</v>
      </c>
      <c r="U103" s="22">
        <f t="shared" si="10"/>
        <v>0</v>
      </c>
      <c r="V103" s="23">
        <f>Buddhism!AY102</f>
        <v>0</v>
      </c>
      <c r="W103" s="23">
        <f>Buddhism!AZ102</f>
        <v>0</v>
      </c>
      <c r="X103" s="22">
        <f t="shared" si="11"/>
        <v>0</v>
      </c>
      <c r="Y103" s="5"/>
    </row>
    <row r="104" spans="1:25" x14ac:dyDescent="0.25">
      <c r="A104" s="3"/>
      <c r="B104" s="4"/>
      <c r="C104" s="4"/>
      <c r="D104" s="4"/>
      <c r="E104" s="4"/>
      <c r="F104" s="4"/>
      <c r="G104" s="23">
        <f>Buddhism!AJ91</f>
        <v>0</v>
      </c>
      <c r="H104" s="23">
        <f>Buddhism!AK91</f>
        <v>0</v>
      </c>
      <c r="I104" s="22">
        <f t="shared" ref="I104:I111" si="12">SUM(4*H104/8+G104)</f>
        <v>0</v>
      </c>
      <c r="J104" s="23">
        <f>Buddhism!AM91</f>
        <v>0</v>
      </c>
      <c r="K104" s="23">
        <f>Buddhism!AN91</f>
        <v>0</v>
      </c>
      <c r="L104" s="22">
        <f t="shared" ref="L104:L111" si="13">SUM(4*K104/8+J104)</f>
        <v>0</v>
      </c>
      <c r="M104" s="23">
        <f>Buddhism!AP91</f>
        <v>0</v>
      </c>
      <c r="N104" s="23">
        <f>Buddhism!AQ91</f>
        <v>0</v>
      </c>
      <c r="O104" s="22">
        <f t="shared" ref="O104:O111" si="14">SUM(4*N104/8+M104)</f>
        <v>0</v>
      </c>
      <c r="P104" s="23">
        <f>Computer!AO111</f>
        <v>0</v>
      </c>
      <c r="Q104" s="23">
        <f>Computer!AP111</f>
        <v>0</v>
      </c>
      <c r="R104" s="22">
        <f t="shared" ref="R104:R111" si="15">SUM(4*Q104/8+P104)</f>
        <v>0</v>
      </c>
      <c r="S104" s="23">
        <f>Buddhism!AV91</f>
        <v>0</v>
      </c>
      <c r="T104" s="23">
        <f>Buddhism!AW91</f>
        <v>0</v>
      </c>
      <c r="U104" s="22">
        <f t="shared" ref="U104:U111" si="16">SUM(4*T104/8+S104)</f>
        <v>0</v>
      </c>
      <c r="V104" s="23">
        <f>Buddhism!AY91</f>
        <v>0</v>
      </c>
      <c r="W104" s="23">
        <f>Buddhism!AZ91</f>
        <v>0</v>
      </c>
      <c r="X104" s="22">
        <f t="shared" ref="X104:X111" si="17">SUM(4*W104/8+V104)</f>
        <v>0</v>
      </c>
      <c r="Y104" s="5"/>
    </row>
    <row r="105" spans="1:25" x14ac:dyDescent="0.25">
      <c r="A105" s="3"/>
      <c r="B105" s="4"/>
      <c r="C105" s="4"/>
      <c r="D105" s="4"/>
      <c r="E105" s="4"/>
      <c r="F105" s="4"/>
      <c r="G105" s="23">
        <f>Buddhism!AJ92</f>
        <v>0</v>
      </c>
      <c r="H105" s="23">
        <f>Buddhism!AK92</f>
        <v>0</v>
      </c>
      <c r="I105" s="22">
        <f t="shared" si="12"/>
        <v>0</v>
      </c>
      <c r="J105" s="23">
        <f>Buddhism!AM92</f>
        <v>0</v>
      </c>
      <c r="K105" s="23">
        <f>Buddhism!AN92</f>
        <v>0</v>
      </c>
      <c r="L105" s="22">
        <f t="shared" si="13"/>
        <v>0</v>
      </c>
      <c r="M105" s="23">
        <f>Buddhism!AP92</f>
        <v>0</v>
      </c>
      <c r="N105" s="23">
        <f>Buddhism!AQ92</f>
        <v>0</v>
      </c>
      <c r="O105" s="22">
        <f t="shared" si="14"/>
        <v>0</v>
      </c>
      <c r="P105" s="23">
        <f>Computer!AO112</f>
        <v>0</v>
      </c>
      <c r="Q105" s="23">
        <f>Computer!AP112</f>
        <v>0</v>
      </c>
      <c r="R105" s="22">
        <f t="shared" si="15"/>
        <v>0</v>
      </c>
      <c r="S105" s="23">
        <f>Buddhism!AV92</f>
        <v>0</v>
      </c>
      <c r="T105" s="23">
        <f>Buddhism!AW92</f>
        <v>0</v>
      </c>
      <c r="U105" s="22">
        <f t="shared" si="16"/>
        <v>0</v>
      </c>
      <c r="V105" s="23">
        <f>Buddhism!AY92</f>
        <v>0</v>
      </c>
      <c r="W105" s="23">
        <f>Buddhism!AZ92</f>
        <v>0</v>
      </c>
      <c r="X105" s="22">
        <f t="shared" si="17"/>
        <v>0</v>
      </c>
      <c r="Y105" s="5"/>
    </row>
    <row r="106" spans="1:25" x14ac:dyDescent="0.25">
      <c r="A106" s="3"/>
      <c r="B106" s="4"/>
      <c r="C106" s="4"/>
      <c r="D106" s="4"/>
      <c r="E106" s="4"/>
      <c r="F106" s="4"/>
      <c r="G106" s="23">
        <f>Buddhism!AJ93</f>
        <v>0</v>
      </c>
      <c r="H106" s="23">
        <f>Buddhism!AK93</f>
        <v>0</v>
      </c>
      <c r="I106" s="22">
        <f t="shared" si="12"/>
        <v>0</v>
      </c>
      <c r="J106" s="23">
        <f>Buddhism!AM93</f>
        <v>0</v>
      </c>
      <c r="K106" s="23">
        <f>Buddhism!AN93</f>
        <v>0</v>
      </c>
      <c r="L106" s="22">
        <f t="shared" si="13"/>
        <v>0</v>
      </c>
      <c r="M106" s="23">
        <f>Buddhism!AP93</f>
        <v>0</v>
      </c>
      <c r="N106" s="23">
        <f>Buddhism!AQ93</f>
        <v>0</v>
      </c>
      <c r="O106" s="22">
        <f t="shared" si="14"/>
        <v>0</v>
      </c>
      <c r="P106" s="23">
        <f>Computer!AO113</f>
        <v>0</v>
      </c>
      <c r="Q106" s="23">
        <f>Computer!AP113</f>
        <v>0</v>
      </c>
      <c r="R106" s="22">
        <f t="shared" si="15"/>
        <v>0</v>
      </c>
      <c r="S106" s="23">
        <f>Buddhism!AV93</f>
        <v>0</v>
      </c>
      <c r="T106" s="23">
        <f>Buddhism!AW93</f>
        <v>0</v>
      </c>
      <c r="U106" s="22">
        <f t="shared" si="16"/>
        <v>0</v>
      </c>
      <c r="V106" s="23">
        <f>Buddhism!AY93</f>
        <v>0</v>
      </c>
      <c r="W106" s="23">
        <f>Buddhism!AZ93</f>
        <v>0</v>
      </c>
      <c r="X106" s="22">
        <f t="shared" si="17"/>
        <v>0</v>
      </c>
      <c r="Y106" s="5"/>
    </row>
    <row r="107" spans="1:25" x14ac:dyDescent="0.25">
      <c r="A107" s="3"/>
      <c r="B107" s="4"/>
      <c r="C107" s="4"/>
      <c r="D107" s="4"/>
      <c r="E107" s="4"/>
      <c r="F107" s="4"/>
      <c r="G107" s="23">
        <f>Buddhism!AJ94</f>
        <v>0</v>
      </c>
      <c r="H107" s="23">
        <f>Buddhism!AK94</f>
        <v>0</v>
      </c>
      <c r="I107" s="22">
        <f t="shared" si="12"/>
        <v>0</v>
      </c>
      <c r="J107" s="23">
        <f>Buddhism!AM94</f>
        <v>0</v>
      </c>
      <c r="K107" s="23">
        <f>Buddhism!AN94</f>
        <v>0</v>
      </c>
      <c r="L107" s="22">
        <f t="shared" si="13"/>
        <v>0</v>
      </c>
      <c r="M107" s="23">
        <f>Buddhism!AP94</f>
        <v>0</v>
      </c>
      <c r="N107" s="23">
        <f>Buddhism!AQ94</f>
        <v>0</v>
      </c>
      <c r="O107" s="22">
        <f t="shared" si="14"/>
        <v>0</v>
      </c>
      <c r="P107" s="23">
        <f>Computer!AO114</f>
        <v>0</v>
      </c>
      <c r="Q107" s="23">
        <f>Computer!AP114</f>
        <v>0</v>
      </c>
      <c r="R107" s="22">
        <f t="shared" si="15"/>
        <v>0</v>
      </c>
      <c r="S107" s="23">
        <f>Buddhism!AV94</f>
        <v>0</v>
      </c>
      <c r="T107" s="23">
        <f>Buddhism!AW94</f>
        <v>0</v>
      </c>
      <c r="U107" s="22">
        <f t="shared" si="16"/>
        <v>0</v>
      </c>
      <c r="V107" s="23">
        <f>Buddhism!AY94</f>
        <v>0</v>
      </c>
      <c r="W107" s="23">
        <f>Buddhism!AZ94</f>
        <v>0</v>
      </c>
      <c r="X107" s="22">
        <f t="shared" si="17"/>
        <v>0</v>
      </c>
      <c r="Y107" s="5"/>
    </row>
    <row r="108" spans="1:25" x14ac:dyDescent="0.25">
      <c r="A108" s="3"/>
      <c r="B108" s="4"/>
      <c r="C108" s="4"/>
      <c r="D108" s="4"/>
      <c r="E108" s="4"/>
      <c r="F108" s="4"/>
      <c r="G108" s="23">
        <f>Buddhism!AJ95</f>
        <v>0</v>
      </c>
      <c r="H108" s="23">
        <f>Buddhism!AK95</f>
        <v>0</v>
      </c>
      <c r="I108" s="22">
        <f t="shared" si="12"/>
        <v>0</v>
      </c>
      <c r="J108" s="23">
        <f>Buddhism!AM95</f>
        <v>0</v>
      </c>
      <c r="K108" s="23">
        <f>Buddhism!AN95</f>
        <v>0</v>
      </c>
      <c r="L108" s="22">
        <f t="shared" si="13"/>
        <v>0</v>
      </c>
      <c r="M108" s="23">
        <f>Buddhism!AP95</f>
        <v>0</v>
      </c>
      <c r="N108" s="23">
        <f>Buddhism!AQ95</f>
        <v>0</v>
      </c>
      <c r="O108" s="22">
        <f t="shared" si="14"/>
        <v>0</v>
      </c>
      <c r="P108" s="23">
        <f>Computer!AO115</f>
        <v>0</v>
      </c>
      <c r="Q108" s="23">
        <f>Computer!AP115</f>
        <v>0</v>
      </c>
      <c r="R108" s="22">
        <f t="shared" si="15"/>
        <v>0</v>
      </c>
      <c r="S108" s="23">
        <f>Buddhism!AV95</f>
        <v>0</v>
      </c>
      <c r="T108" s="23">
        <f>Buddhism!AW95</f>
        <v>0</v>
      </c>
      <c r="U108" s="22">
        <f t="shared" si="16"/>
        <v>0</v>
      </c>
      <c r="V108" s="23">
        <f>Buddhism!AY95</f>
        <v>0</v>
      </c>
      <c r="W108" s="23">
        <f>Buddhism!AZ95</f>
        <v>0</v>
      </c>
      <c r="X108" s="22">
        <f t="shared" si="17"/>
        <v>0</v>
      </c>
      <c r="Y108" s="5"/>
    </row>
    <row r="109" spans="1:25" x14ac:dyDescent="0.25">
      <c r="A109" s="3"/>
      <c r="B109" s="4"/>
      <c r="C109" s="4"/>
      <c r="D109" s="4"/>
      <c r="E109" s="4"/>
      <c r="F109" s="4"/>
      <c r="G109" s="23">
        <f>Buddhism!AJ96</f>
        <v>0</v>
      </c>
      <c r="H109" s="23">
        <f>Buddhism!AK96</f>
        <v>0</v>
      </c>
      <c r="I109" s="22">
        <f t="shared" si="12"/>
        <v>0</v>
      </c>
      <c r="J109" s="23">
        <f>Buddhism!AM96</f>
        <v>0</v>
      </c>
      <c r="K109" s="23">
        <f>Buddhism!AN96</f>
        <v>0</v>
      </c>
      <c r="L109" s="22">
        <f t="shared" si="13"/>
        <v>0</v>
      </c>
      <c r="M109" s="23">
        <f>Buddhism!AP96</f>
        <v>0</v>
      </c>
      <c r="N109" s="23">
        <f>Buddhism!AQ96</f>
        <v>0</v>
      </c>
      <c r="O109" s="22">
        <f t="shared" si="14"/>
        <v>0</v>
      </c>
      <c r="P109" s="23">
        <f>Computer!AO116</f>
        <v>0</v>
      </c>
      <c r="Q109" s="23">
        <f>Computer!AP116</f>
        <v>0</v>
      </c>
      <c r="R109" s="22">
        <f t="shared" si="15"/>
        <v>0</v>
      </c>
      <c r="S109" s="23">
        <f>Buddhism!AV96</f>
        <v>0</v>
      </c>
      <c r="T109" s="23">
        <f>Buddhism!AW96</f>
        <v>0</v>
      </c>
      <c r="U109" s="22">
        <f t="shared" si="16"/>
        <v>0</v>
      </c>
      <c r="V109" s="23">
        <f>Buddhism!AY96</f>
        <v>0</v>
      </c>
      <c r="W109" s="23">
        <f>Buddhism!AZ96</f>
        <v>0</v>
      </c>
      <c r="X109" s="22">
        <f t="shared" si="17"/>
        <v>0</v>
      </c>
      <c r="Y109" s="5"/>
    </row>
    <row r="110" spans="1:25" x14ac:dyDescent="0.25">
      <c r="A110" s="3"/>
      <c r="B110" s="4"/>
      <c r="C110" s="4"/>
      <c r="D110" s="4"/>
      <c r="E110" s="4"/>
      <c r="F110" s="4"/>
      <c r="G110" s="23">
        <f>Buddhism!AJ97</f>
        <v>0</v>
      </c>
      <c r="H110" s="23">
        <f>Buddhism!AK97</f>
        <v>0</v>
      </c>
      <c r="I110" s="22">
        <f t="shared" si="12"/>
        <v>0</v>
      </c>
      <c r="J110" s="23">
        <f>Buddhism!AM97</f>
        <v>0</v>
      </c>
      <c r="K110" s="23">
        <f>Buddhism!AN97</f>
        <v>0</v>
      </c>
      <c r="L110" s="22">
        <f t="shared" si="13"/>
        <v>0</v>
      </c>
      <c r="M110" s="23">
        <f>Buddhism!AP97</f>
        <v>0</v>
      </c>
      <c r="N110" s="23">
        <f>Buddhism!AQ97</f>
        <v>0</v>
      </c>
      <c r="O110" s="22">
        <f t="shared" si="14"/>
        <v>0</v>
      </c>
      <c r="P110" s="23">
        <f>Computer!AO117</f>
        <v>0</v>
      </c>
      <c r="Q110" s="23">
        <f>Computer!AP117</f>
        <v>0</v>
      </c>
      <c r="R110" s="22">
        <f t="shared" si="15"/>
        <v>0</v>
      </c>
      <c r="S110" s="23">
        <f>Buddhism!AV97</f>
        <v>0</v>
      </c>
      <c r="T110" s="23">
        <f>Buddhism!AW97</f>
        <v>0</v>
      </c>
      <c r="U110" s="22">
        <f t="shared" si="16"/>
        <v>0</v>
      </c>
      <c r="V110" s="23">
        <f>Buddhism!AY97</f>
        <v>0</v>
      </c>
      <c r="W110" s="23">
        <f>Buddhism!AZ97</f>
        <v>0</v>
      </c>
      <c r="X110" s="22">
        <f t="shared" si="17"/>
        <v>0</v>
      </c>
      <c r="Y110" s="5"/>
    </row>
    <row r="111" spans="1:25" x14ac:dyDescent="0.25">
      <c r="A111" s="6"/>
      <c r="B111" s="7"/>
      <c r="C111" s="7"/>
      <c r="D111" s="7"/>
      <c r="E111" s="7"/>
      <c r="F111" s="7"/>
      <c r="G111" s="24">
        <f>Buddhism!AJ98</f>
        <v>0</v>
      </c>
      <c r="H111" s="24">
        <f>Buddhism!AK98</f>
        <v>0</v>
      </c>
      <c r="I111" s="25">
        <f t="shared" si="12"/>
        <v>0</v>
      </c>
      <c r="J111" s="24">
        <f>Buddhism!AM98</f>
        <v>0</v>
      </c>
      <c r="K111" s="24">
        <f>Buddhism!AN98</f>
        <v>0</v>
      </c>
      <c r="L111" s="25">
        <f t="shared" si="13"/>
        <v>0</v>
      </c>
      <c r="M111" s="24">
        <f>Buddhism!AP98</f>
        <v>0</v>
      </c>
      <c r="N111" s="24">
        <f>Buddhism!AQ98</f>
        <v>0</v>
      </c>
      <c r="O111" s="25">
        <f t="shared" si="14"/>
        <v>0</v>
      </c>
      <c r="P111" s="23">
        <f>Computer!AO118</f>
        <v>0</v>
      </c>
      <c r="Q111" s="23">
        <f>Computer!AP118</f>
        <v>0</v>
      </c>
      <c r="R111" s="25">
        <f t="shared" si="15"/>
        <v>0</v>
      </c>
      <c r="S111" s="24">
        <f>Buddhism!AV98</f>
        <v>0</v>
      </c>
      <c r="T111" s="24">
        <f>Buddhism!AW98</f>
        <v>0</v>
      </c>
      <c r="U111" s="25">
        <f t="shared" si="16"/>
        <v>0</v>
      </c>
      <c r="V111" s="24">
        <f>Buddhism!AY98</f>
        <v>0</v>
      </c>
      <c r="W111" s="24">
        <f>Buddhism!AZ98</f>
        <v>0</v>
      </c>
      <c r="X111" s="25">
        <f t="shared" si="17"/>
        <v>0</v>
      </c>
      <c r="Y111" s="8"/>
    </row>
    <row r="112" spans="1:25" ht="26.25" x14ac:dyDescent="0.25">
      <c r="A112" s="29" t="str">
        <f>"បញ្ឈប់បញ្ជីត្រឹមចំនួន "&amp;COUNT(A20:A111) &amp;"នាក់" &amp;"ស្រីចំនួន " &amp;COUNTIF(D20:D111,"ស") &amp;"នាក់"</f>
        <v>បញ្ឈប់បញ្ជីត្រឹមចំនួន 63នាក់ស្រីចំនួន 43នាក់</v>
      </c>
    </row>
  </sheetData>
  <mergeCells count="13">
    <mergeCell ref="Y18:Y19"/>
    <mergeCell ref="V18:X18"/>
    <mergeCell ref="A18:A19"/>
    <mergeCell ref="B18:B19"/>
    <mergeCell ref="C18:C19"/>
    <mergeCell ref="D18:D19"/>
    <mergeCell ref="E18:E19"/>
    <mergeCell ref="F18:F19"/>
    <mergeCell ref="G18:I18"/>
    <mergeCell ref="J18:L18"/>
    <mergeCell ref="M18:O18"/>
    <mergeCell ref="P18:R18"/>
    <mergeCell ref="S18:U18"/>
  </mergeCells>
  <pageMargins left="0.2" right="0.21" top="0.21" bottom="0.18" header="0.23" footer="0.18"/>
  <pageSetup paperSize="9" scale="85" orientation="landscape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8:N134"/>
  <sheetViews>
    <sheetView topLeftCell="A11" workbookViewId="0">
      <selection activeCell="H22" sqref="H22"/>
    </sheetView>
  </sheetViews>
  <sheetFormatPr defaultRowHeight="15" x14ac:dyDescent="0.25"/>
  <cols>
    <col min="1" max="1" width="5.28515625" customWidth="1"/>
    <col min="2" max="2" width="20.140625" customWidth="1"/>
    <col min="3" max="3" width="18.42578125" customWidth="1"/>
    <col min="4" max="4" width="5.7109375" customWidth="1"/>
    <col min="6" max="6" width="18" hidden="1" customWidth="1"/>
    <col min="7" max="8" width="15.140625" customWidth="1"/>
    <col min="9" max="10" width="18" customWidth="1"/>
    <col min="11" max="12" width="15.140625" customWidth="1"/>
    <col min="13" max="13" width="11.140625" customWidth="1"/>
    <col min="14" max="14" width="6.85546875" customWidth="1"/>
  </cols>
  <sheetData>
    <row r="18" spans="1:14" ht="24" customHeight="1" x14ac:dyDescent="0.25">
      <c r="A18" s="20" t="s">
        <v>0</v>
      </c>
      <c r="B18" s="21" t="s">
        <v>1</v>
      </c>
      <c r="C18" s="21" t="s">
        <v>2</v>
      </c>
      <c r="D18" s="21" t="s">
        <v>3</v>
      </c>
      <c r="E18" s="21" t="s">
        <v>4</v>
      </c>
      <c r="F18" s="21" t="s">
        <v>5</v>
      </c>
      <c r="G18" s="26" t="str">
        <f>'Sub Total Sem'!G18:I18</f>
        <v>Basic Buddhism</v>
      </c>
      <c r="H18" s="114">
        <f>'Sub Total Sem'!H18:J18</f>
        <v>0</v>
      </c>
      <c r="I18" s="114">
        <f>'Sub Total Sem'!I18:K18</f>
        <v>0</v>
      </c>
      <c r="J18" s="21"/>
      <c r="K18" s="26"/>
      <c r="L18" s="26"/>
      <c r="M18" s="36" t="s">
        <v>16</v>
      </c>
      <c r="N18" s="27" t="s">
        <v>9</v>
      </c>
    </row>
    <row r="19" spans="1:14" ht="26.25" x14ac:dyDescent="0.25">
      <c r="A19" s="45">
        <v>1</v>
      </c>
      <c r="B19" s="39" t="s">
        <v>17</v>
      </c>
      <c r="C19" s="40" t="s">
        <v>18</v>
      </c>
      <c r="D19" s="41" t="s">
        <v>19</v>
      </c>
      <c r="E19" s="4"/>
      <c r="F19" s="4"/>
      <c r="G19" s="30">
        <f>'Sub Total Sem'!I20</f>
        <v>0</v>
      </c>
      <c r="H19" s="30"/>
      <c r="I19" s="31"/>
      <c r="J19" s="31"/>
      <c r="K19" s="30"/>
      <c r="L19" s="30"/>
      <c r="M19" s="38">
        <f>SUM(G19:L19)</f>
        <v>0</v>
      </c>
      <c r="N19" s="5"/>
    </row>
    <row r="20" spans="1:14" ht="26.25" x14ac:dyDescent="0.25">
      <c r="A20" s="45">
        <v>2</v>
      </c>
      <c r="B20" s="39" t="s">
        <v>20</v>
      </c>
      <c r="C20" s="40" t="s">
        <v>21</v>
      </c>
      <c r="D20" s="41" t="s">
        <v>22</v>
      </c>
      <c r="E20" s="4"/>
      <c r="F20" s="4"/>
      <c r="G20" s="30">
        <f>'Sub Total Sem'!I21</f>
        <v>0</v>
      </c>
      <c r="H20" s="30"/>
      <c r="I20" s="31"/>
      <c r="J20" s="31"/>
      <c r="K20" s="30"/>
      <c r="L20" s="30"/>
      <c r="M20" s="38"/>
      <c r="N20" s="5"/>
    </row>
    <row r="21" spans="1:14" ht="26.25" x14ac:dyDescent="0.25">
      <c r="A21" s="45">
        <v>3</v>
      </c>
      <c r="B21" s="39" t="s">
        <v>23</v>
      </c>
      <c r="C21" s="40" t="s">
        <v>24</v>
      </c>
      <c r="D21" s="41" t="s">
        <v>19</v>
      </c>
      <c r="E21" s="4"/>
      <c r="F21" s="4"/>
      <c r="G21" s="30">
        <f>'Sub Total Sem'!I22</f>
        <v>0</v>
      </c>
      <c r="H21" s="30"/>
      <c r="I21" s="31"/>
      <c r="J21" s="31"/>
      <c r="K21" s="30"/>
      <c r="L21" s="30"/>
      <c r="M21" s="38"/>
      <c r="N21" s="5"/>
    </row>
    <row r="22" spans="1:14" ht="26.25" x14ac:dyDescent="0.25">
      <c r="A22" s="45">
        <v>4</v>
      </c>
      <c r="B22" s="39" t="s">
        <v>25</v>
      </c>
      <c r="C22" s="40" t="s">
        <v>26</v>
      </c>
      <c r="D22" s="41" t="s">
        <v>19</v>
      </c>
      <c r="E22" s="4"/>
      <c r="F22" s="4"/>
      <c r="G22" s="30">
        <f>'Sub Total Sem'!I23</f>
        <v>0</v>
      </c>
      <c r="H22" s="30"/>
      <c r="I22" s="31"/>
      <c r="J22" s="31"/>
      <c r="K22" s="30"/>
      <c r="L22" s="30"/>
      <c r="M22" s="38"/>
      <c r="N22" s="5"/>
    </row>
    <row r="23" spans="1:14" ht="26.25" x14ac:dyDescent="0.25">
      <c r="A23" s="45">
        <v>5</v>
      </c>
      <c r="B23" s="39" t="s">
        <v>27</v>
      </c>
      <c r="C23" s="40" t="s">
        <v>28</v>
      </c>
      <c r="D23" s="41" t="s">
        <v>19</v>
      </c>
      <c r="E23" s="4"/>
      <c r="F23" s="4"/>
      <c r="G23" s="30">
        <f>'Sub Total Sem'!I24</f>
        <v>0</v>
      </c>
      <c r="H23" s="30"/>
      <c r="I23" s="31"/>
      <c r="J23" s="31"/>
      <c r="K23" s="30"/>
      <c r="L23" s="30"/>
      <c r="M23" s="38"/>
      <c r="N23" s="5"/>
    </row>
    <row r="24" spans="1:14" ht="26.25" x14ac:dyDescent="0.25">
      <c r="A24" s="45">
        <v>6</v>
      </c>
      <c r="B24" s="39" t="s">
        <v>29</v>
      </c>
      <c r="C24" s="40" t="s">
        <v>30</v>
      </c>
      <c r="D24" s="41" t="s">
        <v>31</v>
      </c>
      <c r="E24" s="4"/>
      <c r="F24" s="4"/>
      <c r="G24" s="30">
        <f>'Sub Total Sem'!I25</f>
        <v>0</v>
      </c>
      <c r="H24" s="30"/>
      <c r="I24" s="31"/>
      <c r="J24" s="31"/>
      <c r="K24" s="30"/>
      <c r="L24" s="30"/>
      <c r="M24" s="38"/>
      <c r="N24" s="5"/>
    </row>
    <row r="25" spans="1:14" ht="26.25" x14ac:dyDescent="0.25">
      <c r="A25" s="45">
        <v>7</v>
      </c>
      <c r="B25" s="39" t="s">
        <v>32</v>
      </c>
      <c r="C25" s="40" t="s">
        <v>33</v>
      </c>
      <c r="D25" s="41" t="s">
        <v>19</v>
      </c>
      <c r="E25" s="4"/>
      <c r="F25" s="4"/>
      <c r="G25" s="30">
        <f>'Sub Total Sem'!I26</f>
        <v>0</v>
      </c>
      <c r="H25" s="30"/>
      <c r="I25" s="31"/>
      <c r="J25" s="31"/>
      <c r="K25" s="30"/>
      <c r="L25" s="30"/>
      <c r="M25" s="38"/>
      <c r="N25" s="5"/>
    </row>
    <row r="26" spans="1:14" ht="26.25" x14ac:dyDescent="0.25">
      <c r="A26" s="45">
        <v>8</v>
      </c>
      <c r="B26" s="39" t="s">
        <v>34</v>
      </c>
      <c r="C26" s="40" t="s">
        <v>35</v>
      </c>
      <c r="D26" s="41" t="s">
        <v>31</v>
      </c>
      <c r="E26" s="4"/>
      <c r="F26" s="4"/>
      <c r="G26" s="30">
        <f>'Sub Total Sem'!I27</f>
        <v>0</v>
      </c>
      <c r="H26" s="30"/>
      <c r="I26" s="31"/>
      <c r="J26" s="31"/>
      <c r="K26" s="30"/>
      <c r="L26" s="30"/>
      <c r="M26" s="38"/>
      <c r="N26" s="5"/>
    </row>
    <row r="27" spans="1:14" ht="26.25" x14ac:dyDescent="0.25">
      <c r="A27" s="45">
        <v>9</v>
      </c>
      <c r="B27" s="39" t="s">
        <v>36</v>
      </c>
      <c r="C27" s="40" t="s">
        <v>37</v>
      </c>
      <c r="D27" s="41" t="s">
        <v>19</v>
      </c>
      <c r="E27" s="4"/>
      <c r="F27" s="4"/>
      <c r="G27" s="30"/>
      <c r="H27" s="30"/>
      <c r="I27" s="31"/>
      <c r="J27" s="31"/>
      <c r="K27" s="30"/>
      <c r="L27" s="30"/>
      <c r="M27" s="38"/>
      <c r="N27" s="5"/>
    </row>
    <row r="28" spans="1:14" ht="26.25" x14ac:dyDescent="0.25">
      <c r="A28" s="45">
        <v>10</v>
      </c>
      <c r="B28" s="39" t="s">
        <v>38</v>
      </c>
      <c r="C28" s="40" t="s">
        <v>39</v>
      </c>
      <c r="D28" s="41" t="s">
        <v>19</v>
      </c>
      <c r="E28" s="4"/>
      <c r="F28" s="4"/>
      <c r="G28" s="30"/>
      <c r="H28" s="30"/>
      <c r="I28" s="31"/>
      <c r="J28" s="31"/>
      <c r="K28" s="30"/>
      <c r="L28" s="30"/>
      <c r="M28" s="38"/>
      <c r="N28" s="5"/>
    </row>
    <row r="29" spans="1:14" ht="26.25" x14ac:dyDescent="0.25">
      <c r="A29" s="45">
        <v>11</v>
      </c>
      <c r="B29" s="39" t="s">
        <v>40</v>
      </c>
      <c r="C29" s="40" t="s">
        <v>41</v>
      </c>
      <c r="D29" s="41" t="s">
        <v>19</v>
      </c>
      <c r="E29" s="4"/>
      <c r="F29" s="4"/>
      <c r="G29" s="30"/>
      <c r="H29" s="30"/>
      <c r="I29" s="31"/>
      <c r="J29" s="31"/>
      <c r="K29" s="30"/>
      <c r="L29" s="30"/>
      <c r="M29" s="38"/>
      <c r="N29" s="5"/>
    </row>
    <row r="30" spans="1:14" ht="26.25" x14ac:dyDescent="0.25">
      <c r="A30" s="45">
        <v>12</v>
      </c>
      <c r="B30" s="39" t="s">
        <v>42</v>
      </c>
      <c r="C30" s="40" t="s">
        <v>43</v>
      </c>
      <c r="D30" s="41" t="s">
        <v>19</v>
      </c>
      <c r="E30" s="4"/>
      <c r="F30" s="4"/>
      <c r="G30" s="30"/>
      <c r="H30" s="30"/>
      <c r="I30" s="31"/>
      <c r="J30" s="31"/>
      <c r="K30" s="30"/>
      <c r="L30" s="30"/>
      <c r="M30" s="38"/>
      <c r="N30" s="5"/>
    </row>
    <row r="31" spans="1:14" ht="26.25" x14ac:dyDescent="0.25">
      <c r="A31" s="45">
        <v>13</v>
      </c>
      <c r="B31" s="39" t="s">
        <v>44</v>
      </c>
      <c r="C31" s="40" t="s">
        <v>45</v>
      </c>
      <c r="D31" s="41" t="s">
        <v>19</v>
      </c>
      <c r="E31" s="4"/>
      <c r="F31" s="4"/>
      <c r="G31" s="30"/>
      <c r="H31" s="30"/>
      <c r="I31" s="31"/>
      <c r="J31" s="31"/>
      <c r="K31" s="30"/>
      <c r="L31" s="30"/>
      <c r="M31" s="38"/>
      <c r="N31" s="5"/>
    </row>
    <row r="32" spans="1:14" ht="26.25" x14ac:dyDescent="0.25">
      <c r="A32" s="45">
        <v>14</v>
      </c>
      <c r="B32" s="42" t="s">
        <v>46</v>
      </c>
      <c r="C32" s="43" t="s">
        <v>47</v>
      </c>
      <c r="D32" s="44" t="s">
        <v>19</v>
      </c>
      <c r="E32" s="4"/>
      <c r="F32" s="4"/>
      <c r="G32" s="30"/>
      <c r="H32" s="30"/>
      <c r="I32" s="31"/>
      <c r="J32" s="31"/>
      <c r="K32" s="30"/>
      <c r="L32" s="30"/>
      <c r="M32" s="38"/>
      <c r="N32" s="5"/>
    </row>
    <row r="33" spans="1:14" ht="26.25" x14ac:dyDescent="0.25">
      <c r="A33" s="45">
        <v>15</v>
      </c>
      <c r="B33" s="42" t="s">
        <v>48</v>
      </c>
      <c r="C33" s="43" t="s">
        <v>49</v>
      </c>
      <c r="D33" s="44" t="s">
        <v>19</v>
      </c>
      <c r="E33" s="4"/>
      <c r="F33" s="4"/>
      <c r="G33" s="30"/>
      <c r="H33" s="30"/>
      <c r="I33" s="31"/>
      <c r="J33" s="31"/>
      <c r="K33" s="30"/>
      <c r="L33" s="30"/>
      <c r="M33" s="38"/>
      <c r="N33" s="5"/>
    </row>
    <row r="34" spans="1:14" ht="26.25" x14ac:dyDescent="0.25">
      <c r="A34" s="45">
        <v>16</v>
      </c>
      <c r="B34" s="42" t="s">
        <v>50</v>
      </c>
      <c r="C34" s="43" t="s">
        <v>51</v>
      </c>
      <c r="D34" s="44" t="s">
        <v>19</v>
      </c>
      <c r="E34" s="4"/>
      <c r="F34" s="4"/>
      <c r="G34" s="30"/>
      <c r="H34" s="30"/>
      <c r="I34" s="31"/>
      <c r="J34" s="31"/>
      <c r="K34" s="30"/>
      <c r="L34" s="30"/>
      <c r="M34" s="38"/>
      <c r="N34" s="5"/>
    </row>
    <row r="35" spans="1:14" ht="26.25" x14ac:dyDescent="0.25">
      <c r="A35" s="45">
        <v>17</v>
      </c>
      <c r="B35" s="42" t="s">
        <v>52</v>
      </c>
      <c r="C35" s="43" t="s">
        <v>53</v>
      </c>
      <c r="D35" s="44" t="s">
        <v>19</v>
      </c>
      <c r="E35" s="4"/>
      <c r="F35" s="4"/>
      <c r="G35" s="30"/>
      <c r="H35" s="30"/>
      <c r="I35" s="31"/>
      <c r="J35" s="31"/>
      <c r="K35" s="30"/>
      <c r="L35" s="30"/>
      <c r="M35" s="38"/>
      <c r="N35" s="5"/>
    </row>
    <row r="36" spans="1:14" ht="26.25" x14ac:dyDescent="0.25">
      <c r="A36" s="45">
        <v>18</v>
      </c>
      <c r="B36" s="42" t="s">
        <v>54</v>
      </c>
      <c r="C36" s="43" t="s">
        <v>55</v>
      </c>
      <c r="D36" s="44" t="s">
        <v>19</v>
      </c>
      <c r="E36" s="4"/>
      <c r="F36" s="4"/>
      <c r="G36" s="30"/>
      <c r="H36" s="30"/>
      <c r="I36" s="31"/>
      <c r="J36" s="31"/>
      <c r="K36" s="30"/>
      <c r="L36" s="30"/>
      <c r="M36" s="38"/>
      <c r="N36" s="5"/>
    </row>
    <row r="37" spans="1:14" ht="26.25" x14ac:dyDescent="0.25">
      <c r="A37" s="45">
        <v>19</v>
      </c>
      <c r="B37" s="42" t="s">
        <v>56</v>
      </c>
      <c r="C37" s="43" t="s">
        <v>57</v>
      </c>
      <c r="D37" s="44" t="s">
        <v>19</v>
      </c>
      <c r="E37" s="4"/>
      <c r="F37" s="4"/>
      <c r="G37" s="30"/>
      <c r="H37" s="30"/>
      <c r="I37" s="31"/>
      <c r="J37" s="31"/>
      <c r="K37" s="30"/>
      <c r="L37" s="30"/>
      <c r="M37" s="38"/>
      <c r="N37" s="5"/>
    </row>
    <row r="38" spans="1:14" ht="26.25" x14ac:dyDescent="0.25">
      <c r="A38" s="45">
        <v>20</v>
      </c>
      <c r="B38" s="42" t="s">
        <v>58</v>
      </c>
      <c r="C38" s="43" t="s">
        <v>59</v>
      </c>
      <c r="D38" s="44" t="s">
        <v>19</v>
      </c>
      <c r="E38" s="4"/>
      <c r="F38" s="4"/>
      <c r="G38" s="30"/>
      <c r="H38" s="30"/>
      <c r="I38" s="31"/>
      <c r="J38" s="31"/>
      <c r="K38" s="30"/>
      <c r="L38" s="30"/>
      <c r="M38" s="38"/>
      <c r="N38" s="5"/>
    </row>
    <row r="39" spans="1:14" ht="26.25" x14ac:dyDescent="0.25">
      <c r="A39" s="45">
        <v>21</v>
      </c>
      <c r="B39" s="42" t="s">
        <v>60</v>
      </c>
      <c r="C39" s="43" t="s">
        <v>61</v>
      </c>
      <c r="D39" s="44" t="s">
        <v>31</v>
      </c>
      <c r="E39" s="4"/>
      <c r="F39" s="4"/>
      <c r="G39" s="30"/>
      <c r="H39" s="30"/>
      <c r="I39" s="31"/>
      <c r="J39" s="31"/>
      <c r="K39" s="30"/>
      <c r="L39" s="30"/>
      <c r="M39" s="38"/>
      <c r="N39" s="5"/>
    </row>
    <row r="40" spans="1:14" ht="26.25" x14ac:dyDescent="0.25">
      <c r="A40" s="45">
        <v>22</v>
      </c>
      <c r="B40" s="42" t="s">
        <v>62</v>
      </c>
      <c r="C40" s="43" t="s">
        <v>63</v>
      </c>
      <c r="D40" s="44" t="s">
        <v>19</v>
      </c>
      <c r="E40" s="4"/>
      <c r="F40" s="4"/>
      <c r="G40" s="30"/>
      <c r="H40" s="30"/>
      <c r="I40" s="31"/>
      <c r="J40" s="31"/>
      <c r="K40" s="30"/>
      <c r="L40" s="30"/>
      <c r="M40" s="38"/>
      <c r="N40" s="5"/>
    </row>
    <row r="41" spans="1:14" ht="26.25" x14ac:dyDescent="0.25">
      <c r="A41" s="45">
        <v>23</v>
      </c>
      <c r="B41" s="42" t="s">
        <v>64</v>
      </c>
      <c r="C41" s="43" t="s">
        <v>65</v>
      </c>
      <c r="D41" s="44" t="s">
        <v>31</v>
      </c>
      <c r="E41" s="4"/>
      <c r="F41" s="4"/>
      <c r="G41" s="30"/>
      <c r="H41" s="30"/>
      <c r="I41" s="31"/>
      <c r="J41" s="31"/>
      <c r="K41" s="30"/>
      <c r="L41" s="30"/>
      <c r="M41" s="38"/>
      <c r="N41" s="5"/>
    </row>
    <row r="42" spans="1:14" ht="26.25" x14ac:dyDescent="0.25">
      <c r="A42" s="45">
        <v>24</v>
      </c>
      <c r="B42" s="42" t="s">
        <v>66</v>
      </c>
      <c r="C42" s="43" t="s">
        <v>67</v>
      </c>
      <c r="D42" s="44" t="s">
        <v>31</v>
      </c>
      <c r="E42" s="4"/>
      <c r="F42" s="4"/>
      <c r="G42" s="30"/>
      <c r="H42" s="30"/>
      <c r="I42" s="31"/>
      <c r="J42" s="31"/>
      <c r="K42" s="30"/>
      <c r="L42" s="30"/>
      <c r="M42" s="38"/>
      <c r="N42" s="5"/>
    </row>
    <row r="43" spans="1:14" ht="26.25" x14ac:dyDescent="0.25">
      <c r="A43" s="45">
        <v>25</v>
      </c>
      <c r="B43" s="42" t="s">
        <v>68</v>
      </c>
      <c r="C43" s="43" t="s">
        <v>69</v>
      </c>
      <c r="D43" s="44" t="s">
        <v>31</v>
      </c>
      <c r="E43" s="4"/>
      <c r="F43" s="4"/>
      <c r="G43" s="30"/>
      <c r="H43" s="30"/>
      <c r="I43" s="31"/>
      <c r="J43" s="31"/>
      <c r="K43" s="30"/>
      <c r="L43" s="30"/>
      <c r="M43" s="38"/>
      <c r="N43" s="5"/>
    </row>
    <row r="44" spans="1:14" ht="26.25" x14ac:dyDescent="0.25">
      <c r="A44" s="45">
        <v>26</v>
      </c>
      <c r="B44" s="42" t="s">
        <v>70</v>
      </c>
      <c r="C44" s="43" t="s">
        <v>71</v>
      </c>
      <c r="D44" s="44" t="s">
        <v>19</v>
      </c>
      <c r="E44" s="4"/>
      <c r="F44" s="4"/>
      <c r="G44" s="30"/>
      <c r="H44" s="30"/>
      <c r="I44" s="31"/>
      <c r="J44" s="31"/>
      <c r="K44" s="30"/>
      <c r="L44" s="30"/>
      <c r="M44" s="38"/>
      <c r="N44" s="5"/>
    </row>
    <row r="45" spans="1:14" ht="26.25" x14ac:dyDescent="0.25">
      <c r="A45" s="45">
        <v>27</v>
      </c>
      <c r="B45" s="42" t="s">
        <v>72</v>
      </c>
      <c r="C45" s="43" t="s">
        <v>73</v>
      </c>
      <c r="D45" s="44" t="s">
        <v>19</v>
      </c>
      <c r="E45" s="4"/>
      <c r="F45" s="4"/>
      <c r="G45" s="30"/>
      <c r="H45" s="30"/>
      <c r="I45" s="31"/>
      <c r="J45" s="31"/>
      <c r="K45" s="30"/>
      <c r="L45" s="30"/>
      <c r="M45" s="38"/>
      <c r="N45" s="5"/>
    </row>
    <row r="46" spans="1:14" ht="26.25" x14ac:dyDescent="0.25">
      <c r="A46" s="45">
        <v>28</v>
      </c>
      <c r="B46" s="42" t="s">
        <v>74</v>
      </c>
      <c r="C46" s="43" t="s">
        <v>75</v>
      </c>
      <c r="D46" s="44" t="s">
        <v>19</v>
      </c>
      <c r="E46" s="4"/>
      <c r="F46" s="4"/>
      <c r="G46" s="30"/>
      <c r="H46" s="30"/>
      <c r="I46" s="31"/>
      <c r="J46" s="31"/>
      <c r="K46" s="30"/>
      <c r="L46" s="30"/>
      <c r="M46" s="38"/>
      <c r="N46" s="5"/>
    </row>
    <row r="47" spans="1:14" ht="26.25" x14ac:dyDescent="0.25">
      <c r="A47" s="45">
        <v>29</v>
      </c>
      <c r="B47" s="42" t="s">
        <v>76</v>
      </c>
      <c r="C47" s="43" t="s">
        <v>77</v>
      </c>
      <c r="D47" s="44" t="s">
        <v>78</v>
      </c>
      <c r="E47" s="4"/>
      <c r="F47" s="4"/>
      <c r="G47" s="30"/>
      <c r="H47" s="30"/>
      <c r="I47" s="31"/>
      <c r="J47" s="31"/>
      <c r="K47" s="30"/>
      <c r="L47" s="30"/>
      <c r="M47" s="38"/>
      <c r="N47" s="5"/>
    </row>
    <row r="48" spans="1:14" ht="26.25" x14ac:dyDescent="0.25">
      <c r="A48" s="45">
        <v>30</v>
      </c>
      <c r="B48" s="42" t="s">
        <v>79</v>
      </c>
      <c r="C48" s="43" t="s">
        <v>80</v>
      </c>
      <c r="D48" s="44" t="s">
        <v>78</v>
      </c>
      <c r="E48" s="4"/>
      <c r="F48" s="4"/>
      <c r="G48" s="30"/>
      <c r="H48" s="30"/>
      <c r="I48" s="31"/>
      <c r="J48" s="31"/>
      <c r="K48" s="30"/>
      <c r="L48" s="30"/>
      <c r="M48" s="38"/>
      <c r="N48" s="5"/>
    </row>
    <row r="49" spans="1:14" ht="26.25" x14ac:dyDescent="0.25">
      <c r="A49" s="45">
        <v>31</v>
      </c>
      <c r="B49" s="42" t="s">
        <v>81</v>
      </c>
      <c r="C49" s="43" t="s">
        <v>82</v>
      </c>
      <c r="D49" s="44" t="s">
        <v>19</v>
      </c>
      <c r="E49" s="4"/>
      <c r="F49" s="4"/>
      <c r="G49" s="30"/>
      <c r="H49" s="30"/>
      <c r="I49" s="31"/>
      <c r="J49" s="31"/>
      <c r="K49" s="30"/>
      <c r="L49" s="30"/>
      <c r="M49" s="38"/>
      <c r="N49" s="5"/>
    </row>
    <row r="50" spans="1:14" ht="26.25" x14ac:dyDescent="0.25">
      <c r="A50" s="45">
        <v>32</v>
      </c>
      <c r="B50" s="42" t="s">
        <v>83</v>
      </c>
      <c r="C50" s="43" t="s">
        <v>84</v>
      </c>
      <c r="D50" s="44" t="s">
        <v>19</v>
      </c>
      <c r="E50" s="4"/>
      <c r="F50" s="4"/>
      <c r="G50" s="30"/>
      <c r="H50" s="30"/>
      <c r="I50" s="31"/>
      <c r="J50" s="31"/>
      <c r="K50" s="30"/>
      <c r="L50" s="30"/>
      <c r="M50" s="38"/>
      <c r="N50" s="5"/>
    </row>
    <row r="51" spans="1:14" ht="26.25" x14ac:dyDescent="0.25">
      <c r="A51" s="45">
        <v>33</v>
      </c>
      <c r="B51" s="42" t="s">
        <v>85</v>
      </c>
      <c r="C51" s="43" t="s">
        <v>86</v>
      </c>
      <c r="D51" s="44" t="s">
        <v>19</v>
      </c>
      <c r="E51" s="4"/>
      <c r="F51" s="4"/>
      <c r="G51" s="30"/>
      <c r="H51" s="30"/>
      <c r="I51" s="31"/>
      <c r="J51" s="31"/>
      <c r="K51" s="30"/>
      <c r="L51" s="30"/>
      <c r="M51" s="38"/>
      <c r="N51" s="5"/>
    </row>
    <row r="52" spans="1:14" ht="26.25" x14ac:dyDescent="0.25">
      <c r="A52" s="45">
        <v>34</v>
      </c>
      <c r="B52" s="42" t="s">
        <v>87</v>
      </c>
      <c r="C52" s="43" t="s">
        <v>88</v>
      </c>
      <c r="D52" s="44" t="s">
        <v>31</v>
      </c>
      <c r="E52" s="4"/>
      <c r="F52" s="4"/>
      <c r="G52" s="30"/>
      <c r="H52" s="30"/>
      <c r="I52" s="31"/>
      <c r="J52" s="31"/>
      <c r="K52" s="30"/>
      <c r="L52" s="30"/>
      <c r="M52" s="38"/>
      <c r="N52" s="5"/>
    </row>
    <row r="53" spans="1:14" ht="26.25" x14ac:dyDescent="0.25">
      <c r="A53" s="45">
        <v>35</v>
      </c>
      <c r="B53" s="42" t="s">
        <v>89</v>
      </c>
      <c r="C53" s="43" t="s">
        <v>90</v>
      </c>
      <c r="D53" s="44" t="s">
        <v>19</v>
      </c>
      <c r="E53" s="4"/>
      <c r="F53" s="4"/>
      <c r="G53" s="30"/>
      <c r="H53" s="30"/>
      <c r="I53" s="31"/>
      <c r="J53" s="31"/>
      <c r="K53" s="30"/>
      <c r="L53" s="30"/>
      <c r="M53" s="38"/>
      <c r="N53" s="5"/>
    </row>
    <row r="54" spans="1:14" ht="26.25" x14ac:dyDescent="0.25">
      <c r="A54" s="45">
        <v>36</v>
      </c>
      <c r="B54" s="42" t="s">
        <v>91</v>
      </c>
      <c r="C54" s="43" t="s">
        <v>92</v>
      </c>
      <c r="D54" s="44" t="s">
        <v>31</v>
      </c>
      <c r="E54" s="4"/>
      <c r="F54" s="4"/>
      <c r="G54" s="30"/>
      <c r="H54" s="30"/>
      <c r="I54" s="31"/>
      <c r="J54" s="31"/>
      <c r="K54" s="30"/>
      <c r="L54" s="30"/>
      <c r="M54" s="38"/>
      <c r="N54" s="5"/>
    </row>
    <row r="55" spans="1:14" ht="26.25" x14ac:dyDescent="0.25">
      <c r="A55" s="45">
        <v>37</v>
      </c>
      <c r="B55" s="42" t="s">
        <v>93</v>
      </c>
      <c r="C55" s="43" t="s">
        <v>94</v>
      </c>
      <c r="D55" s="44" t="s">
        <v>31</v>
      </c>
      <c r="E55" s="4"/>
      <c r="F55" s="4"/>
      <c r="G55" s="30"/>
      <c r="H55" s="30"/>
      <c r="I55" s="31"/>
      <c r="J55" s="31"/>
      <c r="K55" s="30"/>
      <c r="L55" s="30"/>
      <c r="M55" s="38"/>
      <c r="N55" s="5"/>
    </row>
    <row r="56" spans="1:14" ht="26.25" x14ac:dyDescent="0.25">
      <c r="A56" s="45">
        <v>38</v>
      </c>
      <c r="B56" s="42" t="s">
        <v>95</v>
      </c>
      <c r="C56" s="43" t="s">
        <v>96</v>
      </c>
      <c r="D56" s="44" t="s">
        <v>19</v>
      </c>
      <c r="E56" s="4"/>
      <c r="F56" s="4"/>
      <c r="G56" s="30"/>
      <c r="H56" s="30"/>
      <c r="I56" s="31"/>
      <c r="J56" s="31"/>
      <c r="K56" s="30"/>
      <c r="L56" s="30"/>
      <c r="M56" s="38"/>
      <c r="N56" s="5"/>
    </row>
    <row r="57" spans="1:14" ht="26.25" x14ac:dyDescent="0.25">
      <c r="A57" s="45">
        <v>39</v>
      </c>
      <c r="B57" s="42" t="s">
        <v>97</v>
      </c>
      <c r="C57" s="43" t="s">
        <v>98</v>
      </c>
      <c r="D57" s="44" t="s">
        <v>19</v>
      </c>
      <c r="E57" s="4"/>
      <c r="F57" s="4"/>
      <c r="G57" s="30"/>
      <c r="H57" s="30"/>
      <c r="I57" s="31"/>
      <c r="J57" s="31"/>
      <c r="K57" s="30"/>
      <c r="L57" s="30"/>
      <c r="M57" s="38"/>
      <c r="N57" s="5"/>
    </row>
    <row r="58" spans="1:14" ht="26.25" x14ac:dyDescent="0.25">
      <c r="A58" s="45">
        <v>40</v>
      </c>
      <c r="B58" s="42" t="s">
        <v>99</v>
      </c>
      <c r="C58" s="43" t="s">
        <v>100</v>
      </c>
      <c r="D58" s="44" t="s">
        <v>19</v>
      </c>
      <c r="E58" s="4"/>
      <c r="F58" s="4"/>
      <c r="G58" s="30"/>
      <c r="H58" s="30"/>
      <c r="I58" s="31"/>
      <c r="J58" s="31"/>
      <c r="K58" s="30"/>
      <c r="L58" s="30"/>
      <c r="M58" s="38"/>
      <c r="N58" s="5"/>
    </row>
    <row r="59" spans="1:14" ht="26.25" x14ac:dyDescent="0.25">
      <c r="A59" s="45">
        <v>41</v>
      </c>
      <c r="B59" s="42" t="s">
        <v>101</v>
      </c>
      <c r="C59" s="43" t="s">
        <v>102</v>
      </c>
      <c r="D59" s="44" t="s">
        <v>31</v>
      </c>
      <c r="E59" s="4"/>
      <c r="F59" s="4"/>
      <c r="G59" s="30"/>
      <c r="H59" s="30"/>
      <c r="I59" s="31"/>
      <c r="J59" s="31"/>
      <c r="K59" s="30"/>
      <c r="L59" s="30"/>
      <c r="M59" s="38"/>
      <c r="N59" s="5"/>
    </row>
    <row r="60" spans="1:14" ht="26.25" x14ac:dyDescent="0.25">
      <c r="A60" s="45">
        <v>42</v>
      </c>
      <c r="B60" s="42" t="s">
        <v>103</v>
      </c>
      <c r="C60" s="43" t="s">
        <v>104</v>
      </c>
      <c r="D60" s="44" t="s">
        <v>31</v>
      </c>
      <c r="E60" s="4"/>
      <c r="F60" s="4"/>
      <c r="G60" s="30"/>
      <c r="H60" s="30"/>
      <c r="I60" s="31"/>
      <c r="J60" s="31"/>
      <c r="K60" s="30"/>
      <c r="L60" s="30"/>
      <c r="M60" s="38"/>
      <c r="N60" s="5"/>
    </row>
    <row r="61" spans="1:14" ht="26.25" x14ac:dyDescent="0.25">
      <c r="A61" s="45">
        <v>43</v>
      </c>
      <c r="B61" s="42" t="s">
        <v>105</v>
      </c>
      <c r="C61" s="43" t="s">
        <v>106</v>
      </c>
      <c r="D61" s="44" t="s">
        <v>19</v>
      </c>
      <c r="E61" s="4"/>
      <c r="F61" s="4"/>
      <c r="G61" s="30"/>
      <c r="H61" s="30"/>
      <c r="I61" s="31"/>
      <c r="J61" s="31"/>
      <c r="K61" s="30"/>
      <c r="L61" s="30"/>
      <c r="M61" s="38"/>
      <c r="N61" s="5"/>
    </row>
    <row r="62" spans="1:14" ht="26.25" x14ac:dyDescent="0.25">
      <c r="A62" s="45">
        <v>44</v>
      </c>
      <c r="B62" s="42" t="s">
        <v>107</v>
      </c>
      <c r="C62" s="43" t="s">
        <v>108</v>
      </c>
      <c r="D62" s="44" t="s">
        <v>19</v>
      </c>
      <c r="E62" s="4"/>
      <c r="F62" s="4"/>
      <c r="G62" s="30"/>
      <c r="H62" s="30"/>
      <c r="I62" s="31"/>
      <c r="J62" s="31"/>
      <c r="K62" s="30"/>
      <c r="L62" s="30"/>
      <c r="M62" s="38"/>
      <c r="N62" s="5"/>
    </row>
    <row r="63" spans="1:14" ht="26.25" x14ac:dyDescent="0.25">
      <c r="A63" s="45">
        <v>45</v>
      </c>
      <c r="B63" s="42" t="s">
        <v>109</v>
      </c>
      <c r="C63" s="43" t="s">
        <v>110</v>
      </c>
      <c r="D63" s="44" t="s">
        <v>19</v>
      </c>
      <c r="E63" s="4"/>
      <c r="F63" s="4"/>
      <c r="G63" s="30"/>
      <c r="H63" s="30"/>
      <c r="I63" s="31"/>
      <c r="J63" s="31"/>
      <c r="K63" s="30"/>
      <c r="L63" s="30"/>
      <c r="M63" s="38"/>
      <c r="N63" s="5"/>
    </row>
    <row r="64" spans="1:14" ht="26.25" x14ac:dyDescent="0.25">
      <c r="A64" s="45">
        <v>46</v>
      </c>
      <c r="B64" s="42" t="s">
        <v>111</v>
      </c>
      <c r="C64" s="43" t="s">
        <v>112</v>
      </c>
      <c r="D64" s="44" t="s">
        <v>19</v>
      </c>
      <c r="E64" s="4"/>
      <c r="F64" s="4"/>
      <c r="G64" s="30"/>
      <c r="H64" s="30"/>
      <c r="I64" s="31"/>
      <c r="J64" s="31"/>
      <c r="K64" s="30"/>
      <c r="L64" s="30"/>
      <c r="M64" s="38"/>
      <c r="N64" s="5"/>
    </row>
    <row r="65" spans="1:14" ht="26.25" x14ac:dyDescent="0.25">
      <c r="A65" s="45">
        <v>47</v>
      </c>
      <c r="B65" s="42" t="s">
        <v>113</v>
      </c>
      <c r="C65" s="43" t="s">
        <v>114</v>
      </c>
      <c r="D65" s="44" t="s">
        <v>19</v>
      </c>
      <c r="E65" s="4"/>
      <c r="F65" s="4"/>
      <c r="G65" s="30"/>
      <c r="H65" s="30"/>
      <c r="I65" s="31"/>
      <c r="J65" s="31"/>
      <c r="K65" s="30"/>
      <c r="L65" s="30"/>
      <c r="M65" s="38"/>
      <c r="N65" s="5"/>
    </row>
    <row r="66" spans="1:14" ht="26.25" x14ac:dyDescent="0.25">
      <c r="A66" s="45">
        <v>48</v>
      </c>
      <c r="B66" s="42" t="s">
        <v>115</v>
      </c>
      <c r="C66" s="43" t="s">
        <v>116</v>
      </c>
      <c r="D66" s="44" t="s">
        <v>19</v>
      </c>
      <c r="E66" s="4"/>
      <c r="F66" s="4"/>
      <c r="G66" s="30"/>
      <c r="H66" s="30"/>
      <c r="I66" s="31"/>
      <c r="J66" s="31"/>
      <c r="K66" s="30"/>
      <c r="L66" s="30"/>
      <c r="M66" s="38"/>
      <c r="N66" s="5"/>
    </row>
    <row r="67" spans="1:14" ht="26.25" x14ac:dyDescent="0.25">
      <c r="A67" s="45">
        <v>49</v>
      </c>
      <c r="B67" s="42" t="s">
        <v>117</v>
      </c>
      <c r="C67" s="43" t="s">
        <v>118</v>
      </c>
      <c r="D67" s="44" t="s">
        <v>19</v>
      </c>
      <c r="E67" s="4"/>
      <c r="F67" s="4"/>
      <c r="G67" s="30"/>
      <c r="H67" s="30"/>
      <c r="I67" s="31"/>
      <c r="J67" s="31"/>
      <c r="K67" s="30"/>
      <c r="L67" s="30"/>
      <c r="M67" s="38"/>
      <c r="N67" s="5"/>
    </row>
    <row r="68" spans="1:14" ht="26.25" x14ac:dyDescent="0.25">
      <c r="A68" s="45">
        <v>50</v>
      </c>
      <c r="B68" s="42" t="s">
        <v>119</v>
      </c>
      <c r="C68" s="43" t="s">
        <v>120</v>
      </c>
      <c r="D68" s="44" t="s">
        <v>31</v>
      </c>
      <c r="E68" s="4"/>
      <c r="F68" s="4"/>
      <c r="G68" s="30"/>
      <c r="H68" s="30"/>
      <c r="I68" s="31"/>
      <c r="J68" s="31"/>
      <c r="K68" s="30"/>
      <c r="L68" s="30"/>
      <c r="M68" s="38"/>
      <c r="N68" s="5"/>
    </row>
    <row r="69" spans="1:14" ht="26.25" x14ac:dyDescent="0.25">
      <c r="A69" s="45">
        <v>51</v>
      </c>
      <c r="B69" s="42" t="s">
        <v>121</v>
      </c>
      <c r="C69" s="43" t="s">
        <v>122</v>
      </c>
      <c r="D69" s="44" t="s">
        <v>31</v>
      </c>
      <c r="E69" s="4"/>
      <c r="F69" s="4"/>
      <c r="G69" s="30"/>
      <c r="H69" s="30"/>
      <c r="I69" s="31"/>
      <c r="J69" s="31"/>
      <c r="K69" s="30"/>
      <c r="L69" s="30"/>
      <c r="M69" s="38"/>
      <c r="N69" s="5"/>
    </row>
    <row r="70" spans="1:14" ht="26.25" x14ac:dyDescent="0.25">
      <c r="A70" s="45">
        <v>52</v>
      </c>
      <c r="B70" s="42" t="s">
        <v>123</v>
      </c>
      <c r="C70" s="43" t="s">
        <v>124</v>
      </c>
      <c r="D70" s="44" t="s">
        <v>19</v>
      </c>
      <c r="E70" s="4"/>
      <c r="F70" s="4"/>
      <c r="G70" s="30"/>
      <c r="H70" s="30"/>
      <c r="I70" s="31"/>
      <c r="J70" s="31"/>
      <c r="K70" s="30"/>
      <c r="L70" s="30"/>
      <c r="M70" s="38"/>
      <c r="N70" s="5"/>
    </row>
    <row r="71" spans="1:14" ht="26.25" x14ac:dyDescent="0.25">
      <c r="A71" s="45">
        <v>53</v>
      </c>
      <c r="B71" s="42" t="s">
        <v>125</v>
      </c>
      <c r="C71" s="43" t="s">
        <v>126</v>
      </c>
      <c r="D71" s="44" t="s">
        <v>19</v>
      </c>
      <c r="E71" s="4"/>
      <c r="F71" s="4"/>
      <c r="G71" s="30"/>
      <c r="H71" s="30"/>
      <c r="I71" s="31"/>
      <c r="J71" s="31"/>
      <c r="K71" s="30"/>
      <c r="L71" s="30"/>
      <c r="M71" s="38"/>
      <c r="N71" s="5"/>
    </row>
    <row r="72" spans="1:14" ht="26.25" x14ac:dyDescent="0.25">
      <c r="A72" s="45">
        <v>54</v>
      </c>
      <c r="B72" s="42" t="s">
        <v>127</v>
      </c>
      <c r="C72" s="43" t="s">
        <v>128</v>
      </c>
      <c r="D72" s="44" t="s">
        <v>19</v>
      </c>
      <c r="E72" s="4"/>
      <c r="F72" s="4"/>
      <c r="G72" s="30"/>
      <c r="H72" s="30"/>
      <c r="I72" s="31"/>
      <c r="J72" s="31"/>
      <c r="K72" s="30"/>
      <c r="L72" s="30"/>
      <c r="M72" s="38"/>
      <c r="N72" s="5"/>
    </row>
    <row r="73" spans="1:14" ht="26.25" x14ac:dyDescent="0.25">
      <c r="A73" s="45">
        <v>55</v>
      </c>
      <c r="B73" s="42" t="s">
        <v>129</v>
      </c>
      <c r="C73" s="43" t="s">
        <v>130</v>
      </c>
      <c r="D73" s="44" t="s">
        <v>31</v>
      </c>
      <c r="E73" s="4"/>
      <c r="F73" s="4"/>
      <c r="G73" s="30"/>
      <c r="H73" s="30"/>
      <c r="I73" s="31"/>
      <c r="J73" s="31"/>
      <c r="K73" s="30"/>
      <c r="L73" s="30"/>
      <c r="M73" s="38"/>
      <c r="N73" s="5"/>
    </row>
    <row r="74" spans="1:14" ht="26.25" x14ac:dyDescent="0.25">
      <c r="A74" s="45">
        <v>56</v>
      </c>
      <c r="B74" s="42" t="s">
        <v>131</v>
      </c>
      <c r="C74" s="43" t="s">
        <v>132</v>
      </c>
      <c r="D74" s="44" t="s">
        <v>19</v>
      </c>
      <c r="E74" s="4"/>
      <c r="F74" s="4"/>
      <c r="G74" s="30"/>
      <c r="H74" s="30"/>
      <c r="I74" s="31"/>
      <c r="J74" s="31"/>
      <c r="K74" s="30"/>
      <c r="L74" s="30"/>
      <c r="M74" s="38"/>
      <c r="N74" s="5"/>
    </row>
    <row r="75" spans="1:14" ht="26.25" x14ac:dyDescent="0.25">
      <c r="A75" s="45">
        <v>57</v>
      </c>
      <c r="B75" s="42" t="s">
        <v>133</v>
      </c>
      <c r="C75" s="43" t="s">
        <v>134</v>
      </c>
      <c r="D75" s="44" t="s">
        <v>19</v>
      </c>
      <c r="E75" s="4"/>
      <c r="F75" s="4"/>
      <c r="G75" s="30"/>
      <c r="H75" s="30"/>
      <c r="I75" s="31"/>
      <c r="J75" s="31"/>
      <c r="K75" s="30"/>
      <c r="L75" s="30"/>
      <c r="M75" s="38"/>
      <c r="N75" s="5"/>
    </row>
    <row r="76" spans="1:14" ht="26.25" x14ac:dyDescent="0.25">
      <c r="A76" s="45">
        <v>58</v>
      </c>
      <c r="B76" s="42" t="s">
        <v>135</v>
      </c>
      <c r="C76" s="43" t="s">
        <v>136</v>
      </c>
      <c r="D76" s="44" t="s">
        <v>31</v>
      </c>
      <c r="E76" s="4"/>
      <c r="F76" s="4"/>
      <c r="G76" s="30"/>
      <c r="H76" s="30"/>
      <c r="I76" s="31"/>
      <c r="J76" s="31"/>
      <c r="K76" s="30"/>
      <c r="L76" s="30"/>
      <c r="M76" s="38"/>
      <c r="N76" s="5"/>
    </row>
    <row r="77" spans="1:14" ht="26.25" x14ac:dyDescent="0.25">
      <c r="A77" s="45">
        <v>59</v>
      </c>
      <c r="B77" s="42" t="s">
        <v>137</v>
      </c>
      <c r="C77" s="43" t="s">
        <v>138</v>
      </c>
      <c r="D77" s="44" t="s">
        <v>31</v>
      </c>
      <c r="E77" s="4"/>
      <c r="F77" s="4"/>
      <c r="G77" s="30"/>
      <c r="H77" s="30"/>
      <c r="I77" s="31"/>
      <c r="J77" s="31"/>
      <c r="K77" s="30"/>
      <c r="L77" s="30"/>
      <c r="M77" s="38"/>
      <c r="N77" s="5"/>
    </row>
    <row r="78" spans="1:14" ht="26.25" x14ac:dyDescent="0.25">
      <c r="A78" s="45">
        <v>60</v>
      </c>
      <c r="B78" s="42" t="s">
        <v>139</v>
      </c>
      <c r="C78" s="43" t="s">
        <v>140</v>
      </c>
      <c r="D78" s="44" t="s">
        <v>19</v>
      </c>
      <c r="E78" s="4"/>
      <c r="F78" s="4"/>
      <c r="G78" s="30"/>
      <c r="H78" s="30"/>
      <c r="I78" s="31"/>
      <c r="J78" s="31"/>
      <c r="K78" s="30"/>
      <c r="L78" s="30"/>
      <c r="M78" s="38"/>
      <c r="N78" s="5"/>
    </row>
    <row r="79" spans="1:14" ht="26.25" x14ac:dyDescent="0.25">
      <c r="A79" s="45">
        <v>61</v>
      </c>
      <c r="B79" s="42" t="s">
        <v>141</v>
      </c>
      <c r="C79" s="43" t="s">
        <v>142</v>
      </c>
      <c r="D79" s="44" t="s">
        <v>19</v>
      </c>
      <c r="E79" s="4"/>
      <c r="F79" s="4"/>
      <c r="G79" s="30"/>
      <c r="H79" s="30"/>
      <c r="I79" s="31"/>
      <c r="J79" s="31"/>
      <c r="K79" s="30"/>
      <c r="L79" s="30"/>
      <c r="M79" s="38"/>
      <c r="N79" s="5"/>
    </row>
    <row r="80" spans="1:14" ht="26.25" x14ac:dyDescent="0.25">
      <c r="A80" s="45">
        <v>62</v>
      </c>
      <c r="B80" s="42" t="s">
        <v>143</v>
      </c>
      <c r="C80" s="43" t="s">
        <v>144</v>
      </c>
      <c r="D80" s="44" t="s">
        <v>19</v>
      </c>
      <c r="E80" s="4"/>
      <c r="F80" s="4"/>
      <c r="G80" s="30"/>
      <c r="H80" s="30"/>
      <c r="I80" s="31"/>
      <c r="J80" s="31"/>
      <c r="K80" s="30"/>
      <c r="L80" s="30"/>
      <c r="M80" s="38"/>
      <c r="N80" s="5"/>
    </row>
    <row r="81" spans="1:14" ht="26.25" x14ac:dyDescent="0.25">
      <c r="A81" s="45">
        <v>63</v>
      </c>
      <c r="B81" s="42" t="s">
        <v>145</v>
      </c>
      <c r="C81" s="43" t="s">
        <v>146</v>
      </c>
      <c r="D81" s="44" t="s">
        <v>31</v>
      </c>
      <c r="E81" s="4"/>
      <c r="F81" s="4"/>
      <c r="G81" s="30"/>
      <c r="H81" s="30"/>
      <c r="I81" s="31"/>
      <c r="J81" s="31"/>
      <c r="K81" s="30"/>
      <c r="L81" s="30"/>
      <c r="M81" s="38"/>
      <c r="N81" s="5"/>
    </row>
    <row r="82" spans="1:14" ht="26.25" x14ac:dyDescent="0.25">
      <c r="A82" s="45">
        <v>64</v>
      </c>
      <c r="B82" s="42" t="s">
        <v>147</v>
      </c>
      <c r="C82" s="43" t="s">
        <v>148</v>
      </c>
      <c r="D82" s="44" t="s">
        <v>31</v>
      </c>
      <c r="E82" s="4"/>
      <c r="F82" s="4"/>
      <c r="G82" s="30"/>
      <c r="H82" s="30"/>
      <c r="I82" s="31"/>
      <c r="J82" s="31"/>
      <c r="K82" s="30"/>
      <c r="L82" s="30"/>
      <c r="M82" s="38"/>
      <c r="N82" s="5"/>
    </row>
    <row r="83" spans="1:14" ht="26.25" x14ac:dyDescent="0.25">
      <c r="A83" s="45">
        <v>65</v>
      </c>
      <c r="B83" s="42" t="s">
        <v>149</v>
      </c>
      <c r="C83" s="43" t="s">
        <v>150</v>
      </c>
      <c r="D83" s="44" t="s">
        <v>19</v>
      </c>
      <c r="E83" s="4"/>
      <c r="F83" s="4"/>
      <c r="G83" s="30"/>
      <c r="H83" s="30"/>
      <c r="I83" s="31"/>
      <c r="J83" s="31"/>
      <c r="K83" s="30"/>
      <c r="L83" s="30"/>
      <c r="M83" s="38"/>
      <c r="N83" s="5"/>
    </row>
    <row r="84" spans="1:14" ht="26.25" x14ac:dyDescent="0.65">
      <c r="A84" s="45">
        <v>66</v>
      </c>
      <c r="B84" s="39" t="s">
        <v>155</v>
      </c>
      <c r="C84" s="46" t="s">
        <v>156</v>
      </c>
      <c r="D84" s="41" t="s">
        <v>19</v>
      </c>
      <c r="E84" s="4"/>
      <c r="F84" s="4"/>
      <c r="G84" s="30"/>
      <c r="H84" s="30"/>
      <c r="I84" s="31"/>
      <c r="J84" s="31"/>
      <c r="K84" s="30"/>
      <c r="L84" s="30"/>
      <c r="M84" s="38"/>
      <c r="N84" s="5"/>
    </row>
    <row r="85" spans="1:14" ht="26.25" x14ac:dyDescent="0.65">
      <c r="A85" s="45">
        <v>67</v>
      </c>
      <c r="B85" s="39" t="s">
        <v>157</v>
      </c>
      <c r="C85" s="46" t="s">
        <v>158</v>
      </c>
      <c r="D85" s="41" t="s">
        <v>19</v>
      </c>
      <c r="E85" s="4"/>
      <c r="F85" s="4"/>
      <c r="G85" s="30"/>
      <c r="H85" s="30"/>
      <c r="I85" s="31"/>
      <c r="J85" s="31"/>
      <c r="K85" s="30"/>
      <c r="L85" s="30"/>
      <c r="M85" s="38"/>
      <c r="N85" s="5"/>
    </row>
    <row r="86" spans="1:14" ht="26.25" x14ac:dyDescent="0.65">
      <c r="A86" s="45">
        <v>68</v>
      </c>
      <c r="B86" s="39" t="s">
        <v>159</v>
      </c>
      <c r="C86" s="46" t="s">
        <v>160</v>
      </c>
      <c r="D86" s="41" t="s">
        <v>31</v>
      </c>
      <c r="E86" s="4"/>
      <c r="F86" s="4"/>
      <c r="G86" s="30"/>
      <c r="H86" s="30"/>
      <c r="I86" s="31"/>
      <c r="J86" s="31"/>
      <c r="K86" s="30"/>
      <c r="L86" s="30"/>
      <c r="M86" s="38"/>
      <c r="N86" s="5"/>
    </row>
    <row r="87" spans="1:14" x14ac:dyDescent="0.25">
      <c r="A87" s="3"/>
      <c r="B87" s="4"/>
      <c r="C87" s="4"/>
      <c r="D87" s="4"/>
      <c r="E87" s="4"/>
      <c r="F87" s="4"/>
      <c r="G87" s="30"/>
      <c r="H87" s="30"/>
      <c r="I87" s="31"/>
      <c r="J87" s="31"/>
      <c r="K87" s="30"/>
      <c r="L87" s="30"/>
      <c r="M87" s="38"/>
      <c r="N87" s="5"/>
    </row>
    <row r="88" spans="1:14" x14ac:dyDescent="0.25">
      <c r="A88" s="3"/>
      <c r="B88" s="4"/>
      <c r="C88" s="4"/>
      <c r="D88" s="4"/>
      <c r="E88" s="4"/>
      <c r="F88" s="4"/>
      <c r="G88" s="30"/>
      <c r="H88" s="30"/>
      <c r="I88" s="31"/>
      <c r="J88" s="31"/>
      <c r="K88" s="30"/>
      <c r="L88" s="30"/>
      <c r="M88" s="38"/>
      <c r="N88" s="5"/>
    </row>
    <row r="89" spans="1:14" x14ac:dyDescent="0.25">
      <c r="A89" s="3"/>
      <c r="B89" s="4"/>
      <c r="C89" s="4"/>
      <c r="D89" s="4"/>
      <c r="E89" s="4"/>
      <c r="F89" s="4"/>
      <c r="G89" s="30"/>
      <c r="H89" s="30"/>
      <c r="I89" s="31"/>
      <c r="J89" s="31"/>
      <c r="K89" s="30"/>
      <c r="L89" s="30"/>
      <c r="M89" s="38"/>
      <c r="N89" s="5"/>
    </row>
    <row r="90" spans="1:14" x14ac:dyDescent="0.25">
      <c r="A90" s="3"/>
      <c r="B90" s="4"/>
      <c r="C90" s="4"/>
      <c r="D90" s="4"/>
      <c r="E90" s="4"/>
      <c r="F90" s="4"/>
      <c r="G90" s="30"/>
      <c r="H90" s="30"/>
      <c r="I90" s="31"/>
      <c r="J90" s="31"/>
      <c r="K90" s="30"/>
      <c r="L90" s="30"/>
      <c r="M90" s="38"/>
      <c r="N90" s="5"/>
    </row>
    <row r="91" spans="1:14" x14ac:dyDescent="0.25">
      <c r="A91" s="3"/>
      <c r="B91" s="4"/>
      <c r="C91" s="4"/>
      <c r="D91" s="4"/>
      <c r="E91" s="4"/>
      <c r="F91" s="4"/>
      <c r="G91" s="30"/>
      <c r="H91" s="30"/>
      <c r="I91" s="31"/>
      <c r="J91" s="31"/>
      <c r="K91" s="30"/>
      <c r="L91" s="30"/>
      <c r="M91" s="38"/>
      <c r="N91" s="5"/>
    </row>
    <row r="92" spans="1:14" x14ac:dyDescent="0.25">
      <c r="A92" s="3"/>
      <c r="B92" s="4"/>
      <c r="C92" s="4"/>
      <c r="D92" s="4"/>
      <c r="E92" s="4"/>
      <c r="F92" s="4"/>
      <c r="G92" s="30"/>
      <c r="H92" s="30"/>
      <c r="I92" s="31"/>
      <c r="J92" s="31"/>
      <c r="K92" s="30"/>
      <c r="L92" s="30"/>
      <c r="M92" s="38"/>
      <c r="N92" s="5"/>
    </row>
    <row r="93" spans="1:14" x14ac:dyDescent="0.25">
      <c r="A93" s="3"/>
      <c r="B93" s="4"/>
      <c r="C93" s="4"/>
      <c r="D93" s="4"/>
      <c r="E93" s="4"/>
      <c r="F93" s="4"/>
      <c r="G93" s="30"/>
      <c r="H93" s="30"/>
      <c r="I93" s="31"/>
      <c r="J93" s="31"/>
      <c r="K93" s="30"/>
      <c r="L93" s="30"/>
      <c r="M93" s="38"/>
      <c r="N93" s="5"/>
    </row>
    <row r="94" spans="1:14" x14ac:dyDescent="0.25">
      <c r="A94" s="3"/>
      <c r="B94" s="4"/>
      <c r="C94" s="4"/>
      <c r="D94" s="4"/>
      <c r="E94" s="4"/>
      <c r="F94" s="4"/>
      <c r="G94" s="30"/>
      <c r="H94" s="30"/>
      <c r="I94" s="31"/>
      <c r="J94" s="31"/>
      <c r="K94" s="30"/>
      <c r="L94" s="30"/>
      <c r="M94" s="38"/>
      <c r="N94" s="5"/>
    </row>
    <row r="95" spans="1:14" x14ac:dyDescent="0.25">
      <c r="A95" s="3"/>
      <c r="B95" s="4"/>
      <c r="C95" s="4"/>
      <c r="D95" s="4"/>
      <c r="E95" s="4"/>
      <c r="F95" s="4"/>
      <c r="G95" s="30"/>
      <c r="H95" s="30"/>
      <c r="I95" s="31"/>
      <c r="J95" s="31"/>
      <c r="K95" s="30"/>
      <c r="L95" s="30"/>
      <c r="M95" s="38"/>
      <c r="N95" s="5"/>
    </row>
    <row r="96" spans="1:14" x14ac:dyDescent="0.25">
      <c r="A96" s="3"/>
      <c r="B96" s="4"/>
      <c r="C96" s="4"/>
      <c r="D96" s="4"/>
      <c r="E96" s="4"/>
      <c r="F96" s="4"/>
      <c r="G96" s="30"/>
      <c r="H96" s="30"/>
      <c r="I96" s="31"/>
      <c r="J96" s="31"/>
      <c r="K96" s="30"/>
      <c r="L96" s="30"/>
      <c r="M96" s="38"/>
      <c r="N96" s="5"/>
    </row>
    <row r="97" spans="1:14" x14ac:dyDescent="0.25">
      <c r="A97" s="3"/>
      <c r="B97" s="4"/>
      <c r="C97" s="4"/>
      <c r="D97" s="4"/>
      <c r="E97" s="4"/>
      <c r="F97" s="4"/>
      <c r="G97" s="30"/>
      <c r="H97" s="30"/>
      <c r="I97" s="31"/>
      <c r="J97" s="31"/>
      <c r="K97" s="30"/>
      <c r="L97" s="30"/>
      <c r="M97" s="38"/>
      <c r="N97" s="5"/>
    </row>
    <row r="98" spans="1:14" x14ac:dyDescent="0.25">
      <c r="A98" s="3"/>
      <c r="B98" s="4"/>
      <c r="C98" s="4"/>
      <c r="D98" s="4"/>
      <c r="E98" s="4"/>
      <c r="F98" s="4"/>
      <c r="G98" s="30"/>
      <c r="H98" s="30"/>
      <c r="I98" s="31"/>
      <c r="J98" s="31"/>
      <c r="K98" s="30"/>
      <c r="L98" s="30"/>
      <c r="M98" s="38"/>
      <c r="N98" s="5"/>
    </row>
    <row r="99" spans="1:14" x14ac:dyDescent="0.25">
      <c r="A99" s="3"/>
      <c r="B99" s="4"/>
      <c r="C99" s="4"/>
      <c r="D99" s="4"/>
      <c r="E99" s="4"/>
      <c r="F99" s="4"/>
      <c r="G99" s="30"/>
      <c r="H99" s="30"/>
      <c r="I99" s="31"/>
      <c r="J99" s="31"/>
      <c r="K99" s="30"/>
      <c r="L99" s="30"/>
      <c r="M99" s="38"/>
      <c r="N99" s="5"/>
    </row>
    <row r="100" spans="1:14" x14ac:dyDescent="0.25">
      <c r="A100" s="3"/>
      <c r="B100" s="4"/>
      <c r="C100" s="4"/>
      <c r="D100" s="4"/>
      <c r="E100" s="4"/>
      <c r="F100" s="4"/>
      <c r="G100" s="30"/>
      <c r="H100" s="30"/>
      <c r="I100" s="31"/>
      <c r="J100" s="31"/>
      <c r="K100" s="30"/>
      <c r="L100" s="30"/>
      <c r="M100" s="38"/>
      <c r="N100" s="5"/>
    </row>
    <row r="101" spans="1:14" x14ac:dyDescent="0.25">
      <c r="A101" s="3"/>
      <c r="B101" s="4"/>
      <c r="C101" s="4"/>
      <c r="D101" s="4"/>
      <c r="E101" s="4"/>
      <c r="F101" s="4"/>
      <c r="G101" s="30"/>
      <c r="H101" s="30"/>
      <c r="I101" s="31"/>
      <c r="J101" s="31"/>
      <c r="K101" s="30"/>
      <c r="L101" s="30"/>
      <c r="M101" s="38"/>
      <c r="N101" s="5"/>
    </row>
    <row r="102" spans="1:14" x14ac:dyDescent="0.25">
      <c r="A102" s="3"/>
      <c r="B102" s="4"/>
      <c r="C102" s="4"/>
      <c r="D102" s="4"/>
      <c r="E102" s="4"/>
      <c r="F102" s="4"/>
      <c r="G102" s="30"/>
      <c r="H102" s="30"/>
      <c r="I102" s="31"/>
      <c r="J102" s="31"/>
      <c r="K102" s="30"/>
      <c r="L102" s="30"/>
      <c r="M102" s="38"/>
      <c r="N102" s="5"/>
    </row>
    <row r="103" spans="1:14" x14ac:dyDescent="0.25">
      <c r="A103" s="3"/>
      <c r="B103" s="4"/>
      <c r="C103" s="4"/>
      <c r="D103" s="4"/>
      <c r="E103" s="4"/>
      <c r="F103" s="4"/>
      <c r="G103" s="30"/>
      <c r="H103" s="30"/>
      <c r="I103" s="31"/>
      <c r="J103" s="31"/>
      <c r="K103" s="30"/>
      <c r="L103" s="30"/>
      <c r="M103" s="38"/>
      <c r="N103" s="5"/>
    </row>
    <row r="104" spans="1:14" x14ac:dyDescent="0.25">
      <c r="A104" s="3"/>
      <c r="B104" s="4"/>
      <c r="C104" s="4"/>
      <c r="D104" s="4"/>
      <c r="E104" s="4"/>
      <c r="F104" s="4"/>
      <c r="G104" s="30"/>
      <c r="H104" s="30"/>
      <c r="I104" s="31"/>
      <c r="J104" s="31"/>
      <c r="K104" s="30"/>
      <c r="L104" s="30"/>
      <c r="M104" s="38"/>
      <c r="N104" s="5"/>
    </row>
    <row r="105" spans="1:14" x14ac:dyDescent="0.25">
      <c r="A105" s="3"/>
      <c r="B105" s="4"/>
      <c r="C105" s="4"/>
      <c r="D105" s="4"/>
      <c r="E105" s="4"/>
      <c r="F105" s="4"/>
      <c r="G105" s="30"/>
      <c r="H105" s="30"/>
      <c r="I105" s="31"/>
      <c r="J105" s="31"/>
      <c r="K105" s="30"/>
      <c r="L105" s="30"/>
      <c r="M105" s="38"/>
      <c r="N105" s="5"/>
    </row>
    <row r="106" spans="1:14" x14ac:dyDescent="0.25">
      <c r="A106" s="3"/>
      <c r="B106" s="4"/>
      <c r="C106" s="4"/>
      <c r="D106" s="4"/>
      <c r="E106" s="4"/>
      <c r="F106" s="4"/>
      <c r="G106" s="30"/>
      <c r="H106" s="30"/>
      <c r="I106" s="31"/>
      <c r="J106" s="31"/>
      <c r="K106" s="30"/>
      <c r="L106" s="30"/>
      <c r="M106" s="38"/>
      <c r="N106" s="5"/>
    </row>
    <row r="107" spans="1:14" x14ac:dyDescent="0.25">
      <c r="A107" s="3"/>
      <c r="B107" s="4"/>
      <c r="C107" s="4"/>
      <c r="D107" s="4"/>
      <c r="E107" s="4"/>
      <c r="F107" s="4"/>
      <c r="G107" s="30"/>
      <c r="H107" s="30"/>
      <c r="I107" s="31"/>
      <c r="J107" s="31"/>
      <c r="K107" s="30"/>
      <c r="L107" s="30"/>
      <c r="M107" s="38"/>
      <c r="N107" s="5"/>
    </row>
    <row r="108" spans="1:14" x14ac:dyDescent="0.25">
      <c r="A108" s="3"/>
      <c r="B108" s="4"/>
      <c r="C108" s="4"/>
      <c r="D108" s="4"/>
      <c r="E108" s="4"/>
      <c r="F108" s="4"/>
      <c r="G108" s="30"/>
      <c r="H108" s="30"/>
      <c r="I108" s="31"/>
      <c r="J108" s="31"/>
      <c r="K108" s="30"/>
      <c r="L108" s="30"/>
      <c r="M108" s="38"/>
      <c r="N108" s="5"/>
    </row>
    <row r="109" spans="1:14" x14ac:dyDescent="0.25">
      <c r="A109" s="3"/>
      <c r="B109" s="4"/>
      <c r="C109" s="4"/>
      <c r="D109" s="4"/>
      <c r="E109" s="4"/>
      <c r="F109" s="4"/>
      <c r="G109" s="30"/>
      <c r="H109" s="30"/>
      <c r="I109" s="31"/>
      <c r="J109" s="31"/>
      <c r="K109" s="30"/>
      <c r="L109" s="30"/>
      <c r="M109" s="38"/>
      <c r="N109" s="5"/>
    </row>
    <row r="110" spans="1:14" x14ac:dyDescent="0.25">
      <c r="A110" s="3"/>
      <c r="B110" s="4"/>
      <c r="C110" s="4"/>
      <c r="D110" s="4"/>
      <c r="E110" s="4"/>
      <c r="F110" s="4"/>
      <c r="G110" s="30"/>
      <c r="H110" s="30"/>
      <c r="I110" s="31"/>
      <c r="J110" s="31"/>
      <c r="K110" s="30"/>
      <c r="L110" s="30"/>
      <c r="M110" s="38"/>
      <c r="N110" s="5"/>
    </row>
    <row r="111" spans="1:14" x14ac:dyDescent="0.25">
      <c r="A111" s="3"/>
      <c r="B111" s="4"/>
      <c r="C111" s="4"/>
      <c r="D111" s="4"/>
      <c r="E111" s="4"/>
      <c r="F111" s="4"/>
      <c r="G111" s="30"/>
      <c r="H111" s="30"/>
      <c r="I111" s="31"/>
      <c r="J111" s="31"/>
      <c r="K111" s="30"/>
      <c r="L111" s="30"/>
      <c r="M111" s="38"/>
      <c r="N111" s="5"/>
    </row>
    <row r="112" spans="1:14" x14ac:dyDescent="0.25">
      <c r="A112" s="3"/>
      <c r="B112" s="4"/>
      <c r="C112" s="4"/>
      <c r="D112" s="4"/>
      <c r="E112" s="4"/>
      <c r="F112" s="4"/>
      <c r="G112" s="30"/>
      <c r="H112" s="30"/>
      <c r="I112" s="31"/>
      <c r="J112" s="31"/>
      <c r="K112" s="30"/>
      <c r="L112" s="30"/>
      <c r="M112" s="38"/>
      <c r="N112" s="5"/>
    </row>
    <row r="113" spans="1:14" x14ac:dyDescent="0.25">
      <c r="A113" s="3"/>
      <c r="B113" s="4"/>
      <c r="C113" s="4"/>
      <c r="D113" s="4"/>
      <c r="E113" s="4"/>
      <c r="F113" s="4"/>
      <c r="G113" s="30"/>
      <c r="H113" s="30"/>
      <c r="I113" s="31"/>
      <c r="J113" s="31"/>
      <c r="K113" s="30"/>
      <c r="L113" s="30"/>
      <c r="M113" s="38"/>
      <c r="N113" s="5"/>
    </row>
    <row r="114" spans="1:14" x14ac:dyDescent="0.25">
      <c r="A114" s="3"/>
      <c r="B114" s="4"/>
      <c r="C114" s="4"/>
      <c r="D114" s="4"/>
      <c r="E114" s="4"/>
      <c r="F114" s="4"/>
      <c r="G114" s="30"/>
      <c r="H114" s="30"/>
      <c r="I114" s="31"/>
      <c r="J114" s="31"/>
      <c r="K114" s="30"/>
      <c r="L114" s="30"/>
      <c r="M114" s="38"/>
      <c r="N114" s="5"/>
    </row>
    <row r="115" spans="1:14" x14ac:dyDescent="0.25">
      <c r="A115" s="3"/>
      <c r="B115" s="4"/>
      <c r="C115" s="4"/>
      <c r="D115" s="4"/>
      <c r="E115" s="4"/>
      <c r="F115" s="4"/>
      <c r="G115" s="30"/>
      <c r="H115" s="30"/>
      <c r="I115" s="31"/>
      <c r="J115" s="31"/>
      <c r="K115" s="30"/>
      <c r="L115" s="30"/>
      <c r="M115" s="38"/>
      <c r="N115" s="5"/>
    </row>
    <row r="116" spans="1:14" x14ac:dyDescent="0.25">
      <c r="A116" s="3"/>
      <c r="B116" s="4"/>
      <c r="C116" s="4"/>
      <c r="D116" s="4"/>
      <c r="E116" s="4"/>
      <c r="F116" s="4"/>
      <c r="G116" s="30"/>
      <c r="H116" s="30"/>
      <c r="I116" s="31"/>
      <c r="J116" s="31"/>
      <c r="K116" s="30"/>
      <c r="L116" s="30"/>
      <c r="M116" s="38"/>
      <c r="N116" s="5"/>
    </row>
    <row r="117" spans="1:14" x14ac:dyDescent="0.25">
      <c r="A117" s="3"/>
      <c r="B117" s="4"/>
      <c r="C117" s="4"/>
      <c r="D117" s="4"/>
      <c r="E117" s="4"/>
      <c r="F117" s="4"/>
      <c r="G117" s="30"/>
      <c r="H117" s="30"/>
      <c r="I117" s="31"/>
      <c r="J117" s="31"/>
      <c r="K117" s="30"/>
      <c r="L117" s="30"/>
      <c r="M117" s="38"/>
      <c r="N117" s="5"/>
    </row>
    <row r="118" spans="1:14" x14ac:dyDescent="0.25">
      <c r="A118" s="3"/>
      <c r="B118" s="4"/>
      <c r="C118" s="4"/>
      <c r="D118" s="4"/>
      <c r="E118" s="4"/>
      <c r="F118" s="4"/>
      <c r="G118" s="30"/>
      <c r="H118" s="30"/>
      <c r="I118" s="31"/>
      <c r="J118" s="31"/>
      <c r="K118" s="30"/>
      <c r="L118" s="30"/>
      <c r="M118" s="38"/>
      <c r="N118" s="5"/>
    </row>
    <row r="119" spans="1:14" x14ac:dyDescent="0.25">
      <c r="A119" s="3"/>
      <c r="B119" s="4"/>
      <c r="C119" s="4"/>
      <c r="D119" s="4"/>
      <c r="E119" s="4"/>
      <c r="F119" s="4"/>
      <c r="G119" s="30"/>
      <c r="H119" s="30"/>
      <c r="I119" s="31"/>
      <c r="J119" s="31"/>
      <c r="K119" s="30"/>
      <c r="L119" s="30"/>
      <c r="M119" s="38"/>
      <c r="N119" s="5"/>
    </row>
    <row r="120" spans="1:14" x14ac:dyDescent="0.25">
      <c r="A120" s="3"/>
      <c r="B120" s="4"/>
      <c r="C120" s="4"/>
      <c r="D120" s="4"/>
      <c r="E120" s="4"/>
      <c r="F120" s="4"/>
      <c r="G120" s="30"/>
      <c r="H120" s="30"/>
      <c r="I120" s="31"/>
      <c r="J120" s="31"/>
      <c r="K120" s="30"/>
      <c r="L120" s="30"/>
      <c r="M120" s="38"/>
      <c r="N120" s="5"/>
    </row>
    <row r="121" spans="1:14" x14ac:dyDescent="0.25">
      <c r="A121" s="3"/>
      <c r="B121" s="4"/>
      <c r="C121" s="4"/>
      <c r="D121" s="4"/>
      <c r="E121" s="4"/>
      <c r="F121" s="4"/>
      <c r="G121" s="30"/>
      <c r="H121" s="30"/>
      <c r="I121" s="31"/>
      <c r="J121" s="31"/>
      <c r="K121" s="30"/>
      <c r="L121" s="30"/>
      <c r="M121" s="38"/>
      <c r="N121" s="5"/>
    </row>
    <row r="122" spans="1:14" x14ac:dyDescent="0.25">
      <c r="A122" s="3"/>
      <c r="B122" s="4"/>
      <c r="C122" s="4"/>
      <c r="D122" s="4"/>
      <c r="E122" s="4"/>
      <c r="F122" s="4"/>
      <c r="G122" s="30"/>
      <c r="H122" s="30"/>
      <c r="I122" s="31"/>
      <c r="J122" s="31"/>
      <c r="K122" s="30"/>
      <c r="L122" s="30"/>
      <c r="M122" s="38"/>
      <c r="N122" s="5"/>
    </row>
    <row r="123" spans="1:14" x14ac:dyDescent="0.25">
      <c r="A123" s="3"/>
      <c r="B123" s="4"/>
      <c r="C123" s="4"/>
      <c r="D123" s="4"/>
      <c r="E123" s="4"/>
      <c r="F123" s="4"/>
      <c r="G123" s="30"/>
      <c r="H123" s="30"/>
      <c r="I123" s="31"/>
      <c r="J123" s="31"/>
      <c r="K123" s="30"/>
      <c r="L123" s="30"/>
      <c r="M123" s="38"/>
      <c r="N123" s="5"/>
    </row>
    <row r="124" spans="1:14" x14ac:dyDescent="0.25">
      <c r="A124" s="3"/>
      <c r="B124" s="4"/>
      <c r="C124" s="4"/>
      <c r="D124" s="4"/>
      <c r="E124" s="4"/>
      <c r="F124" s="4"/>
      <c r="G124" s="30"/>
      <c r="H124" s="30"/>
      <c r="I124" s="31"/>
      <c r="J124" s="31"/>
      <c r="K124" s="30"/>
      <c r="L124" s="30"/>
      <c r="M124" s="38"/>
      <c r="N124" s="5"/>
    </row>
    <row r="125" spans="1:14" x14ac:dyDescent="0.25">
      <c r="A125" s="3"/>
      <c r="B125" s="4"/>
      <c r="C125" s="4"/>
      <c r="D125" s="4"/>
      <c r="E125" s="4"/>
      <c r="F125" s="4"/>
      <c r="G125" s="30"/>
      <c r="H125" s="30"/>
      <c r="I125" s="31"/>
      <c r="J125" s="31"/>
      <c r="K125" s="30"/>
      <c r="L125" s="30"/>
      <c r="M125" s="38"/>
      <c r="N125" s="5"/>
    </row>
    <row r="126" spans="1:14" x14ac:dyDescent="0.25">
      <c r="A126" s="3"/>
      <c r="B126" s="4"/>
      <c r="C126" s="4"/>
      <c r="D126" s="4"/>
      <c r="E126" s="4"/>
      <c r="F126" s="4"/>
      <c r="G126" s="30">
        <f>'Sub Total Sem'!I104</f>
        <v>0</v>
      </c>
      <c r="H126" s="30"/>
      <c r="I126" s="31"/>
      <c r="J126" s="31"/>
      <c r="K126" s="30"/>
      <c r="L126" s="30"/>
      <c r="M126" s="37">
        <f t="shared" ref="M126:M129" si="0">SUM(G126:L126)</f>
        <v>0</v>
      </c>
      <c r="N126" s="5"/>
    </row>
    <row r="127" spans="1:14" x14ac:dyDescent="0.25">
      <c r="A127" s="3"/>
      <c r="B127" s="4"/>
      <c r="C127" s="4"/>
      <c r="D127" s="4"/>
      <c r="E127" s="4"/>
      <c r="F127" s="4"/>
      <c r="G127" s="30">
        <f>'Sub Total Sem'!I105</f>
        <v>0</v>
      </c>
      <c r="H127" s="30"/>
      <c r="I127" s="31"/>
      <c r="J127" s="31"/>
      <c r="K127" s="30"/>
      <c r="L127" s="30"/>
      <c r="M127" s="37">
        <f t="shared" si="0"/>
        <v>0</v>
      </c>
      <c r="N127" s="5"/>
    </row>
    <row r="128" spans="1:14" x14ac:dyDescent="0.25">
      <c r="A128" s="3"/>
      <c r="B128" s="4"/>
      <c r="C128" s="4"/>
      <c r="D128" s="4"/>
      <c r="E128" s="4"/>
      <c r="F128" s="4"/>
      <c r="G128" s="30">
        <f>'Sub Total Sem'!I106</f>
        <v>0</v>
      </c>
      <c r="H128" s="30"/>
      <c r="I128" s="31"/>
      <c r="J128" s="31"/>
      <c r="K128" s="30"/>
      <c r="L128" s="30"/>
      <c r="M128" s="37">
        <f t="shared" si="0"/>
        <v>0</v>
      </c>
      <c r="N128" s="5"/>
    </row>
    <row r="129" spans="1:14" x14ac:dyDescent="0.25">
      <c r="A129" s="3"/>
      <c r="B129" s="4"/>
      <c r="C129" s="4"/>
      <c r="D129" s="4"/>
      <c r="E129" s="4"/>
      <c r="F129" s="4"/>
      <c r="G129" s="30">
        <f>'Sub Total Sem'!I107</f>
        <v>0</v>
      </c>
      <c r="H129" s="30"/>
      <c r="I129" s="31"/>
      <c r="J129" s="31"/>
      <c r="K129" s="30"/>
      <c r="L129" s="30"/>
      <c r="M129" s="37">
        <f t="shared" si="0"/>
        <v>0</v>
      </c>
      <c r="N129" s="5"/>
    </row>
    <row r="130" spans="1:14" x14ac:dyDescent="0.25">
      <c r="A130" s="3"/>
      <c r="B130" s="4"/>
      <c r="C130" s="4"/>
      <c r="D130" s="4"/>
      <c r="E130" s="4"/>
      <c r="F130" s="4"/>
      <c r="G130" s="30">
        <f>'Sub Total Sem'!I108</f>
        <v>0</v>
      </c>
      <c r="H130" s="30"/>
      <c r="I130" s="31"/>
      <c r="J130" s="31"/>
      <c r="K130" s="30"/>
      <c r="L130" s="30"/>
      <c r="M130" s="34"/>
      <c r="N130" s="5"/>
    </row>
    <row r="131" spans="1:14" x14ac:dyDescent="0.25">
      <c r="A131" s="3"/>
      <c r="B131" s="4"/>
      <c r="C131" s="4"/>
      <c r="D131" s="4"/>
      <c r="E131" s="4"/>
      <c r="F131" s="4"/>
      <c r="G131" s="30">
        <f>'Sub Total Sem'!I109</f>
        <v>0</v>
      </c>
      <c r="H131" s="30"/>
      <c r="I131" s="31"/>
      <c r="J131" s="31"/>
      <c r="K131" s="30"/>
      <c r="L131" s="30"/>
      <c r="M131" s="34"/>
      <c r="N131" s="5"/>
    </row>
    <row r="132" spans="1:14" x14ac:dyDescent="0.25">
      <c r="A132" s="3"/>
      <c r="B132" s="4"/>
      <c r="C132" s="4"/>
      <c r="D132" s="4"/>
      <c r="E132" s="4"/>
      <c r="F132" s="4"/>
      <c r="G132" s="30">
        <f>'Sub Total Sem'!I110</f>
        <v>0</v>
      </c>
      <c r="H132" s="30"/>
      <c r="I132" s="31"/>
      <c r="J132" s="31"/>
      <c r="K132" s="30"/>
      <c r="L132" s="30"/>
      <c r="M132" s="34"/>
      <c r="N132" s="5"/>
    </row>
    <row r="133" spans="1:14" x14ac:dyDescent="0.25">
      <c r="A133" s="6"/>
      <c r="B133" s="7"/>
      <c r="C133" s="7"/>
      <c r="D133" s="7"/>
      <c r="E133" s="7"/>
      <c r="F133" s="7"/>
      <c r="G133" s="32">
        <f>'Sub Total Sem'!I111</f>
        <v>0</v>
      </c>
      <c r="H133" s="32"/>
      <c r="I133" s="33"/>
      <c r="J133" s="33"/>
      <c r="K133" s="32"/>
      <c r="L133" s="32"/>
      <c r="M133" s="35"/>
      <c r="N133" s="8"/>
    </row>
    <row r="134" spans="1:14" ht="26.25" x14ac:dyDescent="0.25">
      <c r="A134" s="29" t="str">
        <f>"បញ្ឈប់បញ្ជីត្រឹមចំនួន "&amp;COUNT(A19:A133) &amp;"នាក់" &amp;"ស្រីចំនួន " &amp;COUNTIF(D19:D133,"ស") &amp;"នាក់"</f>
        <v>បញ្ឈប់បញ្ជីត្រឹមចំនួន 68នាក់ស្រីចំនួន 46នាក់</v>
      </c>
    </row>
  </sheetData>
  <pageMargins left="0.2" right="0.21" top="0.21" bottom="0.18" header="0.23" footer="0.18"/>
  <pageSetup paperSize="9" scale="85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Buddhism</vt:lpstr>
      <vt:lpstr>Admin</vt:lpstr>
      <vt:lpstr>Management</vt:lpstr>
      <vt:lpstr>Computer</vt:lpstr>
      <vt:lpstr>pirnciple Account </vt:lpstr>
      <vt:lpstr>English</vt:lpstr>
      <vt:lpstr>Marketing </vt:lpstr>
      <vt:lpstr>Sub Total Sem</vt:lpstr>
      <vt:lpstr>Total Sem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</dc:creator>
  <cp:lastModifiedBy>Sina Sin</cp:lastModifiedBy>
  <cp:lastPrinted>2013-10-14T06:42:38Z</cp:lastPrinted>
  <dcterms:created xsi:type="dcterms:W3CDTF">2013-09-02T00:56:10Z</dcterms:created>
  <dcterms:modified xsi:type="dcterms:W3CDTF">2014-03-23T10:10:28Z</dcterms:modified>
</cp:coreProperties>
</file>