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68FCF20D-8144-42FF-870D-F42B81FBD26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w_separate_types" sheetId="2" r:id="rId1"/>
    <sheet name="Bar Chart" sheetId="8" r:id="rId2"/>
    <sheet name="Ranking" sheetId="7" r:id="rId3"/>
    <sheet name="Rank_Wilcoxon" sheetId="10" r:id="rId4"/>
    <sheet name="max cochange" sheetId="3" r:id="rId5"/>
    <sheet name="Data Processed" sheetId="4" r:id="rId6"/>
    <sheet name="tool configuration" sheetId="5" r:id="rId7"/>
    <sheet name="Percent Cloned Cochange" sheetId="6" r:id="rId8"/>
    <sheet name="avg_unique_line_coverage" sheetId="9" r:id="rId9"/>
  </sheets>
  <definedNames>
    <definedName name="_xlnm._FilterDatabase" localSheetId="3" hidden="1">Rank_Wilcoxon!$E$17:$E$83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8" i="7" l="1"/>
  <c r="K62" i="7"/>
  <c r="K58" i="7"/>
  <c r="K59" i="7"/>
  <c r="K63" i="7"/>
  <c r="K60" i="7"/>
  <c r="K69" i="7"/>
  <c r="K64" i="7"/>
  <c r="K66" i="7"/>
  <c r="K67" i="7"/>
  <c r="K65" i="7"/>
  <c r="K61" i="7"/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<sst xmlns="http://schemas.openxmlformats.org/spreadsheetml/2006/main" count="930" uniqueCount="177">
  <si>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</si>
  <si>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</si>
  <si>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</si>
  <si>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</si>
  <si>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</si>
  <si>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</si>
  <si>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</si>
  <si>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</si>
  <si>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</si>
  <si>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</si>
  <si>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</si>
  <si>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</si>
  <si>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</si>
  <si>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</si>
  <si>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</si>
  <si>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</si>
  <si>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</si>
  <si>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</si>
  <si>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</si>
  <si>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</si>
  <si>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</si>
  <si>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</si>
  <si>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</si>
  <si>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</si>
  <si>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</si>
  <si>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</si>
  <si>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</si>
  <si>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</si>
  <si>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</si>
  <si>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</si>
  <si>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</si>
  <si>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</si>
  <si>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</si>
  <si>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</si>
  <si>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</si>
  <si>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</si>
  <si>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</si>
  <si>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</si>
  <si>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</si>
  <si>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</si>
  <si>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</si>
  <si>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</si>
  <si>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</si>
  <si>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</si>
  <si>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</si>
  <si>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</si>
  <si>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</si>
  <si>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</si>
  <si>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</si>
  <si>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</si>
  <si>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</si>
  <si>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</si>
  <si>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</si>
  <si>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</si>
  <si>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</si>
  <si>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</si>
  <si>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</si>
  <si>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</si>
  <si>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</si>
  <si>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</si>
  <si>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</si>
  <si>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</si>
  <si>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</si>
  <si>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</si>
  <si>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</si>
  <si>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</si>
  <si>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</si>
  <si>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</si>
  <si>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</si>
  <si>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</si>
  <si>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</si>
  <si>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</si>
  <si>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</si>
  <si>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</si>
  <si>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</si>
  <si>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</si>
  <si>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</si>
  <si>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</si>
  <si>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</si>
  <si>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</si>
  <si>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</si>
  <si>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</si>
  <si>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</si>
  <si>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</si>
  <si>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</si>
  <si>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</si>
  <si>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</si>
  <si>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</si>
  <si>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</si>
  <si>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</si>
  <si>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</si>
  <si>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</si>
  <si>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</si>
  <si>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</si>
  <si>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</si>
  <si>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</si>
  <si>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</si>
  <si>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</si>
  <si>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</si>
  <si>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</si>
  <si>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</si>
  <si>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</si>
  <si>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</si>
  <si>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</si>
  <si>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</si>
  <si>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</si>
  <si>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</si>
  <si>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</si>
  <si>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</si>
  <si>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</si>
  <si>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</si>
  <si>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</si>
  <si>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</si>
  <si>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</si>
  <si>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</si>
  <si>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</si>
  <si>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</si>
  <si>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</si>
  <si>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</si>
  <si>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</si>
  <si>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</si>
  <si>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</si>
  <si>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</si>
  <si>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</si>
  <si>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</si>
  <si>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</si>
  <si>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</si>
  <si>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</si>
  <si>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</si>
  <si>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</si>
  <si>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</si>
  <si>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</si>
  <si>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</si>
  <si>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</si>
  <si>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</si>
  <si>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</si>
  <si>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</si>
  <si>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</si>
  <si>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</si>
  <si>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</si>
  <si>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</si>
  <si>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</si>
  <si>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</si>
  <si>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</si>
  <si>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</si>
  <si>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</si>
  <si>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</si>
  <si>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</si>
  <si>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</si>
  <si>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</si>
  <si>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</si>
  <si>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</si>
  <si>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</si>
  <si>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</si>
  <si>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</si>
  <si>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 xml:space="preserve"> % of Line Coverage by Clone Fragments</t>
  </si>
  <si>
    <t>Ranking based on sum of ranks in individual systems</t>
  </si>
  <si>
    <t>Final Rank</t>
  </si>
  <si>
    <t>S1</t>
  </si>
  <si>
    <t>S2</t>
  </si>
  <si>
    <t>S3</t>
  </si>
  <si>
    <t>S4</t>
  </si>
  <si>
    <t>S5</t>
  </si>
  <si>
    <t>S6</t>
  </si>
  <si>
    <t>S7</t>
  </si>
  <si>
    <t>S8</t>
  </si>
  <si>
    <t>Sum of Ranks</t>
  </si>
  <si>
    <t>Feature Sets 1</t>
  </si>
  <si>
    <t>Feature Sets 2</t>
  </si>
  <si>
    <t>w</t>
  </si>
  <si>
    <t>p</t>
  </si>
  <si>
    <t>Result (p&lt;0.5)</t>
  </si>
  <si>
    <t>s</t>
  </si>
  <si>
    <t>Count</t>
  </si>
  <si>
    <t>Significance Test Result (Wilcoxon Signed Rank Test at p&lt;0.05)</t>
  </si>
  <si>
    <t>Tool in Investigation</t>
  </si>
  <si>
    <t>Significantly Better than the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</si>
</sst>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tx1"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E56-A6FD-9F65D8387750}"/>
            </c:ext>
          </c:extLst>
        </c:ser>
        <c:ser>
          <c:idx val="1"/>
          <c:order val="1"/>
          <c:tx>
            <c:strRef>
              <c:f>Ranking!$Q$34</c:f>
              <c:strCache>
                <c:ptCount val="1"/>
                <c:pt idx="0">
                  <c:v> % of Line Coverage by Clone Fragments</c:v>
                </c:pt>
              </c:strCache>
            </c:strRef>
          </c:tx>
          <c:spPr>
            <a:solidFill>
              <a:schemeClr val="tx1">
                <a:alpha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F-4E56-A6FD-9F65D8387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0282464"/>
        <c:axId val="488071808"/>
      </c:barChart>
      <c:catAx>
        <c:axId val="8102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808"/>
        <c:crosses val="autoZero"/>
        <c:auto val="1"/>
        <c:lblAlgn val="ctr"/>
        <c:lblOffset val="100"/>
        <c:noMultiLvlLbl val="0"/>
      </c:catAx>
      <c:valAx>
        <c:axId val="4880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19</xdr:col>
      <xdr:colOff>-1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54</xdr:row>
      <xdr:rowOff>0</xdr:rowOff>
    </xdr:from>
    <xdr:to>
      <xdr:col>18</xdr:col>
      <xdr:colOff>578827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274320</xdr:colOff>
      <xdr:row>17</xdr:row>
      <xdr:rowOff>134985</xdr:rowOff>
    </xdr:from>
    <xdr:to>
      <xdr:col>66</xdr:col>
      <xdr:colOff>121920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0458F-259B-4346-8BB1-96813FCA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55" t="s">
        <v>10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Q1" s="55" t="s">
        <v>11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D1" s="55" t="s">
        <v>108</v>
      </c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54" t="s">
        <v>146</v>
      </c>
      <c r="B23" s="54"/>
      <c r="C23" s="54"/>
      <c r="D23" s="54"/>
      <c r="E23" s="54"/>
      <c r="R23" s="9" t="s">
        <v>5</v>
      </c>
      <c r="S23" s="3">
        <v>9.234840227419816E-2</v>
      </c>
      <c r="W23" s="10"/>
      <c r="X23" s="10"/>
      <c r="Y23" s="2"/>
    </row>
    <row r="24" spans="1:25">
      <c r="A24" s="54" t="s">
        <v>147</v>
      </c>
      <c r="B24" s="54"/>
      <c r="C24" s="54"/>
      <c r="D24" s="54"/>
      <c r="E24" s="54"/>
      <c r="R24" s="9" t="s">
        <v>7</v>
      </c>
      <c r="S24" s="3">
        <v>9.0582999905696931E-2</v>
      </c>
      <c r="W24" s="10"/>
      <c r="X24" s="10"/>
      <c r="Y24" s="2"/>
    </row>
    <row r="25" spans="1:25">
      <c r="A25" s="54" t="s">
        <v>148</v>
      </c>
      <c r="B25" s="54"/>
      <c r="C25" s="54"/>
      <c r="D25" s="54"/>
      <c r="E25" s="54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zoomScale="55" zoomScaleNormal="55" workbookViewId="0">
      <selection activeCell="T47" sqref="T47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55" t="s">
        <v>10</v>
      </c>
      <c r="B1" s="55"/>
      <c r="C1" s="55"/>
      <c r="D1" s="55"/>
      <c r="E1" s="55"/>
      <c r="F1" s="55"/>
      <c r="G1" s="55"/>
      <c r="H1" s="55"/>
      <c r="I1" s="55"/>
      <c r="J1" s="40"/>
      <c r="K1" s="55" t="s">
        <v>12</v>
      </c>
      <c r="L1" s="55"/>
      <c r="M1" s="55"/>
      <c r="N1" s="55"/>
      <c r="O1" s="55"/>
      <c r="P1" s="55"/>
      <c r="Q1" s="55"/>
      <c r="R1" s="55"/>
      <c r="S1" s="55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18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18" t="s">
        <v>57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t="s">
        <v>110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18" t="s">
        <v>56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t="s">
        <v>111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18" t="s">
        <v>54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t="s">
        <v>112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18" t="s">
        <v>55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18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18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18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18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18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18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18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70"/>
  <sheetViews>
    <sheetView topLeftCell="A26" zoomScale="55" zoomScaleNormal="55" workbookViewId="0">
      <selection activeCell="P57" sqref="P57:P69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5" max="15" width="16.44140625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55" t="s">
        <v>114</v>
      </c>
      <c r="B13" s="55"/>
      <c r="C13" s="55"/>
      <c r="D13" s="55"/>
      <c r="E13" s="55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56" t="s">
        <v>149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155</v>
      </c>
    </row>
    <row r="35" spans="1:17">
      <c r="B35" s="44" t="s">
        <v>150</v>
      </c>
      <c r="C35" s="45">
        <v>2113</v>
      </c>
      <c r="D35" s="45">
        <v>301</v>
      </c>
      <c r="E35" s="45">
        <v>1700</v>
      </c>
      <c r="F35" s="45">
        <v>774</v>
      </c>
      <c r="G35" s="45">
        <v>1001</v>
      </c>
      <c r="H35" s="45">
        <v>1540</v>
      </c>
      <c r="I35" s="45">
        <v>215</v>
      </c>
      <c r="J35" s="45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6">
        <v>3122.9715999999999</v>
      </c>
      <c r="D36" s="46">
        <v>13347.5681</v>
      </c>
      <c r="E36" s="46">
        <v>1217.4851000000001</v>
      </c>
      <c r="F36" s="46">
        <v>1110.6234999999999</v>
      </c>
      <c r="G36" s="46">
        <v>6512.991</v>
      </c>
      <c r="H36" s="46">
        <v>4310.8869000000004</v>
      </c>
      <c r="I36" s="46">
        <v>1786.1611</v>
      </c>
      <c r="J36" s="46">
        <v>570.30029999999999</v>
      </c>
      <c r="K36" s="47">
        <f>(C36*2113+D36*301+E36*1700+F36*774+G36*1001+H36*1540+I36*215+J36*317)/7961</f>
        <v>3425.3088677929909</v>
      </c>
      <c r="M36" s="27" t="s">
        <v>57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6">
        <v>1066.8404</v>
      </c>
      <c r="D37" s="46">
        <v>693.83720000000005</v>
      </c>
      <c r="E37" s="46">
        <v>1327.2557999999999</v>
      </c>
      <c r="F37" s="46">
        <v>141.489</v>
      </c>
      <c r="G37" s="46">
        <v>2500.1028999999999</v>
      </c>
      <c r="H37" s="46">
        <v>1040.9181000000001</v>
      </c>
      <c r="I37" s="46">
        <v>5831.0568999999996</v>
      </c>
      <c r="J37" s="46">
        <v>174.5942</v>
      </c>
      <c r="K37" s="47">
        <f t="shared" ref="K37:K47" si="3">(C37*2113+D37*301+E37*1700+F37*774+G37*1001+H37*1540+I37*215+J37*317)/7961</f>
        <v>1286.7185755809573</v>
      </c>
      <c r="M37" s="27" t="s">
        <v>56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6">
        <v>1771.6856</v>
      </c>
      <c r="D38" s="46">
        <v>836.30560000000003</v>
      </c>
      <c r="E38" s="46">
        <v>2814.6275000000001</v>
      </c>
      <c r="F38" s="46">
        <v>311.97539999999998</v>
      </c>
      <c r="G38" s="46">
        <v>5371.1129000000001</v>
      </c>
      <c r="H38" s="46">
        <v>2463.2248</v>
      </c>
      <c r="I38" s="46">
        <v>6228.8577999999998</v>
      </c>
      <c r="J38" s="46">
        <v>299.07990000000001</v>
      </c>
      <c r="K38" s="47">
        <f t="shared" si="3"/>
        <v>2465.2051662102749</v>
      </c>
      <c r="M38" s="27" t="s">
        <v>54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6">
        <v>3555.6889000000001</v>
      </c>
      <c r="D39" s="46">
        <v>1128.3223</v>
      </c>
      <c r="E39" s="46">
        <v>5685.2114000000001</v>
      </c>
      <c r="F39" s="46">
        <v>747.21600000000001</v>
      </c>
      <c r="G39" s="46">
        <v>8510.2886999999992</v>
      </c>
      <c r="H39" s="46">
        <v>4036.4828000000002</v>
      </c>
      <c r="I39" s="46">
        <v>8541.1280000000006</v>
      </c>
      <c r="J39" s="46">
        <v>552.56550000000004</v>
      </c>
      <c r="K39" s="47">
        <f t="shared" si="3"/>
        <v>4376.6472184650174</v>
      </c>
      <c r="M39" s="27" t="s">
        <v>55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6">
        <v>2360.7154</v>
      </c>
      <c r="D40" s="46">
        <v>1079.1429000000001</v>
      </c>
      <c r="E40" s="46">
        <v>2148.2575000000002</v>
      </c>
      <c r="F40" s="46">
        <v>425.41910000000001</v>
      </c>
      <c r="G40" s="46">
        <v>4065.7013000000002</v>
      </c>
      <c r="H40" s="46">
        <v>1888.9641999999999</v>
      </c>
      <c r="I40" s="46">
        <v>6530.2275</v>
      </c>
      <c r="J40" s="46">
        <v>367.69970000000001</v>
      </c>
      <c r="K40" s="47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6">
        <v>1647.1775</v>
      </c>
      <c r="D41" s="46">
        <v>1186.9069999999999</v>
      </c>
      <c r="E41" s="46">
        <v>622.67690000000005</v>
      </c>
      <c r="F41" s="46">
        <v>430.54590000000002</v>
      </c>
      <c r="G41" s="46">
        <v>2624.6464000000001</v>
      </c>
      <c r="H41" s="46">
        <v>1285.5345</v>
      </c>
      <c r="I41" s="46">
        <v>4040.6635000000001</v>
      </c>
      <c r="J41" s="46">
        <v>251</v>
      </c>
      <c r="K41" s="47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6">
        <v>3257.7557999999999</v>
      </c>
      <c r="D42" s="46">
        <v>5364.4291000000003</v>
      </c>
      <c r="E42" s="46">
        <v>4118.5020999999997</v>
      </c>
      <c r="F42" s="46">
        <v>356.33640000000003</v>
      </c>
      <c r="G42" s="46">
        <v>8516.0689000000002</v>
      </c>
      <c r="H42" s="46">
        <v>6806.1857</v>
      </c>
      <c r="I42" s="46">
        <v>14346.663500000001</v>
      </c>
      <c r="J42" s="46">
        <v>1501.2109</v>
      </c>
      <c r="K42" s="47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6">
        <v>381.05349999999999</v>
      </c>
      <c r="D43" s="46">
        <v>104.7244</v>
      </c>
      <c r="E43" s="46">
        <v>126.44499999999999</v>
      </c>
      <c r="F43" s="46">
        <v>17.697299999999998</v>
      </c>
      <c r="G43" s="46">
        <v>215.58439999999999</v>
      </c>
      <c r="H43" s="46">
        <v>209.01820000000001</v>
      </c>
      <c r="I43" s="46">
        <v>2.7618999999999998</v>
      </c>
      <c r="J43" s="46">
        <v>40.594200000000001</v>
      </c>
      <c r="K43" s="47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6">
        <v>769.52059999999994</v>
      </c>
      <c r="D44" s="46">
        <v>661.63599999999997</v>
      </c>
      <c r="E44" s="46">
        <v>226.63740000000001</v>
      </c>
      <c r="F44" s="46">
        <v>88.545900000000003</v>
      </c>
      <c r="G44" s="46">
        <v>690.1558</v>
      </c>
      <c r="H44" s="46">
        <v>449.1515</v>
      </c>
      <c r="I44" s="46">
        <v>2229.2559000000001</v>
      </c>
      <c r="J44" s="46">
        <v>70.683700000000002</v>
      </c>
      <c r="K44" s="47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6">
        <v>302.92380000000003</v>
      </c>
      <c r="D45" s="46">
        <v>107.7985</v>
      </c>
      <c r="E45" s="46">
        <v>233.28129999999999</v>
      </c>
      <c r="F45" s="46">
        <v>272.55579999999998</v>
      </c>
      <c r="G45" s="46">
        <v>412.64940000000001</v>
      </c>
      <c r="H45" s="46">
        <v>216.39189999999999</v>
      </c>
      <c r="I45" s="46">
        <v>1300.1991</v>
      </c>
      <c r="J45" s="46">
        <v>19.7029</v>
      </c>
      <c r="K45" s="47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6">
        <v>841.48389999999995</v>
      </c>
      <c r="D46" s="46">
        <v>266.28210000000001</v>
      </c>
      <c r="E46" s="46">
        <v>567.08529999999996</v>
      </c>
      <c r="F46" s="46">
        <v>83.794899999999998</v>
      </c>
      <c r="G46" s="46">
        <v>1173.4446</v>
      </c>
      <c r="H46" s="46">
        <v>584.11469999999997</v>
      </c>
      <c r="I46" s="46">
        <v>1689.2844</v>
      </c>
      <c r="J46" s="46">
        <v>69.169899999999998</v>
      </c>
      <c r="K46" s="47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6">
        <v>973.22990000000004</v>
      </c>
      <c r="D47" s="46">
        <v>417.33859999999999</v>
      </c>
      <c r="E47" s="46">
        <v>244.90539999999999</v>
      </c>
      <c r="F47" s="46">
        <v>133.24469999999999</v>
      </c>
      <c r="G47" s="46">
        <v>624.19479999999999</v>
      </c>
      <c r="H47" s="46">
        <v>382.09559999999999</v>
      </c>
      <c r="I47" s="46">
        <v>1069.2180000000001</v>
      </c>
      <c r="J47" s="46">
        <v>64.067099999999996</v>
      </c>
      <c r="K47" s="47">
        <f t="shared" si="3"/>
        <v>523.17066129883187</v>
      </c>
      <c r="M47" s="41" t="s">
        <v>153</v>
      </c>
      <c r="N47" s="47">
        <f>MAX(N35:N46)</f>
        <v>4816.2437586735341</v>
      </c>
      <c r="O47" s="47">
        <f>MAX(O35:O46)</f>
        <v>137.81504300366882</v>
      </c>
    </row>
    <row r="56" spans="2:16">
      <c r="B56" s="56" t="s">
        <v>156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2:16">
      <c r="B57" s="4" t="s">
        <v>109</v>
      </c>
      <c r="C57" s="42" t="s">
        <v>158</v>
      </c>
      <c r="D57" s="42" t="s">
        <v>159</v>
      </c>
      <c r="E57" s="42" t="s">
        <v>160</v>
      </c>
      <c r="F57" s="48" t="s">
        <v>161</v>
      </c>
      <c r="G57" s="48" t="s">
        <v>162</v>
      </c>
      <c r="H57" s="48" t="s">
        <v>163</v>
      </c>
      <c r="I57" s="48" t="s">
        <v>164</v>
      </c>
      <c r="J57" s="48" t="s">
        <v>165</v>
      </c>
      <c r="K57" s="42" t="s">
        <v>166</v>
      </c>
      <c r="L57" s="42" t="s">
        <v>157</v>
      </c>
      <c r="O57" s="4" t="s">
        <v>109</v>
      </c>
      <c r="P57" s="51" t="s">
        <v>157</v>
      </c>
    </row>
    <row r="58" spans="2:16">
      <c r="B58" s="4" t="s">
        <v>111</v>
      </c>
      <c r="C58" s="43">
        <v>1</v>
      </c>
      <c r="D58" s="39">
        <v>4</v>
      </c>
      <c r="E58" s="39">
        <v>1</v>
      </c>
      <c r="F58" s="39">
        <v>1</v>
      </c>
      <c r="G58" s="39">
        <v>2</v>
      </c>
      <c r="H58" s="39">
        <v>1</v>
      </c>
      <c r="I58" s="39">
        <v>1</v>
      </c>
      <c r="J58" s="39">
        <v>1</v>
      </c>
      <c r="K58" s="43">
        <f t="shared" ref="K58:K69" si="4">SUM(C58:J58)</f>
        <v>12</v>
      </c>
      <c r="L58" s="49">
        <v>1</v>
      </c>
      <c r="O58" s="4" t="s">
        <v>46</v>
      </c>
      <c r="P58" s="49">
        <v>4</v>
      </c>
    </row>
    <row r="59" spans="2:16">
      <c r="B59" s="4" t="s">
        <v>112</v>
      </c>
      <c r="C59" s="43">
        <v>4</v>
      </c>
      <c r="D59" s="39">
        <v>3</v>
      </c>
      <c r="E59" s="39">
        <v>2</v>
      </c>
      <c r="F59" s="39">
        <v>2</v>
      </c>
      <c r="G59" s="39">
        <v>3</v>
      </c>
      <c r="H59" s="39">
        <v>2</v>
      </c>
      <c r="I59" s="39">
        <v>2</v>
      </c>
      <c r="J59" s="39">
        <v>2</v>
      </c>
      <c r="K59" s="43">
        <f t="shared" si="4"/>
        <v>20</v>
      </c>
      <c r="L59" s="49">
        <v>2</v>
      </c>
      <c r="O59" s="4" t="s">
        <v>113</v>
      </c>
      <c r="P59" s="49">
        <v>11</v>
      </c>
    </row>
    <row r="60" spans="2:16">
      <c r="B60" s="4" t="s">
        <v>48</v>
      </c>
      <c r="C60" s="43">
        <v>7</v>
      </c>
      <c r="D60" s="39">
        <v>1</v>
      </c>
      <c r="E60" s="39">
        <v>4</v>
      </c>
      <c r="F60" s="39">
        <v>6</v>
      </c>
      <c r="G60" s="39">
        <v>1</v>
      </c>
      <c r="H60" s="39">
        <v>4</v>
      </c>
      <c r="I60" s="39">
        <v>3</v>
      </c>
      <c r="J60" s="39">
        <v>3</v>
      </c>
      <c r="K60" s="43">
        <f t="shared" si="4"/>
        <v>29</v>
      </c>
      <c r="L60" s="49">
        <v>3</v>
      </c>
      <c r="O60" s="4" t="s">
        <v>110</v>
      </c>
      <c r="P60" s="49">
        <v>5</v>
      </c>
    </row>
    <row r="61" spans="2:16">
      <c r="B61" s="4" t="s">
        <v>46</v>
      </c>
      <c r="C61" s="43">
        <v>2</v>
      </c>
      <c r="D61" s="39">
        <v>2</v>
      </c>
      <c r="E61" s="39">
        <v>5</v>
      </c>
      <c r="F61" s="39">
        <v>4</v>
      </c>
      <c r="G61" s="39">
        <v>4</v>
      </c>
      <c r="H61" s="39">
        <v>3</v>
      </c>
      <c r="I61" s="39">
        <v>7</v>
      </c>
      <c r="J61" s="39">
        <v>5</v>
      </c>
      <c r="K61" s="43">
        <f t="shared" si="4"/>
        <v>32</v>
      </c>
      <c r="L61" s="49">
        <v>4</v>
      </c>
      <c r="O61" s="4" t="s">
        <v>111</v>
      </c>
      <c r="P61" s="49">
        <v>1</v>
      </c>
    </row>
    <row r="62" spans="2:16">
      <c r="B62" s="4" t="s">
        <v>110</v>
      </c>
      <c r="C62" s="43">
        <v>9</v>
      </c>
      <c r="D62" s="39">
        <v>8</v>
      </c>
      <c r="E62" s="39">
        <v>3</v>
      </c>
      <c r="F62" s="39">
        <v>7</v>
      </c>
      <c r="G62" s="39">
        <v>5</v>
      </c>
      <c r="H62" s="39">
        <v>5</v>
      </c>
      <c r="I62" s="39">
        <v>5</v>
      </c>
      <c r="J62" s="39">
        <v>4</v>
      </c>
      <c r="K62" s="43">
        <f t="shared" si="4"/>
        <v>46</v>
      </c>
      <c r="L62" s="49">
        <v>5</v>
      </c>
      <c r="O62" s="4" t="s">
        <v>112</v>
      </c>
      <c r="P62" s="49">
        <v>2</v>
      </c>
    </row>
    <row r="63" spans="2:16">
      <c r="B63" s="4" t="s">
        <v>47</v>
      </c>
      <c r="C63" s="43">
        <v>3</v>
      </c>
      <c r="D63" s="39">
        <v>7</v>
      </c>
      <c r="E63" s="39">
        <v>8</v>
      </c>
      <c r="F63" s="39">
        <v>5</v>
      </c>
      <c r="G63" s="39">
        <v>6</v>
      </c>
      <c r="H63" s="39">
        <v>6</v>
      </c>
      <c r="I63" s="39">
        <v>6</v>
      </c>
      <c r="J63" s="39">
        <v>9</v>
      </c>
      <c r="K63" s="43">
        <f t="shared" si="4"/>
        <v>50</v>
      </c>
      <c r="L63" s="49">
        <v>6</v>
      </c>
      <c r="O63" s="4" t="s">
        <v>47</v>
      </c>
      <c r="P63" s="49">
        <v>6</v>
      </c>
    </row>
    <row r="64" spans="2:16">
      <c r="B64" s="4" t="s">
        <v>50</v>
      </c>
      <c r="C64" s="43">
        <v>11</v>
      </c>
      <c r="D64" s="39">
        <v>10</v>
      </c>
      <c r="E64" s="39">
        <v>6</v>
      </c>
      <c r="F64" s="39">
        <v>3</v>
      </c>
      <c r="G64" s="39">
        <v>8</v>
      </c>
      <c r="H64" s="39">
        <v>7</v>
      </c>
      <c r="I64" s="39">
        <v>4</v>
      </c>
      <c r="J64" s="39">
        <v>11</v>
      </c>
      <c r="K64" s="43">
        <f t="shared" si="4"/>
        <v>60</v>
      </c>
      <c r="L64" s="49">
        <v>7</v>
      </c>
      <c r="O64" s="4" t="s">
        <v>48</v>
      </c>
      <c r="P64" s="49">
        <v>3</v>
      </c>
    </row>
    <row r="65" spans="2:16">
      <c r="B65" s="4" t="s">
        <v>53</v>
      </c>
      <c r="C65" s="43">
        <v>5</v>
      </c>
      <c r="D65" s="39">
        <v>6</v>
      </c>
      <c r="E65" s="39">
        <v>9</v>
      </c>
      <c r="F65" s="39">
        <v>9</v>
      </c>
      <c r="G65" s="39">
        <v>10</v>
      </c>
      <c r="H65" s="39">
        <v>9</v>
      </c>
      <c r="I65" s="39">
        <v>9</v>
      </c>
      <c r="J65" s="39">
        <v>7</v>
      </c>
      <c r="K65" s="43">
        <f t="shared" si="4"/>
        <v>64</v>
      </c>
      <c r="L65" s="49">
        <v>8</v>
      </c>
      <c r="O65" s="4" t="s">
        <v>49</v>
      </c>
      <c r="P65" s="49">
        <v>12</v>
      </c>
    </row>
    <row r="66" spans="2:16">
      <c r="B66" s="4" t="s">
        <v>51</v>
      </c>
      <c r="C66" s="43">
        <v>8</v>
      </c>
      <c r="D66" s="39">
        <v>9</v>
      </c>
      <c r="E66" s="39">
        <v>7</v>
      </c>
      <c r="F66" s="39">
        <v>10</v>
      </c>
      <c r="G66" s="39">
        <v>7</v>
      </c>
      <c r="H66" s="39">
        <v>8</v>
      </c>
      <c r="I66" s="39">
        <v>8</v>
      </c>
      <c r="J66" s="39">
        <v>8</v>
      </c>
      <c r="K66" s="43">
        <f t="shared" si="4"/>
        <v>65</v>
      </c>
      <c r="L66" s="49">
        <v>9</v>
      </c>
      <c r="O66" s="4" t="s">
        <v>50</v>
      </c>
      <c r="P66" s="49">
        <v>7</v>
      </c>
    </row>
    <row r="67" spans="2:16">
      <c r="B67" s="4" t="s">
        <v>52</v>
      </c>
      <c r="C67" s="43">
        <v>6</v>
      </c>
      <c r="D67" s="39">
        <v>5</v>
      </c>
      <c r="E67" s="39">
        <v>11</v>
      </c>
      <c r="F67" s="39">
        <v>8</v>
      </c>
      <c r="G67" s="39">
        <v>11</v>
      </c>
      <c r="H67" s="39">
        <v>10</v>
      </c>
      <c r="I67" s="39">
        <v>11</v>
      </c>
      <c r="J67" s="39">
        <v>10</v>
      </c>
      <c r="K67" s="43">
        <f t="shared" si="4"/>
        <v>72</v>
      </c>
      <c r="L67" s="49">
        <v>10</v>
      </c>
      <c r="O67" s="4" t="s">
        <v>51</v>
      </c>
      <c r="P67" s="49">
        <v>9</v>
      </c>
    </row>
    <row r="68" spans="2:16">
      <c r="B68" s="4" t="s">
        <v>113</v>
      </c>
      <c r="C68" s="43">
        <v>12</v>
      </c>
      <c r="D68" s="39">
        <v>11</v>
      </c>
      <c r="E68" s="39">
        <v>10</v>
      </c>
      <c r="F68" s="39">
        <v>11</v>
      </c>
      <c r="G68" s="39">
        <v>9</v>
      </c>
      <c r="H68" s="39">
        <v>11</v>
      </c>
      <c r="I68" s="39">
        <v>10</v>
      </c>
      <c r="J68" s="39">
        <v>6</v>
      </c>
      <c r="K68" s="43">
        <f t="shared" si="4"/>
        <v>80</v>
      </c>
      <c r="L68" s="49">
        <v>11</v>
      </c>
      <c r="O68" s="4" t="s">
        <v>52</v>
      </c>
      <c r="P68" s="49">
        <v>10</v>
      </c>
    </row>
    <row r="69" spans="2:16">
      <c r="B69" s="4" t="s">
        <v>49</v>
      </c>
      <c r="C69" s="43">
        <v>10</v>
      </c>
      <c r="D69" s="39">
        <v>12</v>
      </c>
      <c r="E69" s="39">
        <v>12</v>
      </c>
      <c r="F69" s="39">
        <v>12</v>
      </c>
      <c r="G69" s="39">
        <v>12</v>
      </c>
      <c r="H69" s="39">
        <v>12</v>
      </c>
      <c r="I69" s="39">
        <v>12</v>
      </c>
      <c r="J69" s="39">
        <v>12</v>
      </c>
      <c r="K69" s="43">
        <f t="shared" si="4"/>
        <v>94</v>
      </c>
      <c r="L69" s="49">
        <v>12</v>
      </c>
      <c r="O69" s="4" t="s">
        <v>53</v>
      </c>
      <c r="P69" s="49">
        <v>8</v>
      </c>
    </row>
    <row r="70" spans="2:16">
      <c r="K70" s="43"/>
    </row>
  </sheetData>
  <sortState xmlns:xlrd2="http://schemas.microsoft.com/office/spreadsheetml/2017/richdata2" ref="O58:P69">
    <sortCondition ref="O57"/>
  </sortState>
  <mergeCells count="3">
    <mergeCell ref="A13:E13"/>
    <mergeCell ref="A33:J33"/>
    <mergeCell ref="B56:L5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174-E766-4E6A-9E50-9EC594E0B4D4}">
  <dimension ref="A1:W83"/>
  <sheetViews>
    <sheetView tabSelected="1" zoomScale="85" zoomScaleNormal="85" workbookViewId="0">
      <selection activeCell="T25" sqref="T25"/>
    </sheetView>
  </sheetViews>
  <sheetFormatPr defaultRowHeight="14.4"/>
  <cols>
    <col min="1" max="1" width="14" bestFit="1" customWidth="1"/>
    <col min="2" max="2" width="12.88671875" bestFit="1" customWidth="1"/>
    <col min="3" max="3" width="8" bestFit="1" customWidth="1"/>
    <col min="4" max="4" width="12" bestFit="1" customWidth="1"/>
    <col min="5" max="5" width="12.5546875" bestFit="1" customWidth="1"/>
    <col min="6" max="6" width="7" bestFit="1" customWidth="1"/>
    <col min="7" max="7" width="6" bestFit="1" customWidth="1"/>
    <col min="8" max="8" width="4.5546875" bestFit="1" customWidth="1"/>
    <col min="9" max="9" width="14" bestFit="1" customWidth="1"/>
    <col min="10" max="10" width="12.88671875" bestFit="1" customWidth="1"/>
    <col min="12" max="12" width="19.44140625" bestFit="1" customWidth="1"/>
    <col min="13" max="13" width="13.33203125" bestFit="1" customWidth="1"/>
    <col min="14" max="14" width="8.44140625" bestFit="1" customWidth="1"/>
    <col min="15" max="15" width="12.5546875" bestFit="1" customWidth="1"/>
    <col min="16" max="16" width="7.77734375" bestFit="1" customWidth="1"/>
    <col min="17" max="19" width="8.21875" bestFit="1" customWidth="1"/>
    <col min="20" max="20" width="7.5546875" bestFit="1" customWidth="1"/>
    <col min="21" max="21" width="8.21875" bestFit="1" customWidth="1"/>
    <col min="22" max="22" width="5.88671875" bestFit="1" customWidth="1"/>
    <col min="23" max="23" width="6.21875" bestFit="1" customWidth="1"/>
  </cols>
  <sheetData>
    <row r="1" spans="1:23">
      <c r="B1" s="56" t="s">
        <v>108</v>
      </c>
      <c r="C1" s="56"/>
      <c r="D1" s="56"/>
      <c r="E1" s="56"/>
      <c r="F1" s="56"/>
      <c r="G1" s="56"/>
      <c r="H1" s="56"/>
      <c r="I1" s="56"/>
      <c r="L1" s="55" t="s">
        <v>174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t="s">
        <v>109</v>
      </c>
      <c r="B2" s="50" t="s">
        <v>61</v>
      </c>
      <c r="C2" s="50" t="s">
        <v>62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51" t="s">
        <v>157</v>
      </c>
      <c r="K2" s="51"/>
      <c r="L2" s="52" t="s">
        <v>175</v>
      </c>
      <c r="M2" s="55" t="s">
        <v>176</v>
      </c>
      <c r="N2" s="56"/>
      <c r="O2" s="56"/>
      <c r="P2" s="56"/>
      <c r="Q2" s="56"/>
      <c r="R2" s="56"/>
      <c r="S2" s="56"/>
      <c r="T2" s="56"/>
      <c r="U2" s="56"/>
      <c r="V2" s="56"/>
      <c r="W2" s="52" t="s">
        <v>173</v>
      </c>
    </row>
    <row r="3" spans="1:23">
      <c r="A3" t="s">
        <v>111</v>
      </c>
      <c r="B3" s="1">
        <v>0.31619371320508294</v>
      </c>
      <c r="C3" s="1">
        <v>0.16207543018844645</v>
      </c>
      <c r="D3" s="1">
        <v>0.360817657800581</v>
      </c>
      <c r="E3" s="1">
        <v>0.24602546786115667</v>
      </c>
      <c r="F3" s="1">
        <v>0.14562871999866411</v>
      </c>
      <c r="G3" s="1">
        <v>0.30457568239097665</v>
      </c>
      <c r="H3" s="1">
        <v>0.34833551113640071</v>
      </c>
      <c r="I3" s="1">
        <v>0.48762200648671372</v>
      </c>
      <c r="J3" s="49">
        <v>1</v>
      </c>
      <c r="K3" s="49"/>
      <c r="L3" t="s">
        <v>111</v>
      </c>
      <c r="M3" t="s">
        <v>112</v>
      </c>
      <c r="N3" t="s">
        <v>46</v>
      </c>
      <c r="O3" t="s">
        <v>110</v>
      </c>
      <c r="P3" t="s">
        <v>47</v>
      </c>
      <c r="Q3" t="s">
        <v>50</v>
      </c>
      <c r="R3" t="s">
        <v>53</v>
      </c>
      <c r="S3" t="s">
        <v>51</v>
      </c>
      <c r="T3" t="s">
        <v>52</v>
      </c>
      <c r="U3" t="s">
        <v>113</v>
      </c>
      <c r="V3" t="s">
        <v>49</v>
      </c>
      <c r="W3" s="53">
        <v>10</v>
      </c>
    </row>
    <row r="4" spans="1:23">
      <c r="A4" t="s">
        <v>112</v>
      </c>
      <c r="B4" s="1">
        <v>0.27181547323372851</v>
      </c>
      <c r="C4" s="1">
        <v>0.17861077444078158</v>
      </c>
      <c r="D4" s="1">
        <v>0.29065802642113286</v>
      </c>
      <c r="E4" s="1">
        <v>0.23699432045688906</v>
      </c>
      <c r="F4" s="1">
        <v>0.10887560949091929</v>
      </c>
      <c r="G4" s="1">
        <v>0.2013734495507056</v>
      </c>
      <c r="H4" s="1">
        <v>0.19940061345749924</v>
      </c>
      <c r="I4" s="1">
        <v>0.42220770848218803</v>
      </c>
      <c r="J4" s="49">
        <v>2</v>
      </c>
      <c r="K4" s="49"/>
      <c r="L4" t="s">
        <v>112</v>
      </c>
      <c r="M4" t="s">
        <v>110</v>
      </c>
      <c r="N4" t="s">
        <v>47</v>
      </c>
      <c r="O4" t="s">
        <v>50</v>
      </c>
      <c r="P4" t="s">
        <v>53</v>
      </c>
      <c r="Q4" t="s">
        <v>51</v>
      </c>
      <c r="R4" t="s">
        <v>52</v>
      </c>
      <c r="S4" t="s">
        <v>113</v>
      </c>
      <c r="T4" t="s">
        <v>49</v>
      </c>
      <c r="W4" s="53">
        <v>8</v>
      </c>
    </row>
    <row r="5" spans="1:23">
      <c r="A5" t="s">
        <v>48</v>
      </c>
      <c r="B5" s="1">
        <v>0.18797513965985915</v>
      </c>
      <c r="C5" s="1">
        <v>0.57006629342770809</v>
      </c>
      <c r="D5" s="1">
        <v>0.20987329560746865</v>
      </c>
      <c r="E5" s="1">
        <v>0.1465119856518563</v>
      </c>
      <c r="F5" s="1">
        <v>0.29809958472766163</v>
      </c>
      <c r="G5" s="1">
        <v>0.1403356572328241</v>
      </c>
      <c r="H5" s="1">
        <v>0.18233509152786742</v>
      </c>
      <c r="I5" s="1">
        <v>0.40694926295858275</v>
      </c>
      <c r="J5" s="49">
        <v>3</v>
      </c>
      <c r="K5" s="49"/>
      <c r="L5" t="s">
        <v>48</v>
      </c>
      <c r="M5" t="s">
        <v>110</v>
      </c>
      <c r="N5" t="s">
        <v>50</v>
      </c>
      <c r="O5" t="s">
        <v>53</v>
      </c>
      <c r="P5" t="s">
        <v>51</v>
      </c>
      <c r="Q5" t="s">
        <v>52</v>
      </c>
      <c r="R5" t="s">
        <v>113</v>
      </c>
      <c r="S5" t="s">
        <v>49</v>
      </c>
      <c r="W5" s="53">
        <v>7</v>
      </c>
    </row>
    <row r="6" spans="1:23">
      <c r="A6" t="s">
        <v>46</v>
      </c>
      <c r="B6" s="1">
        <v>0.29689219819289236</v>
      </c>
      <c r="C6" s="1">
        <v>0.23159638283190104</v>
      </c>
      <c r="D6" s="1">
        <v>0.19626765052556303</v>
      </c>
      <c r="E6" s="1">
        <v>0.16443768556651236</v>
      </c>
      <c r="F6" s="1">
        <v>8.7077801565042398E-2</v>
      </c>
      <c r="G6" s="1">
        <v>0.14630424874279643</v>
      </c>
      <c r="H6" s="1">
        <v>7.1766545065928722E-2</v>
      </c>
      <c r="I6" s="1">
        <v>0.16445105089370873</v>
      </c>
      <c r="J6" s="49">
        <v>4</v>
      </c>
      <c r="K6" s="49"/>
      <c r="L6" t="s">
        <v>46</v>
      </c>
      <c r="M6" t="s">
        <v>47</v>
      </c>
      <c r="N6" t="s">
        <v>50</v>
      </c>
      <c r="O6" t="s">
        <v>53</v>
      </c>
      <c r="P6" t="s">
        <v>52</v>
      </c>
      <c r="Q6" t="s">
        <v>113</v>
      </c>
      <c r="R6" t="s">
        <v>49</v>
      </c>
      <c r="W6" s="53">
        <v>6</v>
      </c>
    </row>
    <row r="7" spans="1:23">
      <c r="A7" t="s">
        <v>110</v>
      </c>
      <c r="B7" s="1">
        <v>0.13401411223842602</v>
      </c>
      <c r="C7" s="1">
        <v>6.6790752080657587E-2</v>
      </c>
      <c r="D7" s="1">
        <v>0.21668514712070192</v>
      </c>
      <c r="E7" s="1">
        <v>0.11841284915151483</v>
      </c>
      <c r="F7" s="1">
        <v>8.3757738928440878E-2</v>
      </c>
      <c r="G7" s="1">
        <v>0.12704153066461318</v>
      </c>
      <c r="H7" s="1">
        <v>8.1891245921076911E-2</v>
      </c>
      <c r="I7" s="1">
        <v>0.1683508020694893</v>
      </c>
      <c r="J7" s="49">
        <v>5</v>
      </c>
      <c r="K7" s="49"/>
      <c r="L7" t="s">
        <v>110</v>
      </c>
      <c r="M7" t="s">
        <v>113</v>
      </c>
      <c r="N7" t="s">
        <v>49</v>
      </c>
      <c r="W7" s="53">
        <v>2</v>
      </c>
    </row>
    <row r="8" spans="1:23">
      <c r="A8" t="s">
        <v>47</v>
      </c>
      <c r="B8" s="1">
        <v>0.28452072265590272</v>
      </c>
      <c r="C8" s="1">
        <v>0.10031116983650794</v>
      </c>
      <c r="D8" s="1">
        <v>0.12019674662205297</v>
      </c>
      <c r="E8" s="1">
        <v>0.14818895976333404</v>
      </c>
      <c r="F8" s="1">
        <v>7.5293986069825763E-2</v>
      </c>
      <c r="G8" s="1">
        <v>0.12153127420312233</v>
      </c>
      <c r="H8" s="1">
        <v>8.3527580112865291E-2</v>
      </c>
      <c r="I8" s="1">
        <v>7.6748667238038124E-2</v>
      </c>
      <c r="J8" s="49">
        <v>6</v>
      </c>
      <c r="K8" s="49"/>
      <c r="L8" t="s">
        <v>47</v>
      </c>
      <c r="M8" t="s">
        <v>113</v>
      </c>
      <c r="N8" t="s">
        <v>49</v>
      </c>
      <c r="W8" s="53">
        <v>2</v>
      </c>
    </row>
    <row r="9" spans="1:23">
      <c r="A9" t="s">
        <v>50</v>
      </c>
      <c r="B9" s="1">
        <v>0.2601238370710906</v>
      </c>
      <c r="C9" s="1">
        <v>0.1463441385744782</v>
      </c>
      <c r="D9" s="1">
        <v>8.1060017209975452E-2</v>
      </c>
      <c r="E9" s="1">
        <v>8.1238618461740797E-2</v>
      </c>
      <c r="F9" s="1">
        <v>3.0822297402631649E-2</v>
      </c>
      <c r="G9" s="1">
        <v>8.7290938644931079E-2</v>
      </c>
      <c r="H9" s="1">
        <v>4.9527655219623268E-2</v>
      </c>
      <c r="I9" s="1">
        <v>9.676763458695227E-2</v>
      </c>
      <c r="J9" s="49">
        <v>7</v>
      </c>
      <c r="K9" s="49"/>
      <c r="L9" t="s">
        <v>50</v>
      </c>
      <c r="M9" t="s">
        <v>113</v>
      </c>
      <c r="N9" t="s">
        <v>49</v>
      </c>
      <c r="W9" s="53">
        <v>2</v>
      </c>
    </row>
    <row r="10" spans="1:23">
      <c r="A10" t="s">
        <v>53</v>
      </c>
      <c r="B10" s="1">
        <v>0.2474800252749117</v>
      </c>
      <c r="C10" s="1">
        <v>0.15560731711942238</v>
      </c>
      <c r="D10" s="1">
        <v>6.4937795734906031E-2</v>
      </c>
      <c r="E10" s="1">
        <v>0.10796217631724295</v>
      </c>
      <c r="F10" s="1">
        <v>2.8889941659942939E-2</v>
      </c>
      <c r="G10" s="1">
        <v>6.8331761752691206E-2</v>
      </c>
      <c r="H10" s="1">
        <v>3.2749663794473464E-2</v>
      </c>
      <c r="I10" s="1">
        <v>5.6638671002405841E-2</v>
      </c>
      <c r="J10" s="49">
        <v>8</v>
      </c>
      <c r="K10" s="49"/>
      <c r="L10" t="s">
        <v>53</v>
      </c>
      <c r="M10" t="s">
        <v>49</v>
      </c>
      <c r="W10" s="53">
        <v>1</v>
      </c>
    </row>
    <row r="11" spans="1:23">
      <c r="A11" t="s">
        <v>51</v>
      </c>
      <c r="B11" s="1">
        <v>0.12333801778239918</v>
      </c>
      <c r="C11" s="1">
        <v>6.1618928714424016E-2</v>
      </c>
      <c r="D11" s="1">
        <v>0.15810764408345859</v>
      </c>
      <c r="E11" s="1">
        <v>0.2070328019427411</v>
      </c>
      <c r="F11" s="1">
        <v>3.5612743058776548E-2</v>
      </c>
      <c r="G11" s="1">
        <v>0.10400836731617218</v>
      </c>
      <c r="H11" s="1">
        <v>0.12308705162242017</v>
      </c>
      <c r="I11" s="1">
        <v>3.0178201729187566E-2</v>
      </c>
      <c r="J11" s="49">
        <v>9</v>
      </c>
      <c r="K11" s="49"/>
      <c r="L11" t="s">
        <v>51</v>
      </c>
      <c r="M11" t="s">
        <v>49</v>
      </c>
      <c r="W11" s="53">
        <v>1</v>
      </c>
    </row>
    <row r="12" spans="1:23">
      <c r="A12" t="s">
        <v>52</v>
      </c>
      <c r="B12" s="1">
        <v>0.16516261855866468</v>
      </c>
      <c r="C12" s="1">
        <v>6.5278366659934667E-2</v>
      </c>
      <c r="D12" s="1">
        <v>0.15025783750484722</v>
      </c>
      <c r="E12" s="1">
        <v>4.4244091320165067E-2</v>
      </c>
      <c r="F12" s="1">
        <v>4.6520155384710847E-2</v>
      </c>
      <c r="G12" s="1">
        <v>0.10017098457498899</v>
      </c>
      <c r="H12" s="1">
        <v>6.4074139851070161E-2</v>
      </c>
      <c r="I12" s="1">
        <v>9.7487222735909748E-2</v>
      </c>
      <c r="J12" s="49">
        <v>10</v>
      </c>
      <c r="K12" s="49"/>
      <c r="L12" t="s">
        <v>52</v>
      </c>
      <c r="M12" t="s">
        <v>113</v>
      </c>
      <c r="N12" t="s">
        <v>49</v>
      </c>
      <c r="W12" s="53">
        <v>2</v>
      </c>
    </row>
    <row r="13" spans="1:23">
      <c r="A13" t="s">
        <v>113</v>
      </c>
      <c r="B13" s="1">
        <v>9.3598732380710842E-2</v>
      </c>
      <c r="C13" s="1">
        <v>3.5430717389884875E-2</v>
      </c>
      <c r="D13" s="1">
        <v>5.8442489421290759E-2</v>
      </c>
      <c r="E13" s="1">
        <v>3.0245059081465474E-2</v>
      </c>
      <c r="F13" s="1">
        <v>3.0165628809702718E-2</v>
      </c>
      <c r="G13" s="1">
        <v>4.7011643764859522E-2</v>
      </c>
      <c r="H13" s="1">
        <v>3.5661492889273186E-2</v>
      </c>
      <c r="I13" s="1">
        <v>0.1115247322914209</v>
      </c>
      <c r="J13" s="49">
        <v>11</v>
      </c>
      <c r="K13" s="49"/>
    </row>
    <row r="14" spans="1:23">
      <c r="A14" t="s">
        <v>49</v>
      </c>
      <c r="B14" s="1">
        <v>0.11813878657280781</v>
      </c>
      <c r="C14" s="1">
        <v>8.96091620790441E-3</v>
      </c>
      <c r="D14" s="1">
        <v>3.1027797949163761E-2</v>
      </c>
      <c r="E14" s="1">
        <v>3.2909728197061942E-2</v>
      </c>
      <c r="F14" s="1">
        <v>1.0931634311275707E-2</v>
      </c>
      <c r="G14" s="1">
        <v>2.2808896210375261E-2</v>
      </c>
      <c r="H14" s="1">
        <v>0</v>
      </c>
      <c r="I14" s="1">
        <v>4.7581278634266687E-3</v>
      </c>
      <c r="J14" s="49">
        <v>12</v>
      </c>
      <c r="K14" s="49"/>
    </row>
    <row r="17" spans="1:6">
      <c r="A17" s="52" t="s">
        <v>167</v>
      </c>
      <c r="B17" s="52" t="s">
        <v>168</v>
      </c>
      <c r="C17" s="52" t="s">
        <v>169</v>
      </c>
      <c r="D17" s="52" t="s">
        <v>170</v>
      </c>
      <c r="E17" s="52" t="s">
        <v>171</v>
      </c>
      <c r="F17" s="4"/>
    </row>
    <row r="18" spans="1:6">
      <c r="A18" t="s">
        <v>111</v>
      </c>
      <c r="B18" t="s">
        <v>112</v>
      </c>
      <c r="C18" s="53">
        <v>2</v>
      </c>
      <c r="D18" s="53">
        <v>2.4883994999999999E-2</v>
      </c>
      <c r="E18" s="53" t="s">
        <v>172</v>
      </c>
    </row>
    <row r="19" spans="1:6">
      <c r="A19" t="s">
        <v>111</v>
      </c>
      <c r="B19" t="s">
        <v>48</v>
      </c>
      <c r="C19" s="53">
        <v>12.5</v>
      </c>
      <c r="D19" s="53">
        <v>0.44064789700000001</v>
      </c>
      <c r="E19" s="53">
        <v>-1</v>
      </c>
    </row>
    <row r="20" spans="1:6">
      <c r="A20" t="s">
        <v>111</v>
      </c>
      <c r="B20" t="s">
        <v>46</v>
      </c>
      <c r="C20" s="53">
        <v>3</v>
      </c>
      <c r="D20" s="53">
        <v>3.5691899999999999E-2</v>
      </c>
      <c r="E20" s="53" t="s">
        <v>172</v>
      </c>
    </row>
    <row r="21" spans="1:6">
      <c r="A21" t="s">
        <v>111</v>
      </c>
      <c r="B21" t="s">
        <v>110</v>
      </c>
      <c r="C21" s="53">
        <v>0</v>
      </c>
      <c r="D21" s="53">
        <v>1.1718686000000001E-2</v>
      </c>
      <c r="E21" s="53" t="s">
        <v>172</v>
      </c>
    </row>
    <row r="22" spans="1:6">
      <c r="A22" t="s">
        <v>111</v>
      </c>
      <c r="B22" t="s">
        <v>47</v>
      </c>
      <c r="C22" s="53">
        <v>0</v>
      </c>
      <c r="D22" s="53">
        <v>1.1718686000000001E-2</v>
      </c>
      <c r="E22" s="53" t="s">
        <v>172</v>
      </c>
    </row>
    <row r="23" spans="1:6">
      <c r="A23" t="s">
        <v>111</v>
      </c>
      <c r="B23" t="s">
        <v>50</v>
      </c>
      <c r="C23" s="53">
        <v>0</v>
      </c>
      <c r="D23" s="53">
        <v>1.1718686000000001E-2</v>
      </c>
      <c r="E23" s="53" t="s">
        <v>172</v>
      </c>
    </row>
    <row r="24" spans="1:6">
      <c r="A24" t="s">
        <v>111</v>
      </c>
      <c r="B24" t="s">
        <v>53</v>
      </c>
      <c r="C24" s="53">
        <v>0</v>
      </c>
      <c r="D24" s="53">
        <v>1.7960477999999998E-2</v>
      </c>
      <c r="E24" s="53" t="s">
        <v>172</v>
      </c>
    </row>
    <row r="25" spans="1:6">
      <c r="A25" t="s">
        <v>111</v>
      </c>
      <c r="B25" t="s">
        <v>51</v>
      </c>
      <c r="C25" s="53">
        <v>0</v>
      </c>
      <c r="D25" s="53">
        <v>1.1616045E-2</v>
      </c>
      <c r="E25" s="53" t="s">
        <v>172</v>
      </c>
    </row>
    <row r="26" spans="1:6">
      <c r="A26" t="s">
        <v>111</v>
      </c>
      <c r="B26" t="s">
        <v>52</v>
      </c>
      <c r="C26" s="53">
        <v>0</v>
      </c>
      <c r="D26" s="53">
        <v>1.1616045E-2</v>
      </c>
      <c r="E26" s="53" t="s">
        <v>172</v>
      </c>
    </row>
    <row r="27" spans="1:6">
      <c r="A27" t="s">
        <v>111</v>
      </c>
      <c r="B27" t="s">
        <v>113</v>
      </c>
      <c r="C27" s="53">
        <v>0</v>
      </c>
      <c r="D27" s="53">
        <v>1.1616045E-2</v>
      </c>
      <c r="E27" s="53" t="s">
        <v>172</v>
      </c>
    </row>
    <row r="28" spans="1:6">
      <c r="A28" t="s">
        <v>111</v>
      </c>
      <c r="B28" t="s">
        <v>49</v>
      </c>
      <c r="C28" s="53">
        <v>0</v>
      </c>
      <c r="D28" s="53">
        <v>1.1718686000000001E-2</v>
      </c>
      <c r="E28" s="53" t="s">
        <v>172</v>
      </c>
    </row>
    <row r="29" spans="1:6">
      <c r="A29" t="s">
        <v>112</v>
      </c>
      <c r="B29" t="s">
        <v>48</v>
      </c>
      <c r="C29" s="53">
        <v>15</v>
      </c>
      <c r="D29" s="53">
        <v>0.67442407199999999</v>
      </c>
      <c r="E29" s="53">
        <v>-1</v>
      </c>
    </row>
    <row r="30" spans="1:6">
      <c r="A30" t="s">
        <v>112</v>
      </c>
      <c r="B30" t="s">
        <v>46</v>
      </c>
      <c r="C30" s="53">
        <v>5.5</v>
      </c>
      <c r="D30" s="53">
        <v>7.9688025999999995E-2</v>
      </c>
      <c r="E30" s="53">
        <v>-1</v>
      </c>
    </row>
    <row r="31" spans="1:6">
      <c r="A31" t="s">
        <v>112</v>
      </c>
      <c r="B31" t="s">
        <v>110</v>
      </c>
      <c r="C31" s="53">
        <v>0</v>
      </c>
      <c r="D31" s="53">
        <v>1.1718686000000001E-2</v>
      </c>
      <c r="E31" s="53" t="s">
        <v>172</v>
      </c>
    </row>
    <row r="32" spans="1:6">
      <c r="A32" t="s">
        <v>112</v>
      </c>
      <c r="B32" t="s">
        <v>47</v>
      </c>
      <c r="C32" s="53">
        <v>1</v>
      </c>
      <c r="D32" s="53">
        <v>1.7290281000000001E-2</v>
      </c>
      <c r="E32" s="53" t="s">
        <v>172</v>
      </c>
    </row>
    <row r="33" spans="1:5">
      <c r="A33" t="s">
        <v>112</v>
      </c>
      <c r="B33" t="s">
        <v>50</v>
      </c>
      <c r="C33" s="53">
        <v>0</v>
      </c>
      <c r="D33" s="53">
        <v>1.1718686000000001E-2</v>
      </c>
      <c r="E33" s="53" t="s">
        <v>172</v>
      </c>
    </row>
    <row r="34" spans="1:5">
      <c r="A34" t="s">
        <v>112</v>
      </c>
      <c r="B34" t="s">
        <v>53</v>
      </c>
      <c r="C34" s="53">
        <v>0</v>
      </c>
      <c r="D34" s="53">
        <v>1.1616045E-2</v>
      </c>
      <c r="E34" s="53" t="s">
        <v>172</v>
      </c>
    </row>
    <row r="35" spans="1:5">
      <c r="A35" t="s">
        <v>112</v>
      </c>
      <c r="B35" t="s">
        <v>51</v>
      </c>
      <c r="C35" s="53">
        <v>0</v>
      </c>
      <c r="D35" s="53">
        <v>1.1718686000000001E-2</v>
      </c>
      <c r="E35" s="53" t="s">
        <v>172</v>
      </c>
    </row>
    <row r="36" spans="1:5">
      <c r="A36" t="s">
        <v>112</v>
      </c>
      <c r="B36" t="s">
        <v>52</v>
      </c>
      <c r="C36" s="53">
        <v>0</v>
      </c>
      <c r="D36" s="53">
        <v>1.1616045E-2</v>
      </c>
      <c r="E36" s="53" t="s">
        <v>172</v>
      </c>
    </row>
    <row r="37" spans="1:5">
      <c r="A37" t="s">
        <v>112</v>
      </c>
      <c r="B37" t="s">
        <v>113</v>
      </c>
      <c r="C37" s="53">
        <v>0</v>
      </c>
      <c r="D37" s="53">
        <v>1.1718686000000001E-2</v>
      </c>
      <c r="E37" s="53" t="s">
        <v>172</v>
      </c>
    </row>
    <row r="38" spans="1:5">
      <c r="A38" t="s">
        <v>112</v>
      </c>
      <c r="B38" t="s">
        <v>49</v>
      </c>
      <c r="C38" s="53">
        <v>0</v>
      </c>
      <c r="D38" s="53">
        <v>1.1718686000000001E-2</v>
      </c>
      <c r="E38" s="53" t="s">
        <v>172</v>
      </c>
    </row>
    <row r="39" spans="1:5">
      <c r="A39" t="s">
        <v>48</v>
      </c>
      <c r="B39" t="s">
        <v>46</v>
      </c>
      <c r="C39" s="53">
        <v>9</v>
      </c>
      <c r="D39" s="53">
        <v>0.206462587</v>
      </c>
      <c r="E39" s="53">
        <v>-1</v>
      </c>
    </row>
    <row r="40" spans="1:5">
      <c r="A40" t="s">
        <v>48</v>
      </c>
      <c r="B40" t="s">
        <v>110</v>
      </c>
      <c r="C40" s="53">
        <v>1.5</v>
      </c>
      <c r="D40" s="53">
        <v>2.0706216E-2</v>
      </c>
      <c r="E40" s="53" t="s">
        <v>172</v>
      </c>
    </row>
    <row r="41" spans="1:5">
      <c r="A41" t="s">
        <v>48</v>
      </c>
      <c r="B41" t="s">
        <v>47</v>
      </c>
      <c r="C41" s="53">
        <v>3</v>
      </c>
      <c r="D41" s="53">
        <v>6.2979050999999994E-2</v>
      </c>
      <c r="E41" s="53">
        <v>-1</v>
      </c>
    </row>
    <row r="42" spans="1:5">
      <c r="A42" t="s">
        <v>48</v>
      </c>
      <c r="B42" t="s">
        <v>50</v>
      </c>
      <c r="C42" s="53">
        <v>3</v>
      </c>
      <c r="D42" s="53">
        <v>3.5465864999999999E-2</v>
      </c>
      <c r="E42" s="53" t="s">
        <v>172</v>
      </c>
    </row>
    <row r="43" spans="1:5">
      <c r="A43" t="s">
        <v>48</v>
      </c>
      <c r="B43" t="s">
        <v>53</v>
      </c>
      <c r="C43" s="53">
        <v>2</v>
      </c>
      <c r="D43" s="53">
        <v>2.4883994999999999E-2</v>
      </c>
      <c r="E43" s="53" t="s">
        <v>172</v>
      </c>
    </row>
    <row r="44" spans="1:5">
      <c r="A44" t="s">
        <v>48</v>
      </c>
      <c r="B44" t="s">
        <v>51</v>
      </c>
      <c r="C44" s="53">
        <v>3.5</v>
      </c>
      <c r="D44" s="53">
        <v>4.2062732999999998E-2</v>
      </c>
      <c r="E44" s="53" t="s">
        <v>172</v>
      </c>
    </row>
    <row r="45" spans="1:5">
      <c r="A45" t="s">
        <v>48</v>
      </c>
      <c r="B45" t="s">
        <v>52</v>
      </c>
      <c r="C45" s="53">
        <v>0</v>
      </c>
      <c r="D45" s="53">
        <v>1.1718686000000001E-2</v>
      </c>
      <c r="E45" s="53" t="s">
        <v>172</v>
      </c>
    </row>
    <row r="46" spans="1:5">
      <c r="A46" t="s">
        <v>48</v>
      </c>
      <c r="B46" t="s">
        <v>113</v>
      </c>
      <c r="C46" s="53">
        <v>0</v>
      </c>
      <c r="D46" s="53">
        <v>1.1718686000000001E-2</v>
      </c>
      <c r="E46" s="53" t="s">
        <v>172</v>
      </c>
    </row>
    <row r="47" spans="1:5">
      <c r="A47" t="s">
        <v>48</v>
      </c>
      <c r="B47" t="s">
        <v>49</v>
      </c>
      <c r="C47" s="53">
        <v>0</v>
      </c>
      <c r="D47" s="53">
        <v>1.1616045E-2</v>
      </c>
      <c r="E47" s="53" t="s">
        <v>172</v>
      </c>
    </row>
    <row r="48" spans="1:5">
      <c r="A48" t="s">
        <v>46</v>
      </c>
      <c r="B48" t="s">
        <v>110</v>
      </c>
      <c r="C48" s="53">
        <v>9</v>
      </c>
      <c r="D48" s="53">
        <v>0.206462587</v>
      </c>
      <c r="E48" s="53">
        <v>-1</v>
      </c>
    </row>
    <row r="49" spans="1:5">
      <c r="A49" t="s">
        <v>46</v>
      </c>
      <c r="B49" t="s">
        <v>47</v>
      </c>
      <c r="C49" s="53">
        <v>1.5</v>
      </c>
      <c r="D49" s="53">
        <v>2.0706216E-2</v>
      </c>
      <c r="E49" s="53" t="s">
        <v>172</v>
      </c>
    </row>
    <row r="50" spans="1:5">
      <c r="A50" t="s">
        <v>46</v>
      </c>
      <c r="B50" t="s">
        <v>50</v>
      </c>
      <c r="C50" s="53">
        <v>0</v>
      </c>
      <c r="D50" s="53">
        <v>1.1310671E-2</v>
      </c>
      <c r="E50" s="53" t="s">
        <v>172</v>
      </c>
    </row>
    <row r="51" spans="1:5">
      <c r="A51" t="s">
        <v>46</v>
      </c>
      <c r="B51" t="s">
        <v>53</v>
      </c>
      <c r="C51" s="53">
        <v>0</v>
      </c>
      <c r="D51" s="53">
        <v>1.1718686000000001E-2</v>
      </c>
      <c r="E51" s="53" t="s">
        <v>172</v>
      </c>
    </row>
    <row r="52" spans="1:5">
      <c r="A52" t="s">
        <v>46</v>
      </c>
      <c r="B52" t="s">
        <v>51</v>
      </c>
      <c r="C52" s="53">
        <v>6</v>
      </c>
      <c r="D52" s="53">
        <v>9.128957E-2</v>
      </c>
      <c r="E52" s="53">
        <v>-1</v>
      </c>
    </row>
    <row r="53" spans="1:5">
      <c r="A53" t="s">
        <v>46</v>
      </c>
      <c r="B53" t="s">
        <v>52</v>
      </c>
      <c r="C53" s="53">
        <v>0</v>
      </c>
      <c r="D53" s="53">
        <v>1.1718686000000001E-2</v>
      </c>
      <c r="E53" s="53" t="s">
        <v>172</v>
      </c>
    </row>
    <row r="54" spans="1:5">
      <c r="A54" t="s">
        <v>46</v>
      </c>
      <c r="B54" t="s">
        <v>113</v>
      </c>
      <c r="C54" s="53">
        <v>0</v>
      </c>
      <c r="D54" s="53">
        <v>1.1718686000000001E-2</v>
      </c>
      <c r="E54" s="53" t="s">
        <v>172</v>
      </c>
    </row>
    <row r="55" spans="1:5">
      <c r="A55" t="s">
        <v>46</v>
      </c>
      <c r="B55" t="s">
        <v>49</v>
      </c>
      <c r="C55" s="53">
        <v>0</v>
      </c>
      <c r="D55" s="53">
        <v>1.1616045E-2</v>
      </c>
      <c r="E55" s="53" t="s">
        <v>172</v>
      </c>
    </row>
    <row r="56" spans="1:5">
      <c r="A56" t="s">
        <v>110</v>
      </c>
      <c r="B56" t="s">
        <v>47</v>
      </c>
      <c r="C56" s="53">
        <v>10</v>
      </c>
      <c r="D56" s="53">
        <v>0.916282441</v>
      </c>
      <c r="E56" s="53">
        <v>-1</v>
      </c>
    </row>
    <row r="57" spans="1:5">
      <c r="A57" t="s">
        <v>110</v>
      </c>
      <c r="B57" t="s">
        <v>50</v>
      </c>
      <c r="C57" s="53">
        <v>13</v>
      </c>
      <c r="D57" s="53">
        <v>0.48383985099999999</v>
      </c>
      <c r="E57" s="53">
        <v>-1</v>
      </c>
    </row>
    <row r="58" spans="1:5">
      <c r="A58" t="s">
        <v>110</v>
      </c>
      <c r="B58" t="s">
        <v>53</v>
      </c>
      <c r="C58" s="53">
        <v>12</v>
      </c>
      <c r="D58" s="53">
        <v>0.40023614400000002</v>
      </c>
      <c r="E58" s="53">
        <v>-1</v>
      </c>
    </row>
    <row r="59" spans="1:5">
      <c r="A59" t="s">
        <v>110</v>
      </c>
      <c r="B59" t="s">
        <v>51</v>
      </c>
      <c r="C59" s="53">
        <v>11</v>
      </c>
      <c r="D59" s="53">
        <v>0.326395777</v>
      </c>
      <c r="E59" s="53">
        <v>-1</v>
      </c>
    </row>
    <row r="60" spans="1:5">
      <c r="A60" t="s">
        <v>110</v>
      </c>
      <c r="B60" t="s">
        <v>52</v>
      </c>
      <c r="C60" s="53">
        <v>4</v>
      </c>
      <c r="D60" s="53">
        <v>8.9814344000000004E-2</v>
      </c>
      <c r="E60" s="53">
        <v>-1</v>
      </c>
    </row>
    <row r="61" spans="1:5">
      <c r="A61" t="s">
        <v>110</v>
      </c>
      <c r="B61" t="s">
        <v>113</v>
      </c>
      <c r="C61" s="53">
        <v>0</v>
      </c>
      <c r="D61" s="53">
        <v>1.1718686000000001E-2</v>
      </c>
      <c r="E61" s="53" t="s">
        <v>172</v>
      </c>
    </row>
    <row r="62" spans="1:5">
      <c r="A62" t="s">
        <v>110</v>
      </c>
      <c r="B62" t="s">
        <v>49</v>
      </c>
      <c r="C62" s="53">
        <v>0</v>
      </c>
      <c r="D62" s="53">
        <v>1.1718686000000001E-2</v>
      </c>
      <c r="E62" s="53" t="s">
        <v>172</v>
      </c>
    </row>
    <row r="63" spans="1:5">
      <c r="A63" t="s">
        <v>47</v>
      </c>
      <c r="B63" t="s">
        <v>50</v>
      </c>
      <c r="C63" s="53">
        <v>7</v>
      </c>
      <c r="D63" s="53">
        <v>0.123025194</v>
      </c>
      <c r="E63" s="53">
        <v>-1</v>
      </c>
    </row>
    <row r="64" spans="1:5">
      <c r="A64" t="s">
        <v>47</v>
      </c>
      <c r="B64" t="s">
        <v>53</v>
      </c>
      <c r="C64" s="53">
        <v>7.5</v>
      </c>
      <c r="D64" s="53">
        <v>0.14050554100000001</v>
      </c>
      <c r="E64" s="53">
        <v>-1</v>
      </c>
    </row>
    <row r="65" spans="1:5">
      <c r="A65" t="s">
        <v>47</v>
      </c>
      <c r="B65" t="s">
        <v>51</v>
      </c>
      <c r="C65" s="53">
        <v>13.5</v>
      </c>
      <c r="D65" s="53">
        <v>0.52810612499999998</v>
      </c>
      <c r="E65" s="53">
        <v>-1</v>
      </c>
    </row>
    <row r="66" spans="1:5">
      <c r="A66" t="s">
        <v>47</v>
      </c>
      <c r="B66" t="s">
        <v>52</v>
      </c>
      <c r="C66" s="53">
        <v>7.5</v>
      </c>
      <c r="D66" s="53">
        <v>0.139036939</v>
      </c>
      <c r="E66" s="53">
        <v>-1</v>
      </c>
    </row>
    <row r="67" spans="1:5">
      <c r="A67" t="s">
        <v>47</v>
      </c>
      <c r="B67" t="s">
        <v>113</v>
      </c>
      <c r="C67" s="53">
        <v>1</v>
      </c>
      <c r="D67" s="53">
        <v>1.7290281000000001E-2</v>
      </c>
      <c r="E67" s="53" t="s">
        <v>172</v>
      </c>
    </row>
    <row r="68" spans="1:5">
      <c r="A68" t="s">
        <v>47</v>
      </c>
      <c r="B68" t="s">
        <v>49</v>
      </c>
      <c r="C68" s="53">
        <v>0</v>
      </c>
      <c r="D68" s="53">
        <v>1.1616045E-2</v>
      </c>
      <c r="E68" s="53" t="s">
        <v>172</v>
      </c>
    </row>
    <row r="69" spans="1:5">
      <c r="A69" t="s">
        <v>50</v>
      </c>
      <c r="B69" t="s">
        <v>53</v>
      </c>
      <c r="C69" s="53">
        <v>7.5</v>
      </c>
      <c r="D69" s="53">
        <v>0.27018109600000001</v>
      </c>
      <c r="E69" s="53">
        <v>-1</v>
      </c>
    </row>
    <row r="70" spans="1:5">
      <c r="A70" t="s">
        <v>50</v>
      </c>
      <c r="B70" t="s">
        <v>51</v>
      </c>
      <c r="C70" s="53">
        <v>18</v>
      </c>
      <c r="D70" s="53">
        <v>1</v>
      </c>
      <c r="E70" s="53">
        <v>-1</v>
      </c>
    </row>
    <row r="71" spans="1:5">
      <c r="A71" t="s">
        <v>50</v>
      </c>
      <c r="B71" t="s">
        <v>52</v>
      </c>
      <c r="C71" s="53">
        <v>11</v>
      </c>
      <c r="D71" s="53">
        <v>0.61208987999999998</v>
      </c>
      <c r="E71" s="53">
        <v>-1</v>
      </c>
    </row>
    <row r="72" spans="1:5">
      <c r="A72" t="s">
        <v>50</v>
      </c>
      <c r="B72" t="s">
        <v>113</v>
      </c>
      <c r="C72" s="53">
        <v>1</v>
      </c>
      <c r="D72" s="53">
        <v>2.7991815E-2</v>
      </c>
      <c r="E72" s="53" t="s">
        <v>172</v>
      </c>
    </row>
    <row r="73" spans="1:5">
      <c r="A73" t="s">
        <v>50</v>
      </c>
      <c r="B73" t="s">
        <v>49</v>
      </c>
      <c r="C73" s="53">
        <v>0</v>
      </c>
      <c r="D73" s="53">
        <v>1.1310671E-2</v>
      </c>
      <c r="E73" s="53" t="s">
        <v>172</v>
      </c>
    </row>
    <row r="74" spans="1:5">
      <c r="A74" t="s">
        <v>53</v>
      </c>
      <c r="B74" t="s">
        <v>51</v>
      </c>
      <c r="C74" s="53">
        <v>17</v>
      </c>
      <c r="D74" s="53">
        <v>0.88836569899999995</v>
      </c>
      <c r="E74" s="53">
        <v>-1</v>
      </c>
    </row>
    <row r="75" spans="1:5">
      <c r="A75" t="s">
        <v>53</v>
      </c>
      <c r="B75" t="s">
        <v>52</v>
      </c>
      <c r="C75" s="53">
        <v>17.5</v>
      </c>
      <c r="D75" s="53">
        <v>0.94404542599999997</v>
      </c>
      <c r="E75" s="53">
        <v>-1</v>
      </c>
    </row>
    <row r="76" spans="1:5">
      <c r="A76" t="s">
        <v>53</v>
      </c>
      <c r="B76" t="s">
        <v>113</v>
      </c>
      <c r="C76" s="53">
        <v>4</v>
      </c>
      <c r="D76" s="53">
        <v>0.17295491800000001</v>
      </c>
      <c r="E76" s="53">
        <v>-1</v>
      </c>
    </row>
    <row r="77" spans="1:5">
      <c r="A77" t="s">
        <v>53</v>
      </c>
      <c r="B77" t="s">
        <v>49</v>
      </c>
      <c r="C77" s="53">
        <v>0</v>
      </c>
      <c r="D77" s="53">
        <v>1.1616045E-2</v>
      </c>
      <c r="E77" s="53" t="s">
        <v>172</v>
      </c>
    </row>
    <row r="78" spans="1:5">
      <c r="A78" t="s">
        <v>51</v>
      </c>
      <c r="B78" t="s">
        <v>52</v>
      </c>
      <c r="C78" s="53">
        <v>13.5</v>
      </c>
      <c r="D78" s="53">
        <v>0.93252632999999996</v>
      </c>
      <c r="E78" s="53">
        <v>-1</v>
      </c>
    </row>
    <row r="79" spans="1:5">
      <c r="A79" t="s">
        <v>51</v>
      </c>
      <c r="B79" t="s">
        <v>113</v>
      </c>
      <c r="C79" s="53">
        <v>6</v>
      </c>
      <c r="D79" s="53">
        <v>9.2891941000000006E-2</v>
      </c>
      <c r="E79" s="53">
        <v>-1</v>
      </c>
    </row>
    <row r="80" spans="1:5">
      <c r="A80" t="s">
        <v>51</v>
      </c>
      <c r="B80" t="s">
        <v>49</v>
      </c>
      <c r="C80" s="53">
        <v>0</v>
      </c>
      <c r="D80" s="53">
        <v>1.7755923E-2</v>
      </c>
      <c r="E80" s="53" t="s">
        <v>172</v>
      </c>
    </row>
    <row r="81" spans="1:5">
      <c r="A81" t="s">
        <v>52</v>
      </c>
      <c r="B81" t="s">
        <v>113</v>
      </c>
      <c r="C81" s="53">
        <v>1</v>
      </c>
      <c r="D81" s="53">
        <v>1.7290281000000001E-2</v>
      </c>
      <c r="E81" s="53" t="s">
        <v>172</v>
      </c>
    </row>
    <row r="82" spans="1:5">
      <c r="A82" t="s">
        <v>52</v>
      </c>
      <c r="B82" t="s">
        <v>49</v>
      </c>
      <c r="C82" s="53">
        <v>0</v>
      </c>
      <c r="D82" s="53">
        <v>1.1718686000000001E-2</v>
      </c>
      <c r="E82" s="53" t="s">
        <v>172</v>
      </c>
    </row>
    <row r="83" spans="1:5">
      <c r="A83" t="s">
        <v>113</v>
      </c>
      <c r="B83" t="s">
        <v>49</v>
      </c>
      <c r="C83" s="53">
        <v>3</v>
      </c>
      <c r="D83" s="53">
        <v>6.1100929999999998E-2</v>
      </c>
      <c r="E83" s="53">
        <v>-1</v>
      </c>
    </row>
  </sheetData>
  <autoFilter ref="E17:E83" xr:uid="{BEA61A31-5D14-414B-87C5-0D47B1111BA9}"/>
  <sortState xmlns:xlrd2="http://schemas.microsoft.com/office/spreadsheetml/2017/richdata2" ref="A3:J14">
    <sortCondition ref="J2"/>
  </sortState>
  <mergeCells count="3">
    <mergeCell ref="B1:I1"/>
    <mergeCell ref="M2:V2"/>
    <mergeCell ref="L1:W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opLeftCell="A11" zoomScaleNormal="100" workbookViewId="0">
      <selection activeCell="N28" sqref="N28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6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9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9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9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9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9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9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9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9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</row>
    <row r="25" spans="1:9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</row>
    <row r="26" spans="1:9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</row>
    <row r="27" spans="1:9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</row>
    <row r="28" spans="1:9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</row>
    <row r="29" spans="1:9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</row>
    <row r="30" spans="1:9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</row>
    <row r="31" spans="1:9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</row>
    <row r="32" spans="1:9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</row>
    <row r="33" spans="1:5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</row>
    <row r="34" spans="1:5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</row>
    <row r="35" spans="1:5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</row>
    <row r="36" spans="1:5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</row>
    <row r="37" spans="1:5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5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5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5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5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5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5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5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5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5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5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5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cw_separate_types</vt:lpstr>
      <vt:lpstr>Bar Chart</vt:lpstr>
      <vt:lpstr>Ranking</vt:lpstr>
      <vt:lpstr>Rank_Wilcoxon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2020-07-11T17:59:08Z</dcterms:modified>
</cp:coreProperties>
</file>