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sv_v3\data\"/>
    </mc:Choice>
  </mc:AlternateContent>
  <bookViews>
    <workbookView xWindow="0" yWindow="0" windowWidth="23040" windowHeight="9072"/>
  </bookViews>
  <sheets>
    <sheet name="1 Day (Henious)" sheetId="1" r:id="rId1"/>
    <sheet name="1 Week (Henious)" sheetId="2" r:id="rId2"/>
    <sheet name="1 Month (Henious)" sheetId="3" r:id="rId3"/>
    <sheet name="3 Month (Henious)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T3" i="2"/>
  <c r="U2" i="2"/>
  <c r="U3" i="2"/>
  <c r="AB40" i="4" l="1"/>
  <c r="Y40" i="4"/>
  <c r="V40" i="4"/>
  <c r="S40" i="4"/>
  <c r="P40" i="4"/>
  <c r="M40" i="4"/>
  <c r="N40" i="4" s="1"/>
  <c r="J40" i="4"/>
  <c r="K40" i="4" s="1"/>
  <c r="G40" i="4"/>
  <c r="H40" i="4" s="1"/>
  <c r="D40" i="4"/>
  <c r="E40" i="4" s="1"/>
  <c r="AB39" i="4"/>
  <c r="Y39" i="4"/>
  <c r="V39" i="4"/>
  <c r="S39" i="4"/>
  <c r="P39" i="4"/>
  <c r="M39" i="4"/>
  <c r="N39" i="4" s="1"/>
  <c r="J39" i="4"/>
  <c r="K39" i="4" s="1"/>
  <c r="G39" i="4"/>
  <c r="H39" i="4" s="1"/>
  <c r="D39" i="4"/>
  <c r="E39" i="4" s="1"/>
  <c r="AB38" i="4"/>
  <c r="Y38" i="4"/>
  <c r="V38" i="4"/>
  <c r="W38" i="4" s="1"/>
  <c r="S38" i="4"/>
  <c r="T38" i="4" s="1"/>
  <c r="P38" i="4"/>
  <c r="Q38" i="4" s="1"/>
  <c r="M38" i="4"/>
  <c r="N38" i="4" s="1"/>
  <c r="J38" i="4"/>
  <c r="K38" i="4" s="1"/>
  <c r="G38" i="4"/>
  <c r="H38" i="4" s="1"/>
  <c r="D38" i="4"/>
  <c r="E38" i="4" s="1"/>
  <c r="AB37" i="4"/>
  <c r="Y37" i="4"/>
  <c r="V37" i="4"/>
  <c r="S37" i="4"/>
  <c r="T37" i="4" s="1"/>
  <c r="P37" i="4"/>
  <c r="Q37" i="4" s="1"/>
  <c r="M37" i="4"/>
  <c r="N37" i="4" s="1"/>
  <c r="J37" i="4"/>
  <c r="K37" i="4" s="1"/>
  <c r="G37" i="4"/>
  <c r="H37" i="4" s="1"/>
  <c r="D37" i="4"/>
  <c r="E37" i="4" s="1"/>
  <c r="AB36" i="4"/>
  <c r="Y36" i="4"/>
  <c r="V36" i="4"/>
  <c r="S36" i="4"/>
  <c r="P36" i="4"/>
  <c r="Q36" i="4" s="1"/>
  <c r="M36" i="4"/>
  <c r="N36" i="4" s="1"/>
  <c r="J36" i="4"/>
  <c r="K36" i="4" s="1"/>
  <c r="G36" i="4"/>
  <c r="H36" i="4" s="1"/>
  <c r="D36" i="4"/>
  <c r="E36" i="4" s="1"/>
  <c r="AB35" i="4"/>
  <c r="Y35" i="4"/>
  <c r="V35" i="4"/>
  <c r="S35" i="4"/>
  <c r="T35" i="4" s="1"/>
  <c r="P35" i="4"/>
  <c r="M35" i="4"/>
  <c r="N35" i="4" s="1"/>
  <c r="J35" i="4"/>
  <c r="K35" i="4" s="1"/>
  <c r="G35" i="4"/>
  <c r="H35" i="4" s="1"/>
  <c r="D35" i="4"/>
  <c r="E35" i="4" s="1"/>
  <c r="AB34" i="4"/>
  <c r="Y34" i="4"/>
  <c r="V34" i="4"/>
  <c r="S34" i="4"/>
  <c r="T34" i="4" s="1"/>
  <c r="P34" i="4"/>
  <c r="M34" i="4"/>
  <c r="N34" i="4" s="1"/>
  <c r="J34" i="4"/>
  <c r="K34" i="4" s="1"/>
  <c r="G34" i="4"/>
  <c r="H34" i="4" s="1"/>
  <c r="D34" i="4"/>
  <c r="E34" i="4" s="1"/>
  <c r="AB33" i="4"/>
  <c r="Y33" i="4"/>
  <c r="Z33" i="4" s="1"/>
  <c r="V33" i="4"/>
  <c r="S33" i="4"/>
  <c r="T33" i="4" s="1"/>
  <c r="P33" i="4"/>
  <c r="Q33" i="4" s="1"/>
  <c r="M33" i="4"/>
  <c r="N33" i="4" s="1"/>
  <c r="J33" i="4"/>
  <c r="K33" i="4" s="1"/>
  <c r="G33" i="4"/>
  <c r="H33" i="4" s="1"/>
  <c r="D33" i="4"/>
  <c r="E33" i="4" s="1"/>
  <c r="AB32" i="4"/>
  <c r="Y32" i="4"/>
  <c r="V32" i="4"/>
  <c r="S32" i="4"/>
  <c r="P32" i="4"/>
  <c r="M32" i="4"/>
  <c r="N32" i="4" s="1"/>
  <c r="J32" i="4"/>
  <c r="K32" i="4" s="1"/>
  <c r="G32" i="4"/>
  <c r="H32" i="4" s="1"/>
  <c r="E32" i="4"/>
  <c r="D32" i="4"/>
  <c r="AB31" i="4"/>
  <c r="Y31" i="4"/>
  <c r="V31" i="4"/>
  <c r="S31" i="4"/>
  <c r="P31" i="4"/>
  <c r="M31" i="4"/>
  <c r="N31" i="4" s="1"/>
  <c r="J31" i="4"/>
  <c r="K31" i="4" s="1"/>
  <c r="G31" i="4"/>
  <c r="H31" i="4" s="1"/>
  <c r="D31" i="4"/>
  <c r="E31" i="4" s="1"/>
  <c r="AB30" i="4"/>
  <c r="Y30" i="4"/>
  <c r="Z30" i="4" s="1"/>
  <c r="V30" i="4"/>
  <c r="W30" i="4" s="1"/>
  <c r="S30" i="4"/>
  <c r="T30" i="4" s="1"/>
  <c r="P30" i="4"/>
  <c r="Q30" i="4" s="1"/>
  <c r="M30" i="4"/>
  <c r="N30" i="4" s="1"/>
  <c r="J30" i="4"/>
  <c r="K30" i="4" s="1"/>
  <c r="G30" i="4"/>
  <c r="H30" i="4" s="1"/>
  <c r="D30" i="4"/>
  <c r="E30" i="4" s="1"/>
  <c r="AB29" i="4"/>
  <c r="Y29" i="4"/>
  <c r="V29" i="4"/>
  <c r="S29" i="4"/>
  <c r="P29" i="4"/>
  <c r="M29" i="4"/>
  <c r="N29" i="4" s="1"/>
  <c r="J29" i="4"/>
  <c r="K29" i="4" s="1"/>
  <c r="G29" i="4"/>
  <c r="H29" i="4" s="1"/>
  <c r="D29" i="4"/>
  <c r="E29" i="4" s="1"/>
  <c r="AB28" i="4"/>
  <c r="AC28" i="4" s="1"/>
  <c r="Y28" i="4"/>
  <c r="V28" i="4"/>
  <c r="S28" i="4"/>
  <c r="P28" i="4"/>
  <c r="Q28" i="4" s="1"/>
  <c r="M28" i="4"/>
  <c r="N28" i="4" s="1"/>
  <c r="J28" i="4"/>
  <c r="K28" i="4" s="1"/>
  <c r="G28" i="4"/>
  <c r="H28" i="4" s="1"/>
  <c r="D28" i="4"/>
  <c r="E28" i="4" s="1"/>
  <c r="AB27" i="4"/>
  <c r="Y27" i="4"/>
  <c r="V27" i="4"/>
  <c r="S27" i="4"/>
  <c r="P27" i="4"/>
  <c r="Q27" i="4" s="1"/>
  <c r="N27" i="4"/>
  <c r="M27" i="4"/>
  <c r="J27" i="4"/>
  <c r="K27" i="4" s="1"/>
  <c r="G27" i="4"/>
  <c r="H27" i="4" s="1"/>
  <c r="D27" i="4"/>
  <c r="E27" i="4" s="1"/>
  <c r="AB26" i="4"/>
  <c r="Y26" i="4"/>
  <c r="V26" i="4"/>
  <c r="S26" i="4"/>
  <c r="P26" i="4"/>
  <c r="Q26" i="4" s="1"/>
  <c r="M26" i="4"/>
  <c r="N26" i="4" s="1"/>
  <c r="J26" i="4"/>
  <c r="K26" i="4" s="1"/>
  <c r="G26" i="4"/>
  <c r="H26" i="4" s="1"/>
  <c r="D26" i="4"/>
  <c r="E26" i="4" s="1"/>
  <c r="AB25" i="4"/>
  <c r="Y25" i="4"/>
  <c r="Z25" i="4" s="1"/>
  <c r="V25" i="4"/>
  <c r="W25" i="4" s="1"/>
  <c r="S25" i="4"/>
  <c r="P25" i="4"/>
  <c r="Q25" i="4" s="1"/>
  <c r="M25" i="4"/>
  <c r="J25" i="4"/>
  <c r="K25" i="4" s="1"/>
  <c r="G25" i="4"/>
  <c r="H25" i="4" s="1"/>
  <c r="D25" i="4"/>
  <c r="E25" i="4" s="1"/>
  <c r="AB24" i="4"/>
  <c r="AC24" i="4" s="1"/>
  <c r="Z24" i="4"/>
  <c r="Y24" i="4"/>
  <c r="V24" i="4"/>
  <c r="S24" i="4"/>
  <c r="P24" i="4"/>
  <c r="M24" i="4"/>
  <c r="N24" i="4" s="1"/>
  <c r="J24" i="4"/>
  <c r="K24" i="4" s="1"/>
  <c r="G24" i="4"/>
  <c r="H24" i="4" s="1"/>
  <c r="E24" i="4"/>
  <c r="D24" i="4"/>
  <c r="AB23" i="4"/>
  <c r="Y23" i="4"/>
  <c r="Z23" i="4" s="1"/>
  <c r="V23" i="4"/>
  <c r="W23" i="4" s="1"/>
  <c r="S23" i="4"/>
  <c r="P23" i="4"/>
  <c r="Q23" i="4" s="1"/>
  <c r="M23" i="4"/>
  <c r="J23" i="4"/>
  <c r="K23" i="4" s="1"/>
  <c r="G23" i="4"/>
  <c r="H23" i="4" s="1"/>
  <c r="E23" i="4"/>
  <c r="D23" i="4"/>
  <c r="AB22" i="4"/>
  <c r="AC22" i="4" s="1"/>
  <c r="Y22" i="4"/>
  <c r="V22" i="4"/>
  <c r="S22" i="4"/>
  <c r="T22" i="4" s="1"/>
  <c r="P22" i="4"/>
  <c r="Q22" i="4" s="1"/>
  <c r="M22" i="4"/>
  <c r="N22" i="4" s="1"/>
  <c r="J22" i="4"/>
  <c r="K22" i="4" s="1"/>
  <c r="G22" i="4"/>
  <c r="H22" i="4" s="1"/>
  <c r="D22" i="4"/>
  <c r="E22" i="4" s="1"/>
  <c r="AB21" i="4"/>
  <c r="Y21" i="4"/>
  <c r="V21" i="4"/>
  <c r="T21" i="4"/>
  <c r="S21" i="4"/>
  <c r="P21" i="4"/>
  <c r="M21" i="4"/>
  <c r="N21" i="4" s="1"/>
  <c r="J21" i="4"/>
  <c r="K21" i="4" s="1"/>
  <c r="G21" i="4"/>
  <c r="H21" i="4" s="1"/>
  <c r="D21" i="4"/>
  <c r="E21" i="4" s="1"/>
  <c r="AB20" i="4"/>
  <c r="AC20" i="4" s="1"/>
  <c r="Y20" i="4"/>
  <c r="V20" i="4"/>
  <c r="S20" i="4"/>
  <c r="T20" i="4" s="1"/>
  <c r="Q20" i="4"/>
  <c r="P20" i="4"/>
  <c r="N20" i="4"/>
  <c r="M20" i="4"/>
  <c r="K20" i="4"/>
  <c r="J20" i="4"/>
  <c r="G20" i="4"/>
  <c r="H20" i="4" s="1"/>
  <c r="D20" i="4"/>
  <c r="E20" i="4" s="1"/>
  <c r="AB19" i="4"/>
  <c r="Y19" i="4"/>
  <c r="Z19" i="4" s="1"/>
  <c r="V19" i="4"/>
  <c r="S19" i="4"/>
  <c r="P19" i="4"/>
  <c r="Q19" i="4" s="1"/>
  <c r="N19" i="4"/>
  <c r="M19" i="4"/>
  <c r="T19" i="4" s="1"/>
  <c r="J19" i="4"/>
  <c r="K19" i="4" s="1"/>
  <c r="G19" i="4"/>
  <c r="H19" i="4" s="1"/>
  <c r="E19" i="4"/>
  <c r="D19" i="4"/>
  <c r="AB18" i="4"/>
  <c r="AC18" i="4" s="1"/>
  <c r="Y18" i="4"/>
  <c r="V18" i="4"/>
  <c r="S18" i="4"/>
  <c r="P18" i="4"/>
  <c r="M18" i="4"/>
  <c r="N18" i="4" s="1"/>
  <c r="J18" i="4"/>
  <c r="K18" i="4" s="1"/>
  <c r="G18" i="4"/>
  <c r="H18" i="4" s="1"/>
  <c r="E18" i="4"/>
  <c r="D18" i="4"/>
  <c r="AB17" i="4"/>
  <c r="Z17" i="4"/>
  <c r="Y17" i="4"/>
  <c r="V17" i="4"/>
  <c r="S17" i="4"/>
  <c r="P17" i="4"/>
  <c r="M17" i="4"/>
  <c r="J17" i="4"/>
  <c r="K17" i="4" s="1"/>
  <c r="G17" i="4"/>
  <c r="H17" i="4" s="1"/>
  <c r="D17" i="4"/>
  <c r="E17" i="4" s="1"/>
  <c r="AB16" i="4"/>
  <c r="Y16" i="4"/>
  <c r="Z16" i="4" s="1"/>
  <c r="W16" i="4"/>
  <c r="V16" i="4"/>
  <c r="S16" i="4"/>
  <c r="P16" i="4"/>
  <c r="M16" i="4"/>
  <c r="J16" i="4"/>
  <c r="K16" i="4" s="1"/>
  <c r="G16" i="4"/>
  <c r="H16" i="4" s="1"/>
  <c r="D16" i="4"/>
  <c r="E16" i="4" s="1"/>
  <c r="AB15" i="4"/>
  <c r="Y15" i="4"/>
  <c r="Z15" i="4" s="1"/>
  <c r="V15" i="4"/>
  <c r="W15" i="4" s="1"/>
  <c r="S15" i="4"/>
  <c r="P15" i="4"/>
  <c r="M15" i="4"/>
  <c r="Q15" i="4" s="1"/>
  <c r="J15" i="4"/>
  <c r="K15" i="4" s="1"/>
  <c r="H15" i="4"/>
  <c r="G15" i="4"/>
  <c r="E15" i="4"/>
  <c r="D15" i="4"/>
  <c r="AB14" i="4"/>
  <c r="Y14" i="4"/>
  <c r="V14" i="4"/>
  <c r="S14" i="4"/>
  <c r="P14" i="4"/>
  <c r="Q14" i="4" s="1"/>
  <c r="M14" i="4"/>
  <c r="N14" i="4" s="1"/>
  <c r="K14" i="4"/>
  <c r="J14" i="4"/>
  <c r="G14" i="4"/>
  <c r="H14" i="4" s="1"/>
  <c r="E14" i="4"/>
  <c r="D14" i="4"/>
  <c r="AB13" i="4"/>
  <c r="Y13" i="4"/>
  <c r="Z13" i="4" s="1"/>
  <c r="V13" i="4"/>
  <c r="S13" i="4"/>
  <c r="P13" i="4"/>
  <c r="M13" i="4"/>
  <c r="N13" i="4" s="1"/>
  <c r="K13" i="4"/>
  <c r="J13" i="4"/>
  <c r="G13" i="4"/>
  <c r="H13" i="4" s="1"/>
  <c r="D13" i="4"/>
  <c r="E13" i="4" s="1"/>
  <c r="AC12" i="4"/>
  <c r="AB12" i="4"/>
  <c r="Y12" i="4"/>
  <c r="Z12" i="4" s="1"/>
  <c r="V12" i="4"/>
  <c r="S12" i="4"/>
  <c r="P12" i="4"/>
  <c r="Q12" i="4" s="1"/>
  <c r="M12" i="4"/>
  <c r="N12" i="4" s="1"/>
  <c r="K12" i="4"/>
  <c r="J12" i="4"/>
  <c r="G12" i="4"/>
  <c r="H12" i="4" s="1"/>
  <c r="D12" i="4"/>
  <c r="E12" i="4" s="1"/>
  <c r="AB11" i="4"/>
  <c r="Y11" i="4"/>
  <c r="V11" i="4"/>
  <c r="S11" i="4"/>
  <c r="P11" i="4"/>
  <c r="Q11" i="4" s="1"/>
  <c r="M11" i="4"/>
  <c r="N11" i="4" s="1"/>
  <c r="J11" i="4"/>
  <c r="K11" i="4" s="1"/>
  <c r="G11" i="4"/>
  <c r="H11" i="4" s="1"/>
  <c r="D11" i="4"/>
  <c r="E11" i="4" s="1"/>
  <c r="AB10" i="4"/>
  <c r="Y10" i="4"/>
  <c r="V10" i="4"/>
  <c r="W10" i="4" s="1"/>
  <c r="S10" i="4"/>
  <c r="T10" i="4" s="1"/>
  <c r="P10" i="4"/>
  <c r="Q10" i="4" s="1"/>
  <c r="M10" i="4"/>
  <c r="N10" i="4" s="1"/>
  <c r="J10" i="4"/>
  <c r="G10" i="4"/>
  <c r="H10" i="4" s="1"/>
  <c r="D10" i="4"/>
  <c r="E10" i="4" s="1"/>
  <c r="AB9" i="4"/>
  <c r="Y9" i="4"/>
  <c r="V9" i="4"/>
  <c r="W9" i="4" s="1"/>
  <c r="S9" i="4"/>
  <c r="P9" i="4"/>
  <c r="N9" i="4"/>
  <c r="M9" i="4"/>
  <c r="T9" i="4" s="1"/>
  <c r="J9" i="4"/>
  <c r="K9" i="4" s="1"/>
  <c r="G9" i="4"/>
  <c r="H9" i="4" s="1"/>
  <c r="D9" i="4"/>
  <c r="E9" i="4" s="1"/>
  <c r="AB8" i="4"/>
  <c r="Y8" i="4"/>
  <c r="V8" i="4"/>
  <c r="W8" i="4" s="1"/>
  <c r="S8" i="4"/>
  <c r="P8" i="4"/>
  <c r="M8" i="4"/>
  <c r="N8" i="4" s="1"/>
  <c r="J8" i="4"/>
  <c r="AC8" i="4" s="1"/>
  <c r="G8" i="4"/>
  <c r="H8" i="4" s="1"/>
  <c r="D8" i="4"/>
  <c r="E8" i="4" s="1"/>
  <c r="AB7" i="4"/>
  <c r="AC7" i="4" s="1"/>
  <c r="Y7" i="4"/>
  <c r="V7" i="4"/>
  <c r="S7" i="4"/>
  <c r="T7" i="4" s="1"/>
  <c r="P7" i="4"/>
  <c r="Q7" i="4" s="1"/>
  <c r="N7" i="4"/>
  <c r="M7" i="4"/>
  <c r="J7" i="4"/>
  <c r="K7" i="4" s="1"/>
  <c r="G7" i="4"/>
  <c r="H7" i="4" s="1"/>
  <c r="D7" i="4"/>
  <c r="E7" i="4" s="1"/>
  <c r="AC6" i="4"/>
  <c r="AB6" i="4"/>
  <c r="Y6" i="4"/>
  <c r="V6" i="4"/>
  <c r="S6" i="4"/>
  <c r="P6" i="4"/>
  <c r="M6" i="4"/>
  <c r="N6" i="4" s="1"/>
  <c r="J6" i="4"/>
  <c r="K6" i="4" s="1"/>
  <c r="H6" i="4"/>
  <c r="G6" i="4"/>
  <c r="D6" i="4"/>
  <c r="E6" i="4" s="1"/>
  <c r="AB5" i="4"/>
  <c r="Y5" i="4"/>
  <c r="Z5" i="4" s="1"/>
  <c r="V5" i="4"/>
  <c r="W5" i="4" s="1"/>
  <c r="S5" i="4"/>
  <c r="P5" i="4"/>
  <c r="N5" i="4"/>
  <c r="M5" i="4"/>
  <c r="J5" i="4"/>
  <c r="K5" i="4" s="1"/>
  <c r="G5" i="4"/>
  <c r="H5" i="4" s="1"/>
  <c r="D5" i="4"/>
  <c r="E5" i="4" s="1"/>
  <c r="AB4" i="4"/>
  <c r="Z4" i="4"/>
  <c r="Y4" i="4"/>
  <c r="V4" i="4"/>
  <c r="S4" i="4"/>
  <c r="P4" i="4"/>
  <c r="M4" i="4"/>
  <c r="N4" i="4" s="1"/>
  <c r="J4" i="4"/>
  <c r="K4" i="4" s="1"/>
  <c r="G4" i="4"/>
  <c r="H4" i="4" s="1"/>
  <c r="D4" i="4"/>
  <c r="E4" i="4" s="1"/>
  <c r="AB3" i="4"/>
  <c r="Y3" i="4"/>
  <c r="Z3" i="4" s="1"/>
  <c r="V3" i="4"/>
  <c r="T3" i="4"/>
  <c r="S3" i="4"/>
  <c r="P3" i="4"/>
  <c r="Q3" i="4" s="1"/>
  <c r="M3" i="4"/>
  <c r="N3" i="4" s="1"/>
  <c r="J3" i="4"/>
  <c r="K3" i="4" s="1"/>
  <c r="G3" i="4"/>
  <c r="H3" i="4" s="1"/>
  <c r="D3" i="4"/>
  <c r="E3" i="4" s="1"/>
  <c r="AB2" i="4"/>
  <c r="AC2" i="4" s="1"/>
  <c r="Y2" i="4"/>
  <c r="V2" i="4"/>
  <c r="S2" i="4"/>
  <c r="T2" i="4" s="1"/>
  <c r="P2" i="4"/>
  <c r="Q2" i="4" s="1"/>
  <c r="N2" i="4"/>
  <c r="M2" i="4"/>
  <c r="J2" i="4"/>
  <c r="G2" i="4"/>
  <c r="H2" i="4" s="1"/>
  <c r="D2" i="4"/>
  <c r="E2" i="4" s="1"/>
  <c r="W26" i="4" l="1"/>
  <c r="W2" i="4"/>
  <c r="AC4" i="4"/>
  <c r="T5" i="4"/>
  <c r="W7" i="4"/>
  <c r="Z11" i="4"/>
  <c r="AC19" i="4"/>
  <c r="W21" i="4"/>
  <c r="Q35" i="4"/>
  <c r="Z37" i="4"/>
  <c r="Z7" i="4"/>
  <c r="Q8" i="4"/>
  <c r="Z9" i="4"/>
  <c r="T12" i="4"/>
  <c r="AC15" i="4"/>
  <c r="T17" i="4"/>
  <c r="W18" i="4"/>
  <c r="Z21" i="4"/>
  <c r="AC26" i="4"/>
  <c r="Q6" i="4"/>
  <c r="T8" i="4"/>
  <c r="W12" i="4"/>
  <c r="T14" i="4"/>
  <c r="AC21" i="4"/>
  <c r="T31" i="4"/>
  <c r="Z38" i="4"/>
  <c r="T39" i="4"/>
  <c r="Z2" i="4"/>
  <c r="Q4" i="4"/>
  <c r="T6" i="4"/>
  <c r="W14" i="4"/>
  <c r="W20" i="4"/>
  <c r="Q24" i="4"/>
  <c r="W27" i="4"/>
  <c r="W31" i="4"/>
  <c r="Q32" i="4"/>
  <c r="AC5" i="4"/>
  <c r="W6" i="4"/>
  <c r="Q9" i="4"/>
  <c r="Q13" i="4"/>
  <c r="Z14" i="4"/>
  <c r="Z20" i="4"/>
  <c r="T28" i="4"/>
  <c r="T32" i="4"/>
  <c r="W40" i="4"/>
  <c r="AC3" i="4"/>
  <c r="W4" i="4"/>
  <c r="Z8" i="4"/>
  <c r="AC10" i="4"/>
  <c r="T13" i="4"/>
  <c r="AC14" i="4"/>
  <c r="T15" i="4"/>
  <c r="AC16" i="4"/>
  <c r="W17" i="4"/>
  <c r="W22" i="4"/>
  <c r="AC23" i="4"/>
  <c r="W36" i="4"/>
  <c r="AC39" i="4"/>
  <c r="T11" i="4"/>
  <c r="W13" i="4"/>
  <c r="Q16" i="4"/>
  <c r="Z22" i="4"/>
  <c r="T23" i="4"/>
  <c r="T25" i="4"/>
  <c r="T27" i="4"/>
  <c r="T29" i="4"/>
  <c r="T4" i="4"/>
  <c r="W11" i="4"/>
  <c r="Z18" i="4"/>
  <c r="N23" i="4"/>
  <c r="N25" i="4"/>
  <c r="AC25" i="4"/>
  <c r="Z28" i="4"/>
  <c r="Q29" i="4"/>
  <c r="AC30" i="4"/>
  <c r="Q34" i="4"/>
  <c r="AC35" i="4"/>
  <c r="T36" i="4"/>
  <c r="Q39" i="4"/>
  <c r="K2" i="4"/>
  <c r="W3" i="4"/>
  <c r="K8" i="4"/>
  <c r="K10" i="4"/>
  <c r="Z10" i="4"/>
  <c r="N15" i="4"/>
  <c r="N16" i="4"/>
  <c r="N17" i="4"/>
  <c r="AC17" i="4"/>
  <c r="Q21" i="4"/>
  <c r="W29" i="4"/>
  <c r="Z31" i="4"/>
  <c r="AC33" i="4"/>
  <c r="Z36" i="4"/>
  <c r="AC38" i="4"/>
  <c r="Z6" i="4"/>
  <c r="AC13" i="4"/>
  <c r="Q17" i="4"/>
  <c r="Q18" i="4"/>
  <c r="T24" i="4"/>
  <c r="T26" i="4"/>
  <c r="AC31" i="4"/>
  <c r="W34" i="4"/>
  <c r="W39" i="4"/>
  <c r="AC9" i="4"/>
  <c r="AC11" i="4"/>
  <c r="Z29" i="4"/>
  <c r="W32" i="4"/>
  <c r="Z34" i="4"/>
  <c r="AC36" i="4"/>
  <c r="W37" i="4"/>
  <c r="Z39" i="4"/>
  <c r="T16" i="4"/>
  <c r="T18" i="4"/>
  <c r="W24" i="4"/>
  <c r="Z27" i="4"/>
  <c r="AC29" i="4"/>
  <c r="Z32" i="4"/>
  <c r="AC34" i="4"/>
  <c r="Q5" i="4"/>
  <c r="W19" i="4"/>
  <c r="Z26" i="4"/>
  <c r="AC27" i="4"/>
  <c r="Q31" i="4"/>
  <c r="W35" i="4"/>
  <c r="Z40" i="4"/>
  <c r="W28" i="4"/>
  <c r="AC32" i="4"/>
  <c r="W33" i="4"/>
  <c r="Z35" i="4"/>
  <c r="AC37" i="4"/>
  <c r="AC40" i="4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2" i="3"/>
  <c r="E38" i="3"/>
  <c r="E39" i="3"/>
  <c r="E40" i="3"/>
  <c r="E26" i="3"/>
  <c r="E27" i="3"/>
  <c r="E28" i="3"/>
  <c r="E29" i="3"/>
  <c r="E30" i="3"/>
  <c r="E31" i="3"/>
  <c r="E32" i="3"/>
  <c r="E33" i="3"/>
  <c r="E34" i="3"/>
  <c r="E35" i="3"/>
  <c r="E36" i="3"/>
  <c r="E37" i="3"/>
  <c r="E20" i="3"/>
  <c r="E21" i="3"/>
  <c r="E22" i="3"/>
  <c r="E23" i="3"/>
  <c r="E24" i="3"/>
  <c r="E25" i="3"/>
  <c r="E10" i="3"/>
  <c r="E11" i="3"/>
  <c r="E12" i="3"/>
  <c r="E13" i="3"/>
  <c r="E14" i="3"/>
  <c r="E15" i="3"/>
  <c r="E16" i="3"/>
  <c r="E17" i="3"/>
  <c r="E18" i="3"/>
  <c r="E19" i="3"/>
  <c r="E3" i="3"/>
  <c r="E4" i="3"/>
  <c r="E5" i="3"/>
  <c r="E6" i="3"/>
  <c r="E7" i="3"/>
  <c r="E8" i="3"/>
  <c r="E9" i="3"/>
  <c r="E2" i="3"/>
  <c r="N13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2" i="2"/>
  <c r="N3" i="2"/>
  <c r="N4" i="2"/>
  <c r="N5" i="2"/>
  <c r="N6" i="2"/>
  <c r="N7" i="2"/>
  <c r="N8" i="2"/>
  <c r="N9" i="2"/>
  <c r="N10" i="2"/>
  <c r="N11" i="2"/>
  <c r="N12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2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  <c r="L40" i="2"/>
  <c r="I40" i="2"/>
  <c r="F40" i="2"/>
  <c r="L39" i="2"/>
  <c r="I39" i="2"/>
  <c r="F39" i="2"/>
  <c r="L38" i="2"/>
  <c r="I38" i="2"/>
  <c r="F38" i="2"/>
  <c r="L37" i="2"/>
  <c r="I37" i="2"/>
  <c r="F37" i="2"/>
  <c r="L36" i="2"/>
  <c r="I36" i="2"/>
  <c r="F36" i="2"/>
  <c r="L35" i="2"/>
  <c r="I35" i="2"/>
  <c r="F35" i="2"/>
  <c r="L34" i="2"/>
  <c r="I34" i="2"/>
  <c r="F34" i="2"/>
  <c r="L33" i="2"/>
  <c r="I33" i="2"/>
  <c r="F33" i="2"/>
  <c r="L32" i="2"/>
  <c r="I32" i="2"/>
  <c r="F32" i="2"/>
  <c r="L31" i="2"/>
  <c r="I31" i="2"/>
  <c r="F31" i="2"/>
  <c r="L30" i="2"/>
  <c r="I30" i="2"/>
  <c r="F30" i="2"/>
  <c r="L29" i="2"/>
  <c r="I29" i="2"/>
  <c r="F29" i="2"/>
  <c r="L28" i="2"/>
  <c r="I28" i="2"/>
  <c r="F28" i="2"/>
  <c r="L27" i="2"/>
  <c r="I27" i="2"/>
  <c r="F27" i="2"/>
  <c r="L26" i="2"/>
  <c r="I26" i="2"/>
  <c r="F26" i="2"/>
  <c r="L25" i="2"/>
  <c r="I25" i="2"/>
  <c r="F25" i="2"/>
  <c r="L24" i="2"/>
  <c r="I24" i="2"/>
  <c r="F24" i="2"/>
  <c r="L23" i="2"/>
  <c r="I23" i="2"/>
  <c r="F23" i="2"/>
  <c r="L22" i="2"/>
  <c r="I22" i="2"/>
  <c r="F22" i="2"/>
  <c r="L21" i="2"/>
  <c r="I21" i="2"/>
  <c r="F21" i="2"/>
  <c r="L20" i="2"/>
  <c r="I20" i="2"/>
  <c r="F20" i="2"/>
  <c r="L19" i="2"/>
  <c r="I19" i="2"/>
  <c r="F19" i="2"/>
  <c r="L18" i="2"/>
  <c r="I18" i="2"/>
  <c r="F18" i="2"/>
  <c r="L17" i="2"/>
  <c r="I17" i="2"/>
  <c r="F17" i="2"/>
  <c r="L16" i="2"/>
  <c r="I16" i="2"/>
  <c r="F16" i="2"/>
  <c r="L15" i="2"/>
  <c r="I15" i="2"/>
  <c r="F15" i="2"/>
  <c r="L14" i="2"/>
  <c r="I14" i="2"/>
  <c r="F14" i="2"/>
  <c r="L13" i="2"/>
  <c r="I13" i="2"/>
  <c r="F13" i="2"/>
  <c r="L12" i="2"/>
  <c r="I12" i="2"/>
  <c r="F12" i="2"/>
  <c r="L11" i="2"/>
  <c r="I11" i="2"/>
  <c r="F11" i="2"/>
  <c r="L10" i="2"/>
  <c r="I10" i="2"/>
  <c r="F10" i="2"/>
  <c r="L9" i="2"/>
  <c r="I9" i="2"/>
  <c r="F9" i="2"/>
  <c r="L8" i="2"/>
  <c r="I8" i="2"/>
  <c r="F8" i="2"/>
  <c r="L7" i="2"/>
  <c r="I7" i="2"/>
  <c r="F7" i="2"/>
  <c r="L6" i="2"/>
  <c r="I6" i="2"/>
  <c r="F6" i="2"/>
  <c r="L5" i="2"/>
  <c r="I5" i="2"/>
  <c r="F5" i="2"/>
  <c r="L4" i="2"/>
  <c r="I4" i="2"/>
  <c r="F4" i="2"/>
  <c r="L3" i="2"/>
  <c r="I3" i="2"/>
  <c r="F3" i="2"/>
  <c r="L2" i="2"/>
  <c r="I2" i="2"/>
  <c r="F2" i="2"/>
  <c r="AD40" i="1"/>
  <c r="AC40" i="1"/>
  <c r="AA40" i="1"/>
  <c r="Z40" i="1"/>
  <c r="X40" i="1"/>
  <c r="W40" i="1"/>
  <c r="U40" i="1"/>
  <c r="T40" i="1"/>
  <c r="R40" i="1"/>
  <c r="Q40" i="1"/>
  <c r="O40" i="1"/>
  <c r="N40" i="1"/>
  <c r="K40" i="1"/>
  <c r="H40" i="1"/>
  <c r="E40" i="1"/>
  <c r="AD39" i="1"/>
  <c r="AC39" i="1"/>
  <c r="AA39" i="1"/>
  <c r="Z39" i="1"/>
  <c r="X39" i="1"/>
  <c r="W39" i="1"/>
  <c r="U39" i="1"/>
  <c r="T39" i="1"/>
  <c r="R39" i="1"/>
  <c r="Q39" i="1"/>
  <c r="O39" i="1"/>
  <c r="N39" i="1"/>
  <c r="K39" i="1"/>
  <c r="H39" i="1"/>
  <c r="E39" i="1"/>
  <c r="AD38" i="1"/>
  <c r="AC38" i="1"/>
  <c r="AA38" i="1"/>
  <c r="Z38" i="1"/>
  <c r="X38" i="1"/>
  <c r="W38" i="1"/>
  <c r="U38" i="1"/>
  <c r="T38" i="1"/>
  <c r="R38" i="1"/>
  <c r="Q38" i="1"/>
  <c r="O38" i="1"/>
  <c r="N38" i="1"/>
  <c r="K38" i="1"/>
  <c r="H38" i="1"/>
  <c r="E38" i="1"/>
  <c r="AD37" i="1"/>
  <c r="AC37" i="1"/>
  <c r="AA37" i="1"/>
  <c r="Z37" i="1"/>
  <c r="X37" i="1"/>
  <c r="W37" i="1"/>
  <c r="U37" i="1"/>
  <c r="T37" i="1"/>
  <c r="R37" i="1"/>
  <c r="Q37" i="1"/>
  <c r="O37" i="1"/>
  <c r="N37" i="1"/>
  <c r="K37" i="1"/>
  <c r="H37" i="1"/>
  <c r="E37" i="1"/>
  <c r="AD36" i="1"/>
  <c r="AC36" i="1"/>
  <c r="AA36" i="1"/>
  <c r="Z36" i="1"/>
  <c r="X36" i="1"/>
  <c r="W36" i="1"/>
  <c r="U36" i="1"/>
  <c r="T36" i="1"/>
  <c r="R36" i="1"/>
  <c r="Q36" i="1"/>
  <c r="O36" i="1"/>
  <c r="N36" i="1"/>
  <c r="K36" i="1"/>
  <c r="H36" i="1"/>
  <c r="E36" i="1"/>
  <c r="AD35" i="1"/>
  <c r="AC35" i="1"/>
  <c r="AA35" i="1"/>
  <c r="Z35" i="1"/>
  <c r="X35" i="1"/>
  <c r="W35" i="1"/>
  <c r="U35" i="1"/>
  <c r="T35" i="1"/>
  <c r="R35" i="1"/>
  <c r="Q35" i="1"/>
  <c r="O35" i="1"/>
  <c r="N35" i="1"/>
  <c r="K35" i="1"/>
  <c r="H35" i="1"/>
  <c r="E35" i="1"/>
  <c r="AD34" i="1"/>
  <c r="AC34" i="1"/>
  <c r="AA34" i="1"/>
  <c r="Z34" i="1"/>
  <c r="X34" i="1"/>
  <c r="W34" i="1"/>
  <c r="U34" i="1"/>
  <c r="T34" i="1"/>
  <c r="R34" i="1"/>
  <c r="Q34" i="1"/>
  <c r="O34" i="1"/>
  <c r="N34" i="1"/>
  <c r="K34" i="1"/>
  <c r="H34" i="1"/>
  <c r="E34" i="1"/>
  <c r="AD33" i="1"/>
  <c r="AC33" i="1"/>
  <c r="AA33" i="1"/>
  <c r="Z33" i="1"/>
  <c r="X33" i="1"/>
  <c r="W33" i="1"/>
  <c r="U33" i="1"/>
  <c r="T33" i="1"/>
  <c r="R33" i="1"/>
  <c r="Q33" i="1"/>
  <c r="O33" i="1"/>
  <c r="N33" i="1"/>
  <c r="K33" i="1"/>
  <c r="H33" i="1"/>
  <c r="E33" i="1"/>
  <c r="AD32" i="1"/>
  <c r="AC32" i="1"/>
  <c r="AA32" i="1"/>
  <c r="Z32" i="1"/>
  <c r="X32" i="1"/>
  <c r="W32" i="1"/>
  <c r="U32" i="1"/>
  <c r="T32" i="1"/>
  <c r="R32" i="1"/>
  <c r="Q32" i="1"/>
  <c r="O32" i="1"/>
  <c r="N32" i="1"/>
  <c r="K32" i="1"/>
  <c r="H32" i="1"/>
  <c r="E32" i="1"/>
  <c r="AD31" i="1"/>
  <c r="AC31" i="1"/>
  <c r="AA31" i="1"/>
  <c r="Z31" i="1"/>
  <c r="X31" i="1"/>
  <c r="W31" i="1"/>
  <c r="U31" i="1"/>
  <c r="T31" i="1"/>
  <c r="R31" i="1"/>
  <c r="Q31" i="1"/>
  <c r="O31" i="1"/>
  <c r="N31" i="1"/>
  <c r="K31" i="1"/>
  <c r="H31" i="1"/>
  <c r="E31" i="1"/>
  <c r="AD30" i="1"/>
  <c r="AC30" i="1"/>
  <c r="AA30" i="1"/>
  <c r="Z30" i="1"/>
  <c r="X30" i="1"/>
  <c r="W30" i="1"/>
  <c r="U30" i="1"/>
  <c r="T30" i="1"/>
  <c r="R30" i="1"/>
  <c r="Q30" i="1"/>
  <c r="O30" i="1"/>
  <c r="N30" i="1"/>
  <c r="K30" i="1"/>
  <c r="H30" i="1"/>
  <c r="E30" i="1"/>
  <c r="AD29" i="1"/>
  <c r="AC29" i="1"/>
  <c r="AA29" i="1"/>
  <c r="Z29" i="1"/>
  <c r="X29" i="1"/>
  <c r="W29" i="1"/>
  <c r="U29" i="1"/>
  <c r="T29" i="1"/>
  <c r="R29" i="1"/>
  <c r="Q29" i="1"/>
  <c r="O29" i="1"/>
  <c r="N29" i="1"/>
  <c r="K29" i="1"/>
  <c r="H29" i="1"/>
  <c r="E29" i="1"/>
  <c r="AD28" i="1"/>
  <c r="AC28" i="1"/>
  <c r="AA28" i="1"/>
  <c r="Z28" i="1"/>
  <c r="X28" i="1"/>
  <c r="W28" i="1"/>
  <c r="U28" i="1"/>
  <c r="T28" i="1"/>
  <c r="R28" i="1"/>
  <c r="Q28" i="1"/>
  <c r="O28" i="1"/>
  <c r="N28" i="1"/>
  <c r="K28" i="1"/>
  <c r="H28" i="1"/>
  <c r="E28" i="1"/>
  <c r="AD27" i="1"/>
  <c r="AC27" i="1"/>
  <c r="AA27" i="1"/>
  <c r="Z27" i="1"/>
  <c r="X27" i="1"/>
  <c r="W27" i="1"/>
  <c r="U27" i="1"/>
  <c r="T27" i="1"/>
  <c r="R27" i="1"/>
  <c r="Q27" i="1"/>
  <c r="O27" i="1"/>
  <c r="N27" i="1"/>
  <c r="K27" i="1"/>
  <c r="H27" i="1"/>
  <c r="E27" i="1"/>
  <c r="AD26" i="1"/>
  <c r="AC26" i="1"/>
  <c r="AA26" i="1"/>
  <c r="Z26" i="1"/>
  <c r="X26" i="1"/>
  <c r="W26" i="1"/>
  <c r="U26" i="1"/>
  <c r="T26" i="1"/>
  <c r="R26" i="1"/>
  <c r="Q26" i="1"/>
  <c r="O26" i="1"/>
  <c r="N26" i="1"/>
  <c r="K26" i="1"/>
  <c r="H26" i="1"/>
  <c r="E26" i="1"/>
  <c r="AD25" i="1"/>
  <c r="AC25" i="1"/>
  <c r="AA25" i="1"/>
  <c r="Z25" i="1"/>
  <c r="X25" i="1"/>
  <c r="W25" i="1"/>
  <c r="U25" i="1"/>
  <c r="T25" i="1"/>
  <c r="R25" i="1"/>
  <c r="Q25" i="1"/>
  <c r="O25" i="1"/>
  <c r="N25" i="1"/>
  <c r="K25" i="1"/>
  <c r="H25" i="1"/>
  <c r="E25" i="1"/>
  <c r="AD24" i="1"/>
  <c r="AC24" i="1"/>
  <c r="AA24" i="1"/>
  <c r="Z24" i="1"/>
  <c r="X24" i="1"/>
  <c r="W24" i="1"/>
  <c r="U24" i="1"/>
  <c r="T24" i="1"/>
  <c r="R24" i="1"/>
  <c r="Q24" i="1"/>
  <c r="O24" i="1"/>
  <c r="N24" i="1"/>
  <c r="K24" i="1"/>
  <c r="H24" i="1"/>
  <c r="E24" i="1"/>
  <c r="AD23" i="1"/>
  <c r="AC23" i="1"/>
  <c r="AA23" i="1"/>
  <c r="Z23" i="1"/>
  <c r="X23" i="1"/>
  <c r="W23" i="1"/>
  <c r="U23" i="1"/>
  <c r="T23" i="1"/>
  <c r="R23" i="1"/>
  <c r="Q23" i="1"/>
  <c r="O23" i="1"/>
  <c r="N23" i="1"/>
  <c r="K23" i="1"/>
  <c r="H23" i="1"/>
  <c r="E23" i="1"/>
  <c r="AD22" i="1"/>
  <c r="AC22" i="1"/>
  <c r="AA22" i="1"/>
  <c r="Z22" i="1"/>
  <c r="X22" i="1"/>
  <c r="W22" i="1"/>
  <c r="U22" i="1"/>
  <c r="T22" i="1"/>
  <c r="R22" i="1"/>
  <c r="Q22" i="1"/>
  <c r="O22" i="1"/>
  <c r="N22" i="1"/>
  <c r="K22" i="1"/>
  <c r="H22" i="1"/>
  <c r="E22" i="1"/>
  <c r="AD21" i="1"/>
  <c r="AC21" i="1"/>
  <c r="AA21" i="1"/>
  <c r="Z21" i="1"/>
  <c r="X21" i="1"/>
  <c r="W21" i="1"/>
  <c r="U21" i="1"/>
  <c r="T21" i="1"/>
  <c r="R21" i="1"/>
  <c r="Q21" i="1"/>
  <c r="O21" i="1"/>
  <c r="N21" i="1"/>
  <c r="K21" i="1"/>
  <c r="H21" i="1"/>
  <c r="E21" i="1"/>
  <c r="AD20" i="1"/>
  <c r="AC20" i="1"/>
  <c r="AA20" i="1"/>
  <c r="Z20" i="1"/>
  <c r="X20" i="1"/>
  <c r="W20" i="1"/>
  <c r="U20" i="1"/>
  <c r="T20" i="1"/>
  <c r="R20" i="1"/>
  <c r="Q20" i="1"/>
  <c r="O20" i="1"/>
  <c r="N20" i="1"/>
  <c r="K20" i="1"/>
  <c r="H20" i="1"/>
  <c r="E20" i="1"/>
  <c r="AD19" i="1"/>
  <c r="AC19" i="1"/>
  <c r="AA19" i="1"/>
  <c r="Z19" i="1"/>
  <c r="X19" i="1"/>
  <c r="W19" i="1"/>
  <c r="U19" i="1"/>
  <c r="T19" i="1"/>
  <c r="R19" i="1"/>
  <c r="Q19" i="1"/>
  <c r="O19" i="1"/>
  <c r="N19" i="1"/>
  <c r="K19" i="1"/>
  <c r="H19" i="1"/>
  <c r="E19" i="1"/>
  <c r="AD18" i="1"/>
  <c r="AC18" i="1"/>
  <c r="AA18" i="1"/>
  <c r="Z18" i="1"/>
  <c r="X18" i="1"/>
  <c r="W18" i="1"/>
  <c r="U18" i="1"/>
  <c r="T18" i="1"/>
  <c r="R18" i="1"/>
  <c r="Q18" i="1"/>
  <c r="O18" i="1"/>
  <c r="N18" i="1"/>
  <c r="K18" i="1"/>
  <c r="H18" i="1"/>
  <c r="E18" i="1"/>
  <c r="AD17" i="1"/>
  <c r="AC17" i="1"/>
  <c r="AA17" i="1"/>
  <c r="Z17" i="1"/>
  <c r="X17" i="1"/>
  <c r="W17" i="1"/>
  <c r="U17" i="1"/>
  <c r="T17" i="1"/>
  <c r="R17" i="1"/>
  <c r="Q17" i="1"/>
  <c r="O17" i="1"/>
  <c r="N17" i="1"/>
  <c r="K17" i="1"/>
  <c r="H17" i="1"/>
  <c r="E17" i="1"/>
  <c r="AD16" i="1"/>
  <c r="AC16" i="1"/>
  <c r="AA16" i="1"/>
  <c r="Z16" i="1"/>
  <c r="X16" i="1"/>
  <c r="W16" i="1"/>
  <c r="U16" i="1"/>
  <c r="T16" i="1"/>
  <c r="R16" i="1"/>
  <c r="Q16" i="1"/>
  <c r="O16" i="1"/>
  <c r="N16" i="1"/>
  <c r="K16" i="1"/>
  <c r="H16" i="1"/>
  <c r="E16" i="1"/>
  <c r="AD15" i="1"/>
  <c r="AC15" i="1"/>
  <c r="AA15" i="1"/>
  <c r="Z15" i="1"/>
  <c r="X15" i="1"/>
  <c r="W15" i="1"/>
  <c r="U15" i="1"/>
  <c r="T15" i="1"/>
  <c r="R15" i="1"/>
  <c r="Q15" i="1"/>
  <c r="O15" i="1"/>
  <c r="N15" i="1"/>
  <c r="K15" i="1"/>
  <c r="H15" i="1"/>
  <c r="E15" i="1"/>
  <c r="AD14" i="1"/>
  <c r="AC14" i="1"/>
  <c r="AA14" i="1"/>
  <c r="Z14" i="1"/>
  <c r="X14" i="1"/>
  <c r="W14" i="1"/>
  <c r="U14" i="1"/>
  <c r="T14" i="1"/>
  <c r="R14" i="1"/>
  <c r="Q14" i="1"/>
  <c r="O14" i="1"/>
  <c r="N14" i="1"/>
  <c r="K14" i="1"/>
  <c r="H14" i="1"/>
  <c r="E14" i="1"/>
  <c r="AD13" i="1"/>
  <c r="AC13" i="1"/>
  <c r="AA13" i="1"/>
  <c r="Z13" i="1"/>
  <c r="X13" i="1"/>
  <c r="W13" i="1"/>
  <c r="U13" i="1"/>
  <c r="T13" i="1"/>
  <c r="R13" i="1"/>
  <c r="Q13" i="1"/>
  <c r="O13" i="1"/>
  <c r="N13" i="1"/>
  <c r="K13" i="1"/>
  <c r="H13" i="1"/>
  <c r="E13" i="1"/>
  <c r="AD12" i="1"/>
  <c r="AC12" i="1"/>
  <c r="AA12" i="1"/>
  <c r="Z12" i="1"/>
  <c r="X12" i="1"/>
  <c r="W12" i="1"/>
  <c r="U12" i="1"/>
  <c r="T12" i="1"/>
  <c r="R12" i="1"/>
  <c r="Q12" i="1"/>
  <c r="O12" i="1"/>
  <c r="N12" i="1"/>
  <c r="K12" i="1"/>
  <c r="H12" i="1"/>
  <c r="E12" i="1"/>
  <c r="AD11" i="1"/>
  <c r="AC11" i="1"/>
  <c r="AA11" i="1"/>
  <c r="Z11" i="1"/>
  <c r="X11" i="1"/>
  <c r="W11" i="1"/>
  <c r="U11" i="1"/>
  <c r="T11" i="1"/>
  <c r="R11" i="1"/>
  <c r="Q11" i="1"/>
  <c r="O11" i="1"/>
  <c r="N11" i="1"/>
  <c r="K11" i="1"/>
  <c r="H11" i="1"/>
  <c r="E11" i="1"/>
  <c r="AD10" i="1"/>
  <c r="AC10" i="1"/>
  <c r="AA10" i="1"/>
  <c r="Z10" i="1"/>
  <c r="X10" i="1"/>
  <c r="W10" i="1"/>
  <c r="U10" i="1"/>
  <c r="T10" i="1"/>
  <c r="R10" i="1"/>
  <c r="Q10" i="1"/>
  <c r="O10" i="1"/>
  <c r="N10" i="1"/>
  <c r="K10" i="1"/>
  <c r="H10" i="1"/>
  <c r="E10" i="1"/>
  <c r="AD9" i="1"/>
  <c r="AC9" i="1"/>
  <c r="AA9" i="1"/>
  <c r="Z9" i="1"/>
  <c r="X9" i="1"/>
  <c r="W9" i="1"/>
  <c r="U9" i="1"/>
  <c r="T9" i="1"/>
  <c r="R9" i="1"/>
  <c r="Q9" i="1"/>
  <c r="O9" i="1"/>
  <c r="N9" i="1"/>
  <c r="K9" i="1"/>
  <c r="H9" i="1"/>
  <c r="E9" i="1"/>
  <c r="AD8" i="1"/>
  <c r="AC8" i="1"/>
  <c r="AA8" i="1"/>
  <c r="Z8" i="1"/>
  <c r="X8" i="1"/>
  <c r="W8" i="1"/>
  <c r="U8" i="1"/>
  <c r="T8" i="1"/>
  <c r="R8" i="1"/>
  <c r="Q8" i="1"/>
  <c r="O8" i="1"/>
  <c r="N8" i="1"/>
  <c r="K8" i="1"/>
  <c r="H8" i="1"/>
  <c r="E8" i="1"/>
  <c r="AD7" i="1"/>
  <c r="AC7" i="1"/>
  <c r="AA7" i="1"/>
  <c r="Z7" i="1"/>
  <c r="X7" i="1"/>
  <c r="W7" i="1"/>
  <c r="U7" i="1"/>
  <c r="T7" i="1"/>
  <c r="R7" i="1"/>
  <c r="Q7" i="1"/>
  <c r="O7" i="1"/>
  <c r="N7" i="1"/>
  <c r="K7" i="1"/>
  <c r="H7" i="1"/>
  <c r="E7" i="1"/>
  <c r="AD6" i="1"/>
  <c r="AC6" i="1"/>
  <c r="AA6" i="1"/>
  <c r="Z6" i="1"/>
  <c r="X6" i="1"/>
  <c r="W6" i="1"/>
  <c r="U6" i="1"/>
  <c r="T6" i="1"/>
  <c r="R6" i="1"/>
  <c r="Q6" i="1"/>
  <c r="O6" i="1"/>
  <c r="N6" i="1"/>
  <c r="K6" i="1"/>
  <c r="H6" i="1"/>
  <c r="E6" i="1"/>
  <c r="AD5" i="1"/>
  <c r="AC5" i="1"/>
  <c r="AA5" i="1"/>
  <c r="Z5" i="1"/>
  <c r="X5" i="1"/>
  <c r="W5" i="1"/>
  <c r="U5" i="1"/>
  <c r="T5" i="1"/>
  <c r="R5" i="1"/>
  <c r="Q5" i="1"/>
  <c r="O5" i="1"/>
  <c r="N5" i="1"/>
  <c r="K5" i="1"/>
  <c r="H5" i="1"/>
  <c r="E5" i="1"/>
  <c r="AD4" i="1"/>
  <c r="AC4" i="1"/>
  <c r="AA4" i="1"/>
  <c r="Z4" i="1"/>
  <c r="X4" i="1"/>
  <c r="W4" i="1"/>
  <c r="U4" i="1"/>
  <c r="T4" i="1"/>
  <c r="R4" i="1"/>
  <c r="Q4" i="1"/>
  <c r="O4" i="1"/>
  <c r="N4" i="1"/>
  <c r="K4" i="1"/>
  <c r="H4" i="1"/>
  <c r="E4" i="1"/>
  <c r="AD3" i="1"/>
  <c r="AC3" i="1"/>
  <c r="AA3" i="1"/>
  <c r="Z3" i="1"/>
  <c r="X3" i="1"/>
  <c r="W3" i="1"/>
  <c r="U3" i="1"/>
  <c r="T3" i="1"/>
  <c r="R3" i="1"/>
  <c r="Q3" i="1"/>
  <c r="O3" i="1"/>
  <c r="N3" i="1"/>
  <c r="K3" i="1"/>
  <c r="H3" i="1"/>
  <c r="E3" i="1"/>
  <c r="AD2" i="1"/>
  <c r="AC2" i="1"/>
  <c r="AA2" i="1"/>
  <c r="Z2" i="1"/>
  <c r="X2" i="1"/>
  <c r="W2" i="1"/>
  <c r="U2" i="1"/>
  <c r="T2" i="1"/>
  <c r="R2" i="1"/>
  <c r="Q2" i="1"/>
  <c r="O2" i="1"/>
  <c r="N2" i="1"/>
  <c r="K2" i="1"/>
  <c r="H2" i="1"/>
</calcChain>
</file>

<file path=xl/sharedStrings.xml><?xml version="1.0" encoding="utf-8"?>
<sst xmlns="http://schemas.openxmlformats.org/spreadsheetml/2006/main" count="1837" uniqueCount="1288">
  <si>
    <t>Region</t>
  </si>
  <si>
    <t>District</t>
  </si>
  <si>
    <t>Total applications received</t>
  </si>
  <si>
    <t>Pending applications</t>
  </si>
  <si>
    <t>Filed applications</t>
  </si>
  <si>
    <t>Lahore</t>
  </si>
  <si>
    <t>Rawalpindi</t>
  </si>
  <si>
    <t>Attock</t>
  </si>
  <si>
    <t>Sargodha</t>
  </si>
  <si>
    <t>Bhakkar</t>
  </si>
  <si>
    <t>Khushab</t>
  </si>
  <si>
    <t>Mianwali</t>
  </si>
  <si>
    <t>Sahiwal</t>
  </si>
  <si>
    <t>Okara</t>
  </si>
  <si>
    <t>Bahawalpur</t>
  </si>
  <si>
    <t>Bahawalnagar</t>
  </si>
  <si>
    <t>Rahim Yar Khan</t>
  </si>
  <si>
    <t>D.G Khan</t>
  </si>
  <si>
    <t>D G Khan</t>
  </si>
  <si>
    <t>Layyah</t>
  </si>
  <si>
    <t>Muzaffargarh</t>
  </si>
  <si>
    <t>Rajanpur</t>
  </si>
  <si>
    <t>Faisalabad</t>
  </si>
  <si>
    <t>Jhang</t>
  </si>
  <si>
    <t>Toba Tek Singh</t>
  </si>
  <si>
    <t>Gujranwala</t>
  </si>
  <si>
    <t>Gujrat</t>
  </si>
  <si>
    <t>Hafizabad</t>
  </si>
  <si>
    <t>Mandi Baha ud din</t>
  </si>
  <si>
    <t>Narowal</t>
  </si>
  <si>
    <t>Sialkot</t>
  </si>
  <si>
    <t>Sheikhupura</t>
  </si>
  <si>
    <t>Kasur</t>
  </si>
  <si>
    <t>Nankana Sahib</t>
  </si>
  <si>
    <t>Multan</t>
  </si>
  <si>
    <t>Khanewal</t>
  </si>
  <si>
    <t>Lodhran</t>
  </si>
  <si>
    <t>Pakpattan</t>
  </si>
  <si>
    <t>Vehari</t>
  </si>
  <si>
    <t>Chakwal</t>
  </si>
  <si>
    <t>Jhelum</t>
  </si>
  <si>
    <t>Chiniot</t>
  </si>
  <si>
    <t>Wazirabad</t>
  </si>
  <si>
    <t>Kot Addu</t>
  </si>
  <si>
    <t>Murree</t>
  </si>
  <si>
    <t>Pending applications %</t>
  </si>
  <si>
    <t>Filed applications %</t>
  </si>
  <si>
    <t>FIR Registered (In timeline)</t>
  </si>
  <si>
    <t>FIR Registered (Out of timeline)</t>
  </si>
  <si>
    <t>FIR Not Registered</t>
  </si>
  <si>
    <t>Disposed within timelines</t>
  </si>
  <si>
    <t>Disposed out of timelines</t>
  </si>
  <si>
    <t>2 (0.27%)</t>
  </si>
  <si>
    <t>5 (2.89%)</t>
  </si>
  <si>
    <t>0 (0%)</t>
  </si>
  <si>
    <t>1 (0.28%)</t>
  </si>
  <si>
    <t>1 (1.72%)</t>
  </si>
  <si>
    <t>4 (2.3%)</t>
  </si>
  <si>
    <t>2 (1.87%)</t>
  </si>
  <si>
    <t>1 (1.45%)</t>
  </si>
  <si>
    <t>1 (2.13%)</t>
  </si>
  <si>
    <t>1 (6.67%)</t>
  </si>
  <si>
    <t>1 (0.18%)</t>
  </si>
  <si>
    <t>2 (2.47%)</t>
  </si>
  <si>
    <t>3 (1.56%)</t>
  </si>
  <si>
    <t>FIR Registered (In timeline) %</t>
  </si>
  <si>
    <t>FIR Registered (Out of timeline)%</t>
  </si>
  <si>
    <t>Disposed within timelines %</t>
  </si>
  <si>
    <t>Disposed out of timelines %</t>
  </si>
  <si>
    <t>30.1</t>
  </si>
  <si>
    <t>558 (14.3%)</t>
  </si>
  <si>
    <t>3 (1.63%)</t>
  </si>
  <si>
    <t>20 (5.97%)</t>
  </si>
  <si>
    <t>1 (0.93%)</t>
  </si>
  <si>
    <t>1 (0.49%)</t>
  </si>
  <si>
    <t>8 (1.82%)</t>
  </si>
  <si>
    <t>3 (0.4%)</t>
  </si>
  <si>
    <t>1 (0.25%)</t>
  </si>
  <si>
    <t>2 (0.16%)</t>
  </si>
  <si>
    <t>16 (2.52%)</t>
  </si>
  <si>
    <t>2 (0.46%)</t>
  </si>
  <si>
    <t>14 (0.6%)</t>
  </si>
  <si>
    <t>5 (1.56%)</t>
  </si>
  <si>
    <t>104 (6.8%)</t>
  </si>
  <si>
    <t>1 (0.61%)</t>
  </si>
  <si>
    <t>3 (0.33%)</t>
  </si>
  <si>
    <t>8 (1.01%)</t>
  </si>
  <si>
    <t>5 (1.07%)</t>
  </si>
  <si>
    <t>139 (9.63%)</t>
  </si>
  <si>
    <t>7 (0.96%)</t>
  </si>
  <si>
    <t>8 (0.26%)</t>
  </si>
  <si>
    <t>1 (0.1%)</t>
  </si>
  <si>
    <t>8 (1.83%)</t>
  </si>
  <si>
    <t>2 (0.5%)</t>
  </si>
  <si>
    <t>30 (12.35%)</t>
  </si>
  <si>
    <t>5 (0.58%)</t>
  </si>
  <si>
    <t>1 (0.26%)</t>
  </si>
  <si>
    <t>1 (0.31%)</t>
  </si>
  <si>
    <t>17 (2.66%)</t>
  </si>
  <si>
    <t>18 (9.42%)</t>
  </si>
  <si>
    <t>4 (1.36%)</t>
  </si>
  <si>
    <t>11 (1.84%)</t>
  </si>
  <si>
    <t>69 (1.6%)</t>
  </si>
  <si>
    <t>7 (1.56%)</t>
  </si>
  <si>
    <t>17 (1.05%)</t>
  </si>
  <si>
    <t>1 (0.39%)</t>
  </si>
  <si>
    <t>FIR Registered (Out of timeline) %</t>
  </si>
  <si>
    <t>169 (0.73%)</t>
  </si>
  <si>
    <t>4,033 (19.45%)</t>
  </si>
  <si>
    <t>7 (1.2%)</t>
  </si>
  <si>
    <t>7 (0.28%)</t>
  </si>
  <si>
    <t>22 (2.49%)</t>
  </si>
  <si>
    <t>98 (6.16%)</t>
  </si>
  <si>
    <t>5 (1.12%)</t>
  </si>
  <si>
    <t>4 (0.48%)</t>
  </si>
  <si>
    <t>32 (1.45%)</t>
  </si>
  <si>
    <t>1 (0.05%)</t>
  </si>
  <si>
    <t>7 (0.23%)</t>
  </si>
  <si>
    <t>1 (0.04%)</t>
  </si>
  <si>
    <t>8 (0.58%)</t>
  </si>
  <si>
    <t>15 (1.02%)</t>
  </si>
  <si>
    <t>37 (0.61%)</t>
  </si>
  <si>
    <t>2 (0.23%)</t>
  </si>
  <si>
    <t>380 (10.61%)</t>
  </si>
  <si>
    <t>1 (0.16%)</t>
  </si>
  <si>
    <t>9 (0.46%)</t>
  </si>
  <si>
    <t>9 (60%)</t>
  </si>
  <si>
    <t>9 (0.16%)</t>
  </si>
  <si>
    <t>92 (0.93%)</t>
  </si>
  <si>
    <t>4 (0.16%)</t>
  </si>
  <si>
    <t>1 (0.03%)</t>
  </si>
  <si>
    <t>7 (0.04%)</t>
  </si>
  <si>
    <t>60 (4.78%)</t>
  </si>
  <si>
    <t>688 (9.67%)</t>
  </si>
  <si>
    <t>1 (0.13%)</t>
  </si>
  <si>
    <t>3 (0.41%)</t>
  </si>
  <si>
    <t>9 (0.22%)</t>
  </si>
  <si>
    <t>8 (1.15%)</t>
  </si>
  <si>
    <t>41 (1.21%)</t>
  </si>
  <si>
    <t>2 (0.04%)</t>
  </si>
  <si>
    <t>21 (0.92%)</t>
  </si>
  <si>
    <t>370 (5.8%)</t>
  </si>
  <si>
    <t>75 (2%)</t>
  </si>
  <si>
    <t>30 (0.24%)</t>
  </si>
  <si>
    <t>8 (0.2%)</t>
  </si>
  <si>
    <t>35 (1.78%)</t>
  </si>
  <si>
    <t>3 (0.16%)</t>
  </si>
  <si>
    <t>9 (1.2%)</t>
  </si>
  <si>
    <t>135 (11.33%)</t>
  </si>
  <si>
    <t>31 (0.79%)</t>
  </si>
  <si>
    <t>22 (1.2%)</t>
  </si>
  <si>
    <t>4 (0.24%)</t>
  </si>
  <si>
    <t>19 (1.24%)</t>
  </si>
  <si>
    <t>109 (4.06%)</t>
  </si>
  <si>
    <t>4 (0.79%)</t>
  </si>
  <si>
    <t>105 (10.08%)</t>
  </si>
  <si>
    <t>5 (0.99%)</t>
  </si>
  <si>
    <t>39 (2.5%)</t>
  </si>
  <si>
    <t>34 (1.22%)</t>
  </si>
  <si>
    <t>583 (2.86%)</t>
  </si>
  <si>
    <t>27 (1.42%)</t>
  </si>
  <si>
    <t>17 (0.26%)</t>
  </si>
  <si>
    <t>1 (0.15%)</t>
  </si>
  <si>
    <t>8 (0.79%)</t>
  </si>
  <si>
    <t>3 (27.27%)</t>
  </si>
  <si>
    <t>PA</t>
  </si>
  <si>
    <t>CA</t>
  </si>
  <si>
    <t>FA</t>
  </si>
  <si>
    <t>FIRR</t>
  </si>
  <si>
    <t>FIRRIT</t>
  </si>
  <si>
    <t>FIRROT</t>
  </si>
  <si>
    <t>FIR Not Registered %</t>
  </si>
  <si>
    <t>FIRNR</t>
  </si>
  <si>
    <t>DwT</t>
  </si>
  <si>
    <t>DoT</t>
  </si>
  <si>
    <t>702 (0.95%)</t>
  </si>
  <si>
    <t>12,301 (20.75%)</t>
  </si>
  <si>
    <t>15 (0.78%)</t>
  </si>
  <si>
    <t>14 (0.19%)</t>
  </si>
  <si>
    <t>35 (0.93%)</t>
  </si>
  <si>
    <t>173 (3.95%)</t>
  </si>
  <si>
    <t>21 (1.41%)</t>
  </si>
  <si>
    <t>16 (0.61%)</t>
  </si>
  <si>
    <t>148 (2.4%)</t>
  </si>
  <si>
    <t>9 (0.13%)</t>
  </si>
  <si>
    <t>25 (0.3%)</t>
  </si>
  <si>
    <t>3 (0.07%)</t>
  </si>
  <si>
    <t>6 (0.07%)</t>
  </si>
  <si>
    <t>77 (2.21%)</t>
  </si>
  <si>
    <t>31 (0.71%)</t>
  </si>
  <si>
    <t>88 (0.53%)</t>
  </si>
  <si>
    <t>9 (0.3%)</t>
  </si>
  <si>
    <t>638 (6.01%)</t>
  </si>
  <si>
    <t>2 (0.09%)</t>
  </si>
  <si>
    <t>4 (0.21%)</t>
  </si>
  <si>
    <t>67 (1.03%)</t>
  </si>
  <si>
    <t>3 (0.1%)</t>
  </si>
  <si>
    <t>34 (47.89%)</t>
  </si>
  <si>
    <t>54 (0.3%)</t>
  </si>
  <si>
    <t>346 (1.28%)</t>
  </si>
  <si>
    <t>1 (0.02%)</t>
  </si>
  <si>
    <t>13 (0.19%)</t>
  </si>
  <si>
    <t>12 (0.12%)</t>
  </si>
  <si>
    <t>119 (0.23%)</t>
  </si>
  <si>
    <t>233 (6.01%)</t>
  </si>
  <si>
    <t>2,581 (13.21%)</t>
  </si>
  <si>
    <t>4 (0.05%)</t>
  </si>
  <si>
    <t>6 (0.26%)</t>
  </si>
  <si>
    <t>35 (0.3%)</t>
  </si>
  <si>
    <t>19 (0.88%)</t>
  </si>
  <si>
    <t>97 (0.99%)</t>
  </si>
  <si>
    <t>6 (0.06%)</t>
  </si>
  <si>
    <t>9 (0.06%)</t>
  </si>
  <si>
    <t>60 (0.9%)</t>
  </si>
  <si>
    <t>820 (4.83%)</t>
  </si>
  <si>
    <t>154 (1.47%)</t>
  </si>
  <si>
    <t>192 (0.55%)</t>
  </si>
  <si>
    <t>15 (0.57%)</t>
  </si>
  <si>
    <t>95 (0.83%)</t>
  </si>
  <si>
    <t>127 (2.11%)</t>
  </si>
  <si>
    <t>10 (0.19%)</t>
  </si>
  <si>
    <t>30 (1.35%)</t>
  </si>
  <si>
    <t>171 (5.49%)</t>
  </si>
  <si>
    <t>39 (0.33%)</t>
  </si>
  <si>
    <t>33 (0.56%)</t>
  </si>
  <si>
    <t>9 (0.2%)</t>
  </si>
  <si>
    <t>1 (0.01%)</t>
  </si>
  <si>
    <t>55 (1.16%)</t>
  </si>
  <si>
    <t>338 (4.76%)</t>
  </si>
  <si>
    <t>23 (1.43%)</t>
  </si>
  <si>
    <t>295 (10.28%)</t>
  </si>
  <si>
    <t>17 (1.07%)</t>
  </si>
  <si>
    <t>92 (2.08%)</t>
  </si>
  <si>
    <t>120 (1.4%)</t>
  </si>
  <si>
    <t>1,878 (3.28%)</t>
  </si>
  <si>
    <t>61 (0.97%)</t>
  </si>
  <si>
    <t>17 (0.1%)</t>
  </si>
  <si>
    <t>5 (0.12%)</t>
  </si>
  <si>
    <t>34 (1.36%)</t>
  </si>
  <si>
    <t>10 (29.41%)</t>
  </si>
  <si>
    <r>
      <t>9,273 </t>
    </r>
    <r>
      <rPr>
        <i/>
        <sz val="8.8000000000000007"/>
        <color theme="0"/>
        <rFont val="Segoe UI"/>
        <family val="2"/>
      </rPr>
      <t>(64.84%)</t>
    </r>
  </si>
  <si>
    <r>
      <t>472 </t>
    </r>
    <r>
      <rPr>
        <i/>
        <sz val="8.8000000000000007"/>
        <color theme="0"/>
        <rFont val="Segoe UI"/>
        <family val="2"/>
      </rPr>
      <t>(46.87%)</t>
    </r>
  </si>
  <si>
    <r>
      <t>471 </t>
    </r>
    <r>
      <rPr>
        <i/>
        <sz val="8.8000000000000007"/>
        <color theme="0"/>
        <rFont val="Segoe UI"/>
        <family val="2"/>
      </rPr>
      <t>(53.34%)</t>
    </r>
  </si>
  <si>
    <r>
      <t>408 </t>
    </r>
    <r>
      <rPr>
        <i/>
        <sz val="8.8000000000000007"/>
        <color theme="0"/>
        <rFont val="Segoe UI"/>
        <family val="2"/>
      </rPr>
      <t>(39.73%)</t>
    </r>
  </si>
  <si>
    <r>
      <t>553 </t>
    </r>
    <r>
      <rPr>
        <i/>
        <sz val="8.8000000000000007"/>
        <color theme="0"/>
        <rFont val="Segoe UI"/>
        <family val="2"/>
      </rPr>
      <t>(52.32%)</t>
    </r>
  </si>
  <si>
    <r>
      <t>1,181 </t>
    </r>
    <r>
      <rPr>
        <i/>
        <sz val="8.8000000000000007"/>
        <color theme="0"/>
        <rFont val="Segoe UI"/>
        <family val="2"/>
      </rPr>
      <t>(61.13%)</t>
    </r>
  </si>
  <si>
    <r>
      <t>695 </t>
    </r>
    <r>
      <rPr>
        <i/>
        <sz val="8.8000000000000007"/>
        <color theme="0"/>
        <rFont val="Segoe UI"/>
        <family val="2"/>
      </rPr>
      <t>(66.57%)</t>
    </r>
  </si>
  <si>
    <r>
      <t>1,465 </t>
    </r>
    <r>
      <rPr>
        <i/>
        <sz val="8.8000000000000007"/>
        <color theme="0"/>
        <rFont val="Segoe UI"/>
        <family val="2"/>
      </rPr>
      <t>(81.16%)</t>
    </r>
  </si>
  <si>
    <r>
      <t>1,268 </t>
    </r>
    <r>
      <rPr>
        <i/>
        <sz val="8.8000000000000007"/>
        <color theme="0"/>
        <rFont val="Segoe UI"/>
        <family val="2"/>
      </rPr>
      <t>(47.79%)</t>
    </r>
  </si>
  <si>
    <r>
      <t>743 </t>
    </r>
    <r>
      <rPr>
        <i/>
        <sz val="8.8000000000000007"/>
        <color theme="0"/>
        <rFont val="Segoe UI"/>
        <family val="2"/>
      </rPr>
      <t>(43.58%)</t>
    </r>
  </si>
  <si>
    <r>
      <t>426 </t>
    </r>
    <r>
      <rPr>
        <i/>
        <sz val="8.8000000000000007"/>
        <color theme="0"/>
        <rFont val="Segoe UI"/>
        <family val="2"/>
      </rPr>
      <t>(75.94%)</t>
    </r>
  </si>
  <si>
    <r>
      <t>888 </t>
    </r>
    <r>
      <rPr>
        <i/>
        <sz val="8.8000000000000007"/>
        <color theme="0"/>
        <rFont val="Segoe UI"/>
        <family val="2"/>
      </rPr>
      <t>(66.87%)</t>
    </r>
  </si>
  <si>
    <r>
      <t>482 </t>
    </r>
    <r>
      <rPr>
        <i/>
        <sz val="8.8000000000000007"/>
        <color theme="0"/>
        <rFont val="Segoe UI"/>
        <family val="2"/>
      </rPr>
      <t>(97.57%)</t>
    </r>
  </si>
  <si>
    <r>
      <t>2,562 </t>
    </r>
    <r>
      <rPr>
        <i/>
        <sz val="8.8000000000000007"/>
        <color theme="0"/>
        <rFont val="Segoe UI"/>
        <family val="2"/>
      </rPr>
      <t>(52.08%)</t>
    </r>
  </si>
  <si>
    <r>
      <t>792 </t>
    </r>
    <r>
      <rPr>
        <i/>
        <sz val="8.8000000000000007"/>
        <color theme="0"/>
        <rFont val="Segoe UI"/>
        <family val="2"/>
      </rPr>
      <t>(60.32%)</t>
    </r>
  </si>
  <si>
    <r>
      <t>601 </t>
    </r>
    <r>
      <rPr>
        <i/>
        <sz val="8.8000000000000007"/>
        <color theme="0"/>
        <rFont val="Segoe UI"/>
        <family val="2"/>
      </rPr>
      <t>(49.79%)</t>
    </r>
  </si>
  <si>
    <r>
      <t>2,095 </t>
    </r>
    <r>
      <rPr>
        <i/>
        <sz val="8.8000000000000007"/>
        <color theme="0"/>
        <rFont val="Segoe UI"/>
        <family val="2"/>
      </rPr>
      <t>(32.26%)</t>
    </r>
  </si>
  <si>
    <r>
      <t>1,100 </t>
    </r>
    <r>
      <rPr>
        <i/>
        <sz val="8.8000000000000007"/>
        <color theme="0"/>
        <rFont val="Segoe UI"/>
        <family val="2"/>
      </rPr>
      <t>(40.41%)</t>
    </r>
  </si>
  <si>
    <r>
      <t>450 </t>
    </r>
    <r>
      <rPr>
        <i/>
        <sz val="8.8000000000000007"/>
        <color theme="0"/>
        <rFont val="Segoe UI"/>
        <family val="2"/>
      </rPr>
      <t>(43.14%)</t>
    </r>
  </si>
  <si>
    <r>
      <t>489 </t>
    </r>
    <r>
      <rPr>
        <i/>
        <sz val="8.8000000000000007"/>
        <color theme="0"/>
        <rFont val="Segoe UI"/>
        <family val="2"/>
      </rPr>
      <t>(34.85%)</t>
    </r>
  </si>
  <si>
    <r>
      <t>499 </t>
    </r>
    <r>
      <rPr>
        <i/>
        <sz val="8.8000000000000007"/>
        <color theme="0"/>
        <rFont val="Segoe UI"/>
        <family val="2"/>
      </rPr>
      <t>(38.3%)</t>
    </r>
  </si>
  <si>
    <r>
      <t>1,545 </t>
    </r>
    <r>
      <rPr>
        <i/>
        <sz val="8.8000000000000007"/>
        <color theme="0"/>
        <rFont val="Segoe UI"/>
        <family val="2"/>
      </rPr>
      <t>(55.12%)</t>
    </r>
  </si>
  <si>
    <r>
      <t>1,750 </t>
    </r>
    <r>
      <rPr>
        <i/>
        <sz val="8.8000000000000007"/>
        <color theme="0"/>
        <rFont val="Segoe UI"/>
        <family val="2"/>
      </rPr>
      <t>(48.87%)</t>
    </r>
  </si>
  <si>
    <r>
      <t>2,106 </t>
    </r>
    <r>
      <rPr>
        <i/>
        <sz val="8.8000000000000007"/>
        <color theme="0"/>
        <rFont val="Segoe UI"/>
        <family val="2"/>
      </rPr>
      <t>(40%)</t>
    </r>
  </si>
  <si>
    <r>
      <t>475 </t>
    </r>
    <r>
      <rPr>
        <i/>
        <sz val="8.8000000000000007"/>
        <color theme="0"/>
        <rFont val="Segoe UI"/>
        <family val="2"/>
      </rPr>
      <t>(32.4%)</t>
    </r>
  </si>
  <si>
    <r>
      <t>893 </t>
    </r>
    <r>
      <rPr>
        <i/>
        <sz val="8.8000000000000007"/>
        <color theme="0"/>
        <rFont val="Segoe UI"/>
        <family val="2"/>
      </rPr>
      <t>(66.79%)</t>
    </r>
  </si>
  <si>
    <r>
      <t>459 </t>
    </r>
    <r>
      <rPr>
        <i/>
        <sz val="8.8000000000000007"/>
        <color theme="0"/>
        <rFont val="Segoe UI"/>
        <family val="2"/>
      </rPr>
      <t>(58.62%)</t>
    </r>
  </si>
  <si>
    <r>
      <t>4,623 </t>
    </r>
    <r>
      <rPr>
        <i/>
        <sz val="8.8000000000000007"/>
        <color theme="0"/>
        <rFont val="Segoe UI"/>
        <family val="2"/>
      </rPr>
      <t>(82.73%)</t>
    </r>
  </si>
  <si>
    <r>
      <t>559 </t>
    </r>
    <r>
      <rPr>
        <i/>
        <sz val="8.8000000000000007"/>
        <color theme="0"/>
        <rFont val="Segoe UI"/>
        <family val="2"/>
      </rPr>
      <t>(58.9%)</t>
    </r>
  </si>
  <si>
    <r>
      <t>1,000 </t>
    </r>
    <r>
      <rPr>
        <i/>
        <sz val="8.8000000000000007"/>
        <color theme="0"/>
        <rFont val="Segoe UI"/>
        <family val="2"/>
      </rPr>
      <t>(53.48%)</t>
    </r>
  </si>
  <si>
    <r>
      <t>1,077 </t>
    </r>
    <r>
      <rPr>
        <i/>
        <sz val="8.8000000000000007"/>
        <color theme="0"/>
        <rFont val="Segoe UI"/>
        <family val="2"/>
      </rPr>
      <t>(60.34%)</t>
    </r>
  </si>
  <si>
    <r>
      <t>433 </t>
    </r>
    <r>
      <rPr>
        <i/>
        <sz val="8.8000000000000007"/>
        <color theme="0"/>
        <rFont val="Segoe UI"/>
        <family val="2"/>
      </rPr>
      <t>(66.72%)</t>
    </r>
  </si>
  <si>
    <r>
      <t>484 </t>
    </r>
    <r>
      <rPr>
        <i/>
        <sz val="8.8000000000000007"/>
        <color theme="0"/>
        <rFont val="Segoe UI"/>
        <family val="2"/>
      </rPr>
      <t>(61.27%)</t>
    </r>
  </si>
  <si>
    <r>
      <t>2,401 </t>
    </r>
    <r>
      <rPr>
        <i/>
        <sz val="8.8000000000000007"/>
        <color theme="0"/>
        <rFont val="Segoe UI"/>
        <family val="2"/>
      </rPr>
      <t>(34.63%)</t>
    </r>
  </si>
  <si>
    <r>
      <t>1,312 </t>
    </r>
    <r>
      <rPr>
        <i/>
        <sz val="8.8000000000000007"/>
        <color theme="0"/>
        <rFont val="Segoe UI"/>
        <family val="2"/>
      </rPr>
      <t>(43.2%)</t>
    </r>
  </si>
  <si>
    <r>
      <t>261 </t>
    </r>
    <r>
      <rPr>
        <i/>
        <sz val="8.8000000000000007"/>
        <color theme="0"/>
        <rFont val="Segoe UI"/>
        <family val="2"/>
      </rPr>
      <t>(43.5%)</t>
    </r>
  </si>
  <si>
    <r>
      <t>269 </t>
    </r>
    <r>
      <rPr>
        <i/>
        <sz val="8.8000000000000007"/>
        <color theme="0"/>
        <rFont val="Segoe UI"/>
        <family val="2"/>
      </rPr>
      <t>(51.24%)</t>
    </r>
  </si>
  <si>
    <r>
      <t>323 </t>
    </r>
    <r>
      <rPr>
        <i/>
        <sz val="8.8000000000000007"/>
        <color theme="0"/>
        <rFont val="Segoe UI"/>
        <family val="2"/>
      </rPr>
      <t>(99.38%)</t>
    </r>
  </si>
  <si>
    <r>
      <t>9 </t>
    </r>
    <r>
      <rPr>
        <i/>
        <sz val="8.8000000000000007"/>
        <color theme="0"/>
        <rFont val="Segoe UI"/>
        <family val="2"/>
      </rPr>
      <t>(21.95%)</t>
    </r>
  </si>
  <si>
    <r>
      <t>1,126 </t>
    </r>
    <r>
      <rPr>
        <i/>
        <sz val="8.8000000000000007"/>
        <color theme="0"/>
        <rFont val="Segoe UI"/>
        <family val="2"/>
      </rPr>
      <t>(7.87%)</t>
    </r>
  </si>
  <si>
    <r>
      <t>26 </t>
    </r>
    <r>
      <rPr>
        <i/>
        <sz val="8.8000000000000007"/>
        <color theme="0"/>
        <rFont val="Segoe UI"/>
        <family val="2"/>
      </rPr>
      <t>(2.58%)</t>
    </r>
  </si>
  <si>
    <r>
      <t>72 </t>
    </r>
    <r>
      <rPr>
        <i/>
        <sz val="8.8000000000000007"/>
        <color theme="0"/>
        <rFont val="Segoe UI"/>
        <family val="2"/>
      </rPr>
      <t>(8.15%)</t>
    </r>
  </si>
  <si>
    <r>
      <t>93 </t>
    </r>
    <r>
      <rPr>
        <i/>
        <sz val="8.8000000000000007"/>
        <color theme="0"/>
        <rFont val="Segoe UI"/>
        <family val="2"/>
      </rPr>
      <t>(9.06%)</t>
    </r>
  </si>
  <si>
    <r>
      <t>63 </t>
    </r>
    <r>
      <rPr>
        <i/>
        <sz val="8.8000000000000007"/>
        <color theme="0"/>
        <rFont val="Segoe UI"/>
        <family val="2"/>
      </rPr>
      <t>(5.96%)</t>
    </r>
  </si>
  <si>
    <r>
      <t>1 </t>
    </r>
    <r>
      <rPr>
        <i/>
        <sz val="8.8000000000000007"/>
        <color theme="0"/>
        <rFont val="Segoe UI"/>
        <family val="2"/>
      </rPr>
      <t>(0.05%)</t>
    </r>
  </si>
  <si>
    <r>
      <t>49 </t>
    </r>
    <r>
      <rPr>
        <i/>
        <sz val="8.8000000000000007"/>
        <color theme="0"/>
        <rFont val="Segoe UI"/>
        <family val="2"/>
      </rPr>
      <t>(4.69%)</t>
    </r>
  </si>
  <si>
    <r>
      <t>13 </t>
    </r>
    <r>
      <rPr>
        <i/>
        <sz val="8.8000000000000007"/>
        <color theme="0"/>
        <rFont val="Segoe UI"/>
        <family val="2"/>
      </rPr>
      <t>(0.72%)</t>
    </r>
  </si>
  <si>
    <r>
      <t>87 </t>
    </r>
    <r>
      <rPr>
        <i/>
        <sz val="8.8000000000000007"/>
        <color theme="0"/>
        <rFont val="Segoe UI"/>
        <family val="2"/>
      </rPr>
      <t>(3.28%)</t>
    </r>
  </si>
  <si>
    <r>
      <t>327 </t>
    </r>
    <r>
      <rPr>
        <i/>
        <sz val="8.8000000000000007"/>
        <color theme="0"/>
        <rFont val="Segoe UI"/>
        <family val="2"/>
      </rPr>
      <t>(19.18%)</t>
    </r>
  </si>
  <si>
    <r>
      <t>1 </t>
    </r>
    <r>
      <rPr>
        <i/>
        <sz val="8.8000000000000007"/>
        <color theme="0"/>
        <rFont val="Segoe UI"/>
        <family val="2"/>
      </rPr>
      <t>(0.18%)</t>
    </r>
  </si>
  <si>
    <r>
      <t>8 </t>
    </r>
    <r>
      <rPr>
        <i/>
        <sz val="8.8000000000000007"/>
        <color theme="0"/>
        <rFont val="Segoe UI"/>
        <family val="2"/>
      </rPr>
      <t>(0.6%)</t>
    </r>
  </si>
  <si>
    <r>
      <t>12 </t>
    </r>
    <r>
      <rPr>
        <i/>
        <sz val="8.8000000000000007"/>
        <color theme="0"/>
        <rFont val="Segoe UI"/>
        <family val="2"/>
      </rPr>
      <t>(2.43%)</t>
    </r>
  </si>
  <si>
    <r>
      <t>21 </t>
    </r>
    <r>
      <rPr>
        <i/>
        <sz val="8.8000000000000007"/>
        <color theme="0"/>
        <rFont val="Segoe UI"/>
        <family val="2"/>
      </rPr>
      <t>(0.43%)</t>
    </r>
  </si>
  <si>
    <r>
      <t>0 </t>
    </r>
    <r>
      <rPr>
        <i/>
        <sz val="8.8000000000000007"/>
        <color theme="0"/>
        <rFont val="Segoe UI"/>
        <family val="2"/>
      </rPr>
      <t>(0%)</t>
    </r>
  </si>
  <si>
    <r>
      <t>2 </t>
    </r>
    <r>
      <rPr>
        <i/>
        <sz val="8.8000000000000007"/>
        <color theme="0"/>
        <rFont val="Segoe UI"/>
        <family val="2"/>
      </rPr>
      <t>(0.17%)</t>
    </r>
  </si>
  <si>
    <r>
      <t>10 </t>
    </r>
    <r>
      <rPr>
        <i/>
        <sz val="8.8000000000000007"/>
        <color theme="0"/>
        <rFont val="Segoe UI"/>
        <family val="2"/>
      </rPr>
      <t>(0.15%)</t>
    </r>
  </si>
  <si>
    <r>
      <t>93 </t>
    </r>
    <r>
      <rPr>
        <i/>
        <sz val="8.8000000000000007"/>
        <color theme="0"/>
        <rFont val="Segoe UI"/>
        <family val="2"/>
      </rPr>
      <t>(3.42%)</t>
    </r>
  </si>
  <si>
    <r>
      <t>7 </t>
    </r>
    <r>
      <rPr>
        <i/>
        <sz val="8.8000000000000007"/>
        <color theme="0"/>
        <rFont val="Segoe UI"/>
        <family val="2"/>
      </rPr>
      <t>(0.67%)</t>
    </r>
  </si>
  <si>
    <r>
      <t>1 </t>
    </r>
    <r>
      <rPr>
        <i/>
        <sz val="8.8000000000000007"/>
        <color theme="0"/>
        <rFont val="Segoe UI"/>
        <family val="2"/>
      </rPr>
      <t>(0.07%)</t>
    </r>
  </si>
  <si>
    <r>
      <t>11 </t>
    </r>
    <r>
      <rPr>
        <i/>
        <sz val="8.8000000000000007"/>
        <color theme="0"/>
        <rFont val="Segoe UI"/>
        <family val="2"/>
      </rPr>
      <t>(0.84%)</t>
    </r>
  </si>
  <si>
    <r>
      <t>25 </t>
    </r>
    <r>
      <rPr>
        <i/>
        <sz val="8.8000000000000007"/>
        <color theme="0"/>
        <rFont val="Segoe UI"/>
        <family val="2"/>
      </rPr>
      <t>(0.89%)</t>
    </r>
  </si>
  <si>
    <r>
      <t>387 </t>
    </r>
    <r>
      <rPr>
        <i/>
        <sz val="8.8000000000000007"/>
        <color theme="0"/>
        <rFont val="Segoe UI"/>
        <family val="2"/>
      </rPr>
      <t>(10.81%)</t>
    </r>
  </si>
  <si>
    <r>
      <t>25 </t>
    </r>
    <r>
      <rPr>
        <i/>
        <sz val="8.8000000000000007"/>
        <color theme="0"/>
        <rFont val="Segoe UI"/>
        <family val="2"/>
      </rPr>
      <t>(0.47%)</t>
    </r>
  </si>
  <si>
    <r>
      <t>32 </t>
    </r>
    <r>
      <rPr>
        <i/>
        <sz val="8.8000000000000007"/>
        <color theme="0"/>
        <rFont val="Segoe UI"/>
        <family val="2"/>
      </rPr>
      <t>(2.18%)</t>
    </r>
  </si>
  <si>
    <r>
      <t>40 </t>
    </r>
    <r>
      <rPr>
        <i/>
        <sz val="8.8000000000000007"/>
        <color theme="0"/>
        <rFont val="Segoe UI"/>
        <family val="2"/>
      </rPr>
      <t>(2.99%)</t>
    </r>
  </si>
  <si>
    <r>
      <t>81 </t>
    </r>
    <r>
      <rPr>
        <i/>
        <sz val="8.8000000000000007"/>
        <color theme="0"/>
        <rFont val="Segoe UI"/>
        <family val="2"/>
      </rPr>
      <t>(10.34%)</t>
    </r>
  </si>
  <si>
    <r>
      <t>89 </t>
    </r>
    <r>
      <rPr>
        <i/>
        <sz val="8.8000000000000007"/>
        <color theme="0"/>
        <rFont val="Segoe UI"/>
        <family val="2"/>
      </rPr>
      <t>(1.59%)</t>
    </r>
  </si>
  <si>
    <r>
      <t>3 </t>
    </r>
    <r>
      <rPr>
        <i/>
        <sz val="8.8000000000000007"/>
        <color theme="0"/>
        <rFont val="Segoe UI"/>
        <family val="2"/>
      </rPr>
      <t>(0.32%)</t>
    </r>
  </si>
  <si>
    <r>
      <t>14 </t>
    </r>
    <r>
      <rPr>
        <i/>
        <sz val="8.8000000000000007"/>
        <color theme="0"/>
        <rFont val="Segoe UI"/>
        <family val="2"/>
      </rPr>
      <t>(0.75%)</t>
    </r>
  </si>
  <si>
    <r>
      <t>68 </t>
    </r>
    <r>
      <rPr>
        <i/>
        <sz val="8.8000000000000007"/>
        <color theme="0"/>
        <rFont val="Segoe UI"/>
        <family val="2"/>
      </rPr>
      <t>(3.81%)</t>
    </r>
  </si>
  <si>
    <r>
      <t>25 </t>
    </r>
    <r>
      <rPr>
        <i/>
        <sz val="8.8000000000000007"/>
        <color theme="0"/>
        <rFont val="Segoe UI"/>
        <family val="2"/>
      </rPr>
      <t>(3.85%)</t>
    </r>
  </si>
  <si>
    <r>
      <t>11 </t>
    </r>
    <r>
      <rPr>
        <i/>
        <sz val="8.8000000000000007"/>
        <color theme="0"/>
        <rFont val="Segoe UI"/>
        <family val="2"/>
      </rPr>
      <t>(1.39%)</t>
    </r>
  </si>
  <si>
    <r>
      <t>154 </t>
    </r>
    <r>
      <rPr>
        <i/>
        <sz val="8.8000000000000007"/>
        <color theme="0"/>
        <rFont val="Segoe UI"/>
        <family val="2"/>
      </rPr>
      <t>(2.22%)</t>
    </r>
  </si>
  <si>
    <r>
      <t>104 </t>
    </r>
    <r>
      <rPr>
        <i/>
        <sz val="8.8000000000000007"/>
        <color theme="0"/>
        <rFont val="Segoe UI"/>
        <family val="2"/>
      </rPr>
      <t>(3.42%)</t>
    </r>
  </si>
  <si>
    <r>
      <t>3 </t>
    </r>
    <r>
      <rPr>
        <i/>
        <sz val="8.8000000000000007"/>
        <color theme="0"/>
        <rFont val="Segoe UI"/>
        <family val="2"/>
      </rPr>
      <t>(0.5%)</t>
    </r>
  </si>
  <si>
    <r>
      <t>1 </t>
    </r>
    <r>
      <rPr>
        <i/>
        <sz val="8.8000000000000007"/>
        <color theme="0"/>
        <rFont val="Segoe UI"/>
        <family val="2"/>
      </rPr>
      <t>(0.19%)</t>
    </r>
  </si>
  <si>
    <r>
      <t>16 </t>
    </r>
    <r>
      <rPr>
        <i/>
        <sz val="8.8000000000000007"/>
        <color theme="0"/>
        <rFont val="Segoe UI"/>
        <family val="2"/>
      </rPr>
      <t>(39.02%)</t>
    </r>
  </si>
  <si>
    <r>
      <t>3,902 </t>
    </r>
    <r>
      <rPr>
        <i/>
        <sz val="8.8000000000000007"/>
        <color theme="0"/>
        <rFont val="Segoe UI"/>
        <family val="2"/>
      </rPr>
      <t>(27.28%)</t>
    </r>
  </si>
  <si>
    <r>
      <t>509 </t>
    </r>
    <r>
      <rPr>
        <i/>
        <sz val="8.8000000000000007"/>
        <color theme="0"/>
        <rFont val="Segoe UI"/>
        <family val="2"/>
      </rPr>
      <t>(50.55%)</t>
    </r>
  </si>
  <si>
    <r>
      <t>335 </t>
    </r>
    <r>
      <rPr>
        <i/>
        <sz val="8.8000000000000007"/>
        <color theme="0"/>
        <rFont val="Segoe UI"/>
        <family val="2"/>
      </rPr>
      <t>(37.94%)</t>
    </r>
  </si>
  <si>
    <r>
      <t>526 </t>
    </r>
    <r>
      <rPr>
        <i/>
        <sz val="8.8000000000000007"/>
        <color theme="0"/>
        <rFont val="Segoe UI"/>
        <family val="2"/>
      </rPr>
      <t>(51.22%)</t>
    </r>
  </si>
  <si>
    <r>
      <t>440 </t>
    </r>
    <r>
      <rPr>
        <i/>
        <sz val="8.8000000000000007"/>
        <color theme="0"/>
        <rFont val="Segoe UI"/>
        <family val="2"/>
      </rPr>
      <t>(41.63%)</t>
    </r>
  </si>
  <si>
    <r>
      <t>750 </t>
    </r>
    <r>
      <rPr>
        <i/>
        <sz val="8.8000000000000007"/>
        <color theme="0"/>
        <rFont val="Segoe UI"/>
        <family val="2"/>
      </rPr>
      <t>(38.82%)</t>
    </r>
  </si>
  <si>
    <r>
      <t>300 </t>
    </r>
    <r>
      <rPr>
        <i/>
        <sz val="8.8000000000000007"/>
        <color theme="0"/>
        <rFont val="Segoe UI"/>
        <family val="2"/>
      </rPr>
      <t>(28.74%)</t>
    </r>
  </si>
  <si>
    <r>
      <t>327 </t>
    </r>
    <r>
      <rPr>
        <i/>
        <sz val="8.8000000000000007"/>
        <color theme="0"/>
        <rFont val="Segoe UI"/>
        <family val="2"/>
      </rPr>
      <t>(18.12%)</t>
    </r>
  </si>
  <si>
    <r>
      <t>1,248 </t>
    </r>
    <r>
      <rPr>
        <i/>
        <sz val="8.8000000000000007"/>
        <color theme="0"/>
        <rFont val="Segoe UI"/>
        <family val="2"/>
      </rPr>
      <t>(47.04%)</t>
    </r>
  </si>
  <si>
    <r>
      <t>635 </t>
    </r>
    <r>
      <rPr>
        <i/>
        <sz val="8.8000000000000007"/>
        <color theme="0"/>
        <rFont val="Segoe UI"/>
        <family val="2"/>
      </rPr>
      <t>(37.24%)</t>
    </r>
  </si>
  <si>
    <r>
      <t>134 </t>
    </r>
    <r>
      <rPr>
        <i/>
        <sz val="8.8000000000000007"/>
        <color theme="0"/>
        <rFont val="Segoe UI"/>
        <family val="2"/>
      </rPr>
      <t>(23.89%)</t>
    </r>
  </si>
  <si>
    <r>
      <t>432 </t>
    </r>
    <r>
      <rPr>
        <i/>
        <sz val="8.8000000000000007"/>
        <color theme="0"/>
        <rFont val="Segoe UI"/>
        <family val="2"/>
      </rPr>
      <t>(32.53%)</t>
    </r>
  </si>
  <si>
    <r>
      <t>2,336 </t>
    </r>
    <r>
      <rPr>
        <i/>
        <sz val="8.8000000000000007"/>
        <color theme="0"/>
        <rFont val="Segoe UI"/>
        <family val="2"/>
      </rPr>
      <t>(47.49%)</t>
    </r>
  </si>
  <si>
    <r>
      <t>521 </t>
    </r>
    <r>
      <rPr>
        <i/>
        <sz val="8.8000000000000007"/>
        <color theme="0"/>
        <rFont val="Segoe UI"/>
        <family val="2"/>
      </rPr>
      <t>(39.68%)</t>
    </r>
  </si>
  <si>
    <r>
      <t>604 </t>
    </r>
    <r>
      <rPr>
        <i/>
        <sz val="8.8000000000000007"/>
        <color theme="0"/>
        <rFont val="Segoe UI"/>
        <family val="2"/>
      </rPr>
      <t>(50.04%)</t>
    </r>
  </si>
  <si>
    <r>
      <t>4,125 </t>
    </r>
    <r>
      <rPr>
        <i/>
        <sz val="8.8000000000000007"/>
        <color theme="0"/>
        <rFont val="Segoe UI"/>
        <family val="2"/>
      </rPr>
      <t>(63.52%)</t>
    </r>
  </si>
  <si>
    <r>
      <t>1,529 </t>
    </r>
    <r>
      <rPr>
        <i/>
        <sz val="8.8000000000000007"/>
        <color theme="0"/>
        <rFont val="Segoe UI"/>
        <family val="2"/>
      </rPr>
      <t>(56.17%)</t>
    </r>
  </si>
  <si>
    <r>
      <t>586 </t>
    </r>
    <r>
      <rPr>
        <i/>
        <sz val="8.8000000000000007"/>
        <color theme="0"/>
        <rFont val="Segoe UI"/>
        <family val="2"/>
      </rPr>
      <t>(56.18%)</t>
    </r>
  </si>
  <si>
    <r>
      <t>913 </t>
    </r>
    <r>
      <rPr>
        <i/>
        <sz val="8.8000000000000007"/>
        <color theme="0"/>
        <rFont val="Segoe UI"/>
        <family val="2"/>
      </rPr>
      <t>(65.07%)</t>
    </r>
  </si>
  <si>
    <r>
      <t>793 </t>
    </r>
    <r>
      <rPr>
        <i/>
        <sz val="8.8000000000000007"/>
        <color theme="0"/>
        <rFont val="Segoe UI"/>
        <family val="2"/>
      </rPr>
      <t>(60.86%)</t>
    </r>
  </si>
  <si>
    <r>
      <t>1,233 </t>
    </r>
    <r>
      <rPr>
        <i/>
        <sz val="8.8000000000000007"/>
        <color theme="0"/>
        <rFont val="Segoe UI"/>
        <family val="2"/>
      </rPr>
      <t>(43.99%)</t>
    </r>
  </si>
  <si>
    <r>
      <t>1,444 </t>
    </r>
    <r>
      <rPr>
        <i/>
        <sz val="8.8000000000000007"/>
        <color theme="0"/>
        <rFont val="Segoe UI"/>
        <family val="2"/>
      </rPr>
      <t>(40.32%)</t>
    </r>
  </si>
  <si>
    <r>
      <t>3,128 </t>
    </r>
    <r>
      <rPr>
        <i/>
        <sz val="8.8000000000000007"/>
        <color theme="0"/>
        <rFont val="Segoe UI"/>
        <family val="2"/>
      </rPr>
      <t>(59.41%)</t>
    </r>
  </si>
  <si>
    <r>
      <t>959 </t>
    </r>
    <r>
      <rPr>
        <i/>
        <sz val="8.8000000000000007"/>
        <color theme="0"/>
        <rFont val="Segoe UI"/>
        <family val="2"/>
      </rPr>
      <t>(65.42%)</t>
    </r>
  </si>
  <si>
    <r>
      <t>404 </t>
    </r>
    <r>
      <rPr>
        <i/>
        <sz val="8.8000000000000007"/>
        <color theme="0"/>
        <rFont val="Segoe UI"/>
        <family val="2"/>
      </rPr>
      <t>(30.22%)</t>
    </r>
  </si>
  <si>
    <r>
      <t>243 </t>
    </r>
    <r>
      <rPr>
        <i/>
        <sz val="8.8000000000000007"/>
        <color theme="0"/>
        <rFont val="Segoe UI"/>
        <family val="2"/>
      </rPr>
      <t>(31.03%)</t>
    </r>
  </si>
  <si>
    <r>
      <t>402 </t>
    </r>
    <r>
      <rPr>
        <i/>
        <sz val="8.8000000000000007"/>
        <color theme="0"/>
        <rFont val="Segoe UI"/>
        <family val="2"/>
      </rPr>
      <t>(7.19%)</t>
    </r>
  </si>
  <si>
    <r>
      <t>380 </t>
    </r>
    <r>
      <rPr>
        <i/>
        <sz val="8.8000000000000007"/>
        <color theme="0"/>
        <rFont val="Segoe UI"/>
        <family val="2"/>
      </rPr>
      <t>(40.04%)</t>
    </r>
  </si>
  <si>
    <r>
      <t>856 </t>
    </r>
    <r>
      <rPr>
        <i/>
        <sz val="8.8000000000000007"/>
        <color theme="0"/>
        <rFont val="Segoe UI"/>
        <family val="2"/>
      </rPr>
      <t>(45.78%)</t>
    </r>
  </si>
  <si>
    <r>
      <t>640 </t>
    </r>
    <r>
      <rPr>
        <i/>
        <sz val="8.8000000000000007"/>
        <color theme="0"/>
        <rFont val="Segoe UI"/>
        <family val="2"/>
      </rPr>
      <t>(35.85%)</t>
    </r>
  </si>
  <si>
    <r>
      <t>191 </t>
    </r>
    <r>
      <rPr>
        <i/>
        <sz val="8.8000000000000007"/>
        <color theme="0"/>
        <rFont val="Segoe UI"/>
        <family val="2"/>
      </rPr>
      <t>(29.43%)</t>
    </r>
  </si>
  <si>
    <r>
      <t>295 </t>
    </r>
    <r>
      <rPr>
        <i/>
        <sz val="8.8000000000000007"/>
        <color theme="0"/>
        <rFont val="Segoe UI"/>
        <family val="2"/>
      </rPr>
      <t>(37.34%)</t>
    </r>
  </si>
  <si>
    <r>
      <t>4,315 </t>
    </r>
    <r>
      <rPr>
        <i/>
        <sz val="8.8000000000000007"/>
        <color theme="0"/>
        <rFont val="Segoe UI"/>
        <family val="2"/>
      </rPr>
      <t>(62.23%)</t>
    </r>
  </si>
  <si>
    <r>
      <t>1,621 </t>
    </r>
    <r>
      <rPr>
        <i/>
        <sz val="8.8000000000000007"/>
        <color theme="0"/>
        <rFont val="Segoe UI"/>
        <family val="2"/>
      </rPr>
      <t>(53.38%)</t>
    </r>
  </si>
  <si>
    <r>
      <t>336 </t>
    </r>
    <r>
      <rPr>
        <i/>
        <sz val="8.8000000000000007"/>
        <color theme="0"/>
        <rFont val="Segoe UI"/>
        <family val="2"/>
      </rPr>
      <t>(56%)</t>
    </r>
  </si>
  <si>
    <r>
      <t>255 </t>
    </r>
    <r>
      <rPr>
        <i/>
        <sz val="8.8000000000000007"/>
        <color theme="0"/>
        <rFont val="Segoe UI"/>
        <family val="2"/>
      </rPr>
      <t>(48.57%)</t>
    </r>
  </si>
  <si>
    <r>
      <t>2 </t>
    </r>
    <r>
      <rPr>
        <i/>
        <sz val="8.8000000000000007"/>
        <color theme="0"/>
        <rFont val="Segoe UI"/>
        <family val="2"/>
      </rPr>
      <t>(0.62%)</t>
    </r>
  </si>
  <si>
    <r>
      <t>5,191 </t>
    </r>
    <r>
      <rPr>
        <i/>
        <sz val="8.8000000000000007"/>
        <color theme="0"/>
        <rFont val="Segoe UI"/>
        <family val="2"/>
      </rPr>
      <t>(36.3%)</t>
    </r>
  </si>
  <si>
    <r>
      <t>92 </t>
    </r>
    <r>
      <rPr>
        <i/>
        <sz val="8.8000000000000007"/>
        <color theme="0"/>
        <rFont val="Segoe UI"/>
        <family val="2"/>
      </rPr>
      <t>(9.14%)</t>
    </r>
  </si>
  <si>
    <r>
      <t>184 </t>
    </r>
    <r>
      <rPr>
        <i/>
        <sz val="8.8000000000000007"/>
        <color theme="0"/>
        <rFont val="Segoe UI"/>
        <family val="2"/>
      </rPr>
      <t>(20.84%)</t>
    </r>
  </si>
  <si>
    <r>
      <t>107 </t>
    </r>
    <r>
      <rPr>
        <i/>
        <sz val="8.8000000000000007"/>
        <color theme="0"/>
        <rFont val="Segoe UI"/>
        <family val="2"/>
      </rPr>
      <t>(10.42%)</t>
    </r>
  </si>
  <si>
    <r>
      <t>204 </t>
    </r>
    <r>
      <rPr>
        <i/>
        <sz val="8.8000000000000007"/>
        <color theme="0"/>
        <rFont val="Segoe UI"/>
        <family val="2"/>
      </rPr>
      <t>(19.3%)</t>
    </r>
  </si>
  <si>
    <r>
      <t>559 </t>
    </r>
    <r>
      <rPr>
        <i/>
        <sz val="8.8000000000000007"/>
        <color theme="0"/>
        <rFont val="Segoe UI"/>
        <family val="2"/>
      </rPr>
      <t>(28.93%)</t>
    </r>
  </si>
  <si>
    <r>
      <t>383 </t>
    </r>
    <r>
      <rPr>
        <i/>
        <sz val="8.8000000000000007"/>
        <color theme="0"/>
        <rFont val="Segoe UI"/>
        <family val="2"/>
      </rPr>
      <t>(36.69%)</t>
    </r>
  </si>
  <si>
    <r>
      <t>604 </t>
    </r>
    <r>
      <rPr>
        <i/>
        <sz val="8.8000000000000007"/>
        <color theme="0"/>
        <rFont val="Segoe UI"/>
        <family val="2"/>
      </rPr>
      <t>(33.46%)</t>
    </r>
  </si>
  <si>
    <r>
      <t>399 </t>
    </r>
    <r>
      <rPr>
        <i/>
        <sz val="8.8000000000000007"/>
        <color theme="0"/>
        <rFont val="Segoe UI"/>
        <family val="2"/>
      </rPr>
      <t>(15.04%)</t>
    </r>
  </si>
  <si>
    <r>
      <t>209 </t>
    </r>
    <r>
      <rPr>
        <i/>
        <sz val="8.8000000000000007"/>
        <color theme="0"/>
        <rFont val="Segoe UI"/>
        <family val="2"/>
      </rPr>
      <t>(12.26%)</t>
    </r>
  </si>
  <si>
    <r>
      <t>139 </t>
    </r>
    <r>
      <rPr>
        <i/>
        <sz val="8.8000000000000007"/>
        <color theme="0"/>
        <rFont val="Segoe UI"/>
        <family val="2"/>
      </rPr>
      <t>(24.78%)</t>
    </r>
  </si>
  <si>
    <r>
      <t>273 </t>
    </r>
    <r>
      <rPr>
        <i/>
        <sz val="8.8000000000000007"/>
        <color theme="0"/>
        <rFont val="Segoe UI"/>
        <family val="2"/>
      </rPr>
      <t>(20.56%)</t>
    </r>
  </si>
  <si>
    <r>
      <t>210 </t>
    </r>
    <r>
      <rPr>
        <i/>
        <sz val="8.8000000000000007"/>
        <color theme="0"/>
        <rFont val="Segoe UI"/>
        <family val="2"/>
      </rPr>
      <t>(42.51%)</t>
    </r>
  </si>
  <si>
    <r>
      <t>1,232 </t>
    </r>
    <r>
      <rPr>
        <i/>
        <sz val="8.8000000000000007"/>
        <color theme="0"/>
        <rFont val="Segoe UI"/>
        <family val="2"/>
      </rPr>
      <t>(25.05%)</t>
    </r>
  </si>
  <si>
    <r>
      <t>263 </t>
    </r>
    <r>
      <rPr>
        <i/>
        <sz val="8.8000000000000007"/>
        <color theme="0"/>
        <rFont val="Segoe UI"/>
        <family val="2"/>
      </rPr>
      <t>(20.03%)</t>
    </r>
  </si>
  <si>
    <r>
      <t>287 </t>
    </r>
    <r>
      <rPr>
        <i/>
        <sz val="8.8000000000000007"/>
        <color theme="0"/>
        <rFont val="Segoe UI"/>
        <family val="2"/>
      </rPr>
      <t>(23.78%)</t>
    </r>
  </si>
  <si>
    <r>
      <t>709 </t>
    </r>
    <r>
      <rPr>
        <i/>
        <sz val="8.8000000000000007"/>
        <color theme="0"/>
        <rFont val="Segoe UI"/>
        <family val="2"/>
      </rPr>
      <t>(10.92%)</t>
    </r>
  </si>
  <si>
    <r>
      <t>321 </t>
    </r>
    <r>
      <rPr>
        <i/>
        <sz val="8.8000000000000007"/>
        <color theme="0"/>
        <rFont val="Segoe UI"/>
        <family val="2"/>
      </rPr>
      <t>(11.79%)</t>
    </r>
  </si>
  <si>
    <r>
      <t>164 </t>
    </r>
    <r>
      <rPr>
        <i/>
        <sz val="8.8000000000000007"/>
        <color theme="0"/>
        <rFont val="Segoe UI"/>
        <family val="2"/>
      </rPr>
      <t>(15.72%)</t>
    </r>
  </si>
  <si>
    <r>
      <t>165 </t>
    </r>
    <r>
      <rPr>
        <i/>
        <sz val="8.8000000000000007"/>
        <color theme="0"/>
        <rFont val="Segoe UI"/>
        <family val="2"/>
      </rPr>
      <t>(11.76%)</t>
    </r>
  </si>
  <si>
    <r>
      <t>172 </t>
    </r>
    <r>
      <rPr>
        <i/>
        <sz val="8.8000000000000007"/>
        <color theme="0"/>
        <rFont val="Segoe UI"/>
        <family val="2"/>
      </rPr>
      <t>(13.2%)</t>
    </r>
  </si>
  <si>
    <r>
      <t>670 </t>
    </r>
    <r>
      <rPr>
        <i/>
        <sz val="8.8000000000000007"/>
        <color theme="0"/>
        <rFont val="Segoe UI"/>
        <family val="2"/>
      </rPr>
      <t>(23.9%)</t>
    </r>
  </si>
  <si>
    <r>
      <t>468 </t>
    </r>
    <r>
      <rPr>
        <i/>
        <sz val="8.8000000000000007"/>
        <color theme="0"/>
        <rFont val="Segoe UI"/>
        <family val="2"/>
      </rPr>
      <t>(13.07%)</t>
    </r>
  </si>
  <si>
    <r>
      <t>730 </t>
    </r>
    <r>
      <rPr>
        <i/>
        <sz val="8.8000000000000007"/>
        <color theme="0"/>
        <rFont val="Segoe UI"/>
        <family val="2"/>
      </rPr>
      <t>(13.87%)</t>
    </r>
  </si>
  <si>
    <r>
      <t>166 </t>
    </r>
    <r>
      <rPr>
        <i/>
        <sz val="8.8000000000000007"/>
        <color theme="0"/>
        <rFont val="Segoe UI"/>
        <family val="2"/>
      </rPr>
      <t>(11.32%)</t>
    </r>
  </si>
  <si>
    <r>
      <t>436 </t>
    </r>
    <r>
      <rPr>
        <i/>
        <sz val="8.8000000000000007"/>
        <color theme="0"/>
        <rFont val="Segoe UI"/>
        <family val="2"/>
      </rPr>
      <t>(32.61%)</t>
    </r>
  </si>
  <si>
    <r>
      <t>179 </t>
    </r>
    <r>
      <rPr>
        <i/>
        <sz val="8.8000000000000007"/>
        <color theme="0"/>
        <rFont val="Segoe UI"/>
        <family val="2"/>
      </rPr>
      <t>(22.86%)</t>
    </r>
  </si>
  <si>
    <r>
      <t>858 </t>
    </r>
    <r>
      <rPr>
        <i/>
        <sz val="8.8000000000000007"/>
        <color theme="0"/>
        <rFont val="Segoe UI"/>
        <family val="2"/>
      </rPr>
      <t>(15.35%)</t>
    </r>
  </si>
  <si>
    <r>
      <t>266 </t>
    </r>
    <r>
      <rPr>
        <i/>
        <sz val="8.8000000000000007"/>
        <color theme="0"/>
        <rFont val="Segoe UI"/>
        <family val="2"/>
      </rPr>
      <t>(28.03%)</t>
    </r>
  </si>
  <si>
    <r>
      <t>434 </t>
    </r>
    <r>
      <rPr>
        <i/>
        <sz val="8.8000000000000007"/>
        <color theme="0"/>
        <rFont val="Segoe UI"/>
        <family val="2"/>
      </rPr>
      <t>(23.21%)</t>
    </r>
  </si>
  <si>
    <r>
      <t>318 </t>
    </r>
    <r>
      <rPr>
        <i/>
        <sz val="8.8000000000000007"/>
        <color theme="0"/>
        <rFont val="Segoe UI"/>
        <family val="2"/>
      </rPr>
      <t>(17.82%)</t>
    </r>
  </si>
  <si>
    <r>
      <t>100 </t>
    </r>
    <r>
      <rPr>
        <i/>
        <sz val="8.8000000000000007"/>
        <color theme="0"/>
        <rFont val="Segoe UI"/>
        <family val="2"/>
      </rPr>
      <t>(15.41%)</t>
    </r>
  </si>
  <si>
    <r>
      <t>103 </t>
    </r>
    <r>
      <rPr>
        <i/>
        <sz val="8.8000000000000007"/>
        <color theme="0"/>
        <rFont val="Segoe UI"/>
        <family val="2"/>
      </rPr>
      <t>(13.04%)</t>
    </r>
  </si>
  <si>
    <r>
      <t>597 </t>
    </r>
    <r>
      <rPr>
        <i/>
        <sz val="8.8000000000000007"/>
        <color theme="0"/>
        <rFont val="Segoe UI"/>
        <family val="2"/>
      </rPr>
      <t>(8.61%)</t>
    </r>
  </si>
  <si>
    <r>
      <t>449 </t>
    </r>
    <r>
      <rPr>
        <i/>
        <sz val="8.8000000000000007"/>
        <color theme="0"/>
        <rFont val="Segoe UI"/>
        <family val="2"/>
      </rPr>
      <t>(14.78%)</t>
    </r>
  </si>
  <si>
    <r>
      <t>162 </t>
    </r>
    <r>
      <rPr>
        <i/>
        <sz val="8.8000000000000007"/>
        <color theme="0"/>
        <rFont val="Segoe UI"/>
        <family val="2"/>
      </rPr>
      <t>(27%)</t>
    </r>
  </si>
  <si>
    <r>
      <t>159 </t>
    </r>
    <r>
      <rPr>
        <i/>
        <sz val="8.8000000000000007"/>
        <color theme="0"/>
        <rFont val="Segoe UI"/>
        <family val="2"/>
      </rPr>
      <t>(30.29%)</t>
    </r>
  </si>
  <si>
    <r>
      <t>104 </t>
    </r>
    <r>
      <rPr>
        <i/>
        <sz val="8.8000000000000007"/>
        <color theme="0"/>
        <rFont val="Segoe UI"/>
        <family val="2"/>
      </rPr>
      <t>(32%)</t>
    </r>
  </si>
  <si>
    <r>
      <t>5,164 </t>
    </r>
    <r>
      <rPr>
        <i/>
        <sz val="8.8000000000000007"/>
        <color theme="0"/>
        <rFont val="Segoe UI"/>
        <family val="2"/>
      </rPr>
      <t>(99.48%)</t>
    </r>
  </si>
  <si>
    <r>
      <t>92 </t>
    </r>
    <r>
      <rPr>
        <i/>
        <sz val="8.8000000000000007"/>
        <color theme="0"/>
        <rFont val="Segoe UI"/>
        <family val="2"/>
      </rPr>
      <t>(100%)</t>
    </r>
  </si>
  <si>
    <r>
      <t>181 </t>
    </r>
    <r>
      <rPr>
        <i/>
        <sz val="8.8000000000000007"/>
        <color theme="0"/>
        <rFont val="Segoe UI"/>
        <family val="2"/>
      </rPr>
      <t>(98.37%)</t>
    </r>
  </si>
  <si>
    <r>
      <t>106 </t>
    </r>
    <r>
      <rPr>
        <i/>
        <sz val="8.8000000000000007"/>
        <color theme="0"/>
        <rFont val="Segoe UI"/>
        <family val="2"/>
      </rPr>
      <t>(99.07%)</t>
    </r>
  </si>
  <si>
    <r>
      <t>203 </t>
    </r>
    <r>
      <rPr>
        <i/>
        <sz val="8.8000000000000007"/>
        <color theme="0"/>
        <rFont val="Segoe UI"/>
        <family val="2"/>
      </rPr>
      <t>(99.51%)</t>
    </r>
  </si>
  <si>
    <r>
      <t>559 </t>
    </r>
    <r>
      <rPr>
        <i/>
        <sz val="8.8000000000000007"/>
        <color theme="0"/>
        <rFont val="Segoe UI"/>
        <family val="2"/>
      </rPr>
      <t>(100%)</t>
    </r>
  </si>
  <si>
    <r>
      <t>383 </t>
    </r>
    <r>
      <rPr>
        <i/>
        <sz val="8.8000000000000007"/>
        <color theme="0"/>
        <rFont val="Segoe UI"/>
        <family val="2"/>
      </rPr>
      <t>(100%)</t>
    </r>
  </si>
  <si>
    <r>
      <t>604 </t>
    </r>
    <r>
      <rPr>
        <i/>
        <sz val="8.8000000000000007"/>
        <color theme="0"/>
        <rFont val="Segoe UI"/>
        <family val="2"/>
      </rPr>
      <t>(100%)</t>
    </r>
  </si>
  <si>
    <r>
      <t>398 </t>
    </r>
    <r>
      <rPr>
        <i/>
        <sz val="8.8000000000000007"/>
        <color theme="0"/>
        <rFont val="Segoe UI"/>
        <family val="2"/>
      </rPr>
      <t>(99.75%)</t>
    </r>
  </si>
  <si>
    <r>
      <t>209 </t>
    </r>
    <r>
      <rPr>
        <i/>
        <sz val="8.8000000000000007"/>
        <color theme="0"/>
        <rFont val="Segoe UI"/>
        <family val="2"/>
      </rPr>
      <t>(100%)</t>
    </r>
  </si>
  <si>
    <r>
      <t>139 </t>
    </r>
    <r>
      <rPr>
        <i/>
        <sz val="8.8000000000000007"/>
        <color theme="0"/>
        <rFont val="Segoe UI"/>
        <family val="2"/>
      </rPr>
      <t>(100%)</t>
    </r>
  </si>
  <si>
    <r>
      <t>273 </t>
    </r>
    <r>
      <rPr>
        <i/>
        <sz val="8.8000000000000007"/>
        <color theme="0"/>
        <rFont val="Segoe UI"/>
        <family val="2"/>
      </rPr>
      <t>(100%)</t>
    </r>
  </si>
  <si>
    <r>
      <t>210 </t>
    </r>
    <r>
      <rPr>
        <i/>
        <sz val="8.8000000000000007"/>
        <color theme="0"/>
        <rFont val="Segoe UI"/>
        <family val="2"/>
      </rPr>
      <t>(100%)</t>
    </r>
  </si>
  <si>
    <r>
      <t>1,232 </t>
    </r>
    <r>
      <rPr>
        <i/>
        <sz val="8.8000000000000007"/>
        <color theme="0"/>
        <rFont val="Segoe UI"/>
        <family val="2"/>
      </rPr>
      <t>(100%)</t>
    </r>
  </si>
  <si>
    <r>
      <t>263 </t>
    </r>
    <r>
      <rPr>
        <i/>
        <sz val="8.8000000000000007"/>
        <color theme="0"/>
        <rFont val="Segoe UI"/>
        <family val="2"/>
      </rPr>
      <t>(100%)</t>
    </r>
  </si>
  <si>
    <r>
      <t>287 </t>
    </r>
    <r>
      <rPr>
        <i/>
        <sz val="8.8000000000000007"/>
        <color theme="0"/>
        <rFont val="Segoe UI"/>
        <family val="2"/>
      </rPr>
      <t>(100%)</t>
    </r>
  </si>
  <si>
    <r>
      <t>709 </t>
    </r>
    <r>
      <rPr>
        <i/>
        <sz val="8.8000000000000007"/>
        <color theme="0"/>
        <rFont val="Segoe UI"/>
        <family val="2"/>
      </rPr>
      <t>(100%)</t>
    </r>
  </si>
  <si>
    <r>
      <t>316 </t>
    </r>
    <r>
      <rPr>
        <i/>
        <sz val="8.8000000000000007"/>
        <color theme="0"/>
        <rFont val="Segoe UI"/>
        <family val="2"/>
      </rPr>
      <t>(98.44%)</t>
    </r>
  </si>
  <si>
    <r>
      <t>163 </t>
    </r>
    <r>
      <rPr>
        <i/>
        <sz val="8.8000000000000007"/>
        <color theme="0"/>
        <rFont val="Segoe UI"/>
        <family val="2"/>
      </rPr>
      <t>(99.39%)</t>
    </r>
  </si>
  <si>
    <r>
      <t>164 </t>
    </r>
    <r>
      <rPr>
        <i/>
        <sz val="8.8000000000000007"/>
        <color theme="0"/>
        <rFont val="Segoe UI"/>
        <family val="2"/>
      </rPr>
      <t>(99.39%)</t>
    </r>
  </si>
  <si>
    <r>
      <t>172 </t>
    </r>
    <r>
      <rPr>
        <i/>
        <sz val="8.8000000000000007"/>
        <color theme="0"/>
        <rFont val="Segoe UI"/>
        <family val="2"/>
      </rPr>
      <t>(100%)</t>
    </r>
  </si>
  <si>
    <r>
      <t>670 </t>
    </r>
    <r>
      <rPr>
        <i/>
        <sz val="8.8000000000000007"/>
        <color theme="0"/>
        <rFont val="Segoe UI"/>
        <family val="2"/>
      </rPr>
      <t>(100%)</t>
    </r>
  </si>
  <si>
    <r>
      <t>463 </t>
    </r>
    <r>
      <rPr>
        <i/>
        <sz val="8.8000000000000007"/>
        <color theme="0"/>
        <rFont val="Segoe UI"/>
        <family val="2"/>
      </rPr>
      <t>(98.93%)</t>
    </r>
  </si>
  <si>
    <r>
      <t>723 </t>
    </r>
    <r>
      <rPr>
        <i/>
        <sz val="8.8000000000000007"/>
        <color theme="0"/>
        <rFont val="Segoe UI"/>
        <family val="2"/>
      </rPr>
      <t>(99.04%)</t>
    </r>
  </si>
  <si>
    <r>
      <t>166 </t>
    </r>
    <r>
      <rPr>
        <i/>
        <sz val="8.8000000000000007"/>
        <color theme="0"/>
        <rFont val="Segoe UI"/>
        <family val="2"/>
      </rPr>
      <t>(100%)</t>
    </r>
  </si>
  <si>
    <r>
      <t>428 </t>
    </r>
    <r>
      <rPr>
        <i/>
        <sz val="8.8000000000000007"/>
        <color theme="0"/>
        <rFont val="Segoe UI"/>
        <family val="2"/>
      </rPr>
      <t>(98.17%)</t>
    </r>
  </si>
  <si>
    <r>
      <t>179 </t>
    </r>
    <r>
      <rPr>
        <i/>
        <sz val="8.8000000000000007"/>
        <color theme="0"/>
        <rFont val="Segoe UI"/>
        <family val="2"/>
      </rPr>
      <t>(100%)</t>
    </r>
  </si>
  <si>
    <r>
      <t>853 </t>
    </r>
    <r>
      <rPr>
        <i/>
        <sz val="8.8000000000000007"/>
        <color theme="0"/>
        <rFont val="Segoe UI"/>
        <family val="2"/>
      </rPr>
      <t>(99.42%)</t>
    </r>
  </si>
  <si>
    <r>
      <t>266 </t>
    </r>
    <r>
      <rPr>
        <i/>
        <sz val="8.8000000000000007"/>
        <color theme="0"/>
        <rFont val="Segoe UI"/>
        <family val="2"/>
      </rPr>
      <t>(100%)</t>
    </r>
  </si>
  <si>
    <r>
      <t>434 </t>
    </r>
    <r>
      <rPr>
        <i/>
        <sz val="8.8000000000000007"/>
        <color theme="0"/>
        <rFont val="Segoe UI"/>
        <family val="2"/>
      </rPr>
      <t>(100%)</t>
    </r>
  </si>
  <si>
    <r>
      <t>317 </t>
    </r>
    <r>
      <rPr>
        <i/>
        <sz val="8.8000000000000007"/>
        <color theme="0"/>
        <rFont val="Segoe UI"/>
        <family val="2"/>
      </rPr>
      <t>(99.69%)</t>
    </r>
  </si>
  <si>
    <r>
      <t>100 </t>
    </r>
    <r>
      <rPr>
        <i/>
        <sz val="8.8000000000000007"/>
        <color theme="0"/>
        <rFont val="Segoe UI"/>
        <family val="2"/>
      </rPr>
      <t>(100%)</t>
    </r>
  </si>
  <si>
    <r>
      <t>103 </t>
    </r>
    <r>
      <rPr>
        <i/>
        <sz val="8.8000000000000007"/>
        <color theme="0"/>
        <rFont val="Segoe UI"/>
        <family val="2"/>
      </rPr>
      <t>(100%)</t>
    </r>
  </si>
  <si>
    <r>
      <t>586 </t>
    </r>
    <r>
      <rPr>
        <i/>
        <sz val="8.8000000000000007"/>
        <color theme="0"/>
        <rFont val="Segoe UI"/>
        <family val="2"/>
      </rPr>
      <t>(98.16%)</t>
    </r>
  </si>
  <si>
    <r>
      <t>442 </t>
    </r>
    <r>
      <rPr>
        <i/>
        <sz val="8.8000000000000007"/>
        <color theme="0"/>
        <rFont val="Segoe UI"/>
        <family val="2"/>
      </rPr>
      <t>(98.44%)</t>
    </r>
  </si>
  <si>
    <r>
      <t>162 </t>
    </r>
    <r>
      <rPr>
        <i/>
        <sz val="8.8000000000000007"/>
        <color theme="0"/>
        <rFont val="Segoe UI"/>
        <family val="2"/>
      </rPr>
      <t>(100%)</t>
    </r>
  </si>
  <si>
    <r>
      <t>159 </t>
    </r>
    <r>
      <rPr>
        <i/>
        <sz val="8.8000000000000007"/>
        <color theme="0"/>
        <rFont val="Segoe UI"/>
        <family val="2"/>
      </rPr>
      <t>(100%)</t>
    </r>
  </si>
  <si>
    <r>
      <t>104 </t>
    </r>
    <r>
      <rPr>
        <i/>
        <sz val="8.8000000000000007"/>
        <color theme="0"/>
        <rFont val="Segoe UI"/>
        <family val="2"/>
      </rPr>
      <t>(100%)</t>
    </r>
  </si>
  <si>
    <r>
      <t>4,080 </t>
    </r>
    <r>
      <rPr>
        <i/>
        <sz val="8.8000000000000007"/>
        <color theme="0"/>
        <rFont val="Segoe UI"/>
        <family val="2"/>
      </rPr>
      <t>(44%)</t>
    </r>
  </si>
  <si>
    <r>
      <t>357 </t>
    </r>
    <r>
      <rPr>
        <i/>
        <sz val="8.8000000000000007"/>
        <color theme="0"/>
        <rFont val="Segoe UI"/>
        <family val="2"/>
      </rPr>
      <t>(75.64%)</t>
    </r>
  </si>
  <si>
    <r>
      <t>270 </t>
    </r>
    <r>
      <rPr>
        <i/>
        <sz val="8.8000000000000007"/>
        <color theme="0"/>
        <rFont val="Segoe UI"/>
        <family val="2"/>
      </rPr>
      <t>(56.72%)</t>
    </r>
  </si>
  <si>
    <r>
      <t>265 </t>
    </r>
    <r>
      <rPr>
        <i/>
        <sz val="8.8000000000000007"/>
        <color theme="0"/>
        <rFont val="Segoe UI"/>
        <family val="2"/>
      </rPr>
      <t>(64.95%)</t>
    </r>
  </si>
  <si>
    <r>
      <t>333 </t>
    </r>
    <r>
      <rPr>
        <i/>
        <sz val="8.8000000000000007"/>
        <color theme="0"/>
        <rFont val="Segoe UI"/>
        <family val="2"/>
      </rPr>
      <t>(60.11%)</t>
    </r>
  </si>
  <si>
    <r>
      <t>621 </t>
    </r>
    <r>
      <rPr>
        <i/>
        <sz val="8.8000000000000007"/>
        <color theme="0"/>
        <rFont val="Segoe UI"/>
        <family val="2"/>
      </rPr>
      <t>(52.58%)</t>
    </r>
  </si>
  <si>
    <r>
      <t>312 </t>
    </r>
    <r>
      <rPr>
        <i/>
        <sz val="8.8000000000000007"/>
        <color theme="0"/>
        <rFont val="Segoe UI"/>
        <family val="2"/>
      </rPr>
      <t>(44.89%)</t>
    </r>
  </si>
  <si>
    <r>
      <t>772 </t>
    </r>
    <r>
      <rPr>
        <i/>
        <sz val="8.8000000000000007"/>
        <color theme="0"/>
        <rFont val="Segoe UI"/>
        <family val="2"/>
      </rPr>
      <t>(52.7%)</t>
    </r>
  </si>
  <si>
    <r>
      <t>587 </t>
    </r>
    <r>
      <rPr>
        <i/>
        <sz val="8.8000000000000007"/>
        <color theme="0"/>
        <rFont val="Segoe UI"/>
        <family val="2"/>
      </rPr>
      <t>(44.54%)</t>
    </r>
  </si>
  <si>
    <r>
      <t>459 </t>
    </r>
    <r>
      <rPr>
        <i/>
        <sz val="8.8000000000000007"/>
        <color theme="0"/>
        <rFont val="Segoe UI"/>
        <family val="2"/>
      </rPr>
      <t>(61.78%)</t>
    </r>
  </si>
  <si>
    <r>
      <t>209 </t>
    </r>
    <r>
      <rPr>
        <i/>
        <sz val="8.8000000000000007"/>
        <color theme="0"/>
        <rFont val="Segoe UI"/>
        <family val="2"/>
      </rPr>
      <t>(49.06%)</t>
    </r>
  </si>
  <si>
    <r>
      <t>519 </t>
    </r>
    <r>
      <rPr>
        <i/>
        <sz val="8.8000000000000007"/>
        <color theme="0"/>
        <rFont val="Segoe UI"/>
        <family val="2"/>
      </rPr>
      <t>(58.45%)</t>
    </r>
  </si>
  <si>
    <r>
      <t>253 </t>
    </r>
    <r>
      <rPr>
        <i/>
        <sz val="8.8000000000000007"/>
        <color theme="0"/>
        <rFont val="Segoe UI"/>
        <family val="2"/>
      </rPr>
      <t>(52.49%)</t>
    </r>
  </si>
  <si>
    <r>
      <t>1,310 </t>
    </r>
    <r>
      <rPr>
        <i/>
        <sz val="8.8000000000000007"/>
        <color theme="0"/>
        <rFont val="Segoe UI"/>
        <family val="2"/>
      </rPr>
      <t>(51.13%)</t>
    </r>
  </si>
  <si>
    <r>
      <t>510 </t>
    </r>
    <r>
      <rPr>
        <i/>
        <sz val="8.8000000000000007"/>
        <color theme="0"/>
        <rFont val="Segoe UI"/>
        <family val="2"/>
      </rPr>
      <t>(64.39%)</t>
    </r>
  </si>
  <si>
    <r>
      <t>305 </t>
    </r>
    <r>
      <rPr>
        <i/>
        <sz val="8.8000000000000007"/>
        <color theme="0"/>
        <rFont val="Segoe UI"/>
        <family val="2"/>
      </rPr>
      <t>(50.75%)</t>
    </r>
  </si>
  <si>
    <r>
      <t>686 </t>
    </r>
    <r>
      <rPr>
        <i/>
        <sz val="8.8000000000000007"/>
        <color theme="0"/>
        <rFont val="Segoe UI"/>
        <family val="2"/>
      </rPr>
      <t>(29.08%)</t>
    </r>
  </si>
  <si>
    <r>
      <t>716 </t>
    </r>
    <r>
      <rPr>
        <i/>
        <sz val="8.8000000000000007"/>
        <color theme="0"/>
        <rFont val="Segoe UI"/>
        <family val="2"/>
      </rPr>
      <t>(65.09%)</t>
    </r>
  </si>
  <si>
    <r>
      <t>239 </t>
    </r>
    <r>
      <rPr>
        <i/>
        <sz val="8.8000000000000007"/>
        <color theme="0"/>
        <rFont val="Segoe UI"/>
        <family val="2"/>
      </rPr>
      <t>(53.11%)</t>
    </r>
  </si>
  <si>
    <r>
      <t>285 </t>
    </r>
    <r>
      <rPr>
        <i/>
        <sz val="8.8000000000000007"/>
        <color theme="0"/>
        <rFont val="Segoe UI"/>
        <family val="2"/>
      </rPr>
      <t>(58.28%)</t>
    </r>
  </si>
  <si>
    <r>
      <t>265 </t>
    </r>
    <r>
      <rPr>
        <i/>
        <sz val="8.8000000000000007"/>
        <color theme="0"/>
        <rFont val="Segoe UI"/>
        <family val="2"/>
      </rPr>
      <t>(53.11%)</t>
    </r>
  </si>
  <si>
    <r>
      <t>875 </t>
    </r>
    <r>
      <rPr>
        <i/>
        <sz val="8.8000000000000007"/>
        <color theme="0"/>
        <rFont val="Segoe UI"/>
        <family val="2"/>
      </rPr>
      <t>(56.63%)</t>
    </r>
  </si>
  <si>
    <r>
      <t>867 </t>
    </r>
    <r>
      <rPr>
        <i/>
        <sz val="8.8000000000000007"/>
        <color theme="0"/>
        <rFont val="Segoe UI"/>
        <family val="2"/>
      </rPr>
      <t>(49.54%)</t>
    </r>
  </si>
  <si>
    <r>
      <t>884 </t>
    </r>
    <r>
      <rPr>
        <i/>
        <sz val="8.8000000000000007"/>
        <color theme="0"/>
        <rFont val="Segoe UI"/>
        <family val="2"/>
      </rPr>
      <t>(41.86%)</t>
    </r>
  </si>
  <si>
    <r>
      <t>257 </t>
    </r>
    <r>
      <rPr>
        <i/>
        <sz val="8.8000000000000007"/>
        <color theme="0"/>
        <rFont val="Segoe UI"/>
        <family val="2"/>
      </rPr>
      <t>(54.11%)</t>
    </r>
  </si>
  <si>
    <r>
      <t>442 </t>
    </r>
    <r>
      <rPr>
        <i/>
        <sz val="8.8000000000000007"/>
        <color theme="0"/>
        <rFont val="Segoe UI"/>
        <family val="2"/>
      </rPr>
      <t>(49.5%)</t>
    </r>
  </si>
  <si>
    <r>
      <t>227 </t>
    </r>
    <r>
      <rPr>
        <i/>
        <sz val="8.8000000000000007"/>
        <color theme="0"/>
        <rFont val="Segoe UI"/>
        <family val="2"/>
      </rPr>
      <t>(49.46%)</t>
    </r>
  </si>
  <si>
    <r>
      <t>3,142 </t>
    </r>
    <r>
      <rPr>
        <i/>
        <sz val="8.8000000000000007"/>
        <color theme="0"/>
        <rFont val="Segoe UI"/>
        <family val="2"/>
      </rPr>
      <t>(61.64%)</t>
    </r>
  </si>
  <si>
    <r>
      <t>264 </t>
    </r>
    <r>
      <rPr>
        <i/>
        <sz val="8.8000000000000007"/>
        <color theme="0"/>
        <rFont val="Segoe UI"/>
        <family val="2"/>
      </rPr>
      <t>(46.64%)</t>
    </r>
  </si>
  <si>
    <r>
      <t>566 </t>
    </r>
    <r>
      <rPr>
        <i/>
        <sz val="8.8000000000000007"/>
        <color theme="0"/>
        <rFont val="Segoe UI"/>
        <family val="2"/>
      </rPr>
      <t>(56.6%)</t>
    </r>
  </si>
  <si>
    <r>
      <t>613 </t>
    </r>
    <r>
      <rPr>
        <i/>
        <sz val="8.8000000000000007"/>
        <color theme="0"/>
        <rFont val="Segoe UI"/>
        <family val="2"/>
      </rPr>
      <t>(56.92%)</t>
    </r>
  </si>
  <si>
    <r>
      <t>304 </t>
    </r>
    <r>
      <rPr>
        <i/>
        <sz val="8.8000000000000007"/>
        <color theme="0"/>
        <rFont val="Segoe UI"/>
        <family val="2"/>
      </rPr>
      <t>(70.21%)</t>
    </r>
  </si>
  <si>
    <r>
      <t>364 </t>
    </r>
    <r>
      <rPr>
        <i/>
        <sz val="8.8000000000000007"/>
        <color theme="0"/>
        <rFont val="Segoe UI"/>
        <family val="2"/>
      </rPr>
      <t>(75.21%)</t>
    </r>
  </si>
  <si>
    <r>
      <t>1,463 </t>
    </r>
    <r>
      <rPr>
        <i/>
        <sz val="8.8000000000000007"/>
        <color theme="0"/>
        <rFont val="Segoe UI"/>
        <family val="2"/>
      </rPr>
      <t>(59.35%)</t>
    </r>
  </si>
  <si>
    <r>
      <t>781 </t>
    </r>
    <r>
      <rPr>
        <i/>
        <sz val="8.8000000000000007"/>
        <color theme="0"/>
        <rFont val="Segoe UI"/>
        <family val="2"/>
      </rPr>
      <t>(59.53%)</t>
    </r>
  </si>
  <si>
    <r>
      <t>85 </t>
    </r>
    <r>
      <rPr>
        <i/>
        <sz val="8.8000000000000007"/>
        <color theme="0"/>
        <rFont val="Segoe UI"/>
        <family val="2"/>
      </rPr>
      <t>(32.57%)</t>
    </r>
  </si>
  <si>
    <r>
      <t>110 </t>
    </r>
    <r>
      <rPr>
        <i/>
        <sz val="8.8000000000000007"/>
        <color theme="0"/>
        <rFont val="Segoe UI"/>
        <family val="2"/>
      </rPr>
      <t>(40.89%)</t>
    </r>
  </si>
  <si>
    <r>
      <t>219 </t>
    </r>
    <r>
      <rPr>
        <i/>
        <sz val="8.8000000000000007"/>
        <color theme="0"/>
        <rFont val="Segoe UI"/>
        <family val="2"/>
      </rPr>
      <t>(67.8%)</t>
    </r>
  </si>
  <si>
    <r>
      <t>2 </t>
    </r>
    <r>
      <rPr>
        <i/>
        <sz val="8.8000000000000007"/>
        <color theme="0"/>
        <rFont val="Segoe UI"/>
        <family val="2"/>
      </rPr>
      <t>(22.22%)</t>
    </r>
  </si>
  <si>
    <r>
      <t>3,344 </t>
    </r>
    <r>
      <rPr>
        <i/>
        <sz val="8.8000000000000007"/>
        <color theme="0"/>
        <rFont val="Segoe UI"/>
        <family val="2"/>
      </rPr>
      <t>(85.7%)</t>
    </r>
  </si>
  <si>
    <r>
      <t>509 </t>
    </r>
    <r>
      <rPr>
        <i/>
        <sz val="8.8000000000000007"/>
        <color theme="0"/>
        <rFont val="Segoe UI"/>
        <family val="2"/>
      </rPr>
      <t>(100%)</t>
    </r>
  </si>
  <si>
    <r>
      <t>315 </t>
    </r>
    <r>
      <rPr>
        <i/>
        <sz val="8.8000000000000007"/>
        <color theme="0"/>
        <rFont val="Segoe UI"/>
        <family val="2"/>
      </rPr>
      <t>(94.03%)</t>
    </r>
  </si>
  <si>
    <r>
      <t>526 </t>
    </r>
    <r>
      <rPr>
        <i/>
        <sz val="8.8000000000000007"/>
        <color theme="0"/>
        <rFont val="Segoe UI"/>
        <family val="2"/>
      </rPr>
      <t>(100%)</t>
    </r>
  </si>
  <si>
    <r>
      <t>432 </t>
    </r>
    <r>
      <rPr>
        <i/>
        <sz val="8.8000000000000007"/>
        <color theme="0"/>
        <rFont val="Segoe UI"/>
        <family val="2"/>
      </rPr>
      <t>(98.18%)</t>
    </r>
  </si>
  <si>
    <r>
      <t>747 </t>
    </r>
    <r>
      <rPr>
        <i/>
        <sz val="8.8000000000000007"/>
        <color theme="0"/>
        <rFont val="Segoe UI"/>
        <family val="2"/>
      </rPr>
      <t>(99.6%)</t>
    </r>
  </si>
  <si>
    <r>
      <t>300 </t>
    </r>
    <r>
      <rPr>
        <i/>
        <sz val="8.8000000000000007"/>
        <color theme="0"/>
        <rFont val="Segoe UI"/>
        <family val="2"/>
      </rPr>
      <t>(100%)</t>
    </r>
  </si>
  <si>
    <r>
      <t>327 </t>
    </r>
    <r>
      <rPr>
        <i/>
        <sz val="8.8000000000000007"/>
        <color theme="0"/>
        <rFont val="Segoe UI"/>
        <family val="2"/>
      </rPr>
      <t>(100%)</t>
    </r>
  </si>
  <si>
    <r>
      <t>1,246 </t>
    </r>
    <r>
      <rPr>
        <i/>
        <sz val="8.8000000000000007"/>
        <color theme="0"/>
        <rFont val="Segoe UI"/>
        <family val="2"/>
      </rPr>
      <t>(99.84%)</t>
    </r>
  </si>
  <si>
    <r>
      <t>619 </t>
    </r>
    <r>
      <rPr>
        <i/>
        <sz val="8.8000000000000007"/>
        <color theme="0"/>
        <rFont val="Segoe UI"/>
        <family val="2"/>
      </rPr>
      <t>(97.48%)</t>
    </r>
  </si>
  <si>
    <r>
      <t>134 </t>
    </r>
    <r>
      <rPr>
        <i/>
        <sz val="8.8000000000000007"/>
        <color theme="0"/>
        <rFont val="Segoe UI"/>
        <family val="2"/>
      </rPr>
      <t>(100%)</t>
    </r>
  </si>
  <si>
    <r>
      <t>430 </t>
    </r>
    <r>
      <rPr>
        <i/>
        <sz val="8.8000000000000007"/>
        <color theme="0"/>
        <rFont val="Segoe UI"/>
        <family val="2"/>
      </rPr>
      <t>(99.54%)</t>
    </r>
  </si>
  <si>
    <r>
      <t>2,322 </t>
    </r>
    <r>
      <rPr>
        <i/>
        <sz val="8.8000000000000007"/>
        <color theme="0"/>
        <rFont val="Segoe UI"/>
        <family val="2"/>
      </rPr>
      <t>(99.4%)</t>
    </r>
  </si>
  <si>
    <r>
      <t>521 </t>
    </r>
    <r>
      <rPr>
        <i/>
        <sz val="8.8000000000000007"/>
        <color theme="0"/>
        <rFont val="Segoe UI"/>
        <family val="2"/>
      </rPr>
      <t>(100%)</t>
    </r>
  </si>
  <si>
    <r>
      <t>4,125 </t>
    </r>
    <r>
      <rPr>
        <i/>
        <sz val="8.8000000000000007"/>
        <color theme="0"/>
        <rFont val="Segoe UI"/>
        <family val="2"/>
      </rPr>
      <t>(100%)</t>
    </r>
  </si>
  <si>
    <r>
      <t>1,425 </t>
    </r>
    <r>
      <rPr>
        <i/>
        <sz val="8.8000000000000007"/>
        <color theme="0"/>
        <rFont val="Segoe UI"/>
        <family val="2"/>
      </rPr>
      <t>(93.2%)</t>
    </r>
  </si>
  <si>
    <r>
      <t>586 </t>
    </r>
    <r>
      <rPr>
        <i/>
        <sz val="8.8000000000000007"/>
        <color theme="0"/>
        <rFont val="Segoe UI"/>
        <family val="2"/>
      </rPr>
      <t>(100%)</t>
    </r>
  </si>
  <si>
    <r>
      <t>910 </t>
    </r>
    <r>
      <rPr>
        <i/>
        <sz val="8.8000000000000007"/>
        <color theme="0"/>
        <rFont val="Segoe UI"/>
        <family val="2"/>
      </rPr>
      <t>(99.67%)</t>
    </r>
  </si>
  <si>
    <r>
      <t>785 </t>
    </r>
    <r>
      <rPr>
        <i/>
        <sz val="8.8000000000000007"/>
        <color theme="0"/>
        <rFont val="Segoe UI"/>
        <family val="2"/>
      </rPr>
      <t>(98.99%)</t>
    </r>
  </si>
  <si>
    <r>
      <t>1,233 </t>
    </r>
    <r>
      <rPr>
        <i/>
        <sz val="8.8000000000000007"/>
        <color theme="0"/>
        <rFont val="Segoe UI"/>
        <family val="2"/>
      </rPr>
      <t>(100%)</t>
    </r>
  </si>
  <si>
    <r>
      <t>1,305 </t>
    </r>
    <r>
      <rPr>
        <i/>
        <sz val="8.8000000000000007"/>
        <color theme="0"/>
        <rFont val="Segoe UI"/>
        <family val="2"/>
      </rPr>
      <t>(90.37%)</t>
    </r>
  </si>
  <si>
    <r>
      <t>3,120 </t>
    </r>
    <r>
      <rPr>
        <i/>
        <sz val="8.8000000000000007"/>
        <color theme="0"/>
        <rFont val="Segoe UI"/>
        <family val="2"/>
      </rPr>
      <t>(99.74%)</t>
    </r>
  </si>
  <si>
    <r>
      <t>958 </t>
    </r>
    <r>
      <rPr>
        <i/>
        <sz val="8.8000000000000007"/>
        <color theme="0"/>
        <rFont val="Segoe UI"/>
        <family val="2"/>
      </rPr>
      <t>(99.9%)</t>
    </r>
  </si>
  <si>
    <r>
      <t>402 </t>
    </r>
    <r>
      <rPr>
        <i/>
        <sz val="8.8000000000000007"/>
        <color theme="0"/>
        <rFont val="Segoe UI"/>
        <family val="2"/>
      </rPr>
      <t>(99.5%)</t>
    </r>
  </si>
  <si>
    <r>
      <t>213 </t>
    </r>
    <r>
      <rPr>
        <i/>
        <sz val="8.8000000000000007"/>
        <color theme="0"/>
        <rFont val="Segoe UI"/>
        <family val="2"/>
      </rPr>
      <t>(87.65%)</t>
    </r>
  </si>
  <si>
    <r>
      <t>400 </t>
    </r>
    <r>
      <rPr>
        <i/>
        <sz val="8.8000000000000007"/>
        <color theme="0"/>
        <rFont val="Segoe UI"/>
        <family val="2"/>
      </rPr>
      <t>(99.5%)</t>
    </r>
  </si>
  <si>
    <r>
      <t>379 </t>
    </r>
    <r>
      <rPr>
        <i/>
        <sz val="8.8000000000000007"/>
        <color theme="0"/>
        <rFont val="Segoe UI"/>
        <family val="2"/>
      </rPr>
      <t>(99.74%)</t>
    </r>
  </si>
  <si>
    <r>
      <t>856 </t>
    </r>
    <r>
      <rPr>
        <i/>
        <sz val="8.8000000000000007"/>
        <color theme="0"/>
        <rFont val="Segoe UI"/>
        <family val="2"/>
      </rPr>
      <t>(100%)</t>
    </r>
  </si>
  <si>
    <r>
      <t>623 </t>
    </r>
    <r>
      <rPr>
        <i/>
        <sz val="8.8000000000000007"/>
        <color theme="0"/>
        <rFont val="Segoe UI"/>
        <family val="2"/>
      </rPr>
      <t>(97.34%)</t>
    </r>
  </si>
  <si>
    <r>
      <t>173 </t>
    </r>
    <r>
      <rPr>
        <i/>
        <sz val="8.8000000000000007"/>
        <color theme="0"/>
        <rFont val="Segoe UI"/>
        <family val="2"/>
      </rPr>
      <t>(90.58%)</t>
    </r>
  </si>
  <si>
    <r>
      <t>291 </t>
    </r>
    <r>
      <rPr>
        <i/>
        <sz val="8.8000000000000007"/>
        <color theme="0"/>
        <rFont val="Segoe UI"/>
        <family val="2"/>
      </rPr>
      <t>(98.64%)</t>
    </r>
  </si>
  <si>
    <r>
      <t>4,246 </t>
    </r>
    <r>
      <rPr>
        <i/>
        <sz val="8.8000000000000007"/>
        <color theme="0"/>
        <rFont val="Segoe UI"/>
        <family val="2"/>
      </rPr>
      <t>(98.4%)</t>
    </r>
  </si>
  <si>
    <r>
      <t>1,604 </t>
    </r>
    <r>
      <rPr>
        <i/>
        <sz val="8.8000000000000007"/>
        <color theme="0"/>
        <rFont val="Segoe UI"/>
        <family val="2"/>
      </rPr>
      <t>(98.95%)</t>
    </r>
  </si>
  <si>
    <r>
      <t>336 </t>
    </r>
    <r>
      <rPr>
        <i/>
        <sz val="8.8000000000000007"/>
        <color theme="0"/>
        <rFont val="Segoe UI"/>
        <family val="2"/>
      </rPr>
      <t>(100%)</t>
    </r>
  </si>
  <si>
    <r>
      <t>254 </t>
    </r>
    <r>
      <rPr>
        <i/>
        <sz val="8.8000000000000007"/>
        <color theme="0"/>
        <rFont val="Segoe UI"/>
        <family val="2"/>
      </rPr>
      <t>(99.61%)</t>
    </r>
  </si>
  <si>
    <r>
      <t>2 </t>
    </r>
    <r>
      <rPr>
        <i/>
        <sz val="8.8000000000000007"/>
        <color theme="0"/>
        <rFont val="Segoe UI"/>
        <family val="2"/>
      </rPr>
      <t>(100%)</t>
    </r>
  </si>
  <si>
    <r>
      <t>16 </t>
    </r>
    <r>
      <rPr>
        <i/>
        <sz val="8.8000000000000007"/>
        <color theme="0"/>
        <rFont val="Segoe UI"/>
        <family val="2"/>
      </rPr>
      <t>(100%)</t>
    </r>
  </si>
  <si>
    <r>
      <t>661 </t>
    </r>
    <r>
      <rPr>
        <i/>
        <sz val="8.8000000000000007"/>
        <color theme="0"/>
        <rFont val="Segoe UI"/>
        <family val="2"/>
      </rPr>
      <t>(30.1%)</t>
    </r>
  </si>
  <si>
    <r>
      <t>28 </t>
    </r>
    <r>
      <rPr>
        <i/>
        <sz val="8.8000000000000007"/>
        <color theme="0"/>
        <rFont val="Segoe UI"/>
        <family val="2"/>
      </rPr>
      <t>(17.5%)</t>
    </r>
  </si>
  <si>
    <r>
      <t>45 </t>
    </r>
    <r>
      <rPr>
        <i/>
        <sz val="8.8000000000000007"/>
        <color theme="0"/>
        <rFont val="Segoe UI"/>
        <family val="2"/>
      </rPr>
      <t>(29.61%)</t>
    </r>
  </si>
  <si>
    <r>
      <t>69 </t>
    </r>
    <r>
      <rPr>
        <i/>
        <sz val="8.8000000000000007"/>
        <color theme="0"/>
        <rFont val="Segoe UI"/>
        <family val="2"/>
      </rPr>
      <t>(43.4%)</t>
    </r>
  </si>
  <si>
    <r>
      <t>44 </t>
    </r>
    <r>
      <rPr>
        <i/>
        <sz val="8.8000000000000007"/>
        <color theme="0"/>
        <rFont val="Segoe UI"/>
        <family val="2"/>
      </rPr>
      <t>(23.16%)</t>
    </r>
  </si>
  <si>
    <r>
      <t>1 </t>
    </r>
    <r>
      <rPr>
        <i/>
        <sz val="8.8000000000000007"/>
        <color theme="0"/>
        <rFont val="Segoe UI"/>
        <family val="2"/>
      </rPr>
      <t>(0.33%)</t>
    </r>
  </si>
  <si>
    <r>
      <t>31 </t>
    </r>
    <r>
      <rPr>
        <i/>
        <sz val="8.8000000000000007"/>
        <color theme="0"/>
        <rFont val="Segoe UI"/>
        <family val="2"/>
      </rPr>
      <t>(18.02%)</t>
    </r>
  </si>
  <si>
    <r>
      <t>7 </t>
    </r>
    <r>
      <rPr>
        <i/>
        <sz val="8.8000000000000007"/>
        <color theme="0"/>
        <rFont val="Segoe UI"/>
        <family val="2"/>
      </rPr>
      <t>(2.72%)</t>
    </r>
  </si>
  <si>
    <r>
      <t>52 </t>
    </r>
    <r>
      <rPr>
        <i/>
        <sz val="8.8000000000000007"/>
        <color theme="0"/>
        <rFont val="Segoe UI"/>
        <family val="2"/>
      </rPr>
      <t>(16.61%)</t>
    </r>
  </si>
  <si>
    <r>
      <t>128 </t>
    </r>
    <r>
      <rPr>
        <i/>
        <sz val="8.8000000000000007"/>
        <color theme="0"/>
        <rFont val="Segoe UI"/>
        <family val="2"/>
      </rPr>
      <t>(47.23%)</t>
    </r>
  </si>
  <si>
    <r>
      <t>1 </t>
    </r>
    <r>
      <rPr>
        <i/>
        <sz val="8.8000000000000007"/>
        <color theme="0"/>
        <rFont val="Segoe UI"/>
        <family val="2"/>
      </rPr>
      <t>(1.1%)</t>
    </r>
  </si>
  <si>
    <r>
      <t>2 </t>
    </r>
    <r>
      <rPr>
        <i/>
        <sz val="8.8000000000000007"/>
        <color theme="0"/>
        <rFont val="Segoe UI"/>
        <family val="2"/>
      </rPr>
      <t>(0.94%)</t>
    </r>
  </si>
  <si>
    <r>
      <t>21 </t>
    </r>
    <r>
      <rPr>
        <i/>
        <sz val="8.8000000000000007"/>
        <color theme="0"/>
        <rFont val="Segoe UI"/>
        <family val="2"/>
      </rPr>
      <t>(2.58%)</t>
    </r>
  </si>
  <si>
    <r>
      <t>2 </t>
    </r>
    <r>
      <rPr>
        <i/>
        <sz val="8.8000000000000007"/>
        <color theme="0"/>
        <rFont val="Segoe UI"/>
        <family val="2"/>
      </rPr>
      <t>(1.02%)</t>
    </r>
  </si>
  <si>
    <r>
      <t>10 </t>
    </r>
    <r>
      <rPr>
        <i/>
        <sz val="8.8000000000000007"/>
        <color theme="0"/>
        <rFont val="Segoe UI"/>
        <family val="2"/>
      </rPr>
      <t>(1.03%)</t>
    </r>
  </si>
  <si>
    <r>
      <t>72 </t>
    </r>
    <r>
      <rPr>
        <i/>
        <sz val="8.8000000000000007"/>
        <color theme="0"/>
        <rFont val="Segoe UI"/>
        <family val="2"/>
      </rPr>
      <t>(16.9%)</t>
    </r>
  </si>
  <si>
    <r>
      <t>7 </t>
    </r>
    <r>
      <rPr>
        <i/>
        <sz val="8.8000000000000007"/>
        <color theme="0"/>
        <rFont val="Segoe UI"/>
        <family val="2"/>
      </rPr>
      <t>(4.4%)</t>
    </r>
  </si>
  <si>
    <r>
      <t>1 </t>
    </r>
    <r>
      <rPr>
        <i/>
        <sz val="8.8000000000000007"/>
        <color theme="0"/>
        <rFont val="Segoe UI"/>
        <family val="2"/>
      </rPr>
      <t>(0.45%)</t>
    </r>
  </si>
  <si>
    <r>
      <t>11 </t>
    </r>
    <r>
      <rPr>
        <i/>
        <sz val="8.8000000000000007"/>
        <color theme="0"/>
        <rFont val="Segoe UI"/>
        <family val="2"/>
      </rPr>
      <t>(6.21%)</t>
    </r>
  </si>
  <si>
    <r>
      <t>21 </t>
    </r>
    <r>
      <rPr>
        <i/>
        <sz val="8.8000000000000007"/>
        <color theme="0"/>
        <rFont val="Segoe UI"/>
        <family val="2"/>
      </rPr>
      <t>(4.91%)</t>
    </r>
  </si>
  <si>
    <r>
      <t>247 </t>
    </r>
    <r>
      <rPr>
        <i/>
        <sz val="8.8000000000000007"/>
        <color theme="0"/>
        <rFont val="Segoe UI"/>
        <family val="2"/>
      </rPr>
      <t>(43.18%)</t>
    </r>
  </si>
  <si>
    <r>
      <t>21 </t>
    </r>
    <r>
      <rPr>
        <i/>
        <sz val="8.8000000000000007"/>
        <color theme="0"/>
        <rFont val="Segoe UI"/>
        <family val="2"/>
      </rPr>
      <t>(2.55%)</t>
    </r>
  </si>
  <si>
    <r>
      <t>29 </t>
    </r>
    <r>
      <rPr>
        <i/>
        <sz val="8.8000000000000007"/>
        <color theme="0"/>
        <rFont val="Segoe UI"/>
        <family val="2"/>
      </rPr>
      <t>(14.15%)</t>
    </r>
  </si>
  <si>
    <r>
      <t>15 </t>
    </r>
    <r>
      <rPr>
        <i/>
        <sz val="8.8000000000000007"/>
        <color theme="0"/>
        <rFont val="Segoe UI"/>
        <family val="2"/>
      </rPr>
      <t>(8.11%)</t>
    </r>
  </si>
  <si>
    <r>
      <t>31 </t>
    </r>
    <r>
      <rPr>
        <i/>
        <sz val="8.8000000000000007"/>
        <color theme="0"/>
        <rFont val="Segoe UI"/>
        <family val="2"/>
      </rPr>
      <t>(26.05%)</t>
    </r>
  </si>
  <si>
    <r>
      <t>39 </t>
    </r>
    <r>
      <rPr>
        <i/>
        <sz val="8.8000000000000007"/>
        <color theme="0"/>
        <rFont val="Segoe UI"/>
        <family val="2"/>
      </rPr>
      <t>(4.45%)</t>
    </r>
  </si>
  <si>
    <r>
      <t>2 </t>
    </r>
    <r>
      <rPr>
        <i/>
        <sz val="8.8000000000000007"/>
        <color theme="0"/>
        <rFont val="Segoe UI"/>
        <family val="2"/>
      </rPr>
      <t>(1.54%)</t>
    </r>
  </si>
  <si>
    <r>
      <t>14 </t>
    </r>
    <r>
      <rPr>
        <i/>
        <sz val="8.8000000000000007"/>
        <color theme="0"/>
        <rFont val="Segoe UI"/>
        <family val="2"/>
      </rPr>
      <t>(4.88%)</t>
    </r>
  </si>
  <si>
    <r>
      <t>31 </t>
    </r>
    <r>
      <rPr>
        <i/>
        <sz val="8.8000000000000007"/>
        <color theme="0"/>
        <rFont val="Segoe UI"/>
        <family val="2"/>
      </rPr>
      <t>(12.7%)</t>
    </r>
  </si>
  <si>
    <r>
      <t>16 </t>
    </r>
    <r>
      <rPr>
        <i/>
        <sz val="8.8000000000000007"/>
        <color theme="0"/>
        <rFont val="Segoe UI"/>
        <family val="2"/>
      </rPr>
      <t>(17.02%)</t>
    </r>
  </si>
  <si>
    <r>
      <t>8 </t>
    </r>
    <r>
      <rPr>
        <i/>
        <sz val="8.8000000000000007"/>
        <color theme="0"/>
        <rFont val="Segoe UI"/>
        <family val="2"/>
      </rPr>
      <t>(8.6%)</t>
    </r>
  </si>
  <si>
    <r>
      <t>82 </t>
    </r>
    <r>
      <rPr>
        <i/>
        <sz val="8.8000000000000007"/>
        <color theme="0"/>
        <rFont val="Segoe UI"/>
        <family val="2"/>
      </rPr>
      <t>(8.19%)</t>
    </r>
  </si>
  <si>
    <r>
      <t>88 </t>
    </r>
    <r>
      <rPr>
        <i/>
        <sz val="8.8000000000000007"/>
        <color theme="0"/>
        <rFont val="Segoe UI"/>
        <family val="2"/>
      </rPr>
      <t>(18.41%)</t>
    </r>
  </si>
  <si>
    <r>
      <t>3 </t>
    </r>
    <r>
      <rPr>
        <i/>
        <sz val="8.8000000000000007"/>
        <color theme="0"/>
        <rFont val="Segoe UI"/>
        <family val="2"/>
      </rPr>
      <t>(4.05%)</t>
    </r>
  </si>
  <si>
    <r>
      <t>1 </t>
    </r>
    <r>
      <rPr>
        <i/>
        <sz val="8.8000000000000007"/>
        <color theme="0"/>
        <rFont val="Segoe UI"/>
        <family val="2"/>
      </rPr>
      <t>(1.32%)</t>
    </r>
  </si>
  <si>
    <r>
      <t>1 </t>
    </r>
    <r>
      <rPr>
        <i/>
        <sz val="8.8000000000000007"/>
        <color theme="0"/>
        <rFont val="Segoe UI"/>
        <family val="2"/>
      </rPr>
      <t>(100%)</t>
    </r>
  </si>
  <si>
    <r>
      <t>1,362 </t>
    </r>
    <r>
      <rPr>
        <i/>
        <sz val="8.8000000000000007"/>
        <color theme="0"/>
        <rFont val="Segoe UI"/>
        <family val="2"/>
      </rPr>
      <t>(62.02%)</t>
    </r>
  </si>
  <si>
    <r>
      <t>89 </t>
    </r>
    <r>
      <rPr>
        <i/>
        <sz val="8.8000000000000007"/>
        <color theme="0"/>
        <rFont val="Segoe UI"/>
        <family val="2"/>
      </rPr>
      <t>(55.62%)</t>
    </r>
  </si>
  <si>
    <r>
      <t>81 </t>
    </r>
    <r>
      <rPr>
        <i/>
        <sz val="8.8000000000000007"/>
        <color theme="0"/>
        <rFont val="Segoe UI"/>
        <family val="2"/>
      </rPr>
      <t>(53.29%)</t>
    </r>
  </si>
  <si>
    <r>
      <t>56 </t>
    </r>
    <r>
      <rPr>
        <i/>
        <sz val="8.8000000000000007"/>
        <color theme="0"/>
        <rFont val="Segoe UI"/>
        <family val="2"/>
      </rPr>
      <t>(35.22%)</t>
    </r>
  </si>
  <si>
    <r>
      <t>104 </t>
    </r>
    <r>
      <rPr>
        <i/>
        <sz val="8.8000000000000007"/>
        <color theme="0"/>
        <rFont val="Segoe UI"/>
        <family val="2"/>
      </rPr>
      <t>(54.74%)</t>
    </r>
  </si>
  <si>
    <r>
      <t>189 </t>
    </r>
    <r>
      <rPr>
        <i/>
        <sz val="8.8000000000000007"/>
        <color theme="0"/>
        <rFont val="Segoe UI"/>
        <family val="2"/>
      </rPr>
      <t>(62.38%)</t>
    </r>
  </si>
  <si>
    <r>
      <t>123 </t>
    </r>
    <r>
      <rPr>
        <i/>
        <sz val="8.8000000000000007"/>
        <color theme="0"/>
        <rFont val="Segoe UI"/>
        <family val="2"/>
      </rPr>
      <t>(71.51%)</t>
    </r>
  </si>
  <si>
    <r>
      <t>217 </t>
    </r>
    <r>
      <rPr>
        <i/>
        <sz val="8.8000000000000007"/>
        <color theme="0"/>
        <rFont val="Segoe UI"/>
        <family val="2"/>
      </rPr>
      <t>(84.44%)</t>
    </r>
  </si>
  <si>
    <r>
      <t>163 </t>
    </r>
    <r>
      <rPr>
        <i/>
        <sz val="8.8000000000000007"/>
        <color theme="0"/>
        <rFont val="Segoe UI"/>
        <family val="2"/>
      </rPr>
      <t>(52.08%)</t>
    </r>
  </si>
  <si>
    <r>
      <t>95 </t>
    </r>
    <r>
      <rPr>
        <i/>
        <sz val="8.8000000000000007"/>
        <color theme="0"/>
        <rFont val="Segoe UI"/>
        <family val="2"/>
      </rPr>
      <t>(35.06%)</t>
    </r>
  </si>
  <si>
    <r>
      <t>75 </t>
    </r>
    <r>
      <rPr>
        <i/>
        <sz val="8.8000000000000007"/>
        <color theme="0"/>
        <rFont val="Segoe UI"/>
        <family val="2"/>
      </rPr>
      <t>(82.42%)</t>
    </r>
  </si>
  <si>
    <r>
      <t>147 </t>
    </r>
    <r>
      <rPr>
        <i/>
        <sz val="8.8000000000000007"/>
        <color theme="0"/>
        <rFont val="Segoe UI"/>
        <family val="2"/>
      </rPr>
      <t>(69.01%)</t>
    </r>
  </si>
  <si>
    <r>
      <t>64 </t>
    </r>
    <r>
      <rPr>
        <i/>
        <sz val="8.8000000000000007"/>
        <color theme="0"/>
        <rFont val="Segoe UI"/>
        <family val="2"/>
      </rPr>
      <t>(100%)</t>
    </r>
  </si>
  <si>
    <r>
      <t>435 </t>
    </r>
    <r>
      <rPr>
        <i/>
        <sz val="8.8000000000000007"/>
        <color theme="0"/>
        <rFont val="Segoe UI"/>
        <family val="2"/>
      </rPr>
      <t>(53.37%)</t>
    </r>
  </si>
  <si>
    <r>
      <t>86 </t>
    </r>
    <r>
      <rPr>
        <i/>
        <sz val="8.8000000000000007"/>
        <color theme="0"/>
        <rFont val="Segoe UI"/>
        <family val="2"/>
      </rPr>
      <t>(50.89%)</t>
    </r>
  </si>
  <si>
    <r>
      <t>104 </t>
    </r>
    <r>
      <rPr>
        <i/>
        <sz val="8.8000000000000007"/>
        <color theme="0"/>
        <rFont val="Segoe UI"/>
        <family val="2"/>
      </rPr>
      <t>(53.06%)</t>
    </r>
  </si>
  <si>
    <r>
      <t>313 </t>
    </r>
    <r>
      <rPr>
        <i/>
        <sz val="8.8000000000000007"/>
        <color theme="0"/>
        <rFont val="Segoe UI"/>
        <family val="2"/>
      </rPr>
      <t>(32.1%)</t>
    </r>
  </si>
  <si>
    <r>
      <t>180 </t>
    </r>
    <r>
      <rPr>
        <i/>
        <sz val="8.8000000000000007"/>
        <color theme="0"/>
        <rFont val="Segoe UI"/>
        <family val="2"/>
      </rPr>
      <t>(42.25%)</t>
    </r>
  </si>
  <si>
    <r>
      <t>78 </t>
    </r>
    <r>
      <rPr>
        <i/>
        <sz val="8.8000000000000007"/>
        <color theme="0"/>
        <rFont val="Segoe UI"/>
        <family val="2"/>
      </rPr>
      <t>(49.06%)</t>
    </r>
  </si>
  <si>
    <r>
      <t>80 </t>
    </r>
    <r>
      <rPr>
        <i/>
        <sz val="8.8000000000000007"/>
        <color theme="0"/>
        <rFont val="Segoe UI"/>
        <family val="2"/>
      </rPr>
      <t>(35.71%)</t>
    </r>
  </si>
  <si>
    <r>
      <t>59 </t>
    </r>
    <r>
      <rPr>
        <i/>
        <sz val="8.8000000000000007"/>
        <color theme="0"/>
        <rFont val="Segoe UI"/>
        <family val="2"/>
      </rPr>
      <t>(33.33%)</t>
    </r>
  </si>
  <si>
    <r>
      <t>236 </t>
    </r>
    <r>
      <rPr>
        <i/>
        <sz val="8.8000000000000007"/>
        <color theme="0"/>
        <rFont val="Segoe UI"/>
        <family val="2"/>
      </rPr>
      <t>(55.14%)</t>
    </r>
  </si>
  <si>
    <r>
      <t>256 </t>
    </r>
    <r>
      <rPr>
        <i/>
        <sz val="8.8000000000000007"/>
        <color theme="0"/>
        <rFont val="Segoe UI"/>
        <family val="2"/>
      </rPr>
      <t>(44.76%)</t>
    </r>
  </si>
  <si>
    <r>
      <t>331 </t>
    </r>
    <r>
      <rPr>
        <i/>
        <sz val="8.8000000000000007"/>
        <color theme="0"/>
        <rFont val="Segoe UI"/>
        <family val="2"/>
      </rPr>
      <t>(40.27%)</t>
    </r>
  </si>
  <si>
    <r>
      <t>68 </t>
    </r>
    <r>
      <rPr>
        <i/>
        <sz val="8.8000000000000007"/>
        <color theme="0"/>
        <rFont val="Segoe UI"/>
        <family val="2"/>
      </rPr>
      <t>(33.17%)</t>
    </r>
  </si>
  <si>
    <r>
      <t>123 </t>
    </r>
    <r>
      <rPr>
        <i/>
        <sz val="8.8000000000000007"/>
        <color theme="0"/>
        <rFont val="Segoe UI"/>
        <family val="2"/>
      </rPr>
      <t>(66.49%)</t>
    </r>
  </si>
  <si>
    <r>
      <t>66 </t>
    </r>
    <r>
      <rPr>
        <i/>
        <sz val="8.8000000000000007"/>
        <color theme="0"/>
        <rFont val="Segoe UI"/>
        <family val="2"/>
      </rPr>
      <t>(55.46%)</t>
    </r>
  </si>
  <si>
    <r>
      <t>683 </t>
    </r>
    <r>
      <rPr>
        <i/>
        <sz val="8.8000000000000007"/>
        <color theme="0"/>
        <rFont val="Segoe UI"/>
        <family val="2"/>
      </rPr>
      <t>(77.88%)</t>
    </r>
  </si>
  <si>
    <r>
      <t>75 </t>
    </r>
    <r>
      <rPr>
        <i/>
        <sz val="8.8000000000000007"/>
        <color theme="0"/>
        <rFont val="Segoe UI"/>
        <family val="2"/>
      </rPr>
      <t>(57.69%)</t>
    </r>
  </si>
  <si>
    <r>
      <t>151 </t>
    </r>
    <r>
      <rPr>
        <i/>
        <sz val="8.8000000000000007"/>
        <color theme="0"/>
        <rFont val="Segoe UI"/>
        <family val="2"/>
      </rPr>
      <t>(52.61%)</t>
    </r>
  </si>
  <si>
    <r>
      <t>140 </t>
    </r>
    <r>
      <rPr>
        <i/>
        <sz val="8.8000000000000007"/>
        <color theme="0"/>
        <rFont val="Segoe UI"/>
        <family val="2"/>
      </rPr>
      <t>(57.38%)</t>
    </r>
  </si>
  <si>
    <r>
      <t>63 </t>
    </r>
    <r>
      <rPr>
        <i/>
        <sz val="8.8000000000000007"/>
        <color theme="0"/>
        <rFont val="Segoe UI"/>
        <family val="2"/>
      </rPr>
      <t>(67.02%)</t>
    </r>
  </si>
  <si>
    <r>
      <t>58 </t>
    </r>
    <r>
      <rPr>
        <i/>
        <sz val="8.8000000000000007"/>
        <color theme="0"/>
        <rFont val="Segoe UI"/>
        <family val="2"/>
      </rPr>
      <t>(62.37%)</t>
    </r>
  </si>
  <si>
    <r>
      <t>356 </t>
    </r>
    <r>
      <rPr>
        <i/>
        <sz val="8.8000000000000007"/>
        <color theme="0"/>
        <rFont val="Segoe UI"/>
        <family val="2"/>
      </rPr>
      <t>(35.56%)</t>
    </r>
  </si>
  <si>
    <r>
      <t>198 </t>
    </r>
    <r>
      <rPr>
        <i/>
        <sz val="8.8000000000000007"/>
        <color theme="0"/>
        <rFont val="Segoe UI"/>
        <family val="2"/>
      </rPr>
      <t>(41.42%)</t>
    </r>
  </si>
  <si>
    <r>
      <t>24 </t>
    </r>
    <r>
      <rPr>
        <i/>
        <sz val="8.8000000000000007"/>
        <color theme="0"/>
        <rFont val="Segoe UI"/>
        <family val="2"/>
      </rPr>
      <t>(32.43%)</t>
    </r>
  </si>
  <si>
    <r>
      <t>38 </t>
    </r>
    <r>
      <rPr>
        <i/>
        <sz val="8.8000000000000007"/>
        <color theme="0"/>
        <rFont val="Segoe UI"/>
        <family val="2"/>
      </rPr>
      <t>(50%)</t>
    </r>
  </si>
  <si>
    <r>
      <t>55 </t>
    </r>
    <r>
      <rPr>
        <i/>
        <sz val="8.8000000000000007"/>
        <color theme="0"/>
        <rFont val="Segoe UI"/>
        <family val="2"/>
      </rPr>
      <t>(100%)</t>
    </r>
  </si>
  <si>
    <r>
      <t>173 </t>
    </r>
    <r>
      <rPr>
        <i/>
        <sz val="8.8000000000000007"/>
        <color theme="0"/>
        <rFont val="Segoe UI"/>
        <family val="2"/>
      </rPr>
      <t>(7.88%)</t>
    </r>
  </si>
  <si>
    <r>
      <t>43 </t>
    </r>
    <r>
      <rPr>
        <i/>
        <sz val="8.8000000000000007"/>
        <color theme="0"/>
        <rFont val="Segoe UI"/>
        <family val="2"/>
      </rPr>
      <t>(26.88%)</t>
    </r>
  </si>
  <si>
    <r>
      <t>26 </t>
    </r>
    <r>
      <rPr>
        <i/>
        <sz val="8.8000000000000007"/>
        <color theme="0"/>
        <rFont val="Segoe UI"/>
        <family val="2"/>
      </rPr>
      <t>(17.11%)</t>
    </r>
  </si>
  <si>
    <r>
      <t>34 </t>
    </r>
    <r>
      <rPr>
        <i/>
        <sz val="8.8000000000000007"/>
        <color theme="0"/>
        <rFont val="Segoe UI"/>
        <family val="2"/>
      </rPr>
      <t>(21.38%)</t>
    </r>
  </si>
  <si>
    <r>
      <t>42 </t>
    </r>
    <r>
      <rPr>
        <i/>
        <sz val="8.8000000000000007"/>
        <color theme="0"/>
        <rFont val="Segoe UI"/>
        <family val="2"/>
      </rPr>
      <t>(22.11%)</t>
    </r>
  </si>
  <si>
    <r>
      <t>113 </t>
    </r>
    <r>
      <rPr>
        <i/>
        <sz val="8.8000000000000007"/>
        <color theme="0"/>
        <rFont val="Segoe UI"/>
        <family val="2"/>
      </rPr>
      <t>(37.29%)</t>
    </r>
  </si>
  <si>
    <r>
      <t>18 </t>
    </r>
    <r>
      <rPr>
        <i/>
        <sz val="8.8000000000000007"/>
        <color theme="0"/>
        <rFont val="Segoe UI"/>
        <family val="2"/>
      </rPr>
      <t>(10.47%)</t>
    </r>
  </si>
  <si>
    <r>
      <t>33 </t>
    </r>
    <r>
      <rPr>
        <i/>
        <sz val="8.8000000000000007"/>
        <color theme="0"/>
        <rFont val="Segoe UI"/>
        <family val="2"/>
      </rPr>
      <t>(12.84%)</t>
    </r>
  </si>
  <si>
    <r>
      <t>88 </t>
    </r>
    <r>
      <rPr>
        <i/>
        <sz val="8.8000000000000007"/>
        <color theme="0"/>
        <rFont val="Segoe UI"/>
        <family val="2"/>
      </rPr>
      <t>(28.12%)</t>
    </r>
  </si>
  <si>
    <r>
      <t>48 </t>
    </r>
    <r>
      <rPr>
        <i/>
        <sz val="8.8000000000000007"/>
        <color theme="0"/>
        <rFont val="Segoe UI"/>
        <family val="2"/>
      </rPr>
      <t>(17.71%)</t>
    </r>
  </si>
  <si>
    <r>
      <t>15 </t>
    </r>
    <r>
      <rPr>
        <i/>
        <sz val="8.8000000000000007"/>
        <color theme="0"/>
        <rFont val="Segoe UI"/>
        <family val="2"/>
      </rPr>
      <t>(16.48%)</t>
    </r>
  </si>
  <si>
    <r>
      <t>64 </t>
    </r>
    <r>
      <rPr>
        <i/>
        <sz val="8.8000000000000007"/>
        <color theme="0"/>
        <rFont val="Segoe UI"/>
        <family val="2"/>
      </rPr>
      <t>(30.05%)</t>
    </r>
  </si>
  <si>
    <r>
      <t>359 </t>
    </r>
    <r>
      <rPr>
        <i/>
        <sz val="8.8000000000000007"/>
        <color theme="0"/>
        <rFont val="Segoe UI"/>
        <family val="2"/>
      </rPr>
      <t>(44.05%)</t>
    </r>
  </si>
  <si>
    <r>
      <t>83 </t>
    </r>
    <r>
      <rPr>
        <i/>
        <sz val="8.8000000000000007"/>
        <color theme="0"/>
        <rFont val="Segoe UI"/>
        <family val="2"/>
      </rPr>
      <t>(49.11%)</t>
    </r>
  </si>
  <si>
    <r>
      <t>90 </t>
    </r>
    <r>
      <rPr>
        <i/>
        <sz val="8.8000000000000007"/>
        <color theme="0"/>
        <rFont val="Segoe UI"/>
        <family val="2"/>
      </rPr>
      <t>(45.92%)</t>
    </r>
  </si>
  <si>
    <r>
      <t>619 </t>
    </r>
    <r>
      <rPr>
        <i/>
        <sz val="8.8000000000000007"/>
        <color theme="0"/>
        <rFont val="Segoe UI"/>
        <family val="2"/>
      </rPr>
      <t>(63.49%)</t>
    </r>
  </si>
  <si>
    <r>
      <t>174 </t>
    </r>
    <r>
      <rPr>
        <i/>
        <sz val="8.8000000000000007"/>
        <color theme="0"/>
        <rFont val="Segoe UI"/>
        <family val="2"/>
      </rPr>
      <t>(40.85%)</t>
    </r>
  </si>
  <si>
    <r>
      <t>74 </t>
    </r>
    <r>
      <rPr>
        <i/>
        <sz val="8.8000000000000007"/>
        <color theme="0"/>
        <rFont val="Segoe UI"/>
        <family val="2"/>
      </rPr>
      <t>(46.54%)</t>
    </r>
  </si>
  <si>
    <r>
      <t>143 </t>
    </r>
    <r>
      <rPr>
        <i/>
        <sz val="8.8000000000000007"/>
        <color theme="0"/>
        <rFont val="Segoe UI"/>
        <family val="2"/>
      </rPr>
      <t>(63.84%)</t>
    </r>
  </si>
  <si>
    <r>
      <t>107 </t>
    </r>
    <r>
      <rPr>
        <i/>
        <sz val="8.8000000000000007"/>
        <color theme="0"/>
        <rFont val="Segoe UI"/>
        <family val="2"/>
      </rPr>
      <t>(60.45%)</t>
    </r>
  </si>
  <si>
    <r>
      <t>171 </t>
    </r>
    <r>
      <rPr>
        <i/>
        <sz val="8.8000000000000007"/>
        <color theme="0"/>
        <rFont val="Segoe UI"/>
        <family val="2"/>
      </rPr>
      <t>(39.95%)</t>
    </r>
  </si>
  <si>
    <r>
      <t>69 </t>
    </r>
    <r>
      <rPr>
        <i/>
        <sz val="8.8000000000000007"/>
        <color theme="0"/>
        <rFont val="Segoe UI"/>
        <family val="2"/>
      </rPr>
      <t>(12.06%)</t>
    </r>
  </si>
  <si>
    <r>
      <t>470 </t>
    </r>
    <r>
      <rPr>
        <i/>
        <sz val="8.8000000000000007"/>
        <color theme="0"/>
        <rFont val="Segoe UI"/>
        <family val="2"/>
      </rPr>
      <t>(57.18%)</t>
    </r>
  </si>
  <si>
    <r>
      <t>108 </t>
    </r>
    <r>
      <rPr>
        <i/>
        <sz val="8.8000000000000007"/>
        <color theme="0"/>
        <rFont val="Segoe UI"/>
        <family val="2"/>
      </rPr>
      <t>(52.68%)</t>
    </r>
  </si>
  <si>
    <r>
      <t>47 </t>
    </r>
    <r>
      <rPr>
        <i/>
        <sz val="8.8000000000000007"/>
        <color theme="0"/>
        <rFont val="Segoe UI"/>
        <family val="2"/>
      </rPr>
      <t>(25.41%)</t>
    </r>
  </si>
  <si>
    <r>
      <t>22 </t>
    </r>
    <r>
      <rPr>
        <i/>
        <sz val="8.8000000000000007"/>
        <color theme="0"/>
        <rFont val="Segoe UI"/>
        <family val="2"/>
      </rPr>
      <t>(18.49%)</t>
    </r>
  </si>
  <si>
    <r>
      <t>74 </t>
    </r>
    <r>
      <rPr>
        <i/>
        <sz val="8.8000000000000007"/>
        <color theme="0"/>
        <rFont val="Segoe UI"/>
        <family val="2"/>
      </rPr>
      <t>(8.44%)</t>
    </r>
  </si>
  <si>
    <r>
      <t>53 </t>
    </r>
    <r>
      <rPr>
        <i/>
        <sz val="8.8000000000000007"/>
        <color theme="0"/>
        <rFont val="Segoe UI"/>
        <family val="2"/>
      </rPr>
      <t>(40.77%)</t>
    </r>
  </si>
  <si>
    <r>
      <t>122 </t>
    </r>
    <r>
      <rPr>
        <i/>
        <sz val="8.8000000000000007"/>
        <color theme="0"/>
        <rFont val="Segoe UI"/>
        <family val="2"/>
      </rPr>
      <t>(42.51%)</t>
    </r>
  </si>
  <si>
    <r>
      <t>73 </t>
    </r>
    <r>
      <rPr>
        <i/>
        <sz val="8.8000000000000007"/>
        <color theme="0"/>
        <rFont val="Segoe UI"/>
        <family val="2"/>
      </rPr>
      <t>(29.92%)</t>
    </r>
  </si>
  <si>
    <r>
      <t>15 </t>
    </r>
    <r>
      <rPr>
        <i/>
        <sz val="8.8000000000000007"/>
        <color theme="0"/>
        <rFont val="Segoe UI"/>
        <family val="2"/>
      </rPr>
      <t>(15.96%)</t>
    </r>
  </si>
  <si>
    <r>
      <t>27 </t>
    </r>
    <r>
      <rPr>
        <i/>
        <sz val="8.8000000000000007"/>
        <color theme="0"/>
        <rFont val="Segoe UI"/>
        <family val="2"/>
      </rPr>
      <t>(29.03%)</t>
    </r>
  </si>
  <si>
    <r>
      <t>561 </t>
    </r>
    <r>
      <rPr>
        <i/>
        <sz val="8.8000000000000007"/>
        <color theme="0"/>
        <rFont val="Segoe UI"/>
        <family val="2"/>
      </rPr>
      <t>(56.04%)</t>
    </r>
  </si>
  <si>
    <r>
      <t>192 </t>
    </r>
    <r>
      <rPr>
        <i/>
        <sz val="8.8000000000000007"/>
        <color theme="0"/>
        <rFont val="Segoe UI"/>
        <family val="2"/>
      </rPr>
      <t>(40.17%)</t>
    </r>
  </si>
  <si>
    <r>
      <t>47 </t>
    </r>
    <r>
      <rPr>
        <i/>
        <sz val="8.8000000000000007"/>
        <color theme="0"/>
        <rFont val="Segoe UI"/>
        <family val="2"/>
      </rPr>
      <t>(63.51%)</t>
    </r>
  </si>
  <si>
    <r>
      <t>37 </t>
    </r>
    <r>
      <rPr>
        <i/>
        <sz val="8.8000000000000007"/>
        <color theme="0"/>
        <rFont val="Segoe UI"/>
        <family val="2"/>
      </rPr>
      <t>(48.68%)</t>
    </r>
  </si>
  <si>
    <t>FIRHC</t>
  </si>
  <si>
    <r>
      <t>744 </t>
    </r>
    <r>
      <rPr>
        <i/>
        <sz val="8.8000000000000007"/>
        <color theme="0"/>
        <rFont val="Segoe UI"/>
        <family val="2"/>
      </rPr>
      <t>(33.88%)</t>
    </r>
  </si>
  <si>
    <r>
      <t>20 </t>
    </r>
    <r>
      <rPr>
        <i/>
        <sz val="8.8000000000000007"/>
        <color theme="0"/>
        <rFont val="Segoe UI"/>
        <family val="2"/>
      </rPr>
      <t>(12.5%)</t>
    </r>
  </si>
  <si>
    <r>
      <t>47 </t>
    </r>
    <r>
      <rPr>
        <i/>
        <sz val="8.8000000000000007"/>
        <color theme="0"/>
        <rFont val="Segoe UI"/>
        <family val="2"/>
      </rPr>
      <t>(30.92%)</t>
    </r>
  </si>
  <si>
    <r>
      <t>19 </t>
    </r>
    <r>
      <rPr>
        <i/>
        <sz val="8.8000000000000007"/>
        <color theme="0"/>
        <rFont val="Segoe UI"/>
        <family val="2"/>
      </rPr>
      <t>(11.95%)</t>
    </r>
  </si>
  <si>
    <r>
      <t>87 </t>
    </r>
    <r>
      <rPr>
        <i/>
        <sz val="8.8000000000000007"/>
        <color theme="0"/>
        <rFont val="Segoe UI"/>
        <family val="2"/>
      </rPr>
      <t>(28.71%)</t>
    </r>
  </si>
  <si>
    <r>
      <t>68 </t>
    </r>
    <r>
      <rPr>
        <i/>
        <sz val="8.8000000000000007"/>
        <color theme="0"/>
        <rFont val="Segoe UI"/>
        <family val="2"/>
      </rPr>
      <t>(39.53%)</t>
    </r>
  </si>
  <si>
    <r>
      <t>89 </t>
    </r>
    <r>
      <rPr>
        <i/>
        <sz val="8.8000000000000007"/>
        <color theme="0"/>
        <rFont val="Segoe UI"/>
        <family val="2"/>
      </rPr>
      <t>(34.63%)</t>
    </r>
  </si>
  <si>
    <r>
      <t>51 </t>
    </r>
    <r>
      <rPr>
        <i/>
        <sz val="8.8000000000000007"/>
        <color theme="0"/>
        <rFont val="Segoe UI"/>
        <family val="2"/>
      </rPr>
      <t>(16.29%)</t>
    </r>
  </si>
  <si>
    <r>
      <t>43 </t>
    </r>
    <r>
      <rPr>
        <i/>
        <sz val="8.8000000000000007"/>
        <color theme="0"/>
        <rFont val="Segoe UI"/>
        <family val="2"/>
      </rPr>
      <t>(15.87%)</t>
    </r>
  </si>
  <si>
    <r>
      <t>23 </t>
    </r>
    <r>
      <rPr>
        <i/>
        <sz val="8.8000000000000007"/>
        <color theme="0"/>
        <rFont val="Segoe UI"/>
        <family val="2"/>
      </rPr>
      <t>(25.27%)</t>
    </r>
  </si>
  <si>
    <r>
      <t>47 </t>
    </r>
    <r>
      <rPr>
        <i/>
        <sz val="8.8000000000000007"/>
        <color theme="0"/>
        <rFont val="Segoe UI"/>
        <family val="2"/>
      </rPr>
      <t>(22.07%)</t>
    </r>
  </si>
  <si>
    <r>
      <t>22 </t>
    </r>
    <r>
      <rPr>
        <i/>
        <sz val="8.8000000000000007"/>
        <color theme="0"/>
        <rFont val="Segoe UI"/>
        <family val="2"/>
      </rPr>
      <t>(34.38%)</t>
    </r>
  </si>
  <si>
    <r>
      <t>204 </t>
    </r>
    <r>
      <rPr>
        <i/>
        <sz val="8.8000000000000007"/>
        <color theme="0"/>
        <rFont val="Segoe UI"/>
        <family val="2"/>
      </rPr>
      <t>(25.03%)</t>
    </r>
  </si>
  <si>
    <r>
      <t>32 </t>
    </r>
    <r>
      <rPr>
        <i/>
        <sz val="8.8000000000000007"/>
        <color theme="0"/>
        <rFont val="Segoe UI"/>
        <family val="2"/>
      </rPr>
      <t>(18.93%)</t>
    </r>
  </si>
  <si>
    <r>
      <t>44 </t>
    </r>
    <r>
      <rPr>
        <i/>
        <sz val="8.8000000000000007"/>
        <color theme="0"/>
        <rFont val="Segoe UI"/>
        <family val="2"/>
      </rPr>
      <t>(22.45%)</t>
    </r>
  </si>
  <si>
    <r>
      <t>108 </t>
    </r>
    <r>
      <rPr>
        <i/>
        <sz val="8.8000000000000007"/>
        <color theme="0"/>
        <rFont val="Segoe UI"/>
        <family val="2"/>
      </rPr>
      <t>(11.08%)</t>
    </r>
  </si>
  <si>
    <r>
      <t>58 </t>
    </r>
    <r>
      <rPr>
        <i/>
        <sz val="8.8000000000000007"/>
        <color theme="0"/>
        <rFont val="Segoe UI"/>
        <family val="2"/>
      </rPr>
      <t>(13.62%)</t>
    </r>
  </si>
  <si>
    <r>
      <t>20 </t>
    </r>
    <r>
      <rPr>
        <i/>
        <sz val="8.8000000000000007"/>
        <color theme="0"/>
        <rFont val="Segoe UI"/>
        <family val="2"/>
      </rPr>
      <t>(12.58%)</t>
    </r>
  </si>
  <si>
    <r>
      <t>23 </t>
    </r>
    <r>
      <rPr>
        <i/>
        <sz val="8.8000000000000007"/>
        <color theme="0"/>
        <rFont val="Segoe UI"/>
        <family val="2"/>
      </rPr>
      <t>(10.27%)</t>
    </r>
  </si>
  <si>
    <r>
      <t>24 </t>
    </r>
    <r>
      <rPr>
        <i/>
        <sz val="8.8000000000000007"/>
        <color theme="0"/>
        <rFont val="Segoe UI"/>
        <family val="2"/>
      </rPr>
      <t>(13.56%)</t>
    </r>
  </si>
  <si>
    <r>
      <t>80 </t>
    </r>
    <r>
      <rPr>
        <i/>
        <sz val="8.8000000000000007"/>
        <color theme="0"/>
        <rFont val="Segoe UI"/>
        <family val="2"/>
      </rPr>
      <t>(18.69%)</t>
    </r>
  </si>
  <si>
    <r>
      <t>80 </t>
    </r>
    <r>
      <rPr>
        <i/>
        <sz val="8.8000000000000007"/>
        <color theme="0"/>
        <rFont val="Segoe UI"/>
        <family val="2"/>
      </rPr>
      <t>(13.99%)</t>
    </r>
  </si>
  <si>
    <r>
      <t>119 </t>
    </r>
    <r>
      <rPr>
        <i/>
        <sz val="8.8000000000000007"/>
        <color theme="0"/>
        <rFont val="Segoe UI"/>
        <family val="2"/>
      </rPr>
      <t>(14.48%)</t>
    </r>
  </si>
  <si>
    <r>
      <t>24 </t>
    </r>
    <r>
      <rPr>
        <i/>
        <sz val="8.8000000000000007"/>
        <color theme="0"/>
        <rFont val="Segoe UI"/>
        <family val="2"/>
      </rPr>
      <t>(11.71%)</t>
    </r>
  </si>
  <si>
    <r>
      <t>68 </t>
    </r>
    <r>
      <rPr>
        <i/>
        <sz val="8.8000000000000007"/>
        <color theme="0"/>
        <rFont val="Segoe UI"/>
        <family val="2"/>
      </rPr>
      <t>(36.76%)</t>
    </r>
  </si>
  <si>
    <r>
      <t>27 </t>
    </r>
    <r>
      <rPr>
        <i/>
        <sz val="8.8000000000000007"/>
        <color theme="0"/>
        <rFont val="Segoe UI"/>
        <family val="2"/>
      </rPr>
      <t>(22.69%)</t>
    </r>
  </si>
  <si>
    <r>
      <t>150 </t>
    </r>
    <r>
      <rPr>
        <i/>
        <sz val="8.8000000000000007"/>
        <color theme="0"/>
        <rFont val="Segoe UI"/>
        <family val="2"/>
      </rPr>
      <t>(17.1%)</t>
    </r>
  </si>
  <si>
    <r>
      <t>28 </t>
    </r>
    <r>
      <rPr>
        <i/>
        <sz val="8.8000000000000007"/>
        <color theme="0"/>
        <rFont val="Segoe UI"/>
        <family val="2"/>
      </rPr>
      <t>(21.54%)</t>
    </r>
  </si>
  <si>
    <r>
      <t>65 </t>
    </r>
    <r>
      <rPr>
        <i/>
        <sz val="8.8000000000000007"/>
        <color theme="0"/>
        <rFont val="Segoe UI"/>
        <family val="2"/>
      </rPr>
      <t>(22.65%)</t>
    </r>
  </si>
  <si>
    <r>
      <t>49 </t>
    </r>
    <r>
      <rPr>
        <i/>
        <sz val="8.8000000000000007"/>
        <color theme="0"/>
        <rFont val="Segoe UI"/>
        <family val="2"/>
      </rPr>
      <t>(20.08%)</t>
    </r>
  </si>
  <si>
    <r>
      <t>10 </t>
    </r>
    <r>
      <rPr>
        <i/>
        <sz val="8.8000000000000007"/>
        <color theme="0"/>
        <rFont val="Segoe UI"/>
        <family val="2"/>
      </rPr>
      <t>(10.64%)</t>
    </r>
  </si>
  <si>
    <r>
      <t>10 </t>
    </r>
    <r>
      <rPr>
        <i/>
        <sz val="8.8000000000000007"/>
        <color theme="0"/>
        <rFont val="Segoe UI"/>
        <family val="2"/>
      </rPr>
      <t>(10.75%)</t>
    </r>
  </si>
  <si>
    <r>
      <t>67 </t>
    </r>
    <r>
      <rPr>
        <i/>
        <sz val="8.8000000000000007"/>
        <color theme="0"/>
        <rFont val="Segoe UI"/>
        <family val="2"/>
      </rPr>
      <t>(6.69%)</t>
    </r>
  </si>
  <si>
    <r>
      <t>81 </t>
    </r>
    <r>
      <rPr>
        <i/>
        <sz val="8.8000000000000007"/>
        <color theme="0"/>
        <rFont val="Segoe UI"/>
        <family val="2"/>
      </rPr>
      <t>(16.95%)</t>
    </r>
  </si>
  <si>
    <r>
      <t>14 </t>
    </r>
    <r>
      <rPr>
        <i/>
        <sz val="8.8000000000000007"/>
        <color theme="0"/>
        <rFont val="Segoe UI"/>
        <family val="2"/>
      </rPr>
      <t>(18.92%)</t>
    </r>
  </si>
  <si>
    <r>
      <t>22 </t>
    </r>
    <r>
      <rPr>
        <i/>
        <sz val="8.8000000000000007"/>
        <color theme="0"/>
        <rFont val="Segoe UI"/>
        <family val="2"/>
      </rPr>
      <t>(28.95%)</t>
    </r>
  </si>
  <si>
    <r>
      <t>15 </t>
    </r>
    <r>
      <rPr>
        <i/>
        <sz val="8.8000000000000007"/>
        <color theme="0"/>
        <rFont val="Segoe UI"/>
        <family val="2"/>
      </rPr>
      <t>(27.27%)</t>
    </r>
  </si>
  <si>
    <r>
      <t>742 </t>
    </r>
    <r>
      <rPr>
        <i/>
        <sz val="8.8000000000000007"/>
        <color theme="0"/>
        <rFont val="Segoe UI"/>
        <family val="2"/>
      </rPr>
      <t>(99.73%)</t>
    </r>
  </si>
  <si>
    <r>
      <t>20 </t>
    </r>
    <r>
      <rPr>
        <i/>
        <sz val="8.8000000000000007"/>
        <color theme="0"/>
        <rFont val="Segoe UI"/>
        <family val="2"/>
      </rPr>
      <t>(100%)</t>
    </r>
  </si>
  <si>
    <r>
      <t>47 </t>
    </r>
    <r>
      <rPr>
        <i/>
        <sz val="8.8000000000000007"/>
        <color theme="0"/>
        <rFont val="Segoe UI"/>
        <family val="2"/>
      </rPr>
      <t>(100%)</t>
    </r>
  </si>
  <si>
    <r>
      <t>19 </t>
    </r>
    <r>
      <rPr>
        <i/>
        <sz val="8.8000000000000007"/>
        <color theme="0"/>
        <rFont val="Segoe UI"/>
        <family val="2"/>
      </rPr>
      <t>(100%)</t>
    </r>
  </si>
  <si>
    <r>
      <t>44 </t>
    </r>
    <r>
      <rPr>
        <i/>
        <sz val="8.8000000000000007"/>
        <color theme="0"/>
        <rFont val="Segoe UI"/>
        <family val="2"/>
      </rPr>
      <t>(100%)</t>
    </r>
  </si>
  <si>
    <r>
      <t>87 </t>
    </r>
    <r>
      <rPr>
        <i/>
        <sz val="8.8000000000000007"/>
        <color theme="0"/>
        <rFont val="Segoe UI"/>
        <family val="2"/>
      </rPr>
      <t>(100%)</t>
    </r>
  </si>
  <si>
    <r>
      <t>68 </t>
    </r>
    <r>
      <rPr>
        <i/>
        <sz val="8.8000000000000007"/>
        <color theme="0"/>
        <rFont val="Segoe UI"/>
        <family val="2"/>
      </rPr>
      <t>(100%)</t>
    </r>
  </si>
  <si>
    <r>
      <t>89 </t>
    </r>
    <r>
      <rPr>
        <i/>
        <sz val="8.8000000000000007"/>
        <color theme="0"/>
        <rFont val="Segoe UI"/>
        <family val="2"/>
      </rPr>
      <t>(100%)</t>
    </r>
  </si>
  <si>
    <r>
      <t>51 </t>
    </r>
    <r>
      <rPr>
        <i/>
        <sz val="8.8000000000000007"/>
        <color theme="0"/>
        <rFont val="Segoe UI"/>
        <family val="2"/>
      </rPr>
      <t>(100%)</t>
    </r>
  </si>
  <si>
    <r>
      <t>43 </t>
    </r>
    <r>
      <rPr>
        <i/>
        <sz val="8.8000000000000007"/>
        <color theme="0"/>
        <rFont val="Segoe UI"/>
        <family val="2"/>
      </rPr>
      <t>(100%)</t>
    </r>
  </si>
  <si>
    <r>
      <t>23 </t>
    </r>
    <r>
      <rPr>
        <i/>
        <sz val="8.8000000000000007"/>
        <color theme="0"/>
        <rFont val="Segoe UI"/>
        <family val="2"/>
      </rPr>
      <t>(100%)</t>
    </r>
  </si>
  <si>
    <r>
      <t>22 </t>
    </r>
    <r>
      <rPr>
        <i/>
        <sz val="8.8000000000000007"/>
        <color theme="0"/>
        <rFont val="Segoe UI"/>
        <family val="2"/>
      </rPr>
      <t>(100%)</t>
    </r>
  </si>
  <si>
    <r>
      <t>204 </t>
    </r>
    <r>
      <rPr>
        <i/>
        <sz val="8.8000000000000007"/>
        <color theme="0"/>
        <rFont val="Segoe UI"/>
        <family val="2"/>
      </rPr>
      <t>(100%)</t>
    </r>
  </si>
  <si>
    <r>
      <t>32 </t>
    </r>
    <r>
      <rPr>
        <i/>
        <sz val="8.8000000000000007"/>
        <color theme="0"/>
        <rFont val="Segoe UI"/>
        <family val="2"/>
      </rPr>
      <t>(100%)</t>
    </r>
  </si>
  <si>
    <r>
      <t>108 </t>
    </r>
    <r>
      <rPr>
        <i/>
        <sz val="8.8000000000000007"/>
        <color theme="0"/>
        <rFont val="Segoe UI"/>
        <family val="2"/>
      </rPr>
      <t>(100%)</t>
    </r>
  </si>
  <si>
    <r>
      <t>57 </t>
    </r>
    <r>
      <rPr>
        <i/>
        <sz val="8.8000000000000007"/>
        <color theme="0"/>
        <rFont val="Segoe UI"/>
        <family val="2"/>
      </rPr>
      <t>(98.28%)</t>
    </r>
  </si>
  <si>
    <r>
      <t>24 </t>
    </r>
    <r>
      <rPr>
        <i/>
        <sz val="8.8000000000000007"/>
        <color theme="0"/>
        <rFont val="Segoe UI"/>
        <family val="2"/>
      </rPr>
      <t>(100%)</t>
    </r>
  </si>
  <si>
    <r>
      <t>80 </t>
    </r>
    <r>
      <rPr>
        <i/>
        <sz val="8.8000000000000007"/>
        <color theme="0"/>
        <rFont val="Segoe UI"/>
        <family val="2"/>
      </rPr>
      <t>(100%)</t>
    </r>
  </si>
  <si>
    <r>
      <t>119 </t>
    </r>
    <r>
      <rPr>
        <i/>
        <sz val="8.8000000000000007"/>
        <color theme="0"/>
        <rFont val="Segoe UI"/>
        <family val="2"/>
      </rPr>
      <t>(100%)</t>
    </r>
  </si>
  <si>
    <r>
      <t>27 </t>
    </r>
    <r>
      <rPr>
        <i/>
        <sz val="8.8000000000000007"/>
        <color theme="0"/>
        <rFont val="Segoe UI"/>
        <family val="2"/>
      </rPr>
      <t>(100%)</t>
    </r>
  </si>
  <si>
    <r>
      <t>150 </t>
    </r>
    <r>
      <rPr>
        <i/>
        <sz val="8.8000000000000007"/>
        <color theme="0"/>
        <rFont val="Segoe UI"/>
        <family val="2"/>
      </rPr>
      <t>(100%)</t>
    </r>
  </si>
  <si>
    <r>
      <t>28 </t>
    </r>
    <r>
      <rPr>
        <i/>
        <sz val="8.8000000000000007"/>
        <color theme="0"/>
        <rFont val="Segoe UI"/>
        <family val="2"/>
      </rPr>
      <t>(100%)</t>
    </r>
  </si>
  <si>
    <r>
      <t>65 </t>
    </r>
    <r>
      <rPr>
        <i/>
        <sz val="8.8000000000000007"/>
        <color theme="0"/>
        <rFont val="Segoe UI"/>
        <family val="2"/>
      </rPr>
      <t>(100%)</t>
    </r>
  </si>
  <si>
    <r>
      <t>49 </t>
    </r>
    <r>
      <rPr>
        <i/>
        <sz val="8.8000000000000007"/>
        <color theme="0"/>
        <rFont val="Segoe UI"/>
        <family val="2"/>
      </rPr>
      <t>(100%)</t>
    </r>
  </si>
  <si>
    <r>
      <t>10 </t>
    </r>
    <r>
      <rPr>
        <i/>
        <sz val="8.8000000000000007"/>
        <color theme="0"/>
        <rFont val="Segoe UI"/>
        <family val="2"/>
      </rPr>
      <t>(100%)</t>
    </r>
  </si>
  <si>
    <r>
      <t>67 </t>
    </r>
    <r>
      <rPr>
        <i/>
        <sz val="8.8000000000000007"/>
        <color theme="0"/>
        <rFont val="Segoe UI"/>
        <family val="2"/>
      </rPr>
      <t>(100%)</t>
    </r>
  </si>
  <si>
    <r>
      <t>79 </t>
    </r>
    <r>
      <rPr>
        <i/>
        <sz val="8.8000000000000007"/>
        <color theme="0"/>
        <rFont val="Segoe UI"/>
        <family val="2"/>
      </rPr>
      <t>(97.53%)</t>
    </r>
  </si>
  <si>
    <r>
      <t>14 </t>
    </r>
    <r>
      <rPr>
        <i/>
        <sz val="8.8000000000000007"/>
        <color theme="0"/>
        <rFont val="Segoe UI"/>
        <family val="2"/>
      </rPr>
      <t>(100%)</t>
    </r>
  </si>
  <si>
    <r>
      <t>15 </t>
    </r>
    <r>
      <rPr>
        <i/>
        <sz val="8.8000000000000007"/>
        <color theme="0"/>
        <rFont val="Segoe UI"/>
        <family val="2"/>
      </rPr>
      <t>(100%)</t>
    </r>
  </si>
  <si>
    <r>
      <t>618 </t>
    </r>
    <r>
      <rPr>
        <i/>
        <sz val="8.8000000000000007"/>
        <color theme="0"/>
        <rFont val="Segoe UI"/>
        <family val="2"/>
      </rPr>
      <t>(45.37%)</t>
    </r>
  </si>
  <si>
    <r>
      <t>64 </t>
    </r>
    <r>
      <rPr>
        <i/>
        <sz val="8.8000000000000007"/>
        <color theme="0"/>
        <rFont val="Segoe UI"/>
        <family val="2"/>
      </rPr>
      <t>(71.91%)</t>
    </r>
  </si>
  <si>
    <r>
      <t>32 </t>
    </r>
    <r>
      <rPr>
        <i/>
        <sz val="8.8000000000000007"/>
        <color theme="0"/>
        <rFont val="Segoe UI"/>
        <family val="2"/>
      </rPr>
      <t>(39.51%)</t>
    </r>
  </si>
  <si>
    <r>
      <t>29 </t>
    </r>
    <r>
      <rPr>
        <i/>
        <sz val="8.8000000000000007"/>
        <color theme="0"/>
        <rFont val="Segoe UI"/>
        <family val="2"/>
      </rPr>
      <t>(51.79%)</t>
    </r>
  </si>
  <si>
    <r>
      <t>60 </t>
    </r>
    <r>
      <rPr>
        <i/>
        <sz val="8.8000000000000007"/>
        <color theme="0"/>
        <rFont val="Segoe UI"/>
        <family val="2"/>
      </rPr>
      <t>(57.69%)</t>
    </r>
  </si>
  <si>
    <r>
      <t>101 </t>
    </r>
    <r>
      <rPr>
        <i/>
        <sz val="8.8000000000000007"/>
        <color theme="0"/>
        <rFont val="Segoe UI"/>
        <family val="2"/>
      </rPr>
      <t>(53.44%)</t>
    </r>
  </si>
  <si>
    <r>
      <t>55 </t>
    </r>
    <r>
      <rPr>
        <i/>
        <sz val="8.8000000000000007"/>
        <color theme="0"/>
        <rFont val="Segoe UI"/>
        <family val="2"/>
      </rPr>
      <t>(44.72%)</t>
    </r>
  </si>
  <si>
    <r>
      <t>118 </t>
    </r>
    <r>
      <rPr>
        <i/>
        <sz val="8.8000000000000007"/>
        <color theme="0"/>
        <rFont val="Segoe UI"/>
        <family val="2"/>
      </rPr>
      <t>(54.38%)</t>
    </r>
  </si>
  <si>
    <r>
      <t>76 </t>
    </r>
    <r>
      <rPr>
        <i/>
        <sz val="8.8000000000000007"/>
        <color theme="0"/>
        <rFont val="Segoe UI"/>
        <family val="2"/>
      </rPr>
      <t>(43.93%)</t>
    </r>
  </si>
  <si>
    <r>
      <t>44 </t>
    </r>
    <r>
      <rPr>
        <i/>
        <sz val="8.8000000000000007"/>
        <color theme="0"/>
        <rFont val="Segoe UI"/>
        <family val="2"/>
      </rPr>
      <t>(46.32%)</t>
    </r>
  </si>
  <si>
    <r>
      <t>38 </t>
    </r>
    <r>
      <rPr>
        <i/>
        <sz val="8.8000000000000007"/>
        <color theme="0"/>
        <rFont val="Segoe UI"/>
        <family val="2"/>
      </rPr>
      <t>(50.67%)</t>
    </r>
  </si>
  <si>
    <r>
      <t>85 </t>
    </r>
    <r>
      <rPr>
        <i/>
        <sz val="8.8000000000000007"/>
        <color theme="0"/>
        <rFont val="Segoe UI"/>
        <family val="2"/>
      </rPr>
      <t>(57.82%)</t>
    </r>
  </si>
  <si>
    <r>
      <t>34 </t>
    </r>
    <r>
      <rPr>
        <i/>
        <sz val="8.8000000000000007"/>
        <color theme="0"/>
        <rFont val="Segoe UI"/>
        <family val="2"/>
      </rPr>
      <t>(53.12%)</t>
    </r>
  </si>
  <si>
    <r>
      <t>229 </t>
    </r>
    <r>
      <rPr>
        <i/>
        <sz val="8.8000000000000007"/>
        <color theme="0"/>
        <rFont val="Segoe UI"/>
        <family val="2"/>
      </rPr>
      <t>(52.64%)</t>
    </r>
  </si>
  <si>
    <r>
      <t>54 </t>
    </r>
    <r>
      <rPr>
        <i/>
        <sz val="8.8000000000000007"/>
        <color theme="0"/>
        <rFont val="Segoe UI"/>
        <family val="2"/>
      </rPr>
      <t>(62.79%)</t>
    </r>
  </si>
  <si>
    <r>
      <t>58 </t>
    </r>
    <r>
      <rPr>
        <i/>
        <sz val="8.8000000000000007"/>
        <color theme="0"/>
        <rFont val="Segoe UI"/>
        <family val="2"/>
      </rPr>
      <t>(55.77%)</t>
    </r>
  </si>
  <si>
    <r>
      <t>106 </t>
    </r>
    <r>
      <rPr>
        <i/>
        <sz val="8.8000000000000007"/>
        <color theme="0"/>
        <rFont val="Segoe UI"/>
        <family val="2"/>
      </rPr>
      <t>(30.64%)</t>
    </r>
  </si>
  <si>
    <r>
      <t>117 </t>
    </r>
    <r>
      <rPr>
        <i/>
        <sz val="8.8000000000000007"/>
        <color theme="0"/>
        <rFont val="Segoe UI"/>
        <family val="2"/>
      </rPr>
      <t>(65%)</t>
    </r>
  </si>
  <si>
    <r>
      <t>50 </t>
    </r>
    <r>
      <rPr>
        <i/>
        <sz val="8.8000000000000007"/>
        <color theme="0"/>
        <rFont val="Segoe UI"/>
        <family val="2"/>
      </rPr>
      <t>(64.1%)</t>
    </r>
  </si>
  <si>
    <r>
      <t>53 </t>
    </r>
    <r>
      <rPr>
        <i/>
        <sz val="8.8000000000000007"/>
        <color theme="0"/>
        <rFont val="Segoe UI"/>
        <family val="2"/>
      </rPr>
      <t>(66.25%)</t>
    </r>
  </si>
  <si>
    <r>
      <t>30 </t>
    </r>
    <r>
      <rPr>
        <i/>
        <sz val="8.8000000000000007"/>
        <color theme="0"/>
        <rFont val="Segoe UI"/>
        <family val="2"/>
      </rPr>
      <t>(50.85%)</t>
    </r>
  </si>
  <si>
    <r>
      <t>156 </t>
    </r>
    <r>
      <rPr>
        <i/>
        <sz val="8.8000000000000007"/>
        <color theme="0"/>
        <rFont val="Segoe UI"/>
        <family val="2"/>
      </rPr>
      <t>(66.1%)</t>
    </r>
  </si>
  <si>
    <r>
      <t>117 </t>
    </r>
    <r>
      <rPr>
        <i/>
        <sz val="8.8000000000000007"/>
        <color theme="0"/>
        <rFont val="Segoe UI"/>
        <family val="2"/>
      </rPr>
      <t>(45.7%)</t>
    </r>
  </si>
  <si>
    <r>
      <t>150 </t>
    </r>
    <r>
      <rPr>
        <i/>
        <sz val="8.8000000000000007"/>
        <color theme="0"/>
        <rFont val="Segoe UI"/>
        <family val="2"/>
      </rPr>
      <t>(45.32%)</t>
    </r>
  </si>
  <si>
    <r>
      <t>38 </t>
    </r>
    <r>
      <rPr>
        <i/>
        <sz val="8.8000000000000007"/>
        <color theme="0"/>
        <rFont val="Segoe UI"/>
        <family val="2"/>
      </rPr>
      <t>(55.88%)</t>
    </r>
  </si>
  <si>
    <r>
      <t>34 </t>
    </r>
    <r>
      <rPr>
        <i/>
        <sz val="8.8000000000000007"/>
        <color theme="0"/>
        <rFont val="Segoe UI"/>
        <family val="2"/>
      </rPr>
      <t>(51.52%)</t>
    </r>
  </si>
  <si>
    <r>
      <t>462 </t>
    </r>
    <r>
      <rPr>
        <i/>
        <sz val="8.8000000000000007"/>
        <color theme="0"/>
        <rFont val="Segoe UI"/>
        <family val="2"/>
      </rPr>
      <t>(60.47%)</t>
    </r>
  </si>
  <si>
    <r>
      <t>43 </t>
    </r>
    <r>
      <rPr>
        <i/>
        <sz val="8.8000000000000007"/>
        <color theme="0"/>
        <rFont val="Segoe UI"/>
        <family val="2"/>
      </rPr>
      <t>(57.33%)</t>
    </r>
  </si>
  <si>
    <r>
      <t>86 </t>
    </r>
    <r>
      <rPr>
        <i/>
        <sz val="8.8000000000000007"/>
        <color theme="0"/>
        <rFont val="Segoe UI"/>
        <family val="2"/>
      </rPr>
      <t>(56.95%)</t>
    </r>
  </si>
  <si>
    <r>
      <t>69 </t>
    </r>
    <r>
      <rPr>
        <i/>
        <sz val="8.8000000000000007"/>
        <color theme="0"/>
        <rFont val="Segoe UI"/>
        <family val="2"/>
      </rPr>
      <t>(49.29%)</t>
    </r>
  </si>
  <si>
    <r>
      <t>50 </t>
    </r>
    <r>
      <rPr>
        <i/>
        <sz val="8.8000000000000007"/>
        <color theme="0"/>
        <rFont val="Segoe UI"/>
        <family val="2"/>
      </rPr>
      <t>(79.37%)</t>
    </r>
  </si>
  <si>
    <r>
      <t>47 </t>
    </r>
    <r>
      <rPr>
        <i/>
        <sz val="8.8000000000000007"/>
        <color theme="0"/>
        <rFont val="Segoe UI"/>
        <family val="2"/>
      </rPr>
      <t>(81.03%)</t>
    </r>
  </si>
  <si>
    <r>
      <t>243 </t>
    </r>
    <r>
      <rPr>
        <i/>
        <sz val="8.8000000000000007"/>
        <color theme="0"/>
        <rFont val="Segoe UI"/>
        <family val="2"/>
      </rPr>
      <t>(67.88%)</t>
    </r>
  </si>
  <si>
    <r>
      <t>99 </t>
    </r>
    <r>
      <rPr>
        <i/>
        <sz val="8.8000000000000007"/>
        <color theme="0"/>
        <rFont val="Segoe UI"/>
        <family val="2"/>
      </rPr>
      <t>(50%)</t>
    </r>
  </si>
  <si>
    <r>
      <t>9 </t>
    </r>
    <r>
      <rPr>
        <i/>
        <sz val="8.8000000000000007"/>
        <color theme="0"/>
        <rFont val="Segoe UI"/>
        <family val="2"/>
      </rPr>
      <t>(37.5%)</t>
    </r>
  </si>
  <si>
    <r>
      <t>16 </t>
    </r>
    <r>
      <rPr>
        <i/>
        <sz val="8.8000000000000007"/>
        <color theme="0"/>
        <rFont val="Segoe UI"/>
        <family val="2"/>
      </rPr>
      <t>(42.11%)</t>
    </r>
  </si>
  <si>
    <r>
      <t>40 </t>
    </r>
    <r>
      <rPr>
        <i/>
        <sz val="8.8000000000000007"/>
        <color theme="0"/>
        <rFont val="Segoe UI"/>
        <family val="2"/>
      </rPr>
      <t>(72.73%)</t>
    </r>
  </si>
  <si>
    <r>
      <t>168 </t>
    </r>
    <r>
      <rPr>
        <i/>
        <sz val="8.8000000000000007"/>
        <color theme="0"/>
        <rFont val="Segoe UI"/>
        <family val="2"/>
      </rPr>
      <t>(97.11%)</t>
    </r>
  </si>
  <si>
    <r>
      <t>26 </t>
    </r>
    <r>
      <rPr>
        <i/>
        <sz val="8.8000000000000007"/>
        <color theme="0"/>
        <rFont val="Segoe UI"/>
        <family val="2"/>
      </rPr>
      <t>(100%)</t>
    </r>
  </si>
  <si>
    <r>
      <t>34 </t>
    </r>
    <r>
      <rPr>
        <i/>
        <sz val="8.8000000000000007"/>
        <color theme="0"/>
        <rFont val="Segoe UI"/>
        <family val="2"/>
      </rPr>
      <t>(100%)</t>
    </r>
  </si>
  <si>
    <r>
      <t>42 </t>
    </r>
    <r>
      <rPr>
        <i/>
        <sz val="8.8000000000000007"/>
        <color theme="0"/>
        <rFont val="Segoe UI"/>
        <family val="2"/>
      </rPr>
      <t>(100%)</t>
    </r>
  </si>
  <si>
    <r>
      <t>113 </t>
    </r>
    <r>
      <rPr>
        <i/>
        <sz val="8.8000000000000007"/>
        <color theme="0"/>
        <rFont val="Segoe UI"/>
        <family val="2"/>
      </rPr>
      <t>(100%)</t>
    </r>
  </si>
  <si>
    <r>
      <t>18 </t>
    </r>
    <r>
      <rPr>
        <i/>
        <sz val="8.8000000000000007"/>
        <color theme="0"/>
        <rFont val="Segoe UI"/>
        <family val="2"/>
      </rPr>
      <t>(100%)</t>
    </r>
  </si>
  <si>
    <r>
      <t>33 </t>
    </r>
    <r>
      <rPr>
        <i/>
        <sz val="8.8000000000000007"/>
        <color theme="0"/>
        <rFont val="Segoe UI"/>
        <family val="2"/>
      </rPr>
      <t>(100%)</t>
    </r>
  </si>
  <si>
    <r>
      <t>88 </t>
    </r>
    <r>
      <rPr>
        <i/>
        <sz val="8.8000000000000007"/>
        <color theme="0"/>
        <rFont val="Segoe UI"/>
        <family val="2"/>
      </rPr>
      <t>(100%)</t>
    </r>
  </si>
  <si>
    <r>
      <t>48 </t>
    </r>
    <r>
      <rPr>
        <i/>
        <sz val="8.8000000000000007"/>
        <color theme="0"/>
        <rFont val="Segoe UI"/>
        <family val="2"/>
      </rPr>
      <t>(100%)</t>
    </r>
  </si>
  <si>
    <r>
      <t>358 </t>
    </r>
    <r>
      <rPr>
        <i/>
        <sz val="8.8000000000000007"/>
        <color theme="0"/>
        <rFont val="Segoe UI"/>
        <family val="2"/>
      </rPr>
      <t>(99.72%)</t>
    </r>
  </si>
  <si>
    <r>
      <t>83 </t>
    </r>
    <r>
      <rPr>
        <i/>
        <sz val="8.8000000000000007"/>
        <color theme="0"/>
        <rFont val="Segoe UI"/>
        <family val="2"/>
      </rPr>
      <t>(100%)</t>
    </r>
  </si>
  <si>
    <r>
      <t>90 </t>
    </r>
    <r>
      <rPr>
        <i/>
        <sz val="8.8000000000000007"/>
        <color theme="0"/>
        <rFont val="Segoe UI"/>
        <family val="2"/>
      </rPr>
      <t>(100%)</t>
    </r>
  </si>
  <si>
    <r>
      <t>619 </t>
    </r>
    <r>
      <rPr>
        <i/>
        <sz val="8.8000000000000007"/>
        <color theme="0"/>
        <rFont val="Segoe UI"/>
        <family val="2"/>
      </rPr>
      <t>(100%)</t>
    </r>
  </si>
  <si>
    <r>
      <t>170 </t>
    </r>
    <r>
      <rPr>
        <i/>
        <sz val="8.8000000000000007"/>
        <color theme="0"/>
        <rFont val="Segoe UI"/>
        <family val="2"/>
      </rPr>
      <t>(97.7%)</t>
    </r>
  </si>
  <si>
    <r>
      <t>74 </t>
    </r>
    <r>
      <rPr>
        <i/>
        <sz val="8.8000000000000007"/>
        <color theme="0"/>
        <rFont val="Segoe UI"/>
        <family val="2"/>
      </rPr>
      <t>(100%)</t>
    </r>
  </si>
  <si>
    <r>
      <t>143 </t>
    </r>
    <r>
      <rPr>
        <i/>
        <sz val="8.8000000000000007"/>
        <color theme="0"/>
        <rFont val="Segoe UI"/>
        <family val="2"/>
      </rPr>
      <t>(100%)</t>
    </r>
  </si>
  <si>
    <r>
      <t>105 </t>
    </r>
    <r>
      <rPr>
        <i/>
        <sz val="8.8000000000000007"/>
        <color theme="0"/>
        <rFont val="Segoe UI"/>
        <family val="2"/>
      </rPr>
      <t>(98.13%)</t>
    </r>
  </si>
  <si>
    <r>
      <t>171 </t>
    </r>
    <r>
      <rPr>
        <i/>
        <sz val="8.8000000000000007"/>
        <color theme="0"/>
        <rFont val="Segoe UI"/>
        <family val="2"/>
      </rPr>
      <t>(100%)</t>
    </r>
  </si>
  <si>
    <r>
      <t>68 </t>
    </r>
    <r>
      <rPr>
        <i/>
        <sz val="8.8000000000000007"/>
        <color theme="0"/>
        <rFont val="Segoe UI"/>
        <family val="2"/>
      </rPr>
      <t>(98.55%)</t>
    </r>
  </si>
  <si>
    <r>
      <t>470 </t>
    </r>
    <r>
      <rPr>
        <i/>
        <sz val="8.8000000000000007"/>
        <color theme="0"/>
        <rFont val="Segoe UI"/>
        <family val="2"/>
      </rPr>
      <t>(100%)</t>
    </r>
  </si>
  <si>
    <r>
      <t>46 </t>
    </r>
    <r>
      <rPr>
        <i/>
        <sz val="8.8000000000000007"/>
        <color theme="0"/>
        <rFont val="Segoe UI"/>
        <family val="2"/>
      </rPr>
      <t>(97.87%)</t>
    </r>
  </si>
  <si>
    <r>
      <t>53 </t>
    </r>
    <r>
      <rPr>
        <i/>
        <sz val="8.8000000000000007"/>
        <color theme="0"/>
        <rFont val="Segoe UI"/>
        <family val="2"/>
      </rPr>
      <t>(100%)</t>
    </r>
  </si>
  <si>
    <r>
      <t>122 </t>
    </r>
    <r>
      <rPr>
        <i/>
        <sz val="8.8000000000000007"/>
        <color theme="0"/>
        <rFont val="Segoe UI"/>
        <family val="2"/>
      </rPr>
      <t>(100%)</t>
    </r>
  </si>
  <si>
    <r>
      <t>73 </t>
    </r>
    <r>
      <rPr>
        <i/>
        <sz val="8.8000000000000007"/>
        <color theme="0"/>
        <rFont val="Segoe UI"/>
        <family val="2"/>
      </rPr>
      <t>(100%)</t>
    </r>
  </si>
  <si>
    <r>
      <t>14 </t>
    </r>
    <r>
      <rPr>
        <i/>
        <sz val="8.8000000000000007"/>
        <color theme="0"/>
        <rFont val="Segoe UI"/>
        <family val="2"/>
      </rPr>
      <t>(93.33%)</t>
    </r>
  </si>
  <si>
    <r>
      <t>560 </t>
    </r>
    <r>
      <rPr>
        <i/>
        <sz val="8.8000000000000007"/>
        <color theme="0"/>
        <rFont val="Segoe UI"/>
        <family val="2"/>
      </rPr>
      <t>(99.82%)</t>
    </r>
  </si>
  <si>
    <r>
      <t>189 </t>
    </r>
    <r>
      <rPr>
        <i/>
        <sz val="8.8000000000000007"/>
        <color theme="0"/>
        <rFont val="Segoe UI"/>
        <family val="2"/>
      </rPr>
      <t>(98.44%)</t>
    </r>
  </si>
  <si>
    <r>
      <t>37 </t>
    </r>
    <r>
      <rPr>
        <i/>
        <sz val="8.8000000000000007"/>
        <color theme="0"/>
        <rFont val="Segoe UI"/>
        <family val="2"/>
      </rPr>
      <t>(100%)</t>
    </r>
  </si>
  <si>
    <r>
      <t>1,333 </t>
    </r>
    <r>
      <rPr>
        <i/>
        <sz val="8.8000000000000007"/>
        <color theme="0"/>
        <rFont val="Segoe UI"/>
        <family val="2"/>
      </rPr>
      <t>(2.09%)</t>
    </r>
  </si>
  <si>
    <r>
      <t>26 </t>
    </r>
    <r>
      <rPr>
        <i/>
        <sz val="8.8000000000000007"/>
        <color theme="0"/>
        <rFont val="Segoe UI"/>
        <family val="2"/>
      </rPr>
      <t>(0.54%)</t>
    </r>
  </si>
  <si>
    <r>
      <t>72 </t>
    </r>
    <r>
      <rPr>
        <i/>
        <sz val="8.8000000000000007"/>
        <color theme="0"/>
        <rFont val="Segoe UI"/>
        <family val="2"/>
      </rPr>
      <t>(1.82%)</t>
    </r>
  </si>
  <si>
    <r>
      <t>93 </t>
    </r>
    <r>
      <rPr>
        <i/>
        <sz val="8.8000000000000007"/>
        <color theme="0"/>
        <rFont val="Segoe UI"/>
        <family val="2"/>
      </rPr>
      <t>(2.13%)</t>
    </r>
  </si>
  <si>
    <r>
      <t>63 </t>
    </r>
    <r>
      <rPr>
        <i/>
        <sz val="8.8000000000000007"/>
        <color theme="0"/>
        <rFont val="Segoe UI"/>
        <family val="2"/>
      </rPr>
      <t>(1.38%)</t>
    </r>
  </si>
  <si>
    <r>
      <t>1 </t>
    </r>
    <r>
      <rPr>
        <i/>
        <sz val="8.8000000000000007"/>
        <color theme="0"/>
        <rFont val="Segoe UI"/>
        <family val="2"/>
      </rPr>
      <t>(0.01%)</t>
    </r>
  </si>
  <si>
    <r>
      <t>65 </t>
    </r>
    <r>
      <rPr>
        <i/>
        <sz val="8.8000000000000007"/>
        <color theme="0"/>
        <rFont val="Segoe UI"/>
        <family val="2"/>
      </rPr>
      <t>(1.41%)</t>
    </r>
  </si>
  <si>
    <r>
      <t>34 </t>
    </r>
    <r>
      <rPr>
        <i/>
        <sz val="8.8000000000000007"/>
        <color theme="0"/>
        <rFont val="Segoe UI"/>
        <family val="2"/>
      </rPr>
      <t>(0.41%)</t>
    </r>
  </si>
  <si>
    <r>
      <t>93 </t>
    </r>
    <r>
      <rPr>
        <i/>
        <sz val="8.8000000000000007"/>
        <color theme="0"/>
        <rFont val="Segoe UI"/>
        <family val="2"/>
      </rPr>
      <t>(0.77%)</t>
    </r>
  </si>
  <si>
    <r>
      <t>343 </t>
    </r>
    <r>
      <rPr>
        <i/>
        <sz val="8.8000000000000007"/>
        <color theme="0"/>
        <rFont val="Segoe UI"/>
        <family val="2"/>
      </rPr>
      <t>(4.48%)</t>
    </r>
  </si>
  <si>
    <r>
      <t>8 </t>
    </r>
    <r>
      <rPr>
        <i/>
        <sz val="8.8000000000000007"/>
        <color theme="0"/>
        <rFont val="Segoe UI"/>
        <family val="2"/>
      </rPr>
      <t>(0.13%)</t>
    </r>
  </si>
  <si>
    <r>
      <t>12 </t>
    </r>
    <r>
      <rPr>
        <i/>
        <sz val="8.8000000000000007"/>
        <color theme="0"/>
        <rFont val="Segoe UI"/>
        <family val="2"/>
      </rPr>
      <t>(0.51%)</t>
    </r>
  </si>
  <si>
    <r>
      <t>22 </t>
    </r>
    <r>
      <rPr>
        <i/>
        <sz val="8.8000000000000007"/>
        <color theme="0"/>
        <rFont val="Segoe UI"/>
        <family val="2"/>
      </rPr>
      <t>(0.1%)</t>
    </r>
  </si>
  <si>
    <r>
      <t>2 </t>
    </r>
    <r>
      <rPr>
        <i/>
        <sz val="8.8000000000000007"/>
        <color theme="0"/>
        <rFont val="Segoe UI"/>
        <family val="2"/>
      </rPr>
      <t>(0.04%)</t>
    </r>
  </si>
  <si>
    <r>
      <t>10 </t>
    </r>
    <r>
      <rPr>
        <i/>
        <sz val="8.8000000000000007"/>
        <color theme="0"/>
        <rFont val="Segoe UI"/>
        <family val="2"/>
      </rPr>
      <t>(0.04%)</t>
    </r>
  </si>
  <si>
    <r>
      <t>7 </t>
    </r>
    <r>
      <rPr>
        <i/>
        <sz val="8.8000000000000007"/>
        <color theme="0"/>
        <rFont val="Segoe UI"/>
        <family val="2"/>
      </rPr>
      <t>(0.15%)</t>
    </r>
  </si>
  <si>
    <r>
      <t>1 </t>
    </r>
    <r>
      <rPr>
        <i/>
        <sz val="8.8000000000000007"/>
        <color theme="0"/>
        <rFont val="Segoe UI"/>
        <family val="2"/>
      </rPr>
      <t>(0.02%)</t>
    </r>
  </si>
  <si>
    <r>
      <t>11 </t>
    </r>
    <r>
      <rPr>
        <i/>
        <sz val="8.8000000000000007"/>
        <color theme="0"/>
        <rFont val="Segoe UI"/>
        <family val="2"/>
      </rPr>
      <t>(0.2%)</t>
    </r>
  </si>
  <si>
    <r>
      <t>23 </t>
    </r>
    <r>
      <rPr>
        <i/>
        <sz val="8.8000000000000007"/>
        <color theme="0"/>
        <rFont val="Segoe UI"/>
        <family val="2"/>
      </rPr>
      <t>(0.18%)</t>
    </r>
  </si>
  <si>
    <r>
      <t>388 </t>
    </r>
    <r>
      <rPr>
        <i/>
        <sz val="8.8000000000000007"/>
        <color theme="0"/>
        <rFont val="Segoe UI"/>
        <family val="2"/>
      </rPr>
      <t>(2.58%)</t>
    </r>
  </si>
  <si>
    <r>
      <t>25 </t>
    </r>
    <r>
      <rPr>
        <i/>
        <sz val="8.8000000000000007"/>
        <color theme="0"/>
        <rFont val="Segoe UI"/>
        <family val="2"/>
      </rPr>
      <t>(0.11%)</t>
    </r>
  </si>
  <si>
    <r>
      <t>32 </t>
    </r>
    <r>
      <rPr>
        <i/>
        <sz val="8.8000000000000007"/>
        <color theme="0"/>
        <rFont val="Segoe UI"/>
        <family val="2"/>
      </rPr>
      <t>(0.52%)</t>
    </r>
  </si>
  <si>
    <r>
      <t>57 </t>
    </r>
    <r>
      <rPr>
        <i/>
        <sz val="8.8000000000000007"/>
        <color theme="0"/>
        <rFont val="Segoe UI"/>
        <family val="2"/>
      </rPr>
      <t>(0.9%)</t>
    </r>
  </si>
  <si>
    <r>
      <t>87 </t>
    </r>
    <r>
      <rPr>
        <i/>
        <sz val="8.8000000000000007"/>
        <color theme="0"/>
        <rFont val="Segoe UI"/>
        <family val="2"/>
      </rPr>
      <t>(2.54%)</t>
    </r>
  </si>
  <si>
    <r>
      <t>140 </t>
    </r>
    <r>
      <rPr>
        <i/>
        <sz val="8.8000000000000007"/>
        <color theme="0"/>
        <rFont val="Segoe UI"/>
        <family val="2"/>
      </rPr>
      <t>(0.57%)</t>
    </r>
  </si>
  <si>
    <r>
      <t>3 </t>
    </r>
    <r>
      <rPr>
        <i/>
        <sz val="8.8000000000000007"/>
        <color theme="0"/>
        <rFont val="Segoe UI"/>
        <family val="2"/>
      </rPr>
      <t>(0.07%)</t>
    </r>
  </si>
  <si>
    <r>
      <t>14 </t>
    </r>
    <r>
      <rPr>
        <i/>
        <sz val="8.8000000000000007"/>
        <color theme="0"/>
        <rFont val="Segoe UI"/>
        <family val="2"/>
      </rPr>
      <t>(0.18%)</t>
    </r>
  </si>
  <si>
    <r>
      <t>113 </t>
    </r>
    <r>
      <rPr>
        <i/>
        <sz val="8.8000000000000007"/>
        <color theme="0"/>
        <rFont val="Segoe UI"/>
        <family val="2"/>
      </rPr>
      <t>(1.4%)</t>
    </r>
  </si>
  <si>
    <r>
      <t>25 </t>
    </r>
    <r>
      <rPr>
        <i/>
        <sz val="8.8000000000000007"/>
        <color theme="0"/>
        <rFont val="Segoe UI"/>
        <family val="2"/>
      </rPr>
      <t>(0.86%)</t>
    </r>
  </si>
  <si>
    <r>
      <t>11 </t>
    </r>
    <r>
      <rPr>
        <i/>
        <sz val="8.8000000000000007"/>
        <color theme="0"/>
        <rFont val="Segoe UI"/>
        <family val="2"/>
      </rPr>
      <t>(0.29%)</t>
    </r>
  </si>
  <si>
    <r>
      <t>178 </t>
    </r>
    <r>
      <rPr>
        <i/>
        <sz val="8.8000000000000007"/>
        <color theme="0"/>
        <rFont val="Segoe UI"/>
        <family val="2"/>
      </rPr>
      <t>(0.56%)</t>
    </r>
  </si>
  <si>
    <r>
      <t>104 </t>
    </r>
    <r>
      <rPr>
        <i/>
        <sz val="8.8000000000000007"/>
        <color theme="0"/>
        <rFont val="Segoe UI"/>
        <family val="2"/>
      </rPr>
      <t>(0.83%)</t>
    </r>
  </si>
  <si>
    <r>
      <t>3 </t>
    </r>
    <r>
      <rPr>
        <i/>
        <sz val="8.8000000000000007"/>
        <color theme="0"/>
        <rFont val="Segoe UI"/>
        <family val="2"/>
      </rPr>
      <t>(0.1%)</t>
    </r>
  </si>
  <si>
    <r>
      <t>54 </t>
    </r>
    <r>
      <rPr>
        <i/>
        <sz val="8.8000000000000007"/>
        <color theme="0"/>
        <rFont val="Segoe UI"/>
        <family val="2"/>
      </rPr>
      <t>(19.64%)</t>
    </r>
  </si>
  <si>
    <r>
      <t>41,643 </t>
    </r>
    <r>
      <rPr>
        <i/>
        <sz val="8.8000000000000007"/>
        <color theme="0"/>
        <rFont val="Segoe UI"/>
        <family val="2"/>
      </rPr>
      <t>(65.36%)</t>
    </r>
  </si>
  <si>
    <r>
      <t>2,294 </t>
    </r>
    <r>
      <rPr>
        <i/>
        <sz val="8.8000000000000007"/>
        <color theme="0"/>
        <rFont val="Segoe UI"/>
        <family val="2"/>
      </rPr>
      <t>(47.39%)</t>
    </r>
  </si>
  <si>
    <r>
      <t>2,290 </t>
    </r>
    <r>
      <rPr>
        <i/>
        <sz val="8.8000000000000007"/>
        <color theme="0"/>
        <rFont val="Segoe UI"/>
        <family val="2"/>
      </rPr>
      <t>(57.84%)</t>
    </r>
  </si>
  <si>
    <r>
      <t>1,769 </t>
    </r>
    <r>
      <rPr>
        <i/>
        <sz val="8.8000000000000007"/>
        <color theme="0"/>
        <rFont val="Segoe UI"/>
        <family val="2"/>
      </rPr>
      <t>(40.51%)</t>
    </r>
  </si>
  <si>
    <r>
      <t>2,308 </t>
    </r>
    <r>
      <rPr>
        <i/>
        <sz val="8.8000000000000007"/>
        <color theme="0"/>
        <rFont val="Segoe UI"/>
        <family val="2"/>
      </rPr>
      <t>(50.45%)</t>
    </r>
  </si>
  <si>
    <r>
      <t>4,949 </t>
    </r>
    <r>
      <rPr>
        <i/>
        <sz val="8.8000000000000007"/>
        <color theme="0"/>
        <rFont val="Segoe UI"/>
        <family val="2"/>
      </rPr>
      <t>(61.4%)</t>
    </r>
  </si>
  <si>
    <r>
      <t>3,064 </t>
    </r>
    <r>
      <rPr>
        <i/>
        <sz val="8.8000000000000007"/>
        <color theme="0"/>
        <rFont val="Segoe UI"/>
        <family val="2"/>
      </rPr>
      <t>(66.68%)</t>
    </r>
  </si>
  <si>
    <r>
      <t>6,939 </t>
    </r>
    <r>
      <rPr>
        <i/>
        <sz val="8.8000000000000007"/>
        <color theme="0"/>
        <rFont val="Segoe UI"/>
        <family val="2"/>
      </rPr>
      <t>(83.07%)</t>
    </r>
  </si>
  <si>
    <r>
      <t>5,749 </t>
    </r>
    <r>
      <rPr>
        <i/>
        <sz val="8.8000000000000007"/>
        <color theme="0"/>
        <rFont val="Segoe UI"/>
        <family val="2"/>
      </rPr>
      <t>(47.36%)</t>
    </r>
  </si>
  <si>
    <r>
      <t>3,729 </t>
    </r>
    <r>
      <rPr>
        <i/>
        <sz val="8.8000000000000007"/>
        <color theme="0"/>
        <rFont val="Segoe UI"/>
        <family val="2"/>
      </rPr>
      <t>(48.68%)</t>
    </r>
  </si>
  <si>
    <r>
      <t>1,917 </t>
    </r>
    <r>
      <rPr>
        <i/>
        <sz val="8.8000000000000007"/>
        <color theme="0"/>
        <rFont val="Segoe UI"/>
        <family val="2"/>
      </rPr>
      <t>(75.56%)</t>
    </r>
  </si>
  <si>
    <r>
      <t>4,352 </t>
    </r>
    <r>
      <rPr>
        <i/>
        <sz val="8.8000000000000007"/>
        <color theme="0"/>
        <rFont val="Segoe UI"/>
        <family val="2"/>
      </rPr>
      <t>(68.92%)</t>
    </r>
  </si>
  <si>
    <r>
      <t>2,314 </t>
    </r>
    <r>
      <rPr>
        <i/>
        <sz val="8.8000000000000007"/>
        <color theme="0"/>
        <rFont val="Segoe UI"/>
        <family val="2"/>
      </rPr>
      <t>(98.85%)</t>
    </r>
  </si>
  <si>
    <r>
      <t>11,711 </t>
    </r>
    <r>
      <rPr>
        <i/>
        <sz val="8.8000000000000007"/>
        <color theme="0"/>
        <rFont val="Segoe UI"/>
        <family val="2"/>
      </rPr>
      <t>(54.21%)</t>
    </r>
  </si>
  <si>
    <r>
      <t>3,092 </t>
    </r>
    <r>
      <rPr>
        <i/>
        <sz val="8.8000000000000007"/>
        <color theme="0"/>
        <rFont val="Segoe UI"/>
        <family val="2"/>
      </rPr>
      <t>(55.56%)</t>
    </r>
  </si>
  <si>
    <r>
      <t>2,880 </t>
    </r>
    <r>
      <rPr>
        <i/>
        <sz val="8.8000000000000007"/>
        <color theme="0"/>
        <rFont val="Segoe UI"/>
        <family val="2"/>
      </rPr>
      <t>(53.82%)</t>
    </r>
  </si>
  <si>
    <r>
      <t>9,191 </t>
    </r>
    <r>
      <rPr>
        <i/>
        <sz val="8.8000000000000007"/>
        <color theme="0"/>
        <rFont val="Segoe UI"/>
        <family val="2"/>
      </rPr>
      <t>(32.37%)</t>
    </r>
  </si>
  <si>
    <r>
      <t>4,819 </t>
    </r>
    <r>
      <rPr>
        <i/>
        <sz val="8.8000000000000007"/>
        <color theme="0"/>
        <rFont val="Segoe UI"/>
        <family val="2"/>
      </rPr>
      <t>(40.08%)</t>
    </r>
  </si>
  <si>
    <r>
      <t>1,991 </t>
    </r>
    <r>
      <rPr>
        <i/>
        <sz val="8.8000000000000007"/>
        <color theme="0"/>
        <rFont val="Segoe UI"/>
        <family val="2"/>
      </rPr>
      <t>(43.11%)</t>
    </r>
  </si>
  <si>
    <r>
      <t>2,244 </t>
    </r>
    <r>
      <rPr>
        <i/>
        <sz val="8.8000000000000007"/>
        <color theme="0"/>
        <rFont val="Segoe UI"/>
        <family val="2"/>
      </rPr>
      <t>(35.81%)</t>
    </r>
  </si>
  <si>
    <r>
      <t>2,104 </t>
    </r>
    <r>
      <rPr>
        <i/>
        <sz val="8.8000000000000007"/>
        <color theme="0"/>
        <rFont val="Segoe UI"/>
        <family val="2"/>
      </rPr>
      <t>(38.18%)</t>
    </r>
  </si>
  <si>
    <r>
      <t>7,236 </t>
    </r>
    <r>
      <rPr>
        <i/>
        <sz val="8.8000000000000007"/>
        <color theme="0"/>
        <rFont val="Segoe UI"/>
        <family val="2"/>
      </rPr>
      <t>(57.15%)</t>
    </r>
  </si>
  <si>
    <r>
      <t>8,217 </t>
    </r>
    <r>
      <rPr>
        <i/>
        <sz val="8.8000000000000007"/>
        <color theme="0"/>
        <rFont val="Segoe UI"/>
        <family val="2"/>
      </rPr>
      <t>(54.71%)</t>
    </r>
  </si>
  <si>
    <r>
      <t>9,599 </t>
    </r>
    <r>
      <rPr>
        <i/>
        <sz val="8.8000000000000007"/>
        <color theme="0"/>
        <rFont val="Segoe UI"/>
        <family val="2"/>
      </rPr>
      <t>(42.85%)</t>
    </r>
  </si>
  <si>
    <r>
      <t>2,028 </t>
    </r>
    <r>
      <rPr>
        <i/>
        <sz val="8.8000000000000007"/>
        <color theme="0"/>
        <rFont val="Segoe UI"/>
        <family val="2"/>
      </rPr>
      <t>(33.05%)</t>
    </r>
  </si>
  <si>
    <r>
      <t>4,327 </t>
    </r>
    <r>
      <rPr>
        <i/>
        <sz val="8.8000000000000007"/>
        <color theme="0"/>
        <rFont val="Segoe UI"/>
        <family val="2"/>
      </rPr>
      <t>(68.52%)</t>
    </r>
  </si>
  <si>
    <r>
      <t>2,150 </t>
    </r>
    <r>
      <rPr>
        <i/>
        <sz val="8.8000000000000007"/>
        <color theme="0"/>
        <rFont val="Segoe UI"/>
        <family val="2"/>
      </rPr>
      <t>(62.7%)</t>
    </r>
  </si>
  <si>
    <r>
      <t>19,994 </t>
    </r>
    <r>
      <rPr>
        <i/>
        <sz val="8.8000000000000007"/>
        <color theme="0"/>
        <rFont val="Segoe UI"/>
        <family val="2"/>
      </rPr>
      <t>(81.94%)</t>
    </r>
  </si>
  <si>
    <r>
      <t>2,604 </t>
    </r>
    <r>
      <rPr>
        <i/>
        <sz val="8.8000000000000007"/>
        <color theme="0"/>
        <rFont val="Segoe UI"/>
        <family val="2"/>
      </rPr>
      <t>(60.07%)</t>
    </r>
  </si>
  <si>
    <r>
      <t>4,247 </t>
    </r>
    <r>
      <rPr>
        <i/>
        <sz val="8.8000000000000007"/>
        <color theme="0"/>
        <rFont val="Segoe UI"/>
        <family val="2"/>
      </rPr>
      <t>(53.92%)</t>
    </r>
  </si>
  <si>
    <r>
      <t>5,300 </t>
    </r>
    <r>
      <rPr>
        <i/>
        <sz val="8.8000000000000007"/>
        <color theme="0"/>
        <rFont val="Segoe UI"/>
        <family val="2"/>
      </rPr>
      <t>(65.46%)</t>
    </r>
  </si>
  <si>
    <r>
      <t>1,827 </t>
    </r>
    <r>
      <rPr>
        <i/>
        <sz val="8.8000000000000007"/>
        <color theme="0"/>
        <rFont val="Segoe UI"/>
        <family val="2"/>
      </rPr>
      <t>(63.13%)</t>
    </r>
  </si>
  <si>
    <r>
      <t>2,163 </t>
    </r>
    <r>
      <rPr>
        <i/>
        <sz val="8.8000000000000007"/>
        <color theme="0"/>
        <rFont val="Segoe UI"/>
        <family val="2"/>
      </rPr>
      <t>(57.87%)</t>
    </r>
  </si>
  <si>
    <r>
      <t>10,878 </t>
    </r>
    <r>
      <rPr>
        <i/>
        <sz val="8.8000000000000007"/>
        <color theme="0"/>
        <rFont val="Segoe UI"/>
        <family val="2"/>
      </rPr>
      <t>(34.18%)</t>
    </r>
  </si>
  <si>
    <r>
      <t>5,977 </t>
    </r>
    <r>
      <rPr>
        <i/>
        <sz val="8.8000000000000007"/>
        <color theme="0"/>
        <rFont val="Segoe UI"/>
        <family val="2"/>
      </rPr>
      <t>(47.5%)</t>
    </r>
  </si>
  <si>
    <r>
      <t>1,235 </t>
    </r>
    <r>
      <rPr>
        <i/>
        <sz val="8.8000000000000007"/>
        <color theme="0"/>
        <rFont val="Segoe UI"/>
        <family val="2"/>
      </rPr>
      <t>(42.85%)</t>
    </r>
  </si>
  <si>
    <r>
      <t>1,152 </t>
    </r>
    <r>
      <rPr>
        <i/>
        <sz val="8.8000000000000007"/>
        <color theme="0"/>
        <rFont val="Segoe UI"/>
        <family val="2"/>
      </rPr>
      <t>(53.19%)</t>
    </r>
  </si>
  <si>
    <r>
      <t>1,604 </t>
    </r>
    <r>
      <rPr>
        <i/>
        <sz val="8.8000000000000007"/>
        <color theme="0"/>
        <rFont val="Segoe UI"/>
        <family val="2"/>
      </rPr>
      <t>(99.32%)</t>
    </r>
  </si>
  <si>
    <r>
      <t>43 </t>
    </r>
    <r>
      <rPr>
        <i/>
        <sz val="8.8000000000000007"/>
        <color theme="0"/>
        <rFont val="Segoe UI"/>
        <family val="2"/>
      </rPr>
      <t>(15.64%)</t>
    </r>
  </si>
  <si>
    <r>
      <t>20,740 </t>
    </r>
    <r>
      <rPr>
        <i/>
        <sz val="8.8000000000000007"/>
        <color theme="0"/>
        <rFont val="Segoe UI"/>
        <family val="2"/>
      </rPr>
      <t>(32.55%)</t>
    </r>
  </si>
  <si>
    <r>
      <t>2,521 </t>
    </r>
    <r>
      <rPr>
        <i/>
        <sz val="8.8000000000000007"/>
        <color theme="0"/>
        <rFont val="Segoe UI"/>
        <family val="2"/>
      </rPr>
      <t>(52.08%)</t>
    </r>
  </si>
  <si>
    <r>
      <t>1,592 </t>
    </r>
    <r>
      <rPr>
        <i/>
        <sz val="8.8000000000000007"/>
        <color theme="0"/>
        <rFont val="Segoe UI"/>
        <family val="2"/>
      </rPr>
      <t>(40.21%)</t>
    </r>
  </si>
  <si>
    <r>
      <t>2,505 </t>
    </r>
    <r>
      <rPr>
        <i/>
        <sz val="8.8000000000000007"/>
        <color theme="0"/>
        <rFont val="Segoe UI"/>
        <family val="2"/>
      </rPr>
      <t>(57.36%)</t>
    </r>
  </si>
  <si>
    <r>
      <t>2,200 </t>
    </r>
    <r>
      <rPr>
        <i/>
        <sz val="8.8000000000000007"/>
        <color theme="0"/>
        <rFont val="Segoe UI"/>
        <family val="2"/>
      </rPr>
      <t>(48.09%)</t>
    </r>
  </si>
  <si>
    <r>
      <t>3,110 </t>
    </r>
    <r>
      <rPr>
        <i/>
        <sz val="8.8000000000000007"/>
        <color theme="0"/>
        <rFont val="Segoe UI"/>
        <family val="2"/>
      </rPr>
      <t>(38.59%)</t>
    </r>
  </si>
  <si>
    <r>
      <t>1,466 </t>
    </r>
    <r>
      <rPr>
        <i/>
        <sz val="8.8000000000000007"/>
        <color theme="0"/>
        <rFont val="Segoe UI"/>
        <family val="2"/>
      </rPr>
      <t>(31.9%)</t>
    </r>
  </si>
  <si>
    <r>
      <t>1,380 </t>
    </r>
    <r>
      <rPr>
        <i/>
        <sz val="8.8000000000000007"/>
        <color theme="0"/>
        <rFont val="Segoe UI"/>
        <family val="2"/>
      </rPr>
      <t>(16.52%)</t>
    </r>
  </si>
  <si>
    <r>
      <t>6,095 </t>
    </r>
    <r>
      <rPr>
        <i/>
        <sz val="8.8000000000000007"/>
        <color theme="0"/>
        <rFont val="Segoe UI"/>
        <family val="2"/>
      </rPr>
      <t>(50.21%)</t>
    </r>
  </si>
  <si>
    <r>
      <t>3,582 </t>
    </r>
    <r>
      <rPr>
        <i/>
        <sz val="8.8000000000000007"/>
        <color theme="0"/>
        <rFont val="Segoe UI"/>
        <family val="2"/>
      </rPr>
      <t>(46.76%)</t>
    </r>
  </si>
  <si>
    <r>
      <t>614 </t>
    </r>
    <r>
      <rPr>
        <i/>
        <sz val="8.8000000000000007"/>
        <color theme="0"/>
        <rFont val="Segoe UI"/>
        <family val="2"/>
      </rPr>
      <t>(24.2%)</t>
    </r>
  </si>
  <si>
    <r>
      <t>1,955 </t>
    </r>
    <r>
      <rPr>
        <i/>
        <sz val="8.8000000000000007"/>
        <color theme="0"/>
        <rFont val="Segoe UI"/>
        <family val="2"/>
      </rPr>
      <t>(30.96%)</t>
    </r>
  </si>
  <si>
    <r>
      <t>15 </t>
    </r>
    <r>
      <rPr>
        <i/>
        <sz val="8.8000000000000007"/>
        <color theme="0"/>
        <rFont val="Segoe UI"/>
        <family val="2"/>
      </rPr>
      <t>(0.64%)</t>
    </r>
  </si>
  <si>
    <r>
      <t>9,871 </t>
    </r>
    <r>
      <rPr>
        <i/>
        <sz val="8.8000000000000007"/>
        <color theme="0"/>
        <rFont val="Segoe UI"/>
        <family val="2"/>
      </rPr>
      <t>(45.69%)</t>
    </r>
  </si>
  <si>
    <r>
      <t>2,473 </t>
    </r>
    <r>
      <rPr>
        <i/>
        <sz val="8.8000000000000007"/>
        <color theme="0"/>
        <rFont val="Segoe UI"/>
        <family val="2"/>
      </rPr>
      <t>(44.44%)</t>
    </r>
  </si>
  <si>
    <r>
      <t>2,469 </t>
    </r>
    <r>
      <rPr>
        <i/>
        <sz val="8.8000000000000007"/>
        <color theme="0"/>
        <rFont val="Segoe UI"/>
        <family val="2"/>
      </rPr>
      <t>(46.14%)</t>
    </r>
  </si>
  <si>
    <r>
      <t>18,117 </t>
    </r>
    <r>
      <rPr>
        <i/>
        <sz val="8.8000000000000007"/>
        <color theme="0"/>
        <rFont val="Segoe UI"/>
        <family val="2"/>
      </rPr>
      <t>(63.81%)</t>
    </r>
  </si>
  <si>
    <r>
      <t>7,112 </t>
    </r>
    <r>
      <rPr>
        <i/>
        <sz val="8.8000000000000007"/>
        <color theme="0"/>
        <rFont val="Segoe UI"/>
        <family val="2"/>
      </rPr>
      <t>(59.15%)</t>
    </r>
  </si>
  <si>
    <r>
      <t>2,620 </t>
    </r>
    <r>
      <rPr>
        <i/>
        <sz val="8.8000000000000007"/>
        <color theme="0"/>
        <rFont val="Segoe UI"/>
        <family val="2"/>
      </rPr>
      <t>(56.73%)</t>
    </r>
  </si>
  <si>
    <r>
      <t>4,021 </t>
    </r>
    <r>
      <rPr>
        <i/>
        <sz val="8.8000000000000007"/>
        <color theme="0"/>
        <rFont val="Segoe UI"/>
        <family val="2"/>
      </rPr>
      <t>(64.16%)</t>
    </r>
  </si>
  <si>
    <r>
      <t>3,393 </t>
    </r>
    <r>
      <rPr>
        <i/>
        <sz val="8.8000000000000007"/>
        <color theme="0"/>
        <rFont val="Segoe UI"/>
        <family val="2"/>
      </rPr>
      <t>(61.57%)</t>
    </r>
  </si>
  <si>
    <r>
      <t>5,403 </t>
    </r>
    <r>
      <rPr>
        <i/>
        <sz val="8.8000000000000007"/>
        <color theme="0"/>
        <rFont val="Segoe UI"/>
        <family val="2"/>
      </rPr>
      <t>(42.67%)</t>
    </r>
  </si>
  <si>
    <r>
      <t>6,377 </t>
    </r>
    <r>
      <rPr>
        <i/>
        <sz val="8.8000000000000007"/>
        <color theme="0"/>
        <rFont val="Segoe UI"/>
        <family val="2"/>
      </rPr>
      <t>(42.46%)</t>
    </r>
  </si>
  <si>
    <r>
      <t>12,759 </t>
    </r>
    <r>
      <rPr>
        <i/>
        <sz val="8.8000000000000007"/>
        <color theme="0"/>
        <rFont val="Segoe UI"/>
        <family val="2"/>
      </rPr>
      <t>(56.96%)</t>
    </r>
  </si>
  <si>
    <r>
      <t>4,077 </t>
    </r>
    <r>
      <rPr>
        <i/>
        <sz val="8.8000000000000007"/>
        <color theme="0"/>
        <rFont val="Segoe UI"/>
        <family val="2"/>
      </rPr>
      <t>(66.43%)</t>
    </r>
  </si>
  <si>
    <r>
      <t>1,931 </t>
    </r>
    <r>
      <rPr>
        <i/>
        <sz val="8.8000000000000007"/>
        <color theme="0"/>
        <rFont val="Segoe UI"/>
        <family val="2"/>
      </rPr>
      <t>(30.58%)</t>
    </r>
  </si>
  <si>
    <r>
      <t>1,192 </t>
    </r>
    <r>
      <rPr>
        <i/>
        <sz val="8.8000000000000007"/>
        <color theme="0"/>
        <rFont val="Segoe UI"/>
        <family val="2"/>
      </rPr>
      <t>(34.76%)</t>
    </r>
  </si>
  <si>
    <r>
      <t>1,829 </t>
    </r>
    <r>
      <rPr>
        <i/>
        <sz val="8.8000000000000007"/>
        <color theme="0"/>
        <rFont val="Segoe UI"/>
        <family val="2"/>
      </rPr>
      <t>(7.5%)</t>
    </r>
  </si>
  <si>
    <r>
      <t>1,677 </t>
    </r>
    <r>
      <rPr>
        <i/>
        <sz val="8.8000000000000007"/>
        <color theme="0"/>
        <rFont val="Segoe UI"/>
        <family val="2"/>
      </rPr>
      <t>(38.69%)</t>
    </r>
  </si>
  <si>
    <r>
      <t>3,615 </t>
    </r>
    <r>
      <rPr>
        <i/>
        <sz val="8.8000000000000007"/>
        <color theme="0"/>
        <rFont val="Segoe UI"/>
        <family val="2"/>
      </rPr>
      <t>(45.9%)</t>
    </r>
  </si>
  <si>
    <r>
      <t>2,683 </t>
    </r>
    <r>
      <rPr>
        <i/>
        <sz val="8.8000000000000007"/>
        <color theme="0"/>
        <rFont val="Segoe UI"/>
        <family val="2"/>
      </rPr>
      <t>(33.14%)</t>
    </r>
  </si>
  <si>
    <r>
      <t>1,042 </t>
    </r>
    <r>
      <rPr>
        <i/>
        <sz val="8.8000000000000007"/>
        <color theme="0"/>
        <rFont val="Segoe UI"/>
        <family val="2"/>
      </rPr>
      <t>(36.01%)</t>
    </r>
  </si>
  <si>
    <r>
      <t>1,563 </t>
    </r>
    <r>
      <rPr>
        <i/>
        <sz val="8.8000000000000007"/>
        <color theme="0"/>
        <rFont val="Segoe UI"/>
        <family val="2"/>
      </rPr>
      <t>(41.81%)</t>
    </r>
  </si>
  <si>
    <r>
      <t>20,390 </t>
    </r>
    <r>
      <rPr>
        <i/>
        <sz val="8.8000000000000007"/>
        <color theme="0"/>
        <rFont val="Segoe UI"/>
        <family val="2"/>
      </rPr>
      <t>(64.06%)</t>
    </r>
  </si>
  <si>
    <r>
      <t>6,502 </t>
    </r>
    <r>
      <rPr>
        <i/>
        <sz val="8.8000000000000007"/>
        <color theme="0"/>
        <rFont val="Segoe UI"/>
        <family val="2"/>
      </rPr>
      <t>(51.67%)</t>
    </r>
  </si>
  <si>
    <r>
      <t>1,644 </t>
    </r>
    <r>
      <rPr>
        <i/>
        <sz val="8.8000000000000007"/>
        <color theme="0"/>
        <rFont val="Segoe UI"/>
        <family val="2"/>
      </rPr>
      <t>(57.04%)</t>
    </r>
  </si>
  <si>
    <r>
      <t>1,013 </t>
    </r>
    <r>
      <rPr>
        <i/>
        <sz val="8.8000000000000007"/>
        <color theme="0"/>
        <rFont val="Segoe UI"/>
        <family val="2"/>
      </rPr>
      <t>(46.77%)</t>
    </r>
  </si>
  <si>
    <r>
      <t>11 </t>
    </r>
    <r>
      <rPr>
        <i/>
        <sz val="8.8000000000000007"/>
        <color theme="0"/>
        <rFont val="Segoe UI"/>
        <family val="2"/>
      </rPr>
      <t>(0.68%)</t>
    </r>
  </si>
  <si>
    <r>
      <t>178 </t>
    </r>
    <r>
      <rPr>
        <i/>
        <sz val="8.8000000000000007"/>
        <color theme="0"/>
        <rFont val="Segoe UI"/>
        <family val="2"/>
      </rPr>
      <t>(64.73%)</t>
    </r>
  </si>
  <si>
    <r>
      <t>23,025 </t>
    </r>
    <r>
      <rPr>
        <i/>
        <sz val="8.8000000000000007"/>
        <color theme="0"/>
        <rFont val="Segoe UI"/>
        <family val="2"/>
      </rPr>
      <t>(36.14%)</t>
    </r>
  </si>
  <si>
    <r>
      <t>584 </t>
    </r>
    <r>
      <rPr>
        <i/>
        <sz val="8.8000000000000007"/>
        <color theme="0"/>
        <rFont val="Segoe UI"/>
        <family val="2"/>
      </rPr>
      <t>(12.06%)</t>
    </r>
  </si>
  <si>
    <r>
      <t>882 </t>
    </r>
    <r>
      <rPr>
        <i/>
        <sz val="8.8000000000000007"/>
        <color theme="0"/>
        <rFont val="Segoe UI"/>
        <family val="2"/>
      </rPr>
      <t>(22.28%)</t>
    </r>
  </si>
  <si>
    <r>
      <t>448 </t>
    </r>
    <r>
      <rPr>
        <i/>
        <sz val="8.8000000000000007"/>
        <color theme="0"/>
        <rFont val="Segoe UI"/>
        <family val="2"/>
      </rPr>
      <t>(10.26%)</t>
    </r>
  </si>
  <si>
    <r>
      <t>826 </t>
    </r>
    <r>
      <rPr>
        <i/>
        <sz val="8.8000000000000007"/>
        <color theme="0"/>
        <rFont val="Segoe UI"/>
        <family val="2"/>
      </rPr>
      <t>(18.05%)</t>
    </r>
  </si>
  <si>
    <r>
      <t>2,209 </t>
    </r>
    <r>
      <rPr>
        <i/>
        <sz val="8.8000000000000007"/>
        <color theme="0"/>
        <rFont val="Segoe UI"/>
        <family val="2"/>
      </rPr>
      <t>(27.41%)</t>
    </r>
  </si>
  <si>
    <r>
      <t>1,616 </t>
    </r>
    <r>
      <rPr>
        <i/>
        <sz val="8.8000000000000007"/>
        <color theme="0"/>
        <rFont val="Segoe UI"/>
        <family val="2"/>
      </rPr>
      <t>(35.17%)</t>
    </r>
  </si>
  <si>
    <r>
      <t>2,832 </t>
    </r>
    <r>
      <rPr>
        <i/>
        <sz val="8.8000000000000007"/>
        <color theme="0"/>
        <rFont val="Segoe UI"/>
        <family val="2"/>
      </rPr>
      <t>(33.9%)</t>
    </r>
  </si>
  <si>
    <r>
      <t>1,477 </t>
    </r>
    <r>
      <rPr>
        <i/>
        <sz val="8.8000000000000007"/>
        <color theme="0"/>
        <rFont val="Segoe UI"/>
        <family val="2"/>
      </rPr>
      <t>(12.17%)</t>
    </r>
  </si>
  <si>
    <r>
      <t>877 </t>
    </r>
    <r>
      <rPr>
        <i/>
        <sz val="8.8000000000000007"/>
        <color theme="0"/>
        <rFont val="Segoe UI"/>
        <family val="2"/>
      </rPr>
      <t>(11.45%)</t>
    </r>
  </si>
  <si>
    <r>
      <t>705 </t>
    </r>
    <r>
      <rPr>
        <i/>
        <sz val="8.8000000000000007"/>
        <color theme="0"/>
        <rFont val="Segoe UI"/>
        <family val="2"/>
      </rPr>
      <t>(27.79%)</t>
    </r>
  </si>
  <si>
    <r>
      <t>1,374 </t>
    </r>
    <r>
      <rPr>
        <i/>
        <sz val="8.8000000000000007"/>
        <color theme="0"/>
        <rFont val="Segoe UI"/>
        <family val="2"/>
      </rPr>
      <t>(21.76%)</t>
    </r>
  </si>
  <si>
    <r>
      <t>1,003 </t>
    </r>
    <r>
      <rPr>
        <i/>
        <sz val="8.8000000000000007"/>
        <color theme="0"/>
        <rFont val="Segoe UI"/>
        <family val="2"/>
      </rPr>
      <t>(42.84%)</t>
    </r>
  </si>
  <si>
    <r>
      <t>5,734 </t>
    </r>
    <r>
      <rPr>
        <i/>
        <sz val="8.8000000000000007"/>
        <color theme="0"/>
        <rFont val="Segoe UI"/>
        <family val="2"/>
      </rPr>
      <t>(26.54%)</t>
    </r>
  </si>
  <si>
    <r>
      <t>1,311 </t>
    </r>
    <r>
      <rPr>
        <i/>
        <sz val="8.8000000000000007"/>
        <color theme="0"/>
        <rFont val="Segoe UI"/>
        <family val="2"/>
      </rPr>
      <t>(23.56%)</t>
    </r>
  </si>
  <si>
    <r>
      <t>1,298 </t>
    </r>
    <r>
      <rPr>
        <i/>
        <sz val="8.8000000000000007"/>
        <color theme="0"/>
        <rFont val="Segoe UI"/>
        <family val="2"/>
      </rPr>
      <t>(24.26%)</t>
    </r>
  </si>
  <si>
    <r>
      <t>3,192 </t>
    </r>
    <r>
      <rPr>
        <i/>
        <sz val="8.8000000000000007"/>
        <color theme="0"/>
        <rFont val="Segoe UI"/>
        <family val="2"/>
      </rPr>
      <t>(11.24%)</t>
    </r>
  </si>
  <si>
    <r>
      <t>1,255 </t>
    </r>
    <r>
      <rPr>
        <i/>
        <sz val="8.8000000000000007"/>
        <color theme="0"/>
        <rFont val="Segoe UI"/>
        <family val="2"/>
      </rPr>
      <t>(10.44%)</t>
    </r>
  </si>
  <si>
    <r>
      <t>747 </t>
    </r>
    <r>
      <rPr>
        <i/>
        <sz val="8.8000000000000007"/>
        <color theme="0"/>
        <rFont val="Segoe UI"/>
        <family val="2"/>
      </rPr>
      <t>(16.18%)</t>
    </r>
  </si>
  <si>
    <r>
      <t>734 </t>
    </r>
    <r>
      <rPr>
        <i/>
        <sz val="8.8000000000000007"/>
        <color theme="0"/>
        <rFont val="Segoe UI"/>
        <family val="2"/>
      </rPr>
      <t>(11.71%)</t>
    </r>
  </si>
  <si>
    <r>
      <t>694 </t>
    </r>
    <r>
      <rPr>
        <i/>
        <sz val="8.8000000000000007"/>
        <color theme="0"/>
        <rFont val="Segoe UI"/>
        <family val="2"/>
      </rPr>
      <t>(12.59%)</t>
    </r>
  </si>
  <si>
    <r>
      <t>3,432 </t>
    </r>
    <r>
      <rPr>
        <i/>
        <sz val="8.8000000000000007"/>
        <color theme="0"/>
        <rFont val="Segoe UI"/>
        <family val="2"/>
      </rPr>
      <t>(27.1%)</t>
    </r>
  </si>
  <si>
    <r>
      <t>2,275 </t>
    </r>
    <r>
      <rPr>
        <i/>
        <sz val="8.8000000000000007"/>
        <color theme="0"/>
        <rFont val="Segoe UI"/>
        <family val="2"/>
      </rPr>
      <t>(15.15%)</t>
    </r>
  </si>
  <si>
    <r>
      <t>3,741 </t>
    </r>
    <r>
      <rPr>
        <i/>
        <sz val="8.8000000000000007"/>
        <color theme="0"/>
        <rFont val="Segoe UI"/>
        <family val="2"/>
      </rPr>
      <t>(16.7%)</t>
    </r>
  </si>
  <si>
    <r>
      <t>789 </t>
    </r>
    <r>
      <rPr>
        <i/>
        <sz val="8.8000000000000007"/>
        <color theme="0"/>
        <rFont val="Segoe UI"/>
        <family val="2"/>
      </rPr>
      <t>(12.86%)</t>
    </r>
  </si>
  <si>
    <r>
      <t>1,967 </t>
    </r>
    <r>
      <rPr>
        <i/>
        <sz val="8.8000000000000007"/>
        <color theme="0"/>
        <rFont val="Segoe UI"/>
        <family val="2"/>
      </rPr>
      <t>(31.15%)</t>
    </r>
  </si>
  <si>
    <r>
      <t>751 </t>
    </r>
    <r>
      <rPr>
        <i/>
        <sz val="8.8000000000000007"/>
        <color theme="0"/>
        <rFont val="Segoe UI"/>
        <family val="2"/>
      </rPr>
      <t>(21.9%)</t>
    </r>
  </si>
  <si>
    <r>
      <t>3,928 </t>
    </r>
    <r>
      <rPr>
        <i/>
        <sz val="8.8000000000000007"/>
        <color theme="0"/>
        <rFont val="Segoe UI"/>
        <family val="2"/>
      </rPr>
      <t>(16.1%)</t>
    </r>
  </si>
  <si>
    <r>
      <t>1,180 </t>
    </r>
    <r>
      <rPr>
        <i/>
        <sz val="8.8000000000000007"/>
        <color theme="0"/>
        <rFont val="Segoe UI"/>
        <family val="2"/>
      </rPr>
      <t>(27.22%)</t>
    </r>
  </si>
  <si>
    <r>
      <t>1,641 </t>
    </r>
    <r>
      <rPr>
        <i/>
        <sz val="8.8000000000000007"/>
        <color theme="0"/>
        <rFont val="Segoe UI"/>
        <family val="2"/>
      </rPr>
      <t>(20.84%)</t>
    </r>
  </si>
  <si>
    <r>
      <t>1,530 </t>
    </r>
    <r>
      <rPr>
        <i/>
        <sz val="8.8000000000000007"/>
        <color theme="0"/>
        <rFont val="Segoe UI"/>
        <family val="2"/>
      </rPr>
      <t>(18.9%)</t>
    </r>
  </si>
  <si>
    <r>
      <t>507 </t>
    </r>
    <r>
      <rPr>
        <i/>
        <sz val="8.8000000000000007"/>
        <color theme="0"/>
        <rFont val="Segoe UI"/>
        <family val="2"/>
      </rPr>
      <t>(17.52%)</t>
    </r>
  </si>
  <si>
    <r>
      <t>503 </t>
    </r>
    <r>
      <rPr>
        <i/>
        <sz val="8.8000000000000007"/>
        <color theme="0"/>
        <rFont val="Segoe UI"/>
        <family val="2"/>
      </rPr>
      <t>(13.46%)</t>
    </r>
  </si>
  <si>
    <r>
      <t>2,780 </t>
    </r>
    <r>
      <rPr>
        <i/>
        <sz val="8.8000000000000007"/>
        <color theme="0"/>
        <rFont val="Segoe UI"/>
        <family val="2"/>
      </rPr>
      <t>(8.73%)</t>
    </r>
  </si>
  <si>
    <r>
      <t>1,895 </t>
    </r>
    <r>
      <rPr>
        <i/>
        <sz val="8.8000000000000007"/>
        <color theme="0"/>
        <rFont val="Segoe UI"/>
        <family val="2"/>
      </rPr>
      <t>(15.06%)</t>
    </r>
  </si>
  <si>
    <r>
      <t>708 </t>
    </r>
    <r>
      <rPr>
        <i/>
        <sz val="8.8000000000000007"/>
        <color theme="0"/>
        <rFont val="Segoe UI"/>
        <family val="2"/>
      </rPr>
      <t>(24.57%)</t>
    </r>
  </si>
  <si>
    <r>
      <t>662 </t>
    </r>
    <r>
      <rPr>
        <i/>
        <sz val="8.8000000000000007"/>
        <color theme="0"/>
        <rFont val="Segoe UI"/>
        <family val="2"/>
      </rPr>
      <t>(30.56%)</t>
    </r>
  </si>
  <si>
    <r>
      <t>619 </t>
    </r>
    <r>
      <rPr>
        <i/>
        <sz val="8.8000000000000007"/>
        <color theme="0"/>
        <rFont val="Segoe UI"/>
        <family val="2"/>
      </rPr>
      <t>(38.33%)</t>
    </r>
  </si>
  <si>
    <t>FIRiT</t>
  </si>
  <si>
    <r>
      <t>22,856 </t>
    </r>
    <r>
      <rPr>
        <i/>
        <sz val="8.8000000000000007"/>
        <color theme="0"/>
        <rFont val="Segoe UI"/>
        <family val="2"/>
      </rPr>
      <t>(99.27%)</t>
    </r>
  </si>
  <si>
    <r>
      <t>577 </t>
    </r>
    <r>
      <rPr>
        <i/>
        <sz val="8.8000000000000007"/>
        <color theme="0"/>
        <rFont val="Segoe UI"/>
        <family val="2"/>
      </rPr>
      <t>(98.8%)</t>
    </r>
  </si>
  <si>
    <r>
      <t>860 </t>
    </r>
    <r>
      <rPr>
        <i/>
        <sz val="8.8000000000000007"/>
        <color theme="0"/>
        <rFont val="Segoe UI"/>
        <family val="2"/>
      </rPr>
      <t>(97.51%)</t>
    </r>
  </si>
  <si>
    <r>
      <t>443 </t>
    </r>
    <r>
      <rPr>
        <i/>
        <sz val="8.8000000000000007"/>
        <color theme="0"/>
        <rFont val="Segoe UI"/>
        <family val="2"/>
      </rPr>
      <t>(98.88%)</t>
    </r>
  </si>
  <si>
    <r>
      <t>822 </t>
    </r>
    <r>
      <rPr>
        <i/>
        <sz val="8.8000000000000007"/>
        <color theme="0"/>
        <rFont val="Segoe UI"/>
        <family val="2"/>
      </rPr>
      <t>(99.52%)</t>
    </r>
  </si>
  <si>
    <r>
      <t>2,208 </t>
    </r>
    <r>
      <rPr>
        <i/>
        <sz val="8.8000000000000007"/>
        <color theme="0"/>
        <rFont val="Segoe UI"/>
        <family val="2"/>
      </rPr>
      <t>(99.95%)</t>
    </r>
  </si>
  <si>
    <r>
      <t>1,616 </t>
    </r>
    <r>
      <rPr>
        <i/>
        <sz val="8.8000000000000007"/>
        <color theme="0"/>
        <rFont val="Segoe UI"/>
        <family val="2"/>
      </rPr>
      <t>(100%)</t>
    </r>
  </si>
  <si>
    <r>
      <t>2,831 </t>
    </r>
    <r>
      <rPr>
        <i/>
        <sz val="8.8000000000000007"/>
        <color theme="0"/>
        <rFont val="Segoe UI"/>
        <family val="2"/>
      </rPr>
      <t>(99.96%)</t>
    </r>
  </si>
  <si>
    <r>
      <t>1,462 </t>
    </r>
    <r>
      <rPr>
        <i/>
        <sz val="8.8000000000000007"/>
        <color theme="0"/>
        <rFont val="Segoe UI"/>
        <family val="2"/>
      </rPr>
      <t>(98.98%)</t>
    </r>
  </si>
  <si>
    <r>
      <t>875 </t>
    </r>
    <r>
      <rPr>
        <i/>
        <sz val="8.8000000000000007"/>
        <color theme="0"/>
        <rFont val="Segoe UI"/>
        <family val="2"/>
      </rPr>
      <t>(99.77%)</t>
    </r>
  </si>
  <si>
    <r>
      <t>705 </t>
    </r>
    <r>
      <rPr>
        <i/>
        <sz val="8.8000000000000007"/>
        <color theme="0"/>
        <rFont val="Segoe UI"/>
        <family val="2"/>
      </rPr>
      <t>(100%)</t>
    </r>
  </si>
  <si>
    <r>
      <t>1,374 </t>
    </r>
    <r>
      <rPr>
        <i/>
        <sz val="8.8000000000000007"/>
        <color theme="0"/>
        <rFont val="Segoe UI"/>
        <family val="2"/>
      </rPr>
      <t>(100%)</t>
    </r>
  </si>
  <si>
    <r>
      <t>1,003 </t>
    </r>
    <r>
      <rPr>
        <i/>
        <sz val="8.8000000000000007"/>
        <color theme="0"/>
        <rFont val="Segoe UI"/>
        <family val="2"/>
      </rPr>
      <t>(100%)</t>
    </r>
  </si>
  <si>
    <r>
      <t>5,725 </t>
    </r>
    <r>
      <rPr>
        <i/>
        <sz val="8.8000000000000007"/>
        <color theme="0"/>
        <rFont val="Segoe UI"/>
        <family val="2"/>
      </rPr>
      <t>(99.84%)</t>
    </r>
  </si>
  <si>
    <r>
      <t>1,311 </t>
    </r>
    <r>
      <rPr>
        <i/>
        <sz val="8.8000000000000007"/>
        <color theme="0"/>
        <rFont val="Segoe UI"/>
        <family val="2"/>
      </rPr>
      <t>(100%)</t>
    </r>
  </si>
  <si>
    <r>
      <t>1,298 </t>
    </r>
    <r>
      <rPr>
        <i/>
        <sz val="8.8000000000000007"/>
        <color theme="0"/>
        <rFont val="Segoe UI"/>
        <family val="2"/>
      </rPr>
      <t>(100%)</t>
    </r>
  </si>
  <si>
    <r>
      <t>3,191 </t>
    </r>
    <r>
      <rPr>
        <i/>
        <sz val="8.8000000000000007"/>
        <color theme="0"/>
        <rFont val="Segoe UI"/>
        <family val="2"/>
      </rPr>
      <t>(99.97%)</t>
    </r>
  </si>
  <si>
    <r>
      <t>1,195 </t>
    </r>
    <r>
      <rPr>
        <i/>
        <sz val="8.8000000000000007"/>
        <color theme="0"/>
        <rFont val="Segoe UI"/>
        <family val="2"/>
      </rPr>
      <t>(95.22%)</t>
    </r>
  </si>
  <si>
    <r>
      <t>746 </t>
    </r>
    <r>
      <rPr>
        <i/>
        <sz val="8.8000000000000007"/>
        <color theme="0"/>
        <rFont val="Segoe UI"/>
        <family val="2"/>
      </rPr>
      <t>(99.87%)</t>
    </r>
  </si>
  <si>
    <r>
      <t>731 </t>
    </r>
    <r>
      <rPr>
        <i/>
        <sz val="8.8000000000000007"/>
        <color theme="0"/>
        <rFont val="Segoe UI"/>
        <family val="2"/>
      </rPr>
      <t>(99.59%)</t>
    </r>
  </si>
  <si>
    <r>
      <t>686 </t>
    </r>
    <r>
      <rPr>
        <i/>
        <sz val="8.8000000000000007"/>
        <color theme="0"/>
        <rFont val="Segoe UI"/>
        <family val="2"/>
      </rPr>
      <t>(98.85%)</t>
    </r>
  </si>
  <si>
    <r>
      <t>3,432 </t>
    </r>
    <r>
      <rPr>
        <i/>
        <sz val="8.8000000000000007"/>
        <color theme="0"/>
        <rFont val="Segoe UI"/>
        <family val="2"/>
      </rPr>
      <t>(100%)</t>
    </r>
  </si>
  <si>
    <r>
      <t>2,254 </t>
    </r>
    <r>
      <rPr>
        <i/>
        <sz val="8.8000000000000007"/>
        <color theme="0"/>
        <rFont val="Segoe UI"/>
        <family val="2"/>
      </rPr>
      <t>(99.08%)</t>
    </r>
  </si>
  <si>
    <r>
      <t>3,666 </t>
    </r>
    <r>
      <rPr>
        <i/>
        <sz val="8.8000000000000007"/>
        <color theme="0"/>
        <rFont val="Segoe UI"/>
        <family val="2"/>
      </rPr>
      <t>(98%)</t>
    </r>
  </si>
  <si>
    <r>
      <t>789 </t>
    </r>
    <r>
      <rPr>
        <i/>
        <sz val="8.8000000000000007"/>
        <color theme="0"/>
        <rFont val="Segoe UI"/>
        <family val="2"/>
      </rPr>
      <t>(100%)</t>
    </r>
  </si>
  <si>
    <r>
      <t>1,932 </t>
    </r>
    <r>
      <rPr>
        <i/>
        <sz val="8.8000000000000007"/>
        <color theme="0"/>
        <rFont val="Segoe UI"/>
        <family val="2"/>
      </rPr>
      <t>(98.22%)</t>
    </r>
  </si>
  <si>
    <r>
      <t>742 </t>
    </r>
    <r>
      <rPr>
        <i/>
        <sz val="8.8000000000000007"/>
        <color theme="0"/>
        <rFont val="Segoe UI"/>
        <family val="2"/>
      </rPr>
      <t>(98.8%)</t>
    </r>
  </si>
  <si>
    <r>
      <t>3,897 </t>
    </r>
    <r>
      <rPr>
        <i/>
        <sz val="8.8000000000000007"/>
        <color theme="0"/>
        <rFont val="Segoe UI"/>
        <family val="2"/>
      </rPr>
      <t>(99.21%)</t>
    </r>
  </si>
  <si>
    <r>
      <t>1,180 </t>
    </r>
    <r>
      <rPr>
        <i/>
        <sz val="8.8000000000000007"/>
        <color theme="0"/>
        <rFont val="Segoe UI"/>
        <family val="2"/>
      </rPr>
      <t>(100%)</t>
    </r>
  </si>
  <si>
    <r>
      <t>1,641 </t>
    </r>
    <r>
      <rPr>
        <i/>
        <sz val="8.8000000000000007"/>
        <color theme="0"/>
        <rFont val="Segoe UI"/>
        <family val="2"/>
      </rPr>
      <t>(100%)</t>
    </r>
  </si>
  <si>
    <r>
      <t>1,511 </t>
    </r>
    <r>
      <rPr>
        <i/>
        <sz val="8.8000000000000007"/>
        <color theme="0"/>
        <rFont val="Segoe UI"/>
        <family val="2"/>
      </rPr>
      <t>(98.76%)</t>
    </r>
  </si>
  <si>
    <r>
      <t>503 </t>
    </r>
    <r>
      <rPr>
        <i/>
        <sz val="8.8000000000000007"/>
        <color theme="0"/>
        <rFont val="Segoe UI"/>
        <family val="2"/>
      </rPr>
      <t>(99.21%)</t>
    </r>
  </si>
  <si>
    <r>
      <t>498 </t>
    </r>
    <r>
      <rPr>
        <i/>
        <sz val="8.8000000000000007"/>
        <color theme="0"/>
        <rFont val="Segoe UI"/>
        <family val="2"/>
      </rPr>
      <t>(99.01%)</t>
    </r>
  </si>
  <si>
    <r>
      <t>2,746 </t>
    </r>
    <r>
      <rPr>
        <i/>
        <sz val="8.8000000000000007"/>
        <color theme="0"/>
        <rFont val="Segoe UI"/>
        <family val="2"/>
      </rPr>
      <t>(98.78%)</t>
    </r>
  </si>
  <si>
    <r>
      <t>1,868 </t>
    </r>
    <r>
      <rPr>
        <i/>
        <sz val="8.8000000000000007"/>
        <color theme="0"/>
        <rFont val="Segoe UI"/>
        <family val="2"/>
      </rPr>
      <t>(98.58%)</t>
    </r>
  </si>
  <si>
    <r>
      <t>708 </t>
    </r>
    <r>
      <rPr>
        <i/>
        <sz val="8.8000000000000007"/>
        <color theme="0"/>
        <rFont val="Segoe UI"/>
        <family val="2"/>
      </rPr>
      <t>(100%)</t>
    </r>
  </si>
  <si>
    <r>
      <t>661 </t>
    </r>
    <r>
      <rPr>
        <i/>
        <sz val="8.8000000000000007"/>
        <color theme="0"/>
        <rFont val="Segoe UI"/>
        <family val="2"/>
      </rPr>
      <t>(99.85%)</t>
    </r>
  </si>
  <si>
    <t>FIRoT</t>
  </si>
  <si>
    <r>
      <t>18,604 </t>
    </r>
    <r>
      <rPr>
        <i/>
        <sz val="8.8000000000000007"/>
        <color theme="0"/>
        <rFont val="Segoe UI"/>
        <family val="2"/>
      </rPr>
      <t>(44.67%)</t>
    </r>
  </si>
  <si>
    <r>
      <t>1,566 </t>
    </r>
    <r>
      <rPr>
        <i/>
        <sz val="8.8000000000000007"/>
        <color theme="0"/>
        <rFont val="Segoe UI"/>
        <family val="2"/>
      </rPr>
      <t>(68.27%)</t>
    </r>
  </si>
  <si>
    <r>
      <t>1,316 </t>
    </r>
    <r>
      <rPr>
        <i/>
        <sz val="8.8000000000000007"/>
        <color theme="0"/>
        <rFont val="Segoe UI"/>
        <family val="2"/>
      </rPr>
      <t>(57.34%)</t>
    </r>
  </si>
  <si>
    <r>
      <t>1,172 </t>
    </r>
    <r>
      <rPr>
        <i/>
        <sz val="8.8000000000000007"/>
        <color theme="0"/>
        <rFont val="Segoe UI"/>
        <family val="2"/>
      </rPr>
      <t>(66.25%)</t>
    </r>
  </si>
  <si>
    <r>
      <t>1,401 </t>
    </r>
    <r>
      <rPr>
        <i/>
        <sz val="8.8000000000000007"/>
        <color theme="0"/>
        <rFont val="Segoe UI"/>
        <family val="2"/>
      </rPr>
      <t>(60.6%)</t>
    </r>
  </si>
  <si>
    <r>
      <t>2,735 </t>
    </r>
    <r>
      <rPr>
        <i/>
        <sz val="8.8000000000000007"/>
        <color theme="0"/>
        <rFont val="Segoe UI"/>
        <family val="2"/>
      </rPr>
      <t>(55.26%)</t>
    </r>
  </si>
  <si>
    <r>
      <t>1,442 </t>
    </r>
    <r>
      <rPr>
        <i/>
        <sz val="8.8000000000000007"/>
        <color theme="0"/>
        <rFont val="Segoe UI"/>
        <family val="2"/>
      </rPr>
      <t>(47.06%)</t>
    </r>
  </si>
  <si>
    <r>
      <t>3,658 </t>
    </r>
    <r>
      <rPr>
        <i/>
        <sz val="8.8000000000000007"/>
        <color theme="0"/>
        <rFont val="Segoe UI"/>
        <family val="2"/>
      </rPr>
      <t>(52.72%)</t>
    </r>
  </si>
  <si>
    <r>
      <t>2,977 </t>
    </r>
    <r>
      <rPr>
        <i/>
        <sz val="8.8000000000000007"/>
        <color theme="0"/>
        <rFont val="Segoe UI"/>
        <family val="2"/>
      </rPr>
      <t>(50.02%)</t>
    </r>
  </si>
  <si>
    <r>
      <t>2,426 </t>
    </r>
    <r>
      <rPr>
        <i/>
        <sz val="8.8000000000000007"/>
        <color theme="0"/>
        <rFont val="Segoe UI"/>
        <family val="2"/>
      </rPr>
      <t>(64.95%)</t>
    </r>
  </si>
  <si>
    <r>
      <t>863 </t>
    </r>
    <r>
      <rPr>
        <i/>
        <sz val="8.8000000000000007"/>
        <color theme="0"/>
        <rFont val="Segoe UI"/>
        <family val="2"/>
      </rPr>
      <t>(44.88%)</t>
    </r>
  </si>
  <si>
    <r>
      <t>2,428 </t>
    </r>
    <r>
      <rPr>
        <i/>
        <sz val="8.8000000000000007"/>
        <color theme="0"/>
        <rFont val="Segoe UI"/>
        <family val="2"/>
      </rPr>
      <t>(55.79%)</t>
    </r>
  </si>
  <si>
    <r>
      <t>1,209 </t>
    </r>
    <r>
      <rPr>
        <i/>
        <sz val="8.8000000000000007"/>
        <color theme="0"/>
        <rFont val="Segoe UI"/>
        <family val="2"/>
      </rPr>
      <t>(52.25%)</t>
    </r>
  </si>
  <si>
    <r>
      <t>5,879 </t>
    </r>
    <r>
      <rPr>
        <i/>
        <sz val="8.8000000000000007"/>
        <color theme="0"/>
        <rFont val="Segoe UI"/>
        <family val="2"/>
      </rPr>
      <t>(50.2%)</t>
    </r>
  </si>
  <si>
    <r>
      <t>1,722 </t>
    </r>
    <r>
      <rPr>
        <i/>
        <sz val="8.8000000000000007"/>
        <color theme="0"/>
        <rFont val="Segoe UI"/>
        <family val="2"/>
      </rPr>
      <t>(55.69%)</t>
    </r>
  </si>
  <si>
    <r>
      <t>1,549 </t>
    </r>
    <r>
      <rPr>
        <i/>
        <sz val="8.8000000000000007"/>
        <color theme="0"/>
        <rFont val="Segoe UI"/>
        <family val="2"/>
      </rPr>
      <t>(53.78%)</t>
    </r>
  </si>
  <si>
    <r>
      <t>3,006 </t>
    </r>
    <r>
      <rPr>
        <i/>
        <sz val="8.8000000000000007"/>
        <color theme="0"/>
        <rFont val="Segoe UI"/>
        <family val="2"/>
      </rPr>
      <t>(29.28%)</t>
    </r>
  </si>
  <si>
    <r>
      <t>3,170 </t>
    </r>
    <r>
      <rPr>
        <i/>
        <sz val="8.8000000000000007"/>
        <color theme="0"/>
        <rFont val="Segoe UI"/>
        <family val="2"/>
      </rPr>
      <t>(65.78%)</t>
    </r>
  </si>
  <si>
    <r>
      <t>1,043 </t>
    </r>
    <r>
      <rPr>
        <i/>
        <sz val="8.8000000000000007"/>
        <color theme="0"/>
        <rFont val="Segoe UI"/>
        <family val="2"/>
      </rPr>
      <t>(52.39%)</t>
    </r>
  </si>
  <si>
    <r>
      <t>1,262 </t>
    </r>
    <r>
      <rPr>
        <i/>
        <sz val="8.8000000000000007"/>
        <color theme="0"/>
        <rFont val="Segoe UI"/>
        <family val="2"/>
      </rPr>
      <t>(56.21%)</t>
    </r>
  </si>
  <si>
    <r>
      <t>1,121 </t>
    </r>
    <r>
      <rPr>
        <i/>
        <sz val="8.8000000000000007"/>
        <color theme="0"/>
        <rFont val="Segoe UI"/>
        <family val="2"/>
      </rPr>
      <t>(53.2%)</t>
    </r>
  </si>
  <si>
    <r>
      <t>3,804 </t>
    </r>
    <r>
      <rPr>
        <i/>
        <sz val="8.8000000000000007"/>
        <color theme="0"/>
        <rFont val="Segoe UI"/>
        <family val="2"/>
      </rPr>
      <t>(52.57%)</t>
    </r>
  </si>
  <si>
    <r>
      <t>4,100 </t>
    </r>
    <r>
      <rPr>
        <i/>
        <sz val="8.8000000000000007"/>
        <color theme="0"/>
        <rFont val="Segoe UI"/>
        <family val="2"/>
      </rPr>
      <t>(49.68%)</t>
    </r>
  </si>
  <si>
    <r>
      <t>3,537 </t>
    </r>
    <r>
      <rPr>
        <i/>
        <sz val="8.8000000000000007"/>
        <color theme="0"/>
        <rFont val="Segoe UI"/>
        <family val="2"/>
      </rPr>
      <t>(36.78%)</t>
    </r>
  </si>
  <si>
    <r>
      <t>1,034 </t>
    </r>
    <r>
      <rPr>
        <i/>
        <sz val="8.8000000000000007"/>
        <color theme="0"/>
        <rFont val="Segoe UI"/>
        <family val="2"/>
      </rPr>
      <t>(50.99%)</t>
    </r>
  </si>
  <si>
    <r>
      <t>2,259 </t>
    </r>
    <r>
      <rPr>
        <i/>
        <sz val="8.8000000000000007"/>
        <color theme="0"/>
        <rFont val="Segoe UI"/>
        <family val="2"/>
      </rPr>
      <t>(52.21%)</t>
    </r>
  </si>
  <si>
    <r>
      <t>1,172 </t>
    </r>
    <r>
      <rPr>
        <i/>
        <sz val="8.8000000000000007"/>
        <color theme="0"/>
        <rFont val="Segoe UI"/>
        <family val="2"/>
      </rPr>
      <t>(54.51%)</t>
    </r>
  </si>
  <si>
    <r>
      <t>13,265 </t>
    </r>
    <r>
      <rPr>
        <i/>
        <sz val="8.8000000000000007"/>
        <color theme="0"/>
        <rFont val="Segoe UI"/>
        <family val="2"/>
      </rPr>
      <t>(59.14%)</t>
    </r>
  </si>
  <si>
    <r>
      <t>1,271 </t>
    </r>
    <r>
      <rPr>
        <i/>
        <sz val="8.8000000000000007"/>
        <color theme="0"/>
        <rFont val="Segoe UI"/>
        <family val="2"/>
      </rPr>
      <t>(47.87%)</t>
    </r>
  </si>
  <si>
    <r>
      <t>2,606 </t>
    </r>
    <r>
      <rPr>
        <i/>
        <sz val="8.8000000000000007"/>
        <color theme="0"/>
        <rFont val="Segoe UI"/>
        <family val="2"/>
      </rPr>
      <t>(61.36%)</t>
    </r>
  </si>
  <si>
    <r>
      <t>3,239 </t>
    </r>
    <r>
      <rPr>
        <i/>
        <sz val="8.8000000000000007"/>
        <color theme="0"/>
        <rFont val="Segoe UI"/>
        <family val="2"/>
      </rPr>
      <t>(61.11%)</t>
    </r>
  </si>
  <si>
    <r>
      <t>1,189 </t>
    </r>
    <r>
      <rPr>
        <i/>
        <sz val="8.8000000000000007"/>
        <color theme="0"/>
        <rFont val="Segoe UI"/>
        <family val="2"/>
      </rPr>
      <t>(65.08%)</t>
    </r>
  </si>
  <si>
    <r>
      <t>1,548 </t>
    </r>
    <r>
      <rPr>
        <i/>
        <sz val="8.8000000000000007"/>
        <color theme="0"/>
        <rFont val="Segoe UI"/>
        <family val="2"/>
      </rPr>
      <t>(71.53%)</t>
    </r>
  </si>
  <si>
    <r>
      <t>6,373 </t>
    </r>
    <r>
      <rPr>
        <i/>
        <sz val="8.8000000000000007"/>
        <color theme="0"/>
        <rFont val="Segoe UI"/>
        <family val="2"/>
      </rPr>
      <t>(56.59%)</t>
    </r>
  </si>
  <si>
    <r>
      <t>3,734 </t>
    </r>
    <r>
      <rPr>
        <i/>
        <sz val="8.8000000000000007"/>
        <color theme="0"/>
        <rFont val="Segoe UI"/>
        <family val="2"/>
      </rPr>
      <t>(62.47%)</t>
    </r>
  </si>
  <si>
    <r>
      <t>436 </t>
    </r>
    <r>
      <rPr>
        <i/>
        <sz val="8.8000000000000007"/>
        <color theme="0"/>
        <rFont val="Segoe UI"/>
        <family val="2"/>
      </rPr>
      <t>(35.3%)</t>
    </r>
  </si>
  <si>
    <r>
      <t>490 </t>
    </r>
    <r>
      <rPr>
        <i/>
        <sz val="8.8000000000000007"/>
        <color theme="0"/>
        <rFont val="Segoe UI"/>
        <family val="2"/>
      </rPr>
      <t>(42.53%)</t>
    </r>
  </si>
  <si>
    <r>
      <t>985 </t>
    </r>
    <r>
      <rPr>
        <i/>
        <sz val="8.8000000000000007"/>
        <color theme="0"/>
        <rFont val="Segoe UI"/>
        <family val="2"/>
      </rPr>
      <t>(61.41%)</t>
    </r>
  </si>
  <si>
    <r>
      <t>14 </t>
    </r>
    <r>
      <rPr>
        <i/>
        <sz val="8.8000000000000007"/>
        <color theme="0"/>
        <rFont val="Segoe UI"/>
        <family val="2"/>
      </rPr>
      <t>(32.56%)</t>
    </r>
  </si>
  <si>
    <r>
      <t>16,707 </t>
    </r>
    <r>
      <rPr>
        <i/>
        <sz val="8.8000000000000007"/>
        <color theme="0"/>
        <rFont val="Segoe UI"/>
        <family val="2"/>
      </rPr>
      <t>(80.55%)</t>
    </r>
  </si>
  <si>
    <r>
      <t>2,514 </t>
    </r>
    <r>
      <rPr>
        <i/>
        <sz val="8.8000000000000007"/>
        <color theme="0"/>
        <rFont val="Segoe UI"/>
        <family val="2"/>
      </rPr>
      <t>(99.72%)</t>
    </r>
  </si>
  <si>
    <r>
      <t>1,494 </t>
    </r>
    <r>
      <rPr>
        <i/>
        <sz val="8.8000000000000007"/>
        <color theme="0"/>
        <rFont val="Segoe UI"/>
        <family val="2"/>
      </rPr>
      <t>(93.84%)</t>
    </r>
  </si>
  <si>
    <r>
      <t>2,505 </t>
    </r>
    <r>
      <rPr>
        <i/>
        <sz val="8.8000000000000007"/>
        <color theme="0"/>
        <rFont val="Segoe UI"/>
        <family val="2"/>
      </rPr>
      <t>(100%)</t>
    </r>
  </si>
  <si>
    <r>
      <t>2,168 </t>
    </r>
    <r>
      <rPr>
        <i/>
        <sz val="8.8000000000000007"/>
        <color theme="0"/>
        <rFont val="Segoe UI"/>
        <family val="2"/>
      </rPr>
      <t>(98.55%)</t>
    </r>
  </si>
  <si>
    <r>
      <t>3,103 </t>
    </r>
    <r>
      <rPr>
        <i/>
        <sz val="8.8000000000000007"/>
        <color theme="0"/>
        <rFont val="Segoe UI"/>
        <family val="2"/>
      </rPr>
      <t>(99.77%)</t>
    </r>
  </si>
  <si>
    <r>
      <t>1,466 </t>
    </r>
    <r>
      <rPr>
        <i/>
        <sz val="8.8000000000000007"/>
        <color theme="0"/>
        <rFont val="Segoe UI"/>
        <family val="2"/>
      </rPr>
      <t>(100%)</t>
    </r>
  </si>
  <si>
    <r>
      <t>1,372 </t>
    </r>
    <r>
      <rPr>
        <i/>
        <sz val="8.8000000000000007"/>
        <color theme="0"/>
        <rFont val="Segoe UI"/>
        <family val="2"/>
      </rPr>
      <t>(99.42%)</t>
    </r>
  </si>
  <si>
    <r>
      <t>6,058 </t>
    </r>
    <r>
      <rPr>
        <i/>
        <sz val="8.8000000000000007"/>
        <color theme="0"/>
        <rFont val="Segoe UI"/>
        <family val="2"/>
      </rPr>
      <t>(99.39%)</t>
    </r>
  </si>
  <si>
    <r>
      <t>3,202 </t>
    </r>
    <r>
      <rPr>
        <i/>
        <sz val="8.8000000000000007"/>
        <color theme="0"/>
        <rFont val="Segoe UI"/>
        <family val="2"/>
      </rPr>
      <t>(89.39%)</t>
    </r>
  </si>
  <si>
    <r>
      <t>613 </t>
    </r>
    <r>
      <rPr>
        <i/>
        <sz val="8.8000000000000007"/>
        <color theme="0"/>
        <rFont val="Segoe UI"/>
        <family val="2"/>
      </rPr>
      <t>(99.84%)</t>
    </r>
  </si>
  <si>
    <r>
      <t>1,946 </t>
    </r>
    <r>
      <rPr>
        <i/>
        <sz val="8.8000000000000007"/>
        <color theme="0"/>
        <rFont val="Segoe UI"/>
        <family val="2"/>
      </rPr>
      <t>(99.54%)</t>
    </r>
  </si>
  <si>
    <r>
      <t>6 </t>
    </r>
    <r>
      <rPr>
        <i/>
        <sz val="8.8000000000000007"/>
        <color theme="0"/>
        <rFont val="Segoe UI"/>
        <family val="2"/>
      </rPr>
      <t>(40%)</t>
    </r>
  </si>
  <si>
    <r>
      <t>9,779 </t>
    </r>
    <r>
      <rPr>
        <i/>
        <sz val="8.8000000000000007"/>
        <color theme="0"/>
        <rFont val="Segoe UI"/>
        <family val="2"/>
      </rPr>
      <t>(99.07%)</t>
    </r>
  </si>
  <si>
    <r>
      <t>2,469 </t>
    </r>
    <r>
      <rPr>
        <i/>
        <sz val="8.8000000000000007"/>
        <color theme="0"/>
        <rFont val="Segoe UI"/>
        <family val="2"/>
      </rPr>
      <t>(99.84%)</t>
    </r>
  </si>
  <si>
    <r>
      <t>2,469 </t>
    </r>
    <r>
      <rPr>
        <i/>
        <sz val="8.8000000000000007"/>
        <color theme="0"/>
        <rFont val="Segoe UI"/>
        <family val="2"/>
      </rPr>
      <t>(100%)</t>
    </r>
  </si>
  <si>
    <r>
      <t>18,110 </t>
    </r>
    <r>
      <rPr>
        <i/>
        <sz val="8.8000000000000007"/>
        <color theme="0"/>
        <rFont val="Segoe UI"/>
        <family val="2"/>
      </rPr>
      <t>(99.96%)</t>
    </r>
  </si>
  <si>
    <r>
      <t>6,424 </t>
    </r>
    <r>
      <rPr>
        <i/>
        <sz val="8.8000000000000007"/>
        <color theme="0"/>
        <rFont val="Segoe UI"/>
        <family val="2"/>
      </rPr>
      <t>(90.33%)</t>
    </r>
  </si>
  <si>
    <r>
      <t>2,619 </t>
    </r>
    <r>
      <rPr>
        <i/>
        <sz val="8.8000000000000007"/>
        <color theme="0"/>
        <rFont val="Segoe UI"/>
        <family val="2"/>
      </rPr>
      <t>(99.96%)</t>
    </r>
  </si>
  <si>
    <r>
      <t>4,012 </t>
    </r>
    <r>
      <rPr>
        <i/>
        <sz val="8.8000000000000007"/>
        <color theme="0"/>
        <rFont val="Segoe UI"/>
        <family val="2"/>
      </rPr>
      <t>(99.78%)</t>
    </r>
  </si>
  <si>
    <r>
      <t>3,352 </t>
    </r>
    <r>
      <rPr>
        <i/>
        <sz val="8.8000000000000007"/>
        <color theme="0"/>
        <rFont val="Segoe UI"/>
        <family val="2"/>
      </rPr>
      <t>(98.79%)</t>
    </r>
  </si>
  <si>
    <r>
      <t>5,401 </t>
    </r>
    <r>
      <rPr>
        <i/>
        <sz val="8.8000000000000007"/>
        <color theme="0"/>
        <rFont val="Segoe UI"/>
        <family val="2"/>
      </rPr>
      <t>(99.96%)</t>
    </r>
  </si>
  <si>
    <r>
      <t>6,007 </t>
    </r>
    <r>
      <rPr>
        <i/>
        <sz val="8.8000000000000007"/>
        <color theme="0"/>
        <rFont val="Segoe UI"/>
        <family val="2"/>
      </rPr>
      <t>(94.2%)</t>
    </r>
  </si>
  <si>
    <r>
      <t>12,729 </t>
    </r>
    <r>
      <rPr>
        <i/>
        <sz val="8.8000000000000007"/>
        <color theme="0"/>
        <rFont val="Segoe UI"/>
        <family val="2"/>
      </rPr>
      <t>(99.76%)</t>
    </r>
  </si>
  <si>
    <r>
      <t>4,069 </t>
    </r>
    <r>
      <rPr>
        <i/>
        <sz val="8.8000000000000007"/>
        <color theme="0"/>
        <rFont val="Segoe UI"/>
        <family val="2"/>
      </rPr>
      <t>(99.8%)</t>
    </r>
  </si>
  <si>
    <r>
      <t>1,928 </t>
    </r>
    <r>
      <rPr>
        <i/>
        <sz val="8.8000000000000007"/>
        <color theme="0"/>
        <rFont val="Segoe UI"/>
        <family val="2"/>
      </rPr>
      <t>(99.84%)</t>
    </r>
  </si>
  <si>
    <r>
      <t>1,057 </t>
    </r>
    <r>
      <rPr>
        <i/>
        <sz val="8.8000000000000007"/>
        <color theme="0"/>
        <rFont val="Segoe UI"/>
        <family val="2"/>
      </rPr>
      <t>(88.67%)</t>
    </r>
  </si>
  <si>
    <r>
      <t>1,807 </t>
    </r>
    <r>
      <rPr>
        <i/>
        <sz val="8.8000000000000007"/>
        <color theme="0"/>
        <rFont val="Segoe UI"/>
        <family val="2"/>
      </rPr>
      <t>(98.8%)</t>
    </r>
  </si>
  <si>
    <r>
      <t>1,673 </t>
    </r>
    <r>
      <rPr>
        <i/>
        <sz val="8.8000000000000007"/>
        <color theme="0"/>
        <rFont val="Segoe UI"/>
        <family val="2"/>
      </rPr>
      <t>(99.76%)</t>
    </r>
  </si>
  <si>
    <r>
      <t>3,615 </t>
    </r>
    <r>
      <rPr>
        <i/>
        <sz val="8.8000000000000007"/>
        <color theme="0"/>
        <rFont val="Segoe UI"/>
        <family val="2"/>
      </rPr>
      <t>(100%)</t>
    </r>
  </si>
  <si>
    <r>
      <t>2,574 </t>
    </r>
    <r>
      <rPr>
        <i/>
        <sz val="8.8000000000000007"/>
        <color theme="0"/>
        <rFont val="Segoe UI"/>
        <family val="2"/>
      </rPr>
      <t>(95.94%)</t>
    </r>
  </si>
  <si>
    <r>
      <t>937 </t>
    </r>
    <r>
      <rPr>
        <i/>
        <sz val="8.8000000000000007"/>
        <color theme="0"/>
        <rFont val="Segoe UI"/>
        <family val="2"/>
      </rPr>
      <t>(89.92%)</t>
    </r>
  </si>
  <si>
    <r>
      <t>1,524 </t>
    </r>
    <r>
      <rPr>
        <i/>
        <sz val="8.8000000000000007"/>
        <color theme="0"/>
        <rFont val="Segoe UI"/>
        <family val="2"/>
      </rPr>
      <t>(97.5%)</t>
    </r>
  </si>
  <si>
    <r>
      <t>19,807 </t>
    </r>
    <r>
      <rPr>
        <i/>
        <sz val="8.8000000000000007"/>
        <color theme="0"/>
        <rFont val="Segoe UI"/>
        <family val="2"/>
      </rPr>
      <t>(97.14%)</t>
    </r>
  </si>
  <si>
    <r>
      <t>6,485 </t>
    </r>
    <r>
      <rPr>
        <i/>
        <sz val="8.8000000000000007"/>
        <color theme="0"/>
        <rFont val="Segoe UI"/>
        <family val="2"/>
      </rPr>
      <t>(99.74%)</t>
    </r>
  </si>
  <si>
    <r>
      <t>1,644 </t>
    </r>
    <r>
      <rPr>
        <i/>
        <sz val="8.8000000000000007"/>
        <color theme="0"/>
        <rFont val="Segoe UI"/>
        <family val="2"/>
      </rPr>
      <t>(100%)</t>
    </r>
  </si>
  <si>
    <r>
      <t>1,005 </t>
    </r>
    <r>
      <rPr>
        <i/>
        <sz val="8.8000000000000007"/>
        <color theme="0"/>
        <rFont val="Segoe UI"/>
        <family val="2"/>
      </rPr>
      <t>(99.21%)</t>
    </r>
  </si>
  <si>
    <r>
      <t>8 </t>
    </r>
    <r>
      <rPr>
        <i/>
        <sz val="8.8000000000000007"/>
        <color theme="0"/>
        <rFont val="Segoe UI"/>
        <family val="2"/>
      </rPr>
      <t>(72.73%)</t>
    </r>
  </si>
  <si>
    <r>
      <t>178 </t>
    </r>
    <r>
      <rPr>
        <i/>
        <sz val="8.8000000000000007"/>
        <color theme="0"/>
        <rFont val="Segoe UI"/>
        <family val="2"/>
      </rPr>
      <t>(100%)</t>
    </r>
  </si>
  <si>
    <r>
      <t xml:space="preserve">1,422 </t>
    </r>
    <r>
      <rPr>
        <i/>
        <sz val="8.8000000000000007"/>
        <color theme="0"/>
        <rFont val="Segoe UI"/>
        <family val="2"/>
      </rPr>
      <t>(0.78%)</t>
    </r>
  </si>
  <si>
    <r>
      <t>26 </t>
    </r>
    <r>
      <rPr>
        <i/>
        <sz val="8.8000000000000007"/>
        <color theme="0"/>
        <rFont val="Segoe UI"/>
        <family val="2"/>
      </rPr>
      <t>(0.18%)</t>
    </r>
  </si>
  <si>
    <r>
      <t>72 </t>
    </r>
    <r>
      <rPr>
        <i/>
        <sz val="8.8000000000000007"/>
        <color theme="0"/>
        <rFont val="Segoe UI"/>
        <family val="2"/>
      </rPr>
      <t>(0.57%)</t>
    </r>
  </si>
  <si>
    <r>
      <t>93 </t>
    </r>
    <r>
      <rPr>
        <i/>
        <sz val="8.8000000000000007"/>
        <color theme="0"/>
        <rFont val="Segoe UI"/>
        <family val="2"/>
      </rPr>
      <t>(0.78%)</t>
    </r>
  </si>
  <si>
    <r>
      <t>63 </t>
    </r>
    <r>
      <rPr>
        <i/>
        <sz val="8.8000000000000007"/>
        <color theme="0"/>
        <rFont val="Segoe UI"/>
        <family val="2"/>
      </rPr>
      <t>(0.48%)</t>
    </r>
  </si>
  <si>
    <r>
      <t>1 </t>
    </r>
    <r>
      <rPr>
        <i/>
        <sz val="8.8000000000000007"/>
        <color theme="0"/>
        <rFont val="Segoe UI"/>
        <family val="2"/>
      </rPr>
      <t>(0%)</t>
    </r>
  </si>
  <si>
    <r>
      <t>65 </t>
    </r>
    <r>
      <rPr>
        <i/>
        <sz val="8.8000000000000007"/>
        <color theme="0"/>
        <rFont val="Segoe UI"/>
        <family val="2"/>
      </rPr>
      <t>(0.48%)</t>
    </r>
  </si>
  <si>
    <r>
      <t>51 </t>
    </r>
    <r>
      <rPr>
        <i/>
        <sz val="8.8000000000000007"/>
        <color theme="0"/>
        <rFont val="Segoe UI"/>
        <family val="2"/>
      </rPr>
      <t>(0.22%)</t>
    </r>
  </si>
  <si>
    <r>
      <t>97 </t>
    </r>
    <r>
      <rPr>
        <i/>
        <sz val="8.8000000000000007"/>
        <color theme="0"/>
        <rFont val="Segoe UI"/>
        <family val="2"/>
      </rPr>
      <t>(0.29%)</t>
    </r>
  </si>
  <si>
    <r>
      <t>343 </t>
    </r>
    <r>
      <rPr>
        <i/>
        <sz val="8.8000000000000007"/>
        <color theme="0"/>
        <rFont val="Segoe UI"/>
        <family val="2"/>
      </rPr>
      <t>(1.54%)</t>
    </r>
  </si>
  <si>
    <r>
      <t>8 </t>
    </r>
    <r>
      <rPr>
        <i/>
        <sz val="8.8000000000000007"/>
        <color theme="0"/>
        <rFont val="Segoe UI"/>
        <family val="2"/>
      </rPr>
      <t>(0.04%)</t>
    </r>
  </si>
  <si>
    <r>
      <t>12 </t>
    </r>
    <r>
      <rPr>
        <i/>
        <sz val="8.8000000000000007"/>
        <color theme="0"/>
        <rFont val="Segoe UI"/>
        <family val="2"/>
      </rPr>
      <t>(0.17%)</t>
    </r>
  </si>
  <si>
    <r>
      <t>64 </t>
    </r>
    <r>
      <rPr>
        <i/>
        <sz val="8.8000000000000007"/>
        <color theme="0"/>
        <rFont val="Segoe UI"/>
        <family val="2"/>
      </rPr>
      <t>(0.1%)</t>
    </r>
  </si>
  <si>
    <r>
      <t>2 </t>
    </r>
    <r>
      <rPr>
        <i/>
        <sz val="8.8000000000000007"/>
        <color theme="0"/>
        <rFont val="Segoe UI"/>
        <family val="2"/>
      </rPr>
      <t>(0.01%)</t>
    </r>
  </si>
  <si>
    <r>
      <t>10 </t>
    </r>
    <r>
      <rPr>
        <i/>
        <sz val="8.8000000000000007"/>
        <color theme="0"/>
        <rFont val="Segoe UI"/>
        <family val="2"/>
      </rPr>
      <t>(0.01%)</t>
    </r>
  </si>
  <si>
    <r>
      <t>93 </t>
    </r>
    <r>
      <rPr>
        <i/>
        <sz val="8.8000000000000007"/>
        <color theme="0"/>
        <rFont val="Segoe UI"/>
        <family val="2"/>
      </rPr>
      <t>(0.28%)</t>
    </r>
  </si>
  <si>
    <r>
      <t>7 </t>
    </r>
    <r>
      <rPr>
        <i/>
        <sz val="8.8000000000000007"/>
        <color theme="0"/>
        <rFont val="Segoe UI"/>
        <family val="2"/>
      </rPr>
      <t>(0.05%)</t>
    </r>
  </si>
  <si>
    <r>
      <t>11 </t>
    </r>
    <r>
      <rPr>
        <i/>
        <sz val="8.8000000000000007"/>
        <color theme="0"/>
        <rFont val="Segoe UI"/>
        <family val="2"/>
      </rPr>
      <t>(0.07%)</t>
    </r>
  </si>
  <si>
    <r>
      <t>23 </t>
    </r>
    <r>
      <rPr>
        <i/>
        <sz val="8.8000000000000007"/>
        <color theme="0"/>
        <rFont val="Segoe UI"/>
        <family val="2"/>
      </rPr>
      <t>(0.07%)</t>
    </r>
  </si>
  <si>
    <r>
      <t>388 </t>
    </r>
    <r>
      <rPr>
        <i/>
        <sz val="8.8000000000000007"/>
        <color theme="0"/>
        <rFont val="Segoe UI"/>
        <family val="2"/>
      </rPr>
      <t>(0.93%)</t>
    </r>
  </si>
  <si>
    <r>
      <t>25 </t>
    </r>
    <r>
      <rPr>
        <i/>
        <sz val="8.8000000000000007"/>
        <color theme="0"/>
        <rFont val="Segoe UI"/>
        <family val="2"/>
      </rPr>
      <t>(0.04%)</t>
    </r>
  </si>
  <si>
    <r>
      <t>25 </t>
    </r>
    <r>
      <rPr>
        <i/>
        <sz val="8.8000000000000007"/>
        <color theme="0"/>
        <rFont val="Segoe UI"/>
        <family val="2"/>
      </rPr>
      <t>(0.14%)</t>
    </r>
  </si>
  <si>
    <r>
      <t>57 </t>
    </r>
    <r>
      <rPr>
        <i/>
        <sz val="8.8000000000000007"/>
        <color theme="0"/>
        <rFont val="Segoe UI"/>
        <family val="2"/>
      </rPr>
      <t>(0.32%)</t>
    </r>
  </si>
  <si>
    <r>
      <t>87 </t>
    </r>
    <r>
      <rPr>
        <i/>
        <sz val="8.8000000000000007"/>
        <color theme="0"/>
        <rFont val="Segoe UI"/>
        <family val="2"/>
      </rPr>
      <t>(0.89%)</t>
    </r>
  </si>
  <si>
    <r>
      <t>142 </t>
    </r>
    <r>
      <rPr>
        <i/>
        <sz val="8.8000000000000007"/>
        <color theme="0"/>
        <rFont val="Segoe UI"/>
        <family val="2"/>
      </rPr>
      <t>(0.2%)</t>
    </r>
  </si>
  <si>
    <r>
      <t>3 </t>
    </r>
    <r>
      <rPr>
        <i/>
        <sz val="8.8000000000000007"/>
        <color theme="0"/>
        <rFont val="Segoe UI"/>
        <family val="2"/>
      </rPr>
      <t>(0.02%)</t>
    </r>
  </si>
  <si>
    <r>
      <t>14 </t>
    </r>
    <r>
      <rPr>
        <i/>
        <sz val="8.8000000000000007"/>
        <color theme="0"/>
        <rFont val="Segoe UI"/>
        <family val="2"/>
      </rPr>
      <t>(0.06%)</t>
    </r>
  </si>
  <si>
    <r>
      <t>114 </t>
    </r>
    <r>
      <rPr>
        <i/>
        <sz val="8.8000000000000007"/>
        <color theme="0"/>
        <rFont val="Segoe UI"/>
        <family val="2"/>
      </rPr>
      <t>(0.5%)</t>
    </r>
  </si>
  <si>
    <r>
      <t>25 </t>
    </r>
    <r>
      <rPr>
        <i/>
        <sz val="8.8000000000000007"/>
        <color theme="0"/>
        <rFont val="Segoe UI"/>
        <family val="2"/>
      </rPr>
      <t>(0.3%)</t>
    </r>
  </si>
  <si>
    <r>
      <t>12 </t>
    </r>
    <r>
      <rPr>
        <i/>
        <sz val="8.8000000000000007"/>
        <color theme="0"/>
        <rFont val="Segoe UI"/>
        <family val="2"/>
      </rPr>
      <t>(0.12%)</t>
    </r>
  </si>
  <si>
    <r>
      <t>182 </t>
    </r>
    <r>
      <rPr>
        <i/>
        <sz val="8.8000000000000007"/>
        <color theme="0"/>
        <rFont val="Segoe UI"/>
        <family val="2"/>
      </rPr>
      <t>(0.2%)</t>
    </r>
  </si>
  <si>
    <r>
      <t>105 </t>
    </r>
    <r>
      <rPr>
        <i/>
        <sz val="8.8000000000000007"/>
        <color theme="0"/>
        <rFont val="Segoe UI"/>
        <family val="2"/>
      </rPr>
      <t>(0.29%)</t>
    </r>
  </si>
  <si>
    <r>
      <t>3 </t>
    </r>
    <r>
      <rPr>
        <i/>
        <sz val="8.8000000000000007"/>
        <color theme="0"/>
        <rFont val="Segoe UI"/>
        <family val="2"/>
      </rPr>
      <t>(0.04%)</t>
    </r>
  </si>
  <si>
    <r>
      <t>60 </t>
    </r>
    <r>
      <rPr>
        <i/>
        <sz val="8.8000000000000007"/>
        <color theme="0"/>
        <rFont val="Segoe UI"/>
        <family val="2"/>
      </rPr>
      <t>(6.3%)</t>
    </r>
  </si>
  <si>
    <r>
      <t>122,087 </t>
    </r>
    <r>
      <rPr>
        <i/>
        <sz val="8.8000000000000007"/>
        <color theme="0"/>
        <rFont val="Segoe UI"/>
        <family val="2"/>
      </rPr>
      <t>(66.79%)</t>
    </r>
  </si>
  <si>
    <r>
      <t>6,662 </t>
    </r>
    <r>
      <rPr>
        <i/>
        <sz val="8.8000000000000007"/>
        <color theme="0"/>
        <rFont val="Segoe UI"/>
        <family val="2"/>
      </rPr>
      <t>(47.37%)</t>
    </r>
  </si>
  <si>
    <r>
      <t>8,202 </t>
    </r>
    <r>
      <rPr>
        <i/>
        <sz val="8.8000000000000007"/>
        <color theme="0"/>
        <rFont val="Segoe UI"/>
        <family val="2"/>
      </rPr>
      <t>(64.78%)</t>
    </r>
  </si>
  <si>
    <r>
      <t>5,038 </t>
    </r>
    <r>
      <rPr>
        <i/>
        <sz val="8.8000000000000007"/>
        <color theme="0"/>
        <rFont val="Segoe UI"/>
        <family val="2"/>
      </rPr>
      <t>(42.14%)</t>
    </r>
  </si>
  <si>
    <r>
      <t>6,919 </t>
    </r>
    <r>
      <rPr>
        <i/>
        <sz val="8.8000000000000007"/>
        <color theme="0"/>
        <rFont val="Segoe UI"/>
        <family val="2"/>
      </rPr>
      <t>(52.56%)</t>
    </r>
  </si>
  <si>
    <r>
      <t>14,632 </t>
    </r>
    <r>
      <rPr>
        <i/>
        <sz val="8.8000000000000007"/>
        <color theme="0"/>
        <rFont val="Segoe UI"/>
        <family val="2"/>
      </rPr>
      <t>(63.75%)</t>
    </r>
  </si>
  <si>
    <r>
      <t>9,197 </t>
    </r>
    <r>
      <rPr>
        <i/>
        <sz val="8.8000000000000007"/>
        <color theme="0"/>
        <rFont val="Segoe UI"/>
        <family val="2"/>
      </rPr>
      <t>(68.29%)</t>
    </r>
  </si>
  <si>
    <r>
      <t>19,219 </t>
    </r>
    <r>
      <rPr>
        <i/>
        <sz val="8.8000000000000007"/>
        <color theme="0"/>
        <rFont val="Segoe UI"/>
        <family val="2"/>
      </rPr>
      <t>(84.43%)</t>
    </r>
  </si>
  <si>
    <r>
      <t>16,104 </t>
    </r>
    <r>
      <rPr>
        <i/>
        <sz val="8.8000000000000007"/>
        <color theme="0"/>
        <rFont val="Segoe UI"/>
        <family val="2"/>
      </rPr>
      <t>(47.56%)</t>
    </r>
  </si>
  <si>
    <r>
      <t>11,282 </t>
    </r>
    <r>
      <rPr>
        <i/>
        <sz val="8.8000000000000007"/>
        <color theme="0"/>
        <rFont val="Segoe UI"/>
        <family val="2"/>
      </rPr>
      <t>(50.69%)</t>
    </r>
  </si>
  <si>
    <r>
      <t>5,541 </t>
    </r>
    <r>
      <rPr>
        <i/>
        <sz val="8.8000000000000007"/>
        <color theme="0"/>
        <rFont val="Segoe UI"/>
        <family val="2"/>
      </rPr>
      <t>(73.84%)</t>
    </r>
  </si>
  <si>
    <r>
      <t>12,939 </t>
    </r>
    <r>
      <rPr>
        <i/>
        <sz val="8.8000000000000007"/>
        <color theme="0"/>
        <rFont val="Segoe UI"/>
        <family val="2"/>
      </rPr>
      <t>(66.39%)</t>
    </r>
  </si>
  <si>
    <r>
      <t>7,170 </t>
    </r>
    <r>
      <rPr>
        <i/>
        <sz val="8.8000000000000007"/>
        <color theme="0"/>
        <rFont val="Segoe UI"/>
        <family val="2"/>
      </rPr>
      <t>(98.86%)</t>
    </r>
  </si>
  <si>
    <r>
      <t>34,547 </t>
    </r>
    <r>
      <rPr>
        <i/>
        <sz val="8.8000000000000007"/>
        <color theme="0"/>
        <rFont val="Segoe UI"/>
        <family val="2"/>
      </rPr>
      <t>(55.99%)</t>
    </r>
  </si>
  <si>
    <r>
      <t>8,209 </t>
    </r>
    <r>
      <rPr>
        <i/>
        <sz val="8.8000000000000007"/>
        <color theme="0"/>
        <rFont val="Segoe UI"/>
        <family val="2"/>
      </rPr>
      <t>(55.08%)</t>
    </r>
  </si>
  <si>
    <r>
      <t>8,578 </t>
    </r>
    <r>
      <rPr>
        <i/>
        <sz val="8.8000000000000007"/>
        <color theme="0"/>
        <rFont val="Segoe UI"/>
        <family val="2"/>
      </rPr>
      <t>(57.11%)</t>
    </r>
  </si>
  <si>
    <r>
      <t>28,688 </t>
    </r>
    <r>
      <rPr>
        <i/>
        <sz val="8.8000000000000007"/>
        <color theme="0"/>
        <rFont val="Segoe UI"/>
        <family val="2"/>
      </rPr>
      <t>(34.9%)</t>
    </r>
  </si>
  <si>
    <r>
      <t>13,801 </t>
    </r>
    <r>
      <rPr>
        <i/>
        <sz val="8.8000000000000007"/>
        <color theme="0"/>
        <rFont val="Segoe UI"/>
        <family val="2"/>
      </rPr>
      <t>(41.26%)</t>
    </r>
  </si>
  <si>
    <r>
      <t>6,173 </t>
    </r>
    <r>
      <rPr>
        <i/>
        <sz val="8.8000000000000007"/>
        <color theme="0"/>
        <rFont val="Segoe UI"/>
        <family val="2"/>
      </rPr>
      <t>(44.77%)</t>
    </r>
  </si>
  <si>
    <r>
      <t>6,652 </t>
    </r>
    <r>
      <rPr>
        <i/>
        <sz val="8.8000000000000007"/>
        <color theme="0"/>
        <rFont val="Segoe UI"/>
        <family val="2"/>
      </rPr>
      <t>(36.36%)</t>
    </r>
  </si>
  <si>
    <r>
      <t>6,279 </t>
    </r>
    <r>
      <rPr>
        <i/>
        <sz val="8.8000000000000007"/>
        <color theme="0"/>
        <rFont val="Segoe UI"/>
        <family val="2"/>
      </rPr>
      <t>(39.01%)</t>
    </r>
  </si>
  <si>
    <r>
      <t>21,094 </t>
    </r>
    <r>
      <rPr>
        <i/>
        <sz val="8.8000000000000007"/>
        <color theme="0"/>
        <rFont val="Segoe UI"/>
        <family val="2"/>
      </rPr>
      <t>(59.84%)</t>
    </r>
  </si>
  <si>
    <r>
      <t>24,426 </t>
    </r>
    <r>
      <rPr>
        <i/>
        <sz val="8.8000000000000007"/>
        <color theme="0"/>
        <rFont val="Segoe UI"/>
        <family val="2"/>
      </rPr>
      <t>(58.35%)</t>
    </r>
  </si>
  <si>
    <r>
      <t>27,286 </t>
    </r>
    <r>
      <rPr>
        <i/>
        <sz val="8.8000000000000007"/>
        <color theme="0"/>
        <rFont val="Segoe UI"/>
        <family val="2"/>
      </rPr>
      <t>(43.59%)</t>
    </r>
  </si>
  <si>
    <r>
      <t>6,262 </t>
    </r>
    <r>
      <rPr>
        <i/>
        <sz val="8.8000000000000007"/>
        <color theme="0"/>
        <rFont val="Segoe UI"/>
        <family val="2"/>
      </rPr>
      <t>(35.18%)</t>
    </r>
  </si>
  <si>
    <r>
      <t>12,559 </t>
    </r>
    <r>
      <rPr>
        <i/>
        <sz val="8.8000000000000007"/>
        <color theme="0"/>
        <rFont val="Segoe UI"/>
        <family val="2"/>
      </rPr>
      <t>(69.87%)</t>
    </r>
  </si>
  <si>
    <r>
      <t>6,614 </t>
    </r>
    <r>
      <rPr>
        <i/>
        <sz val="8.8000000000000007"/>
        <color theme="0"/>
        <rFont val="Segoe UI"/>
        <family val="2"/>
      </rPr>
      <t>(67.39%)</t>
    </r>
  </si>
  <si>
    <r>
      <t>57,246 </t>
    </r>
    <r>
      <rPr>
        <i/>
        <sz val="8.8000000000000007"/>
        <color theme="0"/>
        <rFont val="Segoe UI"/>
        <family val="2"/>
      </rPr>
      <t>(81.17%)</t>
    </r>
  </si>
  <si>
    <r>
      <t>7,592 </t>
    </r>
    <r>
      <rPr>
        <i/>
        <sz val="8.8000000000000007"/>
        <color theme="0"/>
        <rFont val="Segoe UI"/>
        <family val="2"/>
      </rPr>
      <t>(61.74%)</t>
    </r>
  </si>
  <si>
    <r>
      <t>12,274 </t>
    </r>
    <r>
      <rPr>
        <i/>
        <sz val="8.8000000000000007"/>
        <color theme="0"/>
        <rFont val="Segoe UI"/>
        <family val="2"/>
      </rPr>
      <t>(56.71%)</t>
    </r>
  </si>
  <si>
    <r>
      <t>15,453 </t>
    </r>
    <r>
      <rPr>
        <i/>
        <sz val="8.8000000000000007"/>
        <color theme="0"/>
        <rFont val="Segoe UI"/>
        <family val="2"/>
      </rPr>
      <t>(68.16%)</t>
    </r>
  </si>
  <si>
    <r>
      <t>5,498 </t>
    </r>
    <r>
      <rPr>
        <i/>
        <sz val="8.8000000000000007"/>
        <color theme="0"/>
        <rFont val="Segoe UI"/>
        <family val="2"/>
      </rPr>
      <t>(65.5%)</t>
    </r>
  </si>
  <si>
    <r>
      <t>5,970 </t>
    </r>
    <r>
      <rPr>
        <i/>
        <sz val="8.8000000000000007"/>
        <color theme="0"/>
        <rFont val="Segoe UI"/>
        <family val="2"/>
      </rPr>
      <t>(57.27%)</t>
    </r>
  </si>
  <si>
    <r>
      <t>31,148 </t>
    </r>
    <r>
      <rPr>
        <i/>
        <sz val="8.8000000000000007"/>
        <color theme="0"/>
        <rFont val="Segoe UI"/>
        <family val="2"/>
      </rPr>
      <t>(34.81%)</t>
    </r>
  </si>
  <si>
    <r>
      <t>17,955 </t>
    </r>
    <r>
      <rPr>
        <i/>
        <sz val="8.8000000000000007"/>
        <color theme="0"/>
        <rFont val="Segoe UI"/>
        <family val="2"/>
      </rPr>
      <t>(50.44%)</t>
    </r>
  </si>
  <si>
    <r>
      <t>3,822 </t>
    </r>
    <r>
      <rPr>
        <i/>
        <sz val="8.8000000000000007"/>
        <color theme="0"/>
        <rFont val="Segoe UI"/>
        <family val="2"/>
      </rPr>
      <t>(47.21%)</t>
    </r>
  </si>
  <si>
    <r>
      <t>3,186 </t>
    </r>
    <r>
      <rPr>
        <i/>
        <sz val="8.8000000000000007"/>
        <color theme="0"/>
        <rFont val="Segoe UI"/>
        <family val="2"/>
      </rPr>
      <t>(56.04%)</t>
    </r>
  </si>
  <si>
    <r>
      <t>4,732 </t>
    </r>
    <r>
      <rPr>
        <i/>
        <sz val="8.8000000000000007"/>
        <color theme="0"/>
        <rFont val="Segoe UI"/>
        <family val="2"/>
      </rPr>
      <t>(99.29%)</t>
    </r>
  </si>
  <si>
    <r>
      <t>141 </t>
    </r>
    <r>
      <rPr>
        <i/>
        <sz val="8.8000000000000007"/>
        <color theme="0"/>
        <rFont val="Segoe UI"/>
        <family val="2"/>
      </rPr>
      <t>(14.8%)</t>
    </r>
  </si>
  <si>
    <r>
      <t>59,271 </t>
    </r>
    <r>
      <rPr>
        <i/>
        <sz val="8.8000000000000007"/>
        <color theme="0"/>
        <rFont val="Segoe UI"/>
        <family val="2"/>
      </rPr>
      <t>(32.43%)</t>
    </r>
  </si>
  <si>
    <r>
      <t>7,182 </t>
    </r>
    <r>
      <rPr>
        <i/>
        <sz val="8.8000000000000007"/>
        <color theme="0"/>
        <rFont val="Segoe UI"/>
        <family val="2"/>
      </rPr>
      <t>(51.06%)</t>
    </r>
  </si>
  <si>
    <r>
      <t>4,381 </t>
    </r>
    <r>
      <rPr>
        <i/>
        <sz val="8.8000000000000007"/>
        <color theme="0"/>
        <rFont val="Segoe UI"/>
        <family val="2"/>
      </rPr>
      <t>(34.6%)</t>
    </r>
  </si>
  <si>
    <r>
      <t>6,825 </t>
    </r>
    <r>
      <rPr>
        <i/>
        <sz val="8.8000000000000007"/>
        <color theme="0"/>
        <rFont val="Segoe UI"/>
        <family val="2"/>
      </rPr>
      <t>(57.08%)</t>
    </r>
  </si>
  <si>
    <r>
      <t>6,173 </t>
    </r>
    <r>
      <rPr>
        <i/>
        <sz val="8.8000000000000007"/>
        <color theme="0"/>
        <rFont val="Segoe UI"/>
        <family val="2"/>
      </rPr>
      <t>(46.89%)</t>
    </r>
  </si>
  <si>
    <r>
      <t>8,319 </t>
    </r>
    <r>
      <rPr>
        <i/>
        <sz val="8.8000000000000007"/>
        <color theme="0"/>
        <rFont val="Segoe UI"/>
        <family val="2"/>
      </rPr>
      <t>(36.25%)</t>
    </r>
  </si>
  <si>
    <r>
      <t>4,206 </t>
    </r>
    <r>
      <rPr>
        <i/>
        <sz val="8.8000000000000007"/>
        <color theme="0"/>
        <rFont val="Segoe UI"/>
        <family val="2"/>
      </rPr>
      <t>(31.23%)</t>
    </r>
  </si>
  <si>
    <r>
      <t>3,492 </t>
    </r>
    <r>
      <rPr>
        <i/>
        <sz val="8.8000000000000007"/>
        <color theme="0"/>
        <rFont val="Segoe UI"/>
        <family val="2"/>
      </rPr>
      <t>(15.34%)</t>
    </r>
  </si>
  <si>
    <r>
      <t>16,754 </t>
    </r>
    <r>
      <rPr>
        <i/>
        <sz val="8.8000000000000007"/>
        <color theme="0"/>
        <rFont val="Segoe UI"/>
        <family val="2"/>
      </rPr>
      <t>(49.48%)</t>
    </r>
  </si>
  <si>
    <r>
      <t>10,614 </t>
    </r>
    <r>
      <rPr>
        <i/>
        <sz val="8.8000000000000007"/>
        <color theme="0"/>
        <rFont val="Segoe UI"/>
        <family val="2"/>
      </rPr>
      <t>(47.69%)</t>
    </r>
  </si>
  <si>
    <r>
      <t>1,945 </t>
    </r>
    <r>
      <rPr>
        <i/>
        <sz val="8.8000000000000007"/>
        <color theme="0"/>
        <rFont val="Segoe UI"/>
        <family val="2"/>
      </rPr>
      <t>(25.92%)</t>
    </r>
  </si>
  <si>
    <r>
      <t>6,536 </t>
    </r>
    <r>
      <rPr>
        <i/>
        <sz val="8.8000000000000007"/>
        <color theme="0"/>
        <rFont val="Segoe UI"/>
        <family val="2"/>
      </rPr>
      <t>(33.54%)</t>
    </r>
  </si>
  <si>
    <r>
      <t>71 </t>
    </r>
    <r>
      <rPr>
        <i/>
        <sz val="8.8000000000000007"/>
        <color theme="0"/>
        <rFont val="Segoe UI"/>
        <family val="2"/>
      </rPr>
      <t>(0.98%)</t>
    </r>
  </si>
  <si>
    <r>
      <t>27,086 </t>
    </r>
    <r>
      <rPr>
        <i/>
        <sz val="8.8000000000000007"/>
        <color theme="0"/>
        <rFont val="Segoe UI"/>
        <family val="2"/>
      </rPr>
      <t>(43.9%)</t>
    </r>
  </si>
  <si>
    <r>
      <t>6,692 </t>
    </r>
    <r>
      <rPr>
        <i/>
        <sz val="8.8000000000000007"/>
        <color theme="0"/>
        <rFont val="Segoe UI"/>
        <family val="2"/>
      </rPr>
      <t>(44.9%)</t>
    </r>
  </si>
  <si>
    <r>
      <t>6,441 </t>
    </r>
    <r>
      <rPr>
        <i/>
        <sz val="8.8000000000000007"/>
        <color theme="0"/>
        <rFont val="Segoe UI"/>
        <family val="2"/>
      </rPr>
      <t>(42.88%)</t>
    </r>
  </si>
  <si>
    <r>
      <t>50,681 </t>
    </r>
    <r>
      <rPr>
        <i/>
        <sz val="8.8000000000000007"/>
        <color theme="0"/>
        <rFont val="Segoe UI"/>
        <family val="2"/>
      </rPr>
      <t>(61.66%)</t>
    </r>
  </si>
  <si>
    <r>
      <t>19,543 </t>
    </r>
    <r>
      <rPr>
        <i/>
        <sz val="8.8000000000000007"/>
        <color theme="0"/>
        <rFont val="Segoe UI"/>
        <family val="2"/>
      </rPr>
      <t>(58.42%)</t>
    </r>
  </si>
  <si>
    <r>
      <t>7,606 </t>
    </r>
    <r>
      <rPr>
        <i/>
        <sz val="8.8000000000000007"/>
        <color theme="0"/>
        <rFont val="Segoe UI"/>
        <family val="2"/>
      </rPr>
      <t>(55.16%)</t>
    </r>
  </si>
  <si>
    <r>
      <t>11,623 </t>
    </r>
    <r>
      <rPr>
        <i/>
        <sz val="8.8000000000000007"/>
        <color theme="0"/>
        <rFont val="Segoe UI"/>
        <family val="2"/>
      </rPr>
      <t>(63.53%)</t>
    </r>
  </si>
  <si>
    <r>
      <t>9,791 </t>
    </r>
    <r>
      <rPr>
        <i/>
        <sz val="8.8000000000000007"/>
        <color theme="0"/>
        <rFont val="Segoe UI"/>
        <family val="2"/>
      </rPr>
      <t>(60.84%)</t>
    </r>
  </si>
  <si>
    <r>
      <t>14,131 </t>
    </r>
    <r>
      <rPr>
        <i/>
        <sz val="8.8000000000000007"/>
        <color theme="0"/>
        <rFont val="Segoe UI"/>
        <family val="2"/>
      </rPr>
      <t>(40.09%)</t>
    </r>
  </si>
  <si>
    <r>
      <t>16,970 </t>
    </r>
    <r>
      <rPr>
        <i/>
        <sz val="8.8000000000000007"/>
        <color theme="0"/>
        <rFont val="Segoe UI"/>
        <family val="2"/>
      </rPr>
      <t>(40.54%)</t>
    </r>
  </si>
  <si>
    <r>
      <t>35,160 </t>
    </r>
    <r>
      <rPr>
        <i/>
        <sz val="8.8000000000000007"/>
        <color theme="0"/>
        <rFont val="Segoe UI"/>
        <family val="2"/>
      </rPr>
      <t>(56.17%)</t>
    </r>
  </si>
  <si>
    <r>
      <t>11,483 </t>
    </r>
    <r>
      <rPr>
        <i/>
        <sz val="8.8000000000000007"/>
        <color theme="0"/>
        <rFont val="Segoe UI"/>
        <family val="2"/>
      </rPr>
      <t>(64.51%)</t>
    </r>
  </si>
  <si>
    <r>
      <t>5,358 </t>
    </r>
    <r>
      <rPr>
        <i/>
        <sz val="8.8000000000000007"/>
        <color theme="0"/>
        <rFont val="Segoe UI"/>
        <family val="2"/>
      </rPr>
      <t>(29.81%)</t>
    </r>
  </si>
  <si>
    <r>
      <t>3,114 </t>
    </r>
    <r>
      <rPr>
        <i/>
        <sz val="8.8000000000000007"/>
        <color theme="0"/>
        <rFont val="Segoe UI"/>
        <family val="2"/>
      </rPr>
      <t>(31.73%)</t>
    </r>
  </si>
  <si>
    <r>
      <t>5,881 </t>
    </r>
    <r>
      <rPr>
        <i/>
        <sz val="8.8000000000000007"/>
        <color theme="0"/>
        <rFont val="Segoe UI"/>
        <family val="2"/>
      </rPr>
      <t>(8.34%)</t>
    </r>
  </si>
  <si>
    <r>
      <t>4,541 </t>
    </r>
    <r>
      <rPr>
        <i/>
        <sz val="8.8000000000000007"/>
        <color theme="0"/>
        <rFont val="Segoe UI"/>
        <family val="2"/>
      </rPr>
      <t>(36.93%)</t>
    </r>
  </si>
  <si>
    <r>
      <t>9,355 </t>
    </r>
    <r>
      <rPr>
        <i/>
        <sz val="8.8000000000000007"/>
        <color theme="0"/>
        <rFont val="Segoe UI"/>
        <family val="2"/>
      </rPr>
      <t>(43.22%)</t>
    </r>
  </si>
  <si>
    <r>
      <t>7,104 </t>
    </r>
    <r>
      <rPr>
        <i/>
        <sz val="8.8000000000000007"/>
        <color theme="0"/>
        <rFont val="Segoe UI"/>
        <family val="2"/>
      </rPr>
      <t>(31.34%)</t>
    </r>
  </si>
  <si>
    <r>
      <t>2,871 </t>
    </r>
    <r>
      <rPr>
        <i/>
        <sz val="8.8000000000000007"/>
        <color theme="0"/>
        <rFont val="Segoe UI"/>
        <family val="2"/>
      </rPr>
      <t>(34.2%)</t>
    </r>
  </si>
  <si>
    <r>
      <t>4,422 </t>
    </r>
    <r>
      <rPr>
        <i/>
        <sz val="8.8000000000000007"/>
        <color theme="0"/>
        <rFont val="Segoe UI"/>
        <family val="2"/>
      </rPr>
      <t>(42.42%)</t>
    </r>
  </si>
  <si>
    <r>
      <t>57,333 </t>
    </r>
    <r>
      <rPr>
        <i/>
        <sz val="8.8000000000000007"/>
        <color theme="0"/>
        <rFont val="Segoe UI"/>
        <family val="2"/>
      </rPr>
      <t>(64.08%)</t>
    </r>
  </si>
  <si>
    <r>
      <t>17,533 </t>
    </r>
    <r>
      <rPr>
        <i/>
        <sz val="8.8000000000000007"/>
        <color theme="0"/>
        <rFont val="Segoe UI"/>
        <family val="2"/>
      </rPr>
      <t>(49.25%)</t>
    </r>
  </si>
  <si>
    <r>
      <t>4,270 </t>
    </r>
    <r>
      <rPr>
        <i/>
        <sz val="8.8000000000000007"/>
        <color theme="0"/>
        <rFont val="Segoe UI"/>
        <family val="2"/>
      </rPr>
      <t>(52.75%)</t>
    </r>
  </si>
  <si>
    <r>
      <t>2,498 </t>
    </r>
    <r>
      <rPr>
        <i/>
        <sz val="8.8000000000000007"/>
        <color theme="0"/>
        <rFont val="Segoe UI"/>
        <family val="2"/>
      </rPr>
      <t>(43.94%)</t>
    </r>
  </si>
  <si>
    <r>
      <t>34 </t>
    </r>
    <r>
      <rPr>
        <i/>
        <sz val="8.8000000000000007"/>
        <color theme="0"/>
        <rFont val="Segoe UI"/>
        <family val="2"/>
      </rPr>
      <t>(0.71%)</t>
    </r>
  </si>
  <si>
    <r>
      <t>716 </t>
    </r>
    <r>
      <rPr>
        <i/>
        <sz val="8.8000000000000007"/>
        <color theme="0"/>
        <rFont val="Segoe UI"/>
        <family val="2"/>
      </rPr>
      <t>(75.13%)</t>
    </r>
  </si>
  <si>
    <r>
      <t>73,876 </t>
    </r>
    <r>
      <rPr>
        <i/>
        <sz val="8.8000000000000007"/>
        <color theme="0"/>
        <rFont val="Segoe UI"/>
        <family val="2"/>
      </rPr>
      <t>(40.42%)</t>
    </r>
  </si>
  <si>
    <r>
      <t>1,924 </t>
    </r>
    <r>
      <rPr>
        <i/>
        <sz val="8.8000000000000007"/>
        <color theme="0"/>
        <rFont val="Segoe UI"/>
        <family val="2"/>
      </rPr>
      <t>(13.68%)</t>
    </r>
  </si>
  <si>
    <r>
      <t>3,772 </t>
    </r>
    <r>
      <rPr>
        <i/>
        <sz val="8.8000000000000007"/>
        <color theme="0"/>
        <rFont val="Segoe UI"/>
        <family val="2"/>
      </rPr>
      <t>(29.79%)</t>
    </r>
  </si>
  <si>
    <r>
      <t>1,494 </t>
    </r>
    <r>
      <rPr>
        <i/>
        <sz val="8.8000000000000007"/>
        <color theme="0"/>
        <rFont val="Segoe UI"/>
        <family val="2"/>
      </rPr>
      <t>(12.5%)</t>
    </r>
  </si>
  <si>
    <r>
      <t>2,638 </t>
    </r>
    <r>
      <rPr>
        <i/>
        <sz val="8.8000000000000007"/>
        <color theme="0"/>
        <rFont val="Segoe UI"/>
        <family val="2"/>
      </rPr>
      <t>(20.04%)</t>
    </r>
  </si>
  <si>
    <r>
      <t>7,142 </t>
    </r>
    <r>
      <rPr>
        <i/>
        <sz val="8.8000000000000007"/>
        <color theme="0"/>
        <rFont val="Segoe UI"/>
        <family val="2"/>
      </rPr>
      <t>(31.12%)</t>
    </r>
  </si>
  <si>
    <r>
      <t>5,005 </t>
    </r>
    <r>
      <rPr>
        <i/>
        <sz val="8.8000000000000007"/>
        <color theme="0"/>
        <rFont val="Segoe UI"/>
        <family val="2"/>
      </rPr>
      <t>(37.16%)</t>
    </r>
  </si>
  <si>
    <r>
      <t>8,277 </t>
    </r>
    <r>
      <rPr>
        <i/>
        <sz val="8.8000000000000007"/>
        <color theme="0"/>
        <rFont val="Segoe UI"/>
        <family val="2"/>
      </rPr>
      <t>(36.36%)</t>
    </r>
  </si>
  <si>
    <r>
      <t>4,341 </t>
    </r>
    <r>
      <rPr>
        <i/>
        <sz val="8.8000000000000007"/>
        <color theme="0"/>
        <rFont val="Segoe UI"/>
        <family val="2"/>
      </rPr>
      <t>(12.82%)</t>
    </r>
  </si>
  <si>
    <r>
      <t>2,986 </t>
    </r>
    <r>
      <rPr>
        <i/>
        <sz val="8.8000000000000007"/>
        <color theme="0"/>
        <rFont val="Segoe UI"/>
        <family val="2"/>
      </rPr>
      <t>(13.42%)</t>
    </r>
  </si>
  <si>
    <r>
      <t>2,252 </t>
    </r>
    <r>
      <rPr>
        <i/>
        <sz val="8.8000000000000007"/>
        <color theme="0"/>
        <rFont val="Segoe UI"/>
        <family val="2"/>
      </rPr>
      <t>(30.01%)</t>
    </r>
  </si>
  <si>
    <r>
      <t>4,434 </t>
    </r>
    <r>
      <rPr>
        <i/>
        <sz val="8.8000000000000007"/>
        <color theme="0"/>
        <rFont val="Segoe UI"/>
        <family val="2"/>
      </rPr>
      <t>(22.75%)</t>
    </r>
  </si>
  <si>
    <r>
      <t>2,953 </t>
    </r>
    <r>
      <rPr>
        <i/>
        <sz val="8.8000000000000007"/>
        <color theme="0"/>
        <rFont val="Segoe UI"/>
        <family val="2"/>
      </rPr>
      <t>(40.71%)</t>
    </r>
  </si>
  <si>
    <r>
      <t>17,912 </t>
    </r>
    <r>
      <rPr>
        <i/>
        <sz val="8.8000000000000007"/>
        <color theme="0"/>
        <rFont val="Segoe UI"/>
        <family val="2"/>
      </rPr>
      <t>(29.03%)</t>
    </r>
  </si>
  <si>
    <r>
      <t>4,218 </t>
    </r>
    <r>
      <rPr>
        <i/>
        <sz val="8.8000000000000007"/>
        <color theme="0"/>
        <rFont val="Segoe UI"/>
        <family val="2"/>
      </rPr>
      <t>(28.3%)</t>
    </r>
  </si>
  <si>
    <r>
      <t>4,284 </t>
    </r>
    <r>
      <rPr>
        <i/>
        <sz val="8.8000000000000007"/>
        <color theme="0"/>
        <rFont val="Segoe UI"/>
        <family val="2"/>
      </rPr>
      <t>(28.52%)</t>
    </r>
  </si>
  <si>
    <r>
      <t>10,259 </t>
    </r>
    <r>
      <rPr>
        <i/>
        <sz val="8.8000000000000007"/>
        <color theme="0"/>
        <rFont val="Segoe UI"/>
        <family val="2"/>
      </rPr>
      <t>(12.48%)</t>
    </r>
  </si>
  <si>
    <r>
      <t>3,877 </t>
    </r>
    <r>
      <rPr>
        <i/>
        <sz val="8.8000000000000007"/>
        <color theme="0"/>
        <rFont val="Segoe UI"/>
        <family val="2"/>
      </rPr>
      <t>(11.59%)</t>
    </r>
  </si>
  <si>
    <r>
      <t>2,393 </t>
    </r>
    <r>
      <rPr>
        <i/>
        <sz val="8.8000000000000007"/>
        <color theme="0"/>
        <rFont val="Segoe UI"/>
        <family val="2"/>
      </rPr>
      <t>(17.36%)</t>
    </r>
  </si>
  <si>
    <r>
      <t>2,310 </t>
    </r>
    <r>
      <rPr>
        <i/>
        <sz val="8.8000000000000007"/>
        <color theme="0"/>
        <rFont val="Segoe UI"/>
        <family val="2"/>
      </rPr>
      <t>(12.63%)</t>
    </r>
  </si>
  <si>
    <r>
      <t>2,171 </t>
    </r>
    <r>
      <rPr>
        <i/>
        <sz val="8.8000000000000007"/>
        <color theme="0"/>
        <rFont val="Segoe UI"/>
        <family val="2"/>
      </rPr>
      <t>(13.49%)</t>
    </r>
  </si>
  <si>
    <r>
      <t>10,866 </t>
    </r>
    <r>
      <rPr>
        <i/>
        <sz val="8.8000000000000007"/>
        <color theme="0"/>
        <rFont val="Segoe UI"/>
        <family val="2"/>
      </rPr>
      <t>(30.83%)</t>
    </r>
  </si>
  <si>
    <r>
      <t>6,649 </t>
    </r>
    <r>
      <rPr>
        <i/>
        <sz val="8.8000000000000007"/>
        <color theme="0"/>
        <rFont val="Segoe UI"/>
        <family val="2"/>
      </rPr>
      <t>(15.88%)</t>
    </r>
  </si>
  <si>
    <r>
      <t>10,485 </t>
    </r>
    <r>
      <rPr>
        <i/>
        <sz val="8.8000000000000007"/>
        <color theme="0"/>
        <rFont val="Segoe UI"/>
        <family val="2"/>
      </rPr>
      <t>(16.75%)</t>
    </r>
  </si>
  <si>
    <r>
      <t>2,620 </t>
    </r>
    <r>
      <rPr>
        <i/>
        <sz val="8.8000000000000007"/>
        <color theme="0"/>
        <rFont val="Segoe UI"/>
        <family val="2"/>
      </rPr>
      <t>(14.72%)</t>
    </r>
  </si>
  <si>
    <r>
      <t>6,015 </t>
    </r>
    <r>
      <rPr>
        <i/>
        <sz val="8.8000000000000007"/>
        <color theme="0"/>
        <rFont val="Segoe UI"/>
        <family val="2"/>
      </rPr>
      <t>(33.47%)</t>
    </r>
  </si>
  <si>
    <r>
      <t>2,226 </t>
    </r>
    <r>
      <rPr>
        <i/>
        <sz val="8.8000000000000007"/>
        <color theme="0"/>
        <rFont val="Segoe UI"/>
        <family val="2"/>
      </rPr>
      <t>(22.68%)</t>
    </r>
  </si>
  <si>
    <r>
      <t>11,918 </t>
    </r>
    <r>
      <rPr>
        <i/>
        <sz val="8.8000000000000007"/>
        <color theme="0"/>
        <rFont val="Segoe UI"/>
        <family val="2"/>
      </rPr>
      <t>(16.9%)</t>
    </r>
  </si>
  <si>
    <r>
      <t>3,622 </t>
    </r>
    <r>
      <rPr>
        <i/>
        <sz val="8.8000000000000007"/>
        <color theme="0"/>
        <rFont val="Segoe UI"/>
        <family val="2"/>
      </rPr>
      <t>(29.46%)</t>
    </r>
  </si>
  <si>
    <r>
      <t>5,032 </t>
    </r>
    <r>
      <rPr>
        <i/>
        <sz val="8.8000000000000007"/>
        <color theme="0"/>
        <rFont val="Segoe UI"/>
        <family val="2"/>
      </rPr>
      <t>(23.25%)</t>
    </r>
  </si>
  <si>
    <r>
      <t>4,735 </t>
    </r>
    <r>
      <rPr>
        <i/>
        <sz val="8.8000000000000007"/>
        <color theme="0"/>
        <rFont val="Segoe UI"/>
        <family val="2"/>
      </rPr>
      <t>(20.89%)</t>
    </r>
  </si>
  <si>
    <r>
      <t>1,603 </t>
    </r>
    <r>
      <rPr>
        <i/>
        <sz val="8.8000000000000007"/>
        <color theme="0"/>
        <rFont val="Segoe UI"/>
        <family val="2"/>
      </rPr>
      <t>(19.1%)</t>
    </r>
  </si>
  <si>
    <r>
      <t>1,589 </t>
    </r>
    <r>
      <rPr>
        <i/>
        <sz val="8.8000000000000007"/>
        <color theme="0"/>
        <rFont val="Segoe UI"/>
        <family val="2"/>
      </rPr>
      <t>(15.24%)</t>
    </r>
  </si>
  <si>
    <r>
      <t>8,575 </t>
    </r>
    <r>
      <rPr>
        <i/>
        <sz val="8.8000000000000007"/>
        <color theme="0"/>
        <rFont val="Segoe UI"/>
        <family val="2"/>
      </rPr>
      <t>(9.58%)</t>
    </r>
  </si>
  <si>
    <r>
      <t>6,262 </t>
    </r>
    <r>
      <rPr>
        <i/>
        <sz val="8.8000000000000007"/>
        <color theme="0"/>
        <rFont val="Segoe UI"/>
        <family val="2"/>
      </rPr>
      <t>(17.59%)</t>
    </r>
  </si>
  <si>
    <r>
      <t>2,308 </t>
    </r>
    <r>
      <rPr>
        <i/>
        <sz val="8.8000000000000007"/>
        <color theme="0"/>
        <rFont val="Segoe UI"/>
        <family val="2"/>
      </rPr>
      <t>(28.51%)</t>
    </r>
  </si>
  <si>
    <r>
      <t>1,857 </t>
    </r>
    <r>
      <rPr>
        <i/>
        <sz val="8.8000000000000007"/>
        <color theme="0"/>
        <rFont val="Segoe UI"/>
        <family val="2"/>
      </rPr>
      <t>(32.66%)</t>
    </r>
  </si>
  <si>
    <r>
      <t>2,045 </t>
    </r>
    <r>
      <rPr>
        <i/>
        <sz val="8.8000000000000007"/>
        <color theme="0"/>
        <rFont val="Segoe UI"/>
        <family val="2"/>
      </rPr>
      <t>(42.91%)</t>
    </r>
  </si>
  <si>
    <r>
      <t>73,174 </t>
    </r>
    <r>
      <rPr>
        <i/>
        <sz val="8.8000000000000007"/>
        <color theme="0"/>
        <rFont val="Segoe UI"/>
        <family val="2"/>
      </rPr>
      <t>(99.05%)</t>
    </r>
  </si>
  <si>
    <r>
      <t>1,909 </t>
    </r>
    <r>
      <rPr>
        <i/>
        <sz val="8.8000000000000007"/>
        <color theme="0"/>
        <rFont val="Segoe UI"/>
        <family val="2"/>
      </rPr>
      <t>(99.22%)</t>
    </r>
  </si>
  <si>
    <r>
      <t>3,737 </t>
    </r>
    <r>
      <rPr>
        <i/>
        <sz val="8.8000000000000007"/>
        <color theme="0"/>
        <rFont val="Segoe UI"/>
        <family val="2"/>
      </rPr>
      <t>(99.07%)</t>
    </r>
  </si>
  <si>
    <r>
      <t>1,473 </t>
    </r>
    <r>
      <rPr>
        <i/>
        <sz val="8.8000000000000007"/>
        <color theme="0"/>
        <rFont val="Segoe UI"/>
        <family val="2"/>
      </rPr>
      <t>(98.59%)</t>
    </r>
  </si>
  <si>
    <r>
      <t>2,622 </t>
    </r>
    <r>
      <rPr>
        <i/>
        <sz val="8.8000000000000007"/>
        <color theme="0"/>
        <rFont val="Segoe UI"/>
        <family val="2"/>
      </rPr>
      <t>(99.39%)</t>
    </r>
  </si>
  <si>
    <r>
      <t>7,133 </t>
    </r>
    <r>
      <rPr>
        <i/>
        <sz val="8.8000000000000007"/>
        <color theme="0"/>
        <rFont val="Segoe UI"/>
        <family val="2"/>
      </rPr>
      <t>(99.87%)</t>
    </r>
  </si>
  <si>
    <r>
      <t>5,005 </t>
    </r>
    <r>
      <rPr>
        <i/>
        <sz val="8.8000000000000007"/>
        <color theme="0"/>
        <rFont val="Segoe UI"/>
        <family val="2"/>
      </rPr>
      <t>(100%)</t>
    </r>
  </si>
  <si>
    <r>
      <t>8,271 </t>
    </r>
    <r>
      <rPr>
        <i/>
        <sz val="8.8000000000000007"/>
        <color theme="0"/>
        <rFont val="Segoe UI"/>
        <family val="2"/>
      </rPr>
      <t>(99.93%)</t>
    </r>
  </si>
  <si>
    <r>
      <t>4,310 </t>
    </r>
    <r>
      <rPr>
        <i/>
        <sz val="8.8000000000000007"/>
        <color theme="0"/>
        <rFont val="Segoe UI"/>
        <family val="2"/>
      </rPr>
      <t>(99.29%)</t>
    </r>
  </si>
  <si>
    <r>
      <t>2,977 </t>
    </r>
    <r>
      <rPr>
        <i/>
        <sz val="8.8000000000000007"/>
        <color theme="0"/>
        <rFont val="Segoe UI"/>
        <family val="2"/>
      </rPr>
      <t>(99.7%)</t>
    </r>
  </si>
  <si>
    <r>
      <t>2,250 </t>
    </r>
    <r>
      <rPr>
        <i/>
        <sz val="8.8000000000000007"/>
        <color theme="0"/>
        <rFont val="Segoe UI"/>
        <family val="2"/>
      </rPr>
      <t>(99.91%)</t>
    </r>
  </si>
  <si>
    <r>
      <t>4,434 </t>
    </r>
    <r>
      <rPr>
        <i/>
        <sz val="8.8000000000000007"/>
        <color theme="0"/>
        <rFont val="Segoe UI"/>
        <family val="2"/>
      </rPr>
      <t>(100%)</t>
    </r>
  </si>
  <si>
    <r>
      <t>2,950 </t>
    </r>
    <r>
      <rPr>
        <i/>
        <sz val="8.8000000000000007"/>
        <color theme="0"/>
        <rFont val="Segoe UI"/>
        <family val="2"/>
      </rPr>
      <t>(99.9%)</t>
    </r>
  </si>
  <si>
    <r>
      <t>17,858 </t>
    </r>
    <r>
      <rPr>
        <i/>
        <sz val="8.8000000000000007"/>
        <color theme="0"/>
        <rFont val="Segoe UI"/>
        <family val="2"/>
      </rPr>
      <t>(99.7%)</t>
    </r>
  </si>
  <si>
    <r>
      <t>4,217 </t>
    </r>
    <r>
      <rPr>
        <i/>
        <sz val="8.8000000000000007"/>
        <color theme="0"/>
        <rFont val="Segoe UI"/>
        <family val="2"/>
      </rPr>
      <t>(99.98%)</t>
    </r>
  </si>
  <si>
    <r>
      <t>4,284 </t>
    </r>
    <r>
      <rPr>
        <i/>
        <sz val="8.8000000000000007"/>
        <color theme="0"/>
        <rFont val="Segoe UI"/>
        <family val="2"/>
      </rPr>
      <t>(100%)</t>
    </r>
  </si>
  <si>
    <r>
      <t>10,247 </t>
    </r>
    <r>
      <rPr>
        <i/>
        <sz val="8.8000000000000007"/>
        <color theme="0"/>
        <rFont val="Segoe UI"/>
        <family val="2"/>
      </rPr>
      <t>(99.88%)</t>
    </r>
  </si>
  <si>
    <r>
      <t>3,644 </t>
    </r>
    <r>
      <rPr>
        <i/>
        <sz val="8.8000000000000007"/>
        <color theme="0"/>
        <rFont val="Segoe UI"/>
        <family val="2"/>
      </rPr>
      <t>(93.99%)</t>
    </r>
  </si>
  <si>
    <r>
      <t>2,392 </t>
    </r>
    <r>
      <rPr>
        <i/>
        <sz val="8.8000000000000007"/>
        <color theme="0"/>
        <rFont val="Segoe UI"/>
        <family val="2"/>
      </rPr>
      <t>(99.96%)</t>
    </r>
  </si>
  <si>
    <r>
      <t>2,304 </t>
    </r>
    <r>
      <rPr>
        <i/>
        <sz val="8.8000000000000007"/>
        <color theme="0"/>
        <rFont val="Segoe UI"/>
        <family val="2"/>
      </rPr>
      <t>(99.74%)</t>
    </r>
  </si>
  <si>
    <r>
      <t>2,152 </t>
    </r>
    <r>
      <rPr>
        <i/>
        <sz val="8.8000000000000007"/>
        <color theme="0"/>
        <rFont val="Segoe UI"/>
        <family val="2"/>
      </rPr>
      <t>(99.12%)</t>
    </r>
  </si>
  <si>
    <r>
      <t>10,860 </t>
    </r>
    <r>
      <rPr>
        <i/>
        <sz val="8.8000000000000007"/>
        <color theme="0"/>
        <rFont val="Segoe UI"/>
        <family val="2"/>
      </rPr>
      <t>(99.94%)</t>
    </r>
  </si>
  <si>
    <r>
      <t>6,589 </t>
    </r>
    <r>
      <rPr>
        <i/>
        <sz val="8.8000000000000007"/>
        <color theme="0"/>
        <rFont val="Segoe UI"/>
        <family val="2"/>
      </rPr>
      <t>(99.1%)</t>
    </r>
  </si>
  <si>
    <r>
      <t>10,331 </t>
    </r>
    <r>
      <rPr>
        <i/>
        <sz val="8.8000000000000007"/>
        <color theme="0"/>
        <rFont val="Segoe UI"/>
        <family val="2"/>
      </rPr>
      <t>(98.53%)</t>
    </r>
  </si>
  <si>
    <r>
      <t>2,605 </t>
    </r>
    <r>
      <rPr>
        <i/>
        <sz val="8.8000000000000007"/>
        <color theme="0"/>
        <rFont val="Segoe UI"/>
        <family val="2"/>
      </rPr>
      <t>(99.43%)</t>
    </r>
  </si>
  <si>
    <r>
      <t>5,888 </t>
    </r>
    <r>
      <rPr>
        <i/>
        <sz val="8.8000000000000007"/>
        <color theme="0"/>
        <rFont val="Segoe UI"/>
        <family val="2"/>
      </rPr>
      <t>(97.89%)</t>
    </r>
  </si>
  <si>
    <r>
      <t>2,196 </t>
    </r>
    <r>
      <rPr>
        <i/>
        <sz val="8.8000000000000007"/>
        <color theme="0"/>
        <rFont val="Segoe UI"/>
        <family val="2"/>
      </rPr>
      <t>(98.65%)</t>
    </r>
  </si>
  <si>
    <r>
      <t>11,879 </t>
    </r>
    <r>
      <rPr>
        <i/>
        <sz val="8.8000000000000007"/>
        <color theme="0"/>
        <rFont val="Segoe UI"/>
        <family val="2"/>
      </rPr>
      <t>(99.67%)</t>
    </r>
  </si>
  <si>
    <r>
      <t>3,622 </t>
    </r>
    <r>
      <rPr>
        <i/>
        <sz val="8.8000000000000007"/>
        <color theme="0"/>
        <rFont val="Segoe UI"/>
        <family val="2"/>
      </rPr>
      <t>(100%)</t>
    </r>
  </si>
  <si>
    <r>
      <t>5,030 </t>
    </r>
    <r>
      <rPr>
        <i/>
        <sz val="8.8000000000000007"/>
        <color theme="0"/>
        <rFont val="Segoe UI"/>
        <family val="2"/>
      </rPr>
      <t>(99.96%)</t>
    </r>
  </si>
  <si>
    <r>
      <t>4,680 </t>
    </r>
    <r>
      <rPr>
        <i/>
        <sz val="8.8000000000000007"/>
        <color theme="0"/>
        <rFont val="Segoe UI"/>
        <family val="2"/>
      </rPr>
      <t>(98.84%)</t>
    </r>
  </si>
  <si>
    <r>
      <t>1,580 </t>
    </r>
    <r>
      <rPr>
        <i/>
        <sz val="8.8000000000000007"/>
        <color theme="0"/>
        <rFont val="Segoe UI"/>
        <family val="2"/>
      </rPr>
      <t>(98.57%)</t>
    </r>
  </si>
  <si>
    <r>
      <t>1,572 </t>
    </r>
    <r>
      <rPr>
        <i/>
        <sz val="8.8000000000000007"/>
        <color theme="0"/>
        <rFont val="Segoe UI"/>
        <family val="2"/>
      </rPr>
      <t>(98.93%)</t>
    </r>
  </si>
  <si>
    <r>
      <t>8,455 </t>
    </r>
    <r>
      <rPr>
        <i/>
        <sz val="8.8000000000000007"/>
        <color theme="0"/>
        <rFont val="Segoe UI"/>
        <family val="2"/>
      </rPr>
      <t>(98.6%)</t>
    </r>
  </si>
  <si>
    <r>
      <t>6,201 </t>
    </r>
    <r>
      <rPr>
        <i/>
        <sz val="8.8000000000000007"/>
        <color theme="0"/>
        <rFont val="Segoe UI"/>
        <family val="2"/>
      </rPr>
      <t>(99.03%)</t>
    </r>
  </si>
  <si>
    <r>
      <t>2,308 </t>
    </r>
    <r>
      <rPr>
        <i/>
        <sz val="8.8000000000000007"/>
        <color theme="0"/>
        <rFont val="Segoe UI"/>
        <family val="2"/>
      </rPr>
      <t>(100%)</t>
    </r>
  </si>
  <si>
    <r>
      <t>1,854 </t>
    </r>
    <r>
      <rPr>
        <i/>
        <sz val="8.8000000000000007"/>
        <color theme="0"/>
        <rFont val="Segoe UI"/>
        <family val="2"/>
      </rPr>
      <t>(99.84%)</t>
    </r>
  </si>
  <si>
    <r>
      <t>2,045 </t>
    </r>
    <r>
      <rPr>
        <i/>
        <sz val="8.8000000000000007"/>
        <color theme="0"/>
        <rFont val="Segoe UI"/>
        <family val="2"/>
      </rPr>
      <t>(100%)</t>
    </r>
  </si>
  <si>
    <r>
      <t>48,148 </t>
    </r>
    <r>
      <rPr>
        <i/>
        <sz val="8.8000000000000007"/>
        <color theme="0"/>
        <rFont val="Segoe UI"/>
        <family val="2"/>
      </rPr>
      <t>(39.44%)</t>
    </r>
  </si>
  <si>
    <r>
      <t>4,266 </t>
    </r>
    <r>
      <rPr>
        <i/>
        <sz val="8.8000000000000007"/>
        <color theme="0"/>
        <rFont val="Segoe UI"/>
        <family val="2"/>
      </rPr>
      <t>(62.21%)</t>
    </r>
  </si>
  <si>
    <r>
      <t>4,020 </t>
    </r>
    <r>
      <rPr>
        <i/>
        <sz val="8.8000000000000007"/>
        <color theme="0"/>
        <rFont val="Segoe UI"/>
        <family val="2"/>
      </rPr>
      <t>(48.97%)</t>
    </r>
  </si>
  <si>
    <r>
      <t>2,976 </t>
    </r>
    <r>
      <rPr>
        <i/>
        <sz val="8.8000000000000007"/>
        <color theme="0"/>
        <rFont val="Segoe UI"/>
        <family val="2"/>
      </rPr>
      <t>(59.07%)</t>
    </r>
  </si>
  <si>
    <r>
      <t>3,943 </t>
    </r>
    <r>
      <rPr>
        <i/>
        <sz val="8.8000000000000007"/>
        <color theme="0"/>
        <rFont val="Segoe UI"/>
        <family val="2"/>
      </rPr>
      <t>(56.91%)</t>
    </r>
  </si>
  <si>
    <r>
      <t>7,475 </t>
    </r>
    <r>
      <rPr>
        <i/>
        <sz val="8.8000000000000007"/>
        <color theme="0"/>
        <rFont val="Segoe UI"/>
        <family val="2"/>
      </rPr>
      <t>(51.09%)</t>
    </r>
  </si>
  <si>
    <r>
      <t>4,186 </t>
    </r>
    <r>
      <rPr>
        <i/>
        <sz val="8.8000000000000007"/>
        <color theme="0"/>
        <rFont val="Segoe UI"/>
        <family val="2"/>
      </rPr>
      <t>(45.51%)</t>
    </r>
  </si>
  <si>
    <r>
      <t>9,561 </t>
    </r>
    <r>
      <rPr>
        <i/>
        <sz val="8.8000000000000007"/>
        <color theme="0"/>
        <rFont val="Segoe UI"/>
        <family val="2"/>
      </rPr>
      <t>(49.75%)</t>
    </r>
  </si>
  <si>
    <r>
      <t>7,751 </t>
    </r>
    <r>
      <rPr>
        <i/>
        <sz val="8.8000000000000007"/>
        <color theme="0"/>
        <rFont val="Segoe UI"/>
        <family val="2"/>
      </rPr>
      <t>(45.57%)</t>
    </r>
  </si>
  <si>
    <r>
      <t>6,872 </t>
    </r>
    <r>
      <rPr>
        <i/>
        <sz val="8.8000000000000007"/>
        <color theme="0"/>
        <rFont val="Segoe UI"/>
        <family val="2"/>
      </rPr>
      <t>(60.82%)</t>
    </r>
  </si>
  <si>
    <r>
      <t>2,194 </t>
    </r>
    <r>
      <rPr>
        <i/>
        <sz val="8.8000000000000007"/>
        <color theme="0"/>
        <rFont val="Segoe UI"/>
        <family val="2"/>
      </rPr>
      <t>(39.47%)</t>
    </r>
  </si>
  <si>
    <r>
      <t>6,417 </t>
    </r>
    <r>
      <rPr>
        <i/>
        <sz val="8.8000000000000007"/>
        <color theme="0"/>
        <rFont val="Segoe UI"/>
        <family val="2"/>
      </rPr>
      <t>(49.58%)</t>
    </r>
  </si>
  <si>
    <r>
      <t>3,885 </t>
    </r>
    <r>
      <rPr>
        <i/>
        <sz val="8.8000000000000007"/>
        <color theme="0"/>
        <rFont val="Segoe UI"/>
        <family val="2"/>
      </rPr>
      <t>(54.18%)</t>
    </r>
  </si>
  <si>
    <r>
      <t>16,265 </t>
    </r>
    <r>
      <rPr>
        <i/>
        <sz val="8.8000000000000007"/>
        <color theme="0"/>
        <rFont val="Segoe UI"/>
        <family val="2"/>
      </rPr>
      <t>(47.08%)</t>
    </r>
  </si>
  <si>
    <r>
      <t>3,783 </t>
    </r>
    <r>
      <rPr>
        <i/>
        <sz val="8.8000000000000007"/>
        <color theme="0"/>
        <rFont val="Segoe UI"/>
        <family val="2"/>
      </rPr>
      <t>(46.07%)</t>
    </r>
  </si>
  <si>
    <r>
      <t>4,172 </t>
    </r>
    <r>
      <rPr>
        <i/>
        <sz val="8.8000000000000007"/>
        <color theme="0"/>
        <rFont val="Segoe UI"/>
        <family val="2"/>
      </rPr>
      <t>(48.64%)</t>
    </r>
  </si>
  <si>
    <r>
      <t>7,991 </t>
    </r>
    <r>
      <rPr>
        <i/>
        <sz val="8.8000000000000007"/>
        <color theme="0"/>
        <rFont val="Segoe UI"/>
        <family val="2"/>
      </rPr>
      <t>(25.36%)</t>
    </r>
  </si>
  <si>
    <r>
      <t>8,459 </t>
    </r>
    <r>
      <rPr>
        <i/>
        <sz val="8.8000000000000007"/>
        <color theme="0"/>
        <rFont val="Segoe UI"/>
        <family val="2"/>
      </rPr>
      <t>(61.23%)</t>
    </r>
  </si>
  <si>
    <r>
      <t>2,933 </t>
    </r>
    <r>
      <rPr>
        <i/>
        <sz val="8.8000000000000007"/>
        <color theme="0"/>
        <rFont val="Segoe UI"/>
        <family val="2"/>
      </rPr>
      <t>(47.5%)</t>
    </r>
  </si>
  <si>
    <r>
      <t>3,528 </t>
    </r>
    <r>
      <rPr>
        <i/>
        <sz val="8.8000000000000007"/>
        <color theme="0"/>
        <rFont val="Segoe UI"/>
        <family val="2"/>
      </rPr>
      <t>(52.9%)</t>
    </r>
  </si>
  <si>
    <r>
      <t>3,095 </t>
    </r>
    <r>
      <rPr>
        <i/>
        <sz val="8.8000000000000007"/>
        <color theme="0"/>
        <rFont val="Segoe UI"/>
        <family val="2"/>
      </rPr>
      <t>(49.19%)</t>
    </r>
  </si>
  <si>
    <r>
      <t>10,228 </t>
    </r>
    <r>
      <rPr>
        <i/>
        <sz val="8.8000000000000007"/>
        <color theme="0"/>
        <rFont val="Segoe UI"/>
        <family val="2"/>
      </rPr>
      <t>(48.49%)</t>
    </r>
  </si>
  <si>
    <r>
      <t>11,854 </t>
    </r>
    <r>
      <rPr>
        <i/>
        <sz val="8.8000000000000007"/>
        <color theme="0"/>
        <rFont val="Segoe UI"/>
        <family val="2"/>
      </rPr>
      <t>(48.38%)</t>
    </r>
  </si>
  <si>
    <r>
      <t>9,175 </t>
    </r>
    <r>
      <rPr>
        <i/>
        <sz val="8.8000000000000007"/>
        <color theme="0"/>
        <rFont val="Segoe UI"/>
        <family val="2"/>
      </rPr>
      <t>(33.47%)</t>
    </r>
  </si>
  <si>
    <r>
      <t>2,906 </t>
    </r>
    <r>
      <rPr>
        <i/>
        <sz val="8.8000000000000007"/>
        <color theme="0"/>
        <rFont val="Segoe UI"/>
        <family val="2"/>
      </rPr>
      <t>(46.18%)</t>
    </r>
  </si>
  <si>
    <r>
      <t>6,151 </t>
    </r>
    <r>
      <rPr>
        <i/>
        <sz val="8.8000000000000007"/>
        <color theme="0"/>
        <rFont val="Segoe UI"/>
        <family val="2"/>
      </rPr>
      <t>(48.98%)</t>
    </r>
  </si>
  <si>
    <r>
      <t>3,668 </t>
    </r>
    <r>
      <rPr>
        <i/>
        <sz val="8.8000000000000007"/>
        <color theme="0"/>
        <rFont val="Segoe UI"/>
        <family val="2"/>
      </rPr>
      <t>(55.46%)</t>
    </r>
  </si>
  <si>
    <r>
      <t>36,321 </t>
    </r>
    <r>
      <rPr>
        <i/>
        <sz val="8.8000000000000007"/>
        <color theme="0"/>
        <rFont val="Segoe UI"/>
        <family val="2"/>
      </rPr>
      <t>(56.31%)</t>
    </r>
  </si>
  <si>
    <r>
      <t>3,395 </t>
    </r>
    <r>
      <rPr>
        <i/>
        <sz val="8.8000000000000007"/>
        <color theme="0"/>
        <rFont val="Segoe UI"/>
        <family val="2"/>
      </rPr>
      <t>(43.8%)</t>
    </r>
  </si>
  <si>
    <r>
      <t>7,236 </t>
    </r>
    <r>
      <rPr>
        <i/>
        <sz val="8.8000000000000007"/>
        <color theme="0"/>
        <rFont val="Segoe UI"/>
        <family val="2"/>
      </rPr>
      <t>(58.95%)</t>
    </r>
  </si>
  <si>
    <r>
      <t>8,800 </t>
    </r>
    <r>
      <rPr>
        <i/>
        <sz val="8.8000000000000007"/>
        <color theme="0"/>
        <rFont val="Segoe UI"/>
        <family val="2"/>
      </rPr>
      <t>(56.95%)</t>
    </r>
  </si>
  <si>
    <r>
      <t>3,420 </t>
    </r>
    <r>
      <rPr>
        <i/>
        <sz val="8.8000000000000007"/>
        <color theme="0"/>
        <rFont val="Segoe UI"/>
        <family val="2"/>
      </rPr>
      <t>(62.2%)</t>
    </r>
  </si>
  <si>
    <r>
      <t>3,998 </t>
    </r>
    <r>
      <rPr>
        <i/>
        <sz val="8.8000000000000007"/>
        <color theme="0"/>
        <rFont val="Segoe UI"/>
        <family val="2"/>
      </rPr>
      <t>(66.73%)</t>
    </r>
  </si>
  <si>
    <r>
      <t>16,625 </t>
    </r>
    <r>
      <rPr>
        <i/>
        <sz val="8.8000000000000007"/>
        <color theme="0"/>
        <rFont val="Segoe UI"/>
        <family val="2"/>
      </rPr>
      <t>(52.01%)</t>
    </r>
  </si>
  <si>
    <r>
      <t>10,307 </t>
    </r>
    <r>
      <rPr>
        <i/>
        <sz val="8.8000000000000007"/>
        <color theme="0"/>
        <rFont val="Segoe UI"/>
        <family val="2"/>
      </rPr>
      <t>(57.39%)</t>
    </r>
  </si>
  <si>
    <r>
      <t>1,208 </t>
    </r>
    <r>
      <rPr>
        <i/>
        <sz val="8.8000000000000007"/>
        <color theme="0"/>
        <rFont val="Segoe UI"/>
        <family val="2"/>
      </rPr>
      <t>(31.61%)</t>
    </r>
  </si>
  <si>
    <r>
      <t>1,329 </t>
    </r>
    <r>
      <rPr>
        <i/>
        <sz val="8.8000000000000007"/>
        <color theme="0"/>
        <rFont val="Segoe UI"/>
        <family val="2"/>
      </rPr>
      <t>(41.71%)</t>
    </r>
  </si>
  <si>
    <r>
      <t>2,687 </t>
    </r>
    <r>
      <rPr>
        <i/>
        <sz val="8.8000000000000007"/>
        <color theme="0"/>
        <rFont val="Segoe UI"/>
        <family val="2"/>
      </rPr>
      <t>(56.78%)</t>
    </r>
  </si>
  <si>
    <r>
      <t>43 </t>
    </r>
    <r>
      <rPr>
        <i/>
        <sz val="8.8000000000000007"/>
        <color theme="0"/>
        <rFont val="Segoe UI"/>
        <family val="2"/>
      </rPr>
      <t>(24.29%)</t>
    </r>
  </si>
  <si>
    <r>
      <t>46,970 </t>
    </r>
    <r>
      <rPr>
        <i/>
        <sz val="8.8000000000000007"/>
        <color theme="0"/>
        <rFont val="Segoe UI"/>
        <family val="2"/>
      </rPr>
      <t>(79.25%)</t>
    </r>
  </si>
  <si>
    <r>
      <t>7,168 </t>
    </r>
    <r>
      <rPr>
        <i/>
        <sz val="8.8000000000000007"/>
        <color theme="0"/>
        <rFont val="Segoe UI"/>
        <family val="2"/>
      </rPr>
      <t>(99.81%)</t>
    </r>
  </si>
  <si>
    <r>
      <t>4,208 </t>
    </r>
    <r>
      <rPr>
        <i/>
        <sz val="8.8000000000000007"/>
        <color theme="0"/>
        <rFont val="Segoe UI"/>
        <family val="2"/>
      </rPr>
      <t>(96.05%)</t>
    </r>
  </si>
  <si>
    <r>
      <t>6,825 </t>
    </r>
    <r>
      <rPr>
        <i/>
        <sz val="8.8000000000000007"/>
        <color theme="0"/>
        <rFont val="Segoe UI"/>
        <family val="2"/>
      </rPr>
      <t>(100%)</t>
    </r>
  </si>
  <si>
    <r>
      <t>6,025 </t>
    </r>
    <r>
      <rPr>
        <i/>
        <sz val="8.8000000000000007"/>
        <color theme="0"/>
        <rFont val="Segoe UI"/>
        <family val="2"/>
      </rPr>
      <t>(97.6%)</t>
    </r>
  </si>
  <si>
    <r>
      <t>8,294 </t>
    </r>
    <r>
      <rPr>
        <i/>
        <sz val="8.8000000000000007"/>
        <color theme="0"/>
        <rFont val="Segoe UI"/>
        <family val="2"/>
      </rPr>
      <t>(99.7%)</t>
    </r>
  </si>
  <si>
    <r>
      <t>4,203 </t>
    </r>
    <r>
      <rPr>
        <i/>
        <sz val="8.8000000000000007"/>
        <color theme="0"/>
        <rFont val="Segoe UI"/>
        <family val="2"/>
      </rPr>
      <t>(99.93%)</t>
    </r>
  </si>
  <si>
    <r>
      <t>3,415 </t>
    </r>
    <r>
      <rPr>
        <i/>
        <sz val="8.8000000000000007"/>
        <color theme="0"/>
        <rFont val="Segoe UI"/>
        <family val="2"/>
      </rPr>
      <t>(97.79%)</t>
    </r>
  </si>
  <si>
    <r>
      <t>16,666 </t>
    </r>
    <r>
      <rPr>
        <i/>
        <sz val="8.8000000000000007"/>
        <color theme="0"/>
        <rFont val="Segoe UI"/>
        <family val="2"/>
      </rPr>
      <t>(99.47%)</t>
    </r>
  </si>
  <si>
    <r>
      <t>9,976 </t>
    </r>
    <r>
      <rPr>
        <i/>
        <sz val="8.8000000000000007"/>
        <color theme="0"/>
        <rFont val="Segoe UI"/>
        <family val="2"/>
      </rPr>
      <t>(93.99%)</t>
    </r>
  </si>
  <si>
    <r>
      <t>1,941 </t>
    </r>
    <r>
      <rPr>
        <i/>
        <sz val="8.8000000000000007"/>
        <color theme="0"/>
        <rFont val="Segoe UI"/>
        <family val="2"/>
      </rPr>
      <t>(99.79%)</t>
    </r>
  </si>
  <si>
    <r>
      <t>6,469 </t>
    </r>
    <r>
      <rPr>
        <i/>
        <sz val="8.8000000000000007"/>
        <color theme="0"/>
        <rFont val="Segoe UI"/>
        <family val="2"/>
      </rPr>
      <t>(98.97%)</t>
    </r>
  </si>
  <si>
    <r>
      <t>37 </t>
    </r>
    <r>
      <rPr>
        <i/>
        <sz val="8.8000000000000007"/>
        <color theme="0"/>
        <rFont val="Segoe UI"/>
        <family val="2"/>
      </rPr>
      <t>(52.11%)</t>
    </r>
  </si>
  <si>
    <r>
      <t>26,740 </t>
    </r>
    <r>
      <rPr>
        <i/>
        <sz val="8.8000000000000007"/>
        <color theme="0"/>
        <rFont val="Segoe UI"/>
        <family val="2"/>
      </rPr>
      <t>(98.72%)</t>
    </r>
  </si>
  <si>
    <r>
      <t>6,679 </t>
    </r>
    <r>
      <rPr>
        <i/>
        <sz val="8.8000000000000007"/>
        <color theme="0"/>
        <rFont val="Segoe UI"/>
        <family val="2"/>
      </rPr>
      <t>(99.81%)</t>
    </r>
  </si>
  <si>
    <r>
      <t>6,440 </t>
    </r>
    <r>
      <rPr>
        <i/>
        <sz val="8.8000000000000007"/>
        <color theme="0"/>
        <rFont val="Segoe UI"/>
        <family val="2"/>
      </rPr>
      <t>(99.98%)</t>
    </r>
  </si>
  <si>
    <r>
      <t>50,562 </t>
    </r>
    <r>
      <rPr>
        <i/>
        <sz val="8.8000000000000007"/>
        <color theme="0"/>
        <rFont val="Segoe UI"/>
        <family val="2"/>
      </rPr>
      <t>(99.77%)</t>
    </r>
  </si>
  <si>
    <r>
      <t>16,962 </t>
    </r>
    <r>
      <rPr>
        <i/>
        <sz val="8.8000000000000007"/>
        <color theme="0"/>
        <rFont val="Segoe UI"/>
        <family val="2"/>
      </rPr>
      <t>(86.79%)</t>
    </r>
  </si>
  <si>
    <r>
      <t>7,602 </t>
    </r>
    <r>
      <rPr>
        <i/>
        <sz val="8.8000000000000007"/>
        <color theme="0"/>
        <rFont val="Segoe UI"/>
        <family val="2"/>
      </rPr>
      <t>(99.95%)</t>
    </r>
  </si>
  <si>
    <r>
      <t>11,588 </t>
    </r>
    <r>
      <rPr>
        <i/>
        <sz val="8.8000000000000007"/>
        <color theme="0"/>
        <rFont val="Segoe UI"/>
        <family val="2"/>
      </rPr>
      <t>(99.7%)</t>
    </r>
  </si>
  <si>
    <r>
      <t>9,694 </t>
    </r>
    <r>
      <rPr>
        <i/>
        <sz val="8.8000000000000007"/>
        <color theme="0"/>
        <rFont val="Segoe UI"/>
        <family val="2"/>
      </rPr>
      <t>(99.01%)</t>
    </r>
  </si>
  <si>
    <r>
      <t>14,122 </t>
    </r>
    <r>
      <rPr>
        <i/>
        <sz val="8.8000000000000007"/>
        <color theme="0"/>
        <rFont val="Segoe UI"/>
        <family val="2"/>
      </rPr>
      <t>(99.94%)</t>
    </r>
  </si>
  <si>
    <r>
      <t>16,150 </t>
    </r>
    <r>
      <rPr>
        <i/>
        <sz val="8.8000000000000007"/>
        <color theme="0"/>
        <rFont val="Segoe UI"/>
        <family val="2"/>
      </rPr>
      <t>(95.17%)</t>
    </r>
  </si>
  <si>
    <r>
      <t>34,968 </t>
    </r>
    <r>
      <rPr>
        <i/>
        <sz val="8.8000000000000007"/>
        <color theme="0"/>
        <rFont val="Segoe UI"/>
        <family val="2"/>
      </rPr>
      <t>(99.45%)</t>
    </r>
  </si>
  <si>
    <r>
      <t>11,388 </t>
    </r>
    <r>
      <rPr>
        <i/>
        <sz val="8.8000000000000007"/>
        <color theme="0"/>
        <rFont val="Segoe UI"/>
        <family val="2"/>
      </rPr>
      <t>(99.17%)</t>
    </r>
  </si>
  <si>
    <r>
      <t>5,348 </t>
    </r>
    <r>
      <rPr>
        <i/>
        <sz val="8.8000000000000007"/>
        <color theme="0"/>
        <rFont val="Segoe UI"/>
        <family val="2"/>
      </rPr>
      <t>(99.81%)</t>
    </r>
  </si>
  <si>
    <r>
      <t>2,943 </t>
    </r>
    <r>
      <rPr>
        <i/>
        <sz val="8.8000000000000007"/>
        <color theme="0"/>
        <rFont val="Segoe UI"/>
        <family val="2"/>
      </rPr>
      <t>(94.51%)</t>
    </r>
  </si>
  <si>
    <r>
      <t>5,848 </t>
    </r>
    <r>
      <rPr>
        <i/>
        <sz val="8.8000000000000007"/>
        <color theme="0"/>
        <rFont val="Segoe UI"/>
        <family val="2"/>
      </rPr>
      <t>(99.44%)</t>
    </r>
  </si>
  <si>
    <r>
      <t>4,532 </t>
    </r>
    <r>
      <rPr>
        <i/>
        <sz val="8.8000000000000007"/>
        <color theme="0"/>
        <rFont val="Segoe UI"/>
        <family val="2"/>
      </rPr>
      <t>(99.8%)</t>
    </r>
  </si>
  <si>
    <r>
      <t>9,354 </t>
    </r>
    <r>
      <rPr>
        <i/>
        <sz val="8.8000000000000007"/>
        <color theme="0"/>
        <rFont val="Segoe UI"/>
        <family val="2"/>
      </rPr>
      <t>(99.99%)</t>
    </r>
  </si>
  <si>
    <r>
      <t>6,766 </t>
    </r>
    <r>
      <rPr>
        <i/>
        <sz val="8.8000000000000007"/>
        <color theme="0"/>
        <rFont val="Segoe UI"/>
        <family val="2"/>
      </rPr>
      <t>(95.24%)</t>
    </r>
  </si>
  <si>
    <r>
      <t>2,576 </t>
    </r>
    <r>
      <rPr>
        <i/>
        <sz val="8.8000000000000007"/>
        <color theme="0"/>
        <rFont val="Segoe UI"/>
        <family val="2"/>
      </rPr>
      <t>(89.72%)</t>
    </r>
  </si>
  <si>
    <r>
      <t>4,330 </t>
    </r>
    <r>
      <rPr>
        <i/>
        <sz val="8.8000000000000007"/>
        <color theme="0"/>
        <rFont val="Segoe UI"/>
        <family val="2"/>
      </rPr>
      <t>(97.92%)</t>
    </r>
  </si>
  <si>
    <r>
      <t>55,455 </t>
    </r>
    <r>
      <rPr>
        <i/>
        <sz val="8.8000000000000007"/>
        <color theme="0"/>
        <rFont val="Segoe UI"/>
        <family val="2"/>
      </rPr>
      <t>(96.72%)</t>
    </r>
  </si>
  <si>
    <r>
      <t>17,516 </t>
    </r>
    <r>
      <rPr>
        <i/>
        <sz val="8.8000000000000007"/>
        <color theme="0"/>
        <rFont val="Segoe UI"/>
        <family val="2"/>
      </rPr>
      <t>(99.9%)</t>
    </r>
  </si>
  <si>
    <r>
      <t>4,265 </t>
    </r>
    <r>
      <rPr>
        <i/>
        <sz val="8.8000000000000007"/>
        <color theme="0"/>
        <rFont val="Segoe UI"/>
        <family val="2"/>
      </rPr>
      <t>(99.88%)</t>
    </r>
  </si>
  <si>
    <r>
      <t>2,464 </t>
    </r>
    <r>
      <rPr>
        <i/>
        <sz val="8.8000000000000007"/>
        <color theme="0"/>
        <rFont val="Segoe UI"/>
        <family val="2"/>
      </rPr>
      <t>(98.64%)</t>
    </r>
  </si>
  <si>
    <r>
      <t>24 </t>
    </r>
    <r>
      <rPr>
        <i/>
        <sz val="8.8000000000000007"/>
        <color theme="0"/>
        <rFont val="Segoe UI"/>
        <family val="2"/>
      </rPr>
      <t>(70.59%)</t>
    </r>
  </si>
  <si>
    <r>
      <t>716 </t>
    </r>
    <r>
      <rPr>
        <i/>
        <sz val="8.8000000000000007"/>
        <color theme="0"/>
        <rFont val="Segoe UI"/>
        <family val="2"/>
      </rPr>
      <t>(100%)</t>
    </r>
  </si>
  <si>
    <t>#</t>
  </si>
  <si>
    <t>Completed applictations</t>
  </si>
  <si>
    <t>Completed applictations %</t>
  </si>
  <si>
    <t>FIR Registered (Heinous crime)</t>
  </si>
  <si>
    <t>FIR Registered (Heinous crime) %</t>
  </si>
  <si>
    <t>Completed applications</t>
  </si>
  <si>
    <t>Completed applications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</si>
</sst>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Segoe UI"/>
      <family val="2"/>
    </font>
    <font>
      <b/>
      <sz val="11"/>
      <color rgb="FF000000"/>
      <name val="Segoe UI"/>
      <family val="2"/>
    </font>
    <font>
      <sz val="11"/>
      <color theme="0"/>
      <name val="Aptos Narrow"/>
      <family val="2"/>
      <scheme val="minor"/>
    </font>
    <font>
      <sz val="11"/>
      <color theme="0"/>
      <name val="Segoe UI"/>
      <family val="2"/>
    </font>
    <font>
      <i/>
      <sz val="8.8000000000000007"/>
      <color theme="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/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6" borderId="5" xfId="0" applyFont="1" applyFill="1" applyBorder="1" applyAlignment="1">
      <alignment horizontal="center" vertical="top" wrapText="1"/>
    </xf>
    <xf numFmtId="0" fontId="2" fillId="6" borderId="6" xfId="0" applyFont="1" applyFill="1" applyBorder="1" applyAlignment="1">
      <alignment horizontal="center" vertical="top" wrapText="1"/>
    </xf>
    <xf numFmtId="0" fontId="2" fillId="5" borderId="0" xfId="0" applyFont="1" applyFill="1" applyAlignment="1">
      <alignment horizontal="center" vertical="top" wrapText="1"/>
    </xf>
    <xf numFmtId="0" fontId="3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3" fillId="5" borderId="7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0" fontId="2" fillId="5" borderId="1" xfId="1" applyNumberFormat="1" applyFont="1" applyFill="1" applyBorder="1" applyAlignment="1">
      <alignment horizontal="center" vertical="top" wrapText="1"/>
    </xf>
    <xf numFmtId="49" fontId="2" fillId="5" borderId="1" xfId="1" applyNumberFormat="1" applyFont="1" applyFill="1" applyBorder="1" applyAlignment="1">
      <alignment horizontal="center" vertical="top" wrapText="1"/>
    </xf>
    <xf numFmtId="3" fontId="2" fillId="5" borderId="1" xfId="0" applyNumberFormat="1" applyFont="1" applyFill="1" applyBorder="1" applyAlignment="1">
      <alignment horizontal="center" vertical="top" wrapText="1"/>
    </xf>
    <xf numFmtId="3" fontId="2" fillId="2" borderId="1" xfId="0" applyNumberFormat="1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center" vertical="top" wrapText="1"/>
    </xf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5" borderId="4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3" fontId="2" fillId="5" borderId="1" xfId="0" applyNumberFormat="1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3" fontId="2" fillId="2" borderId="1" xfId="0" applyNumberFormat="1" applyFont="1" applyFill="1" applyBorder="1" applyAlignment="1">
      <alignment horizontal="center" vertical="top" wrapText="1"/>
    </xf>
    <xf numFmtId="0" fontId="2" fillId="6" borderId="5" xfId="0" applyFont="1" applyFill="1" applyBorder="1" applyAlignment="1">
      <alignment horizontal="center" vertical="top" wrapText="1"/>
    </xf>
    <xf numFmtId="0" fontId="2" fillId="6" borderId="6" xfId="0" applyFont="1" applyFill="1" applyBorder="1" applyAlignment="1">
      <alignment horizontal="center" vertical="top" wrapText="1"/>
    </xf>
    <xf numFmtId="4" fontId="2" fillId="5" borderId="1" xfId="0" applyNumberFormat="1" applyFont="1" applyFill="1" applyBorder="1" applyAlignment="1">
      <alignment horizontal="center" vertical="top" wrapText="1"/>
    </xf>
    <xf numFmtId="4" fontId="2" fillId="5" borderId="0" xfId="0" applyNumberFormat="1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6" borderId="6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9" fontId="5" fillId="5" borderId="1" xfId="1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abSelected="1" topLeftCell="O1" zoomScale="58" workbookViewId="0">
      <selection activeCell="Z21" sqref="Z21"/>
    </sheetView>
  </sheetViews>
  <sheetFormatPr defaultRowHeight="13.8" x14ac:dyDescent="0.25"/>
  <cols>
    <col min="1" max="1" width="15.3984375" customWidth="1"/>
    <col min="2" max="2" width="13.3984375" customWidth="1"/>
    <col min="3" max="3" width="19.69921875" customWidth="1"/>
    <col min="4" max="5" width="19.296875" customWidth="1"/>
    <col min="6" max="6" width="24.5" customWidth="1"/>
    <col min="7" max="9" width="19.59765625" customWidth="1"/>
    <col min="10" max="10" width="22.8984375" customWidth="1"/>
    <col min="11" max="11" width="14.296875" customWidth="1"/>
    <col min="12" max="12" width="17.19921875" customWidth="1"/>
    <col min="13" max="15" width="22.296875" customWidth="1"/>
    <col min="16" max="16" width="18.69921875" customWidth="1"/>
    <col min="17" max="17" width="37.5" customWidth="1"/>
    <col min="18" max="18" width="35.296875" customWidth="1"/>
    <col min="19" max="19" width="31.3984375" customWidth="1"/>
    <col min="20" max="21" width="16.8984375" customWidth="1"/>
    <col min="22" max="24" width="18" customWidth="1"/>
    <col min="25" max="25" width="29" customWidth="1"/>
    <col min="26" max="26" width="36.5" customWidth="1"/>
    <col min="27" max="27" width="33" customWidth="1"/>
    <col min="28" max="28" width="18.59765625" customWidth="1"/>
    <col min="29" max="29" width="36.5" customWidth="1"/>
    <col min="30" max="30" width="43.796875" customWidth="1"/>
  </cols>
  <sheetData>
    <row r="1" spans="1:30" ht="92.4" customHeight="1" thickBot="1" x14ac:dyDescent="0.3">
      <c r="A1" s="1" t="s">
        <v>0</v>
      </c>
      <c r="B1" s="2" t="s">
        <v>1</v>
      </c>
      <c r="C1" s="14" t="s">
        <v>2</v>
      </c>
      <c r="D1" s="3" t="s">
        <v>165</v>
      </c>
      <c r="E1" s="3" t="s">
        <v>3</v>
      </c>
      <c r="F1" s="3" t="s">
        <v>45</v>
      </c>
      <c r="G1" s="3" t="s">
        <v>166</v>
      </c>
      <c r="H1" s="3" t="s">
        <v>1286</v>
      </c>
      <c r="I1" s="3" t="s">
        <v>1287</v>
      </c>
      <c r="J1" s="3" t="s">
        <v>167</v>
      </c>
      <c r="K1" s="3" t="s">
        <v>4</v>
      </c>
      <c r="L1" s="3" t="s">
        <v>46</v>
      </c>
      <c r="M1" s="11" t="s">
        <v>616</v>
      </c>
      <c r="N1" s="11" t="s">
        <v>1284</v>
      </c>
      <c r="O1" s="11" t="s">
        <v>1285</v>
      </c>
      <c r="P1" s="11" t="s">
        <v>898</v>
      </c>
      <c r="Q1" s="11" t="s">
        <v>47</v>
      </c>
      <c r="R1" s="11" t="s">
        <v>65</v>
      </c>
      <c r="S1" s="11" t="s">
        <v>936</v>
      </c>
      <c r="T1" s="25" t="s">
        <v>48</v>
      </c>
      <c r="U1" s="11" t="s">
        <v>66</v>
      </c>
      <c r="V1" s="11" t="s">
        <v>172</v>
      </c>
      <c r="W1" s="11" t="s">
        <v>49</v>
      </c>
      <c r="X1" s="25" t="s">
        <v>171</v>
      </c>
      <c r="Y1" s="11" t="s">
        <v>173</v>
      </c>
      <c r="Z1" s="11" t="s">
        <v>50</v>
      </c>
      <c r="AA1" s="11" t="s">
        <v>67</v>
      </c>
      <c r="AB1" s="11" t="s">
        <v>174</v>
      </c>
      <c r="AC1" s="13" t="s">
        <v>51</v>
      </c>
      <c r="AD1" s="13" t="s">
        <v>68</v>
      </c>
    </row>
    <row r="2" spans="1:30" ht="18" thickTop="1" thickBot="1" x14ac:dyDescent="0.3">
      <c r="A2" s="4" t="s">
        <v>5</v>
      </c>
      <c r="B2" s="5" t="s">
        <v>5</v>
      </c>
      <c r="C2" s="5">
        <v>2196</v>
      </c>
      <c r="D2" s="37" t="s">
        <v>506</v>
      </c>
      <c r="E2" s="5">
        <v>661</v>
      </c>
      <c r="F2" s="16" t="s">
        <v>69</v>
      </c>
      <c r="G2" s="37" t="s">
        <v>542</v>
      </c>
      <c r="H2" s="5" t="str">
        <f>TRIM(LEFT(G2,FIND("(",G2)-1))</f>
        <v>1,362 </v>
      </c>
      <c r="I2" s="5">
        <v>62.02</v>
      </c>
      <c r="J2" s="37" t="s">
        <v>580</v>
      </c>
      <c r="K2" t="str">
        <f>TRIM(LEFT(J2,FIND("(",J2)-1))</f>
        <v>173 </v>
      </c>
      <c r="L2">
        <f>IFERROR(VALUE(SUBSTITUTE(MID(J2,FIND("(",J2)+1,FIND(")",J2)-FIND("(",J2)-1),"%","")),"")</f>
        <v>7.88</v>
      </c>
      <c r="M2" s="37" t="s">
        <v>617</v>
      </c>
      <c r="N2" s="5" t="str">
        <f>TRIM(LEFT(M2,FIND("(",M2)-1))</f>
        <v>744 </v>
      </c>
      <c r="O2" s="5">
        <f>IFERROR(VALUE(SUBSTITUTE(MID(M2,FIND("(",M2)+1,FIND(")",M2)-FIND("(",M2)-1),"%","")),"")</f>
        <v>33.880000000000003</v>
      </c>
      <c r="P2" s="37" t="s">
        <v>654</v>
      </c>
      <c r="Q2" s="10" t="str">
        <f>TRIM(LEFT(P2,FIND("(",P2)-1))</f>
        <v>742 </v>
      </c>
      <c r="R2" s="10">
        <f>IFERROR(VALUE(SUBSTITUTE(MID(P2,FIND("(",P2)+1,FIND(")",P2)-FIND("(",P2)-1),"%","")),"")</f>
        <v>99.73</v>
      </c>
      <c r="S2" s="40" t="s">
        <v>52</v>
      </c>
      <c r="T2" s="12" t="str">
        <f>TRIM(LEFT(S2,FIND("(",S2)-1))</f>
        <v>2 </v>
      </c>
      <c r="U2" s="12">
        <f>IFERROR(VALUE(SUBSTITUTE(MID(S2,FIND("(",S2)+1,FIND(")",S2)-FIND("(",S2)-1),"%","")),"")</f>
        <v>0.27</v>
      </c>
      <c r="V2" s="37" t="s">
        <v>683</v>
      </c>
      <c r="W2" s="5" t="str">
        <f>TRIM(LEFT(V2,FIND("(",V2)-1))</f>
        <v>618 </v>
      </c>
      <c r="X2" s="5">
        <f>IFERROR(VALUE(SUBSTITUTE(MID(V2,FIND("(",V2)+1,FIND(")",V2)-FIND("(",V2)-1),"%","")),"")</f>
        <v>45.37</v>
      </c>
      <c r="Y2" s="37" t="s">
        <v>720</v>
      </c>
      <c r="Z2" s="10" t="str">
        <f>TRIM(LEFT(Y2,FIND("(",Y2)-1))</f>
        <v>168 </v>
      </c>
      <c r="AA2" s="10">
        <f>IFERROR(VALUE(SUBSTITUTE(MID(Y2,FIND("(",Y2)+1,FIND(")",Y2)-FIND("(",Y2)-1),"%","")),"")</f>
        <v>97.11</v>
      </c>
      <c r="AB2" s="40" t="s">
        <v>53</v>
      </c>
      <c r="AC2" s="26" t="str">
        <f>TRIM(LEFT(AB2,FIND("(",AB2)-1))</f>
        <v>5 </v>
      </c>
      <c r="AD2" s="26">
        <f>IFERROR(VALUE(SUBSTITUTE(MID(AB2,FIND("(",AB2)+1,FIND(")",AB2)-FIND("(",AB2)-1),"%","")),"")</f>
        <v>2.89</v>
      </c>
    </row>
    <row r="3" spans="1:30" ht="17.399999999999999" thickBot="1" x14ac:dyDescent="0.3">
      <c r="A3" s="6" t="s">
        <v>6</v>
      </c>
      <c r="B3" s="7" t="s">
        <v>7</v>
      </c>
      <c r="C3" s="7">
        <v>160</v>
      </c>
      <c r="D3" s="38" t="s">
        <v>507</v>
      </c>
      <c r="E3" s="5" t="str">
        <f t="shared" ref="E3:E40" si="0">TRIM(LEFT(D3,FIND("(",D3)-1))</f>
        <v>28 </v>
      </c>
      <c r="F3" s="15">
        <v>17.5</v>
      </c>
      <c r="G3" s="38" t="s">
        <v>543</v>
      </c>
      <c r="H3" s="5" t="str">
        <f t="shared" ref="H3:H40" si="1">TRIM(LEFT(G3,FIND("(",G3)-1))</f>
        <v>89 </v>
      </c>
      <c r="I3" s="5">
        <v>55.62</v>
      </c>
      <c r="J3" s="38" t="s">
        <v>581</v>
      </c>
      <c r="K3" t="str">
        <f t="shared" ref="K3:K40" si="2">TRIM(LEFT(J3,FIND("(",J3)-1))</f>
        <v>43 </v>
      </c>
      <c r="L3">
        <f t="shared" ref="L3:L40" si="3">IFERROR(VALUE(SUBSTITUTE(MID(J3,FIND("(",J3)+1,FIND(")",J3)-FIND("(",J3)-1),"%","")),"")</f>
        <v>26.88</v>
      </c>
      <c r="M3" s="38" t="s">
        <v>618</v>
      </c>
      <c r="N3" s="5" t="str">
        <f t="shared" ref="N3:N40" si="4">TRIM(LEFT(M3,FIND("(",M3)-1))</f>
        <v>20 </v>
      </c>
      <c r="O3" s="5">
        <f t="shared" ref="O3:O39" si="5">IFERROR(VALUE(SUBSTITUTE(MID(M3,FIND("(",M3)+1,FIND(")",M3)-FIND("(",M3)-1),"%","")),"")</f>
        <v>12.5</v>
      </c>
      <c r="P3" s="38" t="s">
        <v>655</v>
      </c>
      <c r="Q3" s="10" t="str">
        <f t="shared" ref="Q3:Q40" si="6">TRIM(LEFT(P3,FIND("(",P3)-1))</f>
        <v>20 </v>
      </c>
      <c r="R3" s="10">
        <f t="shared" ref="R3:R40" si="7">IFERROR(VALUE(SUBSTITUTE(MID(P3,FIND("(",P3)+1,FIND(")",P3)-FIND("(",P3)-1),"%","")),"")</f>
        <v>100</v>
      </c>
      <c r="S3" s="40" t="s">
        <v>54</v>
      </c>
      <c r="T3" s="12" t="str">
        <f t="shared" ref="T3:T40" si="8">TRIM(LEFT(S3,FIND("(",S3)-1))</f>
        <v>0 </v>
      </c>
      <c r="U3" s="12">
        <f t="shared" ref="U3:U40" si="9">IFERROR(VALUE(SUBSTITUTE(MID(S3,FIND("(",S3)+1,FIND(")",S3)-FIND("(",S3)-1),"%","")),"")</f>
        <v>0</v>
      </c>
      <c r="V3" s="38" t="s">
        <v>684</v>
      </c>
      <c r="W3" s="5" t="str">
        <f t="shared" ref="W3:W40" si="10">TRIM(LEFT(V3,FIND("(",V3)-1))</f>
        <v>64 </v>
      </c>
      <c r="X3" s="5">
        <f t="shared" ref="X3:X39" si="11">IFERROR(VALUE(SUBSTITUTE(MID(V3,FIND("(",V3)+1,FIND(")",V3)-FIND("(",V3)-1),"%","")),"")</f>
        <v>71.91</v>
      </c>
      <c r="Y3" s="38" t="s">
        <v>663</v>
      </c>
      <c r="Z3" s="10" t="str">
        <f t="shared" ref="Z3:Z40" si="12">TRIM(LEFT(Y3,FIND("(",Y3)-1))</f>
        <v>43 </v>
      </c>
      <c r="AA3" s="10">
        <f t="shared" ref="AA3:AA40" si="13">IFERROR(VALUE(SUBSTITUTE(MID(Y3,FIND("(",Y3)+1,FIND(")",Y3)-FIND("(",Y3)-1),"%","")),"")</f>
        <v>100</v>
      </c>
      <c r="AB3" s="40" t="s">
        <v>54</v>
      </c>
      <c r="AC3" s="26" t="str">
        <f t="shared" ref="AC3:AC40" si="14">TRIM(LEFT(AB3,FIND("(",AB3)-1))</f>
        <v>0 </v>
      </c>
      <c r="AD3" s="26">
        <f t="shared" ref="AD3:AD40" si="15">IFERROR(VALUE(SUBSTITUTE(MID(AB3,FIND("(",AB3)+1,FIND(")",AB3)-FIND("(",AB3)-1),"%","")),"")</f>
        <v>0</v>
      </c>
    </row>
    <row r="4" spans="1:30" ht="17.399999999999999" thickBot="1" x14ac:dyDescent="0.3">
      <c r="A4" s="4" t="s">
        <v>8</v>
      </c>
      <c r="B4" s="5" t="s">
        <v>9</v>
      </c>
      <c r="C4" s="5">
        <v>152</v>
      </c>
      <c r="D4" s="37" t="s">
        <v>508</v>
      </c>
      <c r="E4" s="5" t="str">
        <f t="shared" si="0"/>
        <v>45 </v>
      </c>
      <c r="F4" s="15">
        <v>29.61</v>
      </c>
      <c r="G4" s="37" t="s">
        <v>544</v>
      </c>
      <c r="H4" s="5" t="str">
        <f t="shared" si="1"/>
        <v>81 </v>
      </c>
      <c r="I4" s="5">
        <v>53.29</v>
      </c>
      <c r="J4" s="37" t="s">
        <v>582</v>
      </c>
      <c r="K4" t="str">
        <f t="shared" si="2"/>
        <v>26 </v>
      </c>
      <c r="L4">
        <f t="shared" si="3"/>
        <v>17.11</v>
      </c>
      <c r="M4" s="37" t="s">
        <v>619</v>
      </c>
      <c r="N4" s="5" t="str">
        <f t="shared" si="4"/>
        <v>47 </v>
      </c>
      <c r="O4" s="5">
        <f t="shared" si="5"/>
        <v>30.92</v>
      </c>
      <c r="P4" s="37" t="s">
        <v>656</v>
      </c>
      <c r="Q4" s="10" t="str">
        <f t="shared" si="6"/>
        <v>47 </v>
      </c>
      <c r="R4" s="10">
        <f t="shared" si="7"/>
        <v>100</v>
      </c>
      <c r="S4" s="40" t="s">
        <v>54</v>
      </c>
      <c r="T4" s="12" t="str">
        <f t="shared" si="8"/>
        <v>0 </v>
      </c>
      <c r="U4" s="12">
        <f t="shared" si="9"/>
        <v>0</v>
      </c>
      <c r="V4" s="37" t="s">
        <v>685</v>
      </c>
      <c r="W4" s="5" t="str">
        <f t="shared" si="10"/>
        <v>32 </v>
      </c>
      <c r="X4" s="5">
        <f t="shared" si="11"/>
        <v>39.51</v>
      </c>
      <c r="Y4" s="37" t="s">
        <v>721</v>
      </c>
      <c r="Z4" s="10" t="str">
        <f t="shared" si="12"/>
        <v>26 </v>
      </c>
      <c r="AA4" s="10">
        <f t="shared" si="13"/>
        <v>100</v>
      </c>
      <c r="AB4" s="40" t="s">
        <v>54</v>
      </c>
      <c r="AC4" s="26" t="str">
        <f t="shared" si="14"/>
        <v>0 </v>
      </c>
      <c r="AD4" s="26">
        <f t="shared" si="15"/>
        <v>0</v>
      </c>
    </row>
    <row r="5" spans="1:30" ht="17.399999999999999" thickBot="1" x14ac:dyDescent="0.3">
      <c r="A5" s="6" t="s">
        <v>8</v>
      </c>
      <c r="B5" s="7" t="s">
        <v>10</v>
      </c>
      <c r="C5" s="7">
        <v>159</v>
      </c>
      <c r="D5" s="38" t="s">
        <v>509</v>
      </c>
      <c r="E5" s="5" t="str">
        <f t="shared" si="0"/>
        <v>69 </v>
      </c>
      <c r="F5" s="5">
        <v>43.4</v>
      </c>
      <c r="G5" s="38" t="s">
        <v>545</v>
      </c>
      <c r="H5" s="5" t="str">
        <f t="shared" si="1"/>
        <v>56 </v>
      </c>
      <c r="I5" s="5">
        <v>35.22</v>
      </c>
      <c r="J5" s="38" t="s">
        <v>583</v>
      </c>
      <c r="K5" t="str">
        <f t="shared" si="2"/>
        <v>34 </v>
      </c>
      <c r="L5">
        <f t="shared" si="3"/>
        <v>21.38</v>
      </c>
      <c r="M5" s="38" t="s">
        <v>620</v>
      </c>
      <c r="N5" s="5" t="str">
        <f t="shared" si="4"/>
        <v>19 </v>
      </c>
      <c r="O5" s="5">
        <f t="shared" si="5"/>
        <v>11.95</v>
      </c>
      <c r="P5" s="38" t="s">
        <v>657</v>
      </c>
      <c r="Q5" s="10" t="str">
        <f t="shared" si="6"/>
        <v>19 </v>
      </c>
      <c r="R5" s="10">
        <f t="shared" si="7"/>
        <v>100</v>
      </c>
      <c r="S5" s="40" t="s">
        <v>54</v>
      </c>
      <c r="T5" s="12" t="str">
        <f t="shared" si="8"/>
        <v>0 </v>
      </c>
      <c r="U5" s="12">
        <f t="shared" si="9"/>
        <v>0</v>
      </c>
      <c r="V5" s="38" t="s">
        <v>686</v>
      </c>
      <c r="W5" s="5" t="str">
        <f t="shared" si="10"/>
        <v>29 </v>
      </c>
      <c r="X5" s="5">
        <f t="shared" si="11"/>
        <v>51.79</v>
      </c>
      <c r="Y5" s="38" t="s">
        <v>722</v>
      </c>
      <c r="Z5" s="10" t="str">
        <f t="shared" si="12"/>
        <v>34 </v>
      </c>
      <c r="AA5" s="10">
        <f t="shared" si="13"/>
        <v>100</v>
      </c>
      <c r="AB5" s="40" t="s">
        <v>54</v>
      </c>
      <c r="AC5" s="26" t="str">
        <f t="shared" si="14"/>
        <v>0 </v>
      </c>
      <c r="AD5" s="26">
        <f t="shared" si="15"/>
        <v>0</v>
      </c>
    </row>
    <row r="6" spans="1:30" ht="17.399999999999999" thickBot="1" x14ac:dyDescent="0.3">
      <c r="A6" s="4" t="s">
        <v>8</v>
      </c>
      <c r="B6" s="5" t="s">
        <v>11</v>
      </c>
      <c r="C6" s="5">
        <v>190</v>
      </c>
      <c r="D6" s="37" t="s">
        <v>510</v>
      </c>
      <c r="E6" s="5" t="str">
        <f t="shared" si="0"/>
        <v>44 </v>
      </c>
      <c r="F6" s="5">
        <v>23.16</v>
      </c>
      <c r="G6" s="37" t="s">
        <v>546</v>
      </c>
      <c r="H6" s="5" t="str">
        <f t="shared" si="1"/>
        <v>104 </v>
      </c>
      <c r="I6" s="5">
        <v>54.74</v>
      </c>
      <c r="J6" s="37" t="s">
        <v>584</v>
      </c>
      <c r="K6" t="str">
        <f t="shared" si="2"/>
        <v>42 </v>
      </c>
      <c r="L6">
        <f t="shared" si="3"/>
        <v>22.11</v>
      </c>
      <c r="M6" s="37" t="s">
        <v>510</v>
      </c>
      <c r="N6" s="5" t="str">
        <f t="shared" si="4"/>
        <v>44 </v>
      </c>
      <c r="O6" s="5">
        <f t="shared" si="5"/>
        <v>23.16</v>
      </c>
      <c r="P6" s="37" t="s">
        <v>658</v>
      </c>
      <c r="Q6" s="10" t="str">
        <f t="shared" si="6"/>
        <v>44 </v>
      </c>
      <c r="R6" s="10">
        <f t="shared" si="7"/>
        <v>100</v>
      </c>
      <c r="S6" s="40" t="s">
        <v>54</v>
      </c>
      <c r="T6" s="12" t="str">
        <f t="shared" si="8"/>
        <v>0 </v>
      </c>
      <c r="U6" s="12">
        <f t="shared" si="9"/>
        <v>0</v>
      </c>
      <c r="V6" s="37" t="s">
        <v>687</v>
      </c>
      <c r="W6" s="5" t="str">
        <f t="shared" si="10"/>
        <v>60 </v>
      </c>
      <c r="X6" s="5">
        <f t="shared" si="11"/>
        <v>57.69</v>
      </c>
      <c r="Y6" s="37" t="s">
        <v>723</v>
      </c>
      <c r="Z6" s="10" t="str">
        <f t="shared" si="12"/>
        <v>42 </v>
      </c>
      <c r="AA6" s="10">
        <f t="shared" si="13"/>
        <v>100</v>
      </c>
      <c r="AB6" s="40" t="s">
        <v>54</v>
      </c>
      <c r="AC6" s="26" t="str">
        <f t="shared" si="14"/>
        <v>0 </v>
      </c>
      <c r="AD6" s="26">
        <f t="shared" si="15"/>
        <v>0</v>
      </c>
    </row>
    <row r="7" spans="1:30" ht="17.399999999999999" thickBot="1" x14ac:dyDescent="0.3">
      <c r="A7" s="6" t="s">
        <v>12</v>
      </c>
      <c r="B7" s="7" t="s">
        <v>13</v>
      </c>
      <c r="C7" s="7">
        <v>303</v>
      </c>
      <c r="D7" s="38" t="s">
        <v>511</v>
      </c>
      <c r="E7" s="5" t="str">
        <f t="shared" si="0"/>
        <v>1 </v>
      </c>
      <c r="F7" s="5">
        <v>0.33</v>
      </c>
      <c r="G7" s="38" t="s">
        <v>547</v>
      </c>
      <c r="H7" s="5" t="str">
        <f t="shared" si="1"/>
        <v>189 </v>
      </c>
      <c r="I7" s="5">
        <v>62.38</v>
      </c>
      <c r="J7" s="38" t="s">
        <v>585</v>
      </c>
      <c r="K7" t="str">
        <f t="shared" si="2"/>
        <v>113 </v>
      </c>
      <c r="L7">
        <f t="shared" si="3"/>
        <v>37.29</v>
      </c>
      <c r="M7" s="38" t="s">
        <v>621</v>
      </c>
      <c r="N7" s="5" t="str">
        <f t="shared" si="4"/>
        <v>87 </v>
      </c>
      <c r="O7" s="5">
        <f t="shared" si="5"/>
        <v>28.71</v>
      </c>
      <c r="P7" s="38" t="s">
        <v>659</v>
      </c>
      <c r="Q7" s="10" t="str">
        <f t="shared" si="6"/>
        <v>87 </v>
      </c>
      <c r="R7" s="10">
        <f t="shared" si="7"/>
        <v>100</v>
      </c>
      <c r="S7" s="40" t="s">
        <v>54</v>
      </c>
      <c r="T7" s="12" t="str">
        <f t="shared" si="8"/>
        <v>0 </v>
      </c>
      <c r="U7" s="12">
        <f t="shared" si="9"/>
        <v>0</v>
      </c>
      <c r="V7" s="38" t="s">
        <v>688</v>
      </c>
      <c r="W7" s="5" t="str">
        <f t="shared" si="10"/>
        <v>101 </v>
      </c>
      <c r="X7" s="5">
        <f t="shared" si="11"/>
        <v>53.44</v>
      </c>
      <c r="Y7" s="38" t="s">
        <v>724</v>
      </c>
      <c r="Z7" s="10" t="str">
        <f t="shared" si="12"/>
        <v>113 </v>
      </c>
      <c r="AA7" s="10">
        <f t="shared" si="13"/>
        <v>100</v>
      </c>
      <c r="AB7" s="40" t="s">
        <v>54</v>
      </c>
      <c r="AC7" s="26" t="str">
        <f t="shared" si="14"/>
        <v>0 </v>
      </c>
      <c r="AD7" s="26">
        <f t="shared" si="15"/>
        <v>0</v>
      </c>
    </row>
    <row r="8" spans="1:30" ht="17.399999999999999" thickBot="1" x14ac:dyDescent="0.3">
      <c r="A8" s="4" t="s">
        <v>14</v>
      </c>
      <c r="B8" s="5" t="s">
        <v>15</v>
      </c>
      <c r="C8" s="5">
        <v>172</v>
      </c>
      <c r="D8" s="37" t="s">
        <v>512</v>
      </c>
      <c r="E8" s="5" t="str">
        <f t="shared" si="0"/>
        <v>31 </v>
      </c>
      <c r="F8" s="5">
        <v>18.02</v>
      </c>
      <c r="G8" s="37" t="s">
        <v>548</v>
      </c>
      <c r="H8" s="5" t="str">
        <f t="shared" si="1"/>
        <v>123 </v>
      </c>
      <c r="I8" s="5">
        <v>71.510000000000005</v>
      </c>
      <c r="J8" s="37" t="s">
        <v>586</v>
      </c>
      <c r="K8" t="str">
        <f t="shared" si="2"/>
        <v>18 </v>
      </c>
      <c r="L8">
        <f t="shared" si="3"/>
        <v>10.47</v>
      </c>
      <c r="M8" s="37" t="s">
        <v>622</v>
      </c>
      <c r="N8" s="5" t="str">
        <f t="shared" si="4"/>
        <v>68 </v>
      </c>
      <c r="O8" s="5">
        <f t="shared" si="5"/>
        <v>39.53</v>
      </c>
      <c r="P8" s="37" t="s">
        <v>660</v>
      </c>
      <c r="Q8" s="10" t="str">
        <f t="shared" si="6"/>
        <v>68 </v>
      </c>
      <c r="R8" s="10">
        <f t="shared" si="7"/>
        <v>100</v>
      </c>
      <c r="S8" s="40" t="s">
        <v>54</v>
      </c>
      <c r="T8" s="12" t="str">
        <f t="shared" si="8"/>
        <v>0 </v>
      </c>
      <c r="U8" s="12">
        <f t="shared" si="9"/>
        <v>0</v>
      </c>
      <c r="V8" s="37" t="s">
        <v>689</v>
      </c>
      <c r="W8" s="5" t="str">
        <f t="shared" si="10"/>
        <v>55 </v>
      </c>
      <c r="X8" s="5">
        <f t="shared" si="11"/>
        <v>44.72</v>
      </c>
      <c r="Y8" s="37" t="s">
        <v>725</v>
      </c>
      <c r="Z8" s="10" t="str">
        <f t="shared" si="12"/>
        <v>18 </v>
      </c>
      <c r="AA8" s="10">
        <f t="shared" si="13"/>
        <v>100</v>
      </c>
      <c r="AB8" s="40" t="s">
        <v>54</v>
      </c>
      <c r="AC8" s="26" t="str">
        <f t="shared" si="14"/>
        <v>0 </v>
      </c>
      <c r="AD8" s="26">
        <f t="shared" si="15"/>
        <v>0</v>
      </c>
    </row>
    <row r="9" spans="1:30" ht="17.399999999999999" thickBot="1" x14ac:dyDescent="0.3">
      <c r="A9" s="6" t="s">
        <v>14</v>
      </c>
      <c r="B9" s="7" t="s">
        <v>14</v>
      </c>
      <c r="C9" s="7">
        <v>257</v>
      </c>
      <c r="D9" s="38" t="s">
        <v>513</v>
      </c>
      <c r="E9" s="5" t="str">
        <f t="shared" si="0"/>
        <v>7 </v>
      </c>
      <c r="F9" s="5">
        <v>2.72</v>
      </c>
      <c r="G9" s="38" t="s">
        <v>549</v>
      </c>
      <c r="H9" s="5" t="str">
        <f t="shared" si="1"/>
        <v>217 </v>
      </c>
      <c r="I9" s="5">
        <v>84.44</v>
      </c>
      <c r="J9" s="38" t="s">
        <v>587</v>
      </c>
      <c r="K9" t="str">
        <f t="shared" si="2"/>
        <v>33 </v>
      </c>
      <c r="L9">
        <f t="shared" si="3"/>
        <v>12.84</v>
      </c>
      <c r="M9" s="38" t="s">
        <v>623</v>
      </c>
      <c r="N9" s="5" t="str">
        <f t="shared" si="4"/>
        <v>89 </v>
      </c>
      <c r="O9" s="5">
        <f t="shared" si="5"/>
        <v>34.630000000000003</v>
      </c>
      <c r="P9" s="38" t="s">
        <v>661</v>
      </c>
      <c r="Q9" s="10" t="str">
        <f t="shared" si="6"/>
        <v>89 </v>
      </c>
      <c r="R9" s="10">
        <f t="shared" si="7"/>
        <v>100</v>
      </c>
      <c r="S9" s="40" t="s">
        <v>54</v>
      </c>
      <c r="T9" s="12" t="str">
        <f t="shared" si="8"/>
        <v>0 </v>
      </c>
      <c r="U9" s="12">
        <f t="shared" si="9"/>
        <v>0</v>
      </c>
      <c r="V9" s="38" t="s">
        <v>690</v>
      </c>
      <c r="W9" s="5" t="str">
        <f t="shared" si="10"/>
        <v>118 </v>
      </c>
      <c r="X9" s="5">
        <f t="shared" si="11"/>
        <v>54.38</v>
      </c>
      <c r="Y9" s="38" t="s">
        <v>726</v>
      </c>
      <c r="Z9" s="10" t="str">
        <f t="shared" si="12"/>
        <v>33 </v>
      </c>
      <c r="AA9" s="10">
        <f t="shared" si="13"/>
        <v>100</v>
      </c>
      <c r="AB9" s="40" t="s">
        <v>54</v>
      </c>
      <c r="AC9" s="26" t="str">
        <f t="shared" si="14"/>
        <v>0 </v>
      </c>
      <c r="AD9" s="26">
        <f t="shared" si="15"/>
        <v>0</v>
      </c>
    </row>
    <row r="10" spans="1:30" ht="17.399999999999999" thickBot="1" x14ac:dyDescent="0.3">
      <c r="A10" s="4" t="s">
        <v>14</v>
      </c>
      <c r="B10" s="5" t="s">
        <v>16</v>
      </c>
      <c r="C10" s="5">
        <v>313</v>
      </c>
      <c r="D10" s="37" t="s">
        <v>514</v>
      </c>
      <c r="E10" s="5" t="str">
        <f t="shared" si="0"/>
        <v>52 </v>
      </c>
      <c r="F10" s="5">
        <v>16.61</v>
      </c>
      <c r="G10" s="37" t="s">
        <v>550</v>
      </c>
      <c r="H10" s="5" t="str">
        <f t="shared" si="1"/>
        <v>163 </v>
      </c>
      <c r="I10" s="5">
        <v>52.08</v>
      </c>
      <c r="J10" s="37" t="s">
        <v>588</v>
      </c>
      <c r="K10" t="str">
        <f t="shared" si="2"/>
        <v>88 </v>
      </c>
      <c r="L10">
        <f t="shared" si="3"/>
        <v>28.12</v>
      </c>
      <c r="M10" s="37" t="s">
        <v>624</v>
      </c>
      <c r="N10" s="5" t="str">
        <f t="shared" si="4"/>
        <v>51 </v>
      </c>
      <c r="O10" s="5">
        <f t="shared" si="5"/>
        <v>16.29</v>
      </c>
      <c r="P10" s="37" t="s">
        <v>662</v>
      </c>
      <c r="Q10" s="10" t="str">
        <f t="shared" si="6"/>
        <v>51 </v>
      </c>
      <c r="R10" s="10">
        <f t="shared" si="7"/>
        <v>100</v>
      </c>
      <c r="S10" s="40" t="s">
        <v>54</v>
      </c>
      <c r="T10" s="12" t="str">
        <f t="shared" si="8"/>
        <v>0 </v>
      </c>
      <c r="U10" s="12">
        <f t="shared" si="9"/>
        <v>0</v>
      </c>
      <c r="V10" s="37" t="s">
        <v>691</v>
      </c>
      <c r="W10" s="5" t="str">
        <f t="shared" si="10"/>
        <v>76 </v>
      </c>
      <c r="X10" s="5">
        <f t="shared" si="11"/>
        <v>43.93</v>
      </c>
      <c r="Y10" s="37" t="s">
        <v>727</v>
      </c>
      <c r="Z10" s="10" t="str">
        <f t="shared" si="12"/>
        <v>88 </v>
      </c>
      <c r="AA10" s="10">
        <f t="shared" si="13"/>
        <v>100</v>
      </c>
      <c r="AB10" s="40" t="s">
        <v>54</v>
      </c>
      <c r="AC10" s="26" t="str">
        <f t="shared" si="14"/>
        <v>0 </v>
      </c>
      <c r="AD10" s="26">
        <f t="shared" si="15"/>
        <v>0</v>
      </c>
    </row>
    <row r="11" spans="1:30" ht="17.399999999999999" thickBot="1" x14ac:dyDescent="0.3">
      <c r="A11" s="6" t="s">
        <v>17</v>
      </c>
      <c r="B11" s="7" t="s">
        <v>18</v>
      </c>
      <c r="C11" s="7">
        <v>271</v>
      </c>
      <c r="D11" s="38" t="s">
        <v>515</v>
      </c>
      <c r="E11" s="5" t="str">
        <f t="shared" si="0"/>
        <v>128 </v>
      </c>
      <c r="F11" s="5">
        <v>47.23</v>
      </c>
      <c r="G11" s="38" t="s">
        <v>551</v>
      </c>
      <c r="H11" s="5" t="str">
        <f t="shared" si="1"/>
        <v>95 </v>
      </c>
      <c r="I11" s="5">
        <v>35.06</v>
      </c>
      <c r="J11" s="38" t="s">
        <v>589</v>
      </c>
      <c r="K11" t="str">
        <f t="shared" si="2"/>
        <v>48 </v>
      </c>
      <c r="L11">
        <f t="shared" si="3"/>
        <v>17.71</v>
      </c>
      <c r="M11" s="38" t="s">
        <v>625</v>
      </c>
      <c r="N11" s="5" t="str">
        <f t="shared" si="4"/>
        <v>43 </v>
      </c>
      <c r="O11" s="5">
        <f t="shared" si="5"/>
        <v>15.87</v>
      </c>
      <c r="P11" s="38" t="s">
        <v>663</v>
      </c>
      <c r="Q11" s="10" t="str">
        <f t="shared" si="6"/>
        <v>43 </v>
      </c>
      <c r="R11" s="10">
        <f t="shared" si="7"/>
        <v>100</v>
      </c>
      <c r="S11" s="40" t="s">
        <v>54</v>
      </c>
      <c r="T11" s="12" t="str">
        <f t="shared" si="8"/>
        <v>0 </v>
      </c>
      <c r="U11" s="12">
        <f t="shared" si="9"/>
        <v>0</v>
      </c>
      <c r="V11" s="38" t="s">
        <v>692</v>
      </c>
      <c r="W11" s="5" t="str">
        <f t="shared" si="10"/>
        <v>44 </v>
      </c>
      <c r="X11" s="5">
        <f t="shared" si="11"/>
        <v>46.32</v>
      </c>
      <c r="Y11" s="38" t="s">
        <v>728</v>
      </c>
      <c r="Z11" s="10" t="str">
        <f t="shared" si="12"/>
        <v>48 </v>
      </c>
      <c r="AA11" s="10">
        <f>IFERROR(VALUE(SUBSTITUTE(MID(Y11,FIND("(",Y11)+1,FIND(")",Y11)-FIND("(",Y11)-1),"%","")),"")</f>
        <v>100</v>
      </c>
      <c r="AB11" s="40" t="s">
        <v>54</v>
      </c>
      <c r="AC11" s="26" t="str">
        <f t="shared" si="14"/>
        <v>0 </v>
      </c>
      <c r="AD11" s="26">
        <f t="shared" si="15"/>
        <v>0</v>
      </c>
    </row>
    <row r="12" spans="1:30" ht="17.399999999999999" thickBot="1" x14ac:dyDescent="0.3">
      <c r="A12" s="4" t="s">
        <v>17</v>
      </c>
      <c r="B12" s="5" t="s">
        <v>19</v>
      </c>
      <c r="C12" s="5">
        <v>91</v>
      </c>
      <c r="D12" s="37" t="s">
        <v>516</v>
      </c>
      <c r="E12" s="5" t="str">
        <f t="shared" si="0"/>
        <v>1 </v>
      </c>
      <c r="F12" s="5">
        <v>1.1000000000000001</v>
      </c>
      <c r="G12" s="37" t="s">
        <v>552</v>
      </c>
      <c r="H12" s="5" t="str">
        <f t="shared" si="1"/>
        <v>75 </v>
      </c>
      <c r="I12" s="5">
        <v>82.42</v>
      </c>
      <c r="J12" s="37" t="s">
        <v>590</v>
      </c>
      <c r="K12" t="str">
        <f t="shared" si="2"/>
        <v>15 </v>
      </c>
      <c r="L12">
        <f t="shared" si="3"/>
        <v>16.48</v>
      </c>
      <c r="M12" s="37" t="s">
        <v>626</v>
      </c>
      <c r="N12" s="5" t="str">
        <f t="shared" si="4"/>
        <v>23 </v>
      </c>
      <c r="O12" s="5">
        <f t="shared" si="5"/>
        <v>25.27</v>
      </c>
      <c r="P12" s="37" t="s">
        <v>664</v>
      </c>
      <c r="Q12" s="10" t="str">
        <f t="shared" si="6"/>
        <v>23 </v>
      </c>
      <c r="R12" s="10">
        <f t="shared" si="7"/>
        <v>100</v>
      </c>
      <c r="S12" s="40" t="s">
        <v>54</v>
      </c>
      <c r="T12" s="12" t="str">
        <f t="shared" si="8"/>
        <v>0 </v>
      </c>
      <c r="U12" s="12">
        <f t="shared" si="9"/>
        <v>0</v>
      </c>
      <c r="V12" s="37" t="s">
        <v>693</v>
      </c>
      <c r="W12" s="5" t="str">
        <f t="shared" si="10"/>
        <v>38 </v>
      </c>
      <c r="X12" s="5">
        <f t="shared" si="11"/>
        <v>50.67</v>
      </c>
      <c r="Y12" s="37" t="s">
        <v>682</v>
      </c>
      <c r="Z12" s="10" t="str">
        <f t="shared" si="12"/>
        <v>15 </v>
      </c>
      <c r="AA12" s="10">
        <f t="shared" si="13"/>
        <v>100</v>
      </c>
      <c r="AB12" s="40" t="s">
        <v>54</v>
      </c>
      <c r="AC12" s="26" t="str">
        <f t="shared" si="14"/>
        <v>0 </v>
      </c>
      <c r="AD12" s="26">
        <f t="shared" si="15"/>
        <v>0</v>
      </c>
    </row>
    <row r="13" spans="1:30" ht="17.399999999999999" thickBot="1" x14ac:dyDescent="0.3">
      <c r="A13" s="6" t="s">
        <v>17</v>
      </c>
      <c r="B13" s="7" t="s">
        <v>20</v>
      </c>
      <c r="C13" s="7">
        <v>213</v>
      </c>
      <c r="D13" s="38" t="s">
        <v>517</v>
      </c>
      <c r="E13" s="5" t="str">
        <f t="shared" si="0"/>
        <v>2 </v>
      </c>
      <c r="F13" s="5">
        <v>0.94</v>
      </c>
      <c r="G13" s="38" t="s">
        <v>553</v>
      </c>
      <c r="H13" s="5" t="str">
        <f t="shared" si="1"/>
        <v>147 </v>
      </c>
      <c r="I13" s="5">
        <v>69.010000000000005</v>
      </c>
      <c r="J13" s="38" t="s">
        <v>591</v>
      </c>
      <c r="K13" t="str">
        <f t="shared" si="2"/>
        <v>64 </v>
      </c>
      <c r="L13">
        <f t="shared" si="3"/>
        <v>30.05</v>
      </c>
      <c r="M13" s="38" t="s">
        <v>627</v>
      </c>
      <c r="N13" s="5" t="str">
        <f t="shared" si="4"/>
        <v>47 </v>
      </c>
      <c r="O13" s="5">
        <f t="shared" si="5"/>
        <v>22.07</v>
      </c>
      <c r="P13" s="38" t="s">
        <v>656</v>
      </c>
      <c r="Q13" s="10" t="str">
        <f t="shared" si="6"/>
        <v>47 </v>
      </c>
      <c r="R13" s="10">
        <f t="shared" si="7"/>
        <v>100</v>
      </c>
      <c r="S13" s="40" t="s">
        <v>54</v>
      </c>
      <c r="T13" s="12" t="str">
        <f t="shared" si="8"/>
        <v>0 </v>
      </c>
      <c r="U13" s="12">
        <f t="shared" si="9"/>
        <v>0</v>
      </c>
      <c r="V13" s="38" t="s">
        <v>694</v>
      </c>
      <c r="W13" s="5" t="str">
        <f t="shared" si="10"/>
        <v>85 </v>
      </c>
      <c r="X13" s="5">
        <f t="shared" si="11"/>
        <v>57.82</v>
      </c>
      <c r="Y13" s="38" t="s">
        <v>554</v>
      </c>
      <c r="Z13" s="10" t="str">
        <f t="shared" si="12"/>
        <v>64 </v>
      </c>
      <c r="AA13" s="10">
        <f t="shared" si="13"/>
        <v>100</v>
      </c>
      <c r="AB13" s="40" t="s">
        <v>54</v>
      </c>
      <c r="AC13" s="26" t="str">
        <f t="shared" si="14"/>
        <v>0 </v>
      </c>
      <c r="AD13" s="26">
        <f t="shared" si="15"/>
        <v>0</v>
      </c>
    </row>
    <row r="14" spans="1:30" ht="17.399999999999999" thickBot="1" x14ac:dyDescent="0.3">
      <c r="A14" s="4" t="s">
        <v>17</v>
      </c>
      <c r="B14" s="5" t="s">
        <v>21</v>
      </c>
      <c r="C14" s="5">
        <v>64</v>
      </c>
      <c r="D14" s="37" t="s">
        <v>293</v>
      </c>
      <c r="E14" s="5" t="str">
        <f t="shared" si="0"/>
        <v>0 </v>
      </c>
      <c r="F14" s="5">
        <v>0</v>
      </c>
      <c r="G14" s="37" t="s">
        <v>554</v>
      </c>
      <c r="H14" s="5" t="str">
        <f t="shared" si="1"/>
        <v>64 </v>
      </c>
      <c r="I14" s="5">
        <v>100</v>
      </c>
      <c r="J14" s="37" t="s">
        <v>293</v>
      </c>
      <c r="K14" t="str">
        <f t="shared" si="2"/>
        <v>0 </v>
      </c>
      <c r="L14">
        <f t="shared" si="3"/>
        <v>0</v>
      </c>
      <c r="M14" s="37" t="s">
        <v>628</v>
      </c>
      <c r="N14" s="5" t="str">
        <f t="shared" si="4"/>
        <v>22 </v>
      </c>
      <c r="O14" s="5">
        <f t="shared" si="5"/>
        <v>34.380000000000003</v>
      </c>
      <c r="P14" s="37" t="s">
        <v>665</v>
      </c>
      <c r="Q14" s="10" t="str">
        <f t="shared" si="6"/>
        <v>22 </v>
      </c>
      <c r="R14" s="10">
        <f t="shared" si="7"/>
        <v>100</v>
      </c>
      <c r="S14" s="40" t="s">
        <v>54</v>
      </c>
      <c r="T14" s="12" t="str">
        <f t="shared" si="8"/>
        <v>0 </v>
      </c>
      <c r="U14" s="12">
        <f t="shared" si="9"/>
        <v>0</v>
      </c>
      <c r="V14" s="37" t="s">
        <v>695</v>
      </c>
      <c r="W14" s="5" t="str">
        <f t="shared" si="10"/>
        <v>34 </v>
      </c>
      <c r="X14" s="5">
        <f t="shared" si="11"/>
        <v>53.12</v>
      </c>
      <c r="Y14" s="37" t="s">
        <v>293</v>
      </c>
      <c r="Z14" s="10" t="str">
        <f t="shared" si="12"/>
        <v>0 </v>
      </c>
      <c r="AA14" s="10">
        <f t="shared" si="13"/>
        <v>0</v>
      </c>
      <c r="AB14" s="40" t="s">
        <v>54</v>
      </c>
      <c r="AC14" s="26" t="str">
        <f t="shared" si="14"/>
        <v>0 </v>
      </c>
      <c r="AD14" s="26">
        <f t="shared" si="15"/>
        <v>0</v>
      </c>
    </row>
    <row r="15" spans="1:30" ht="17.399999999999999" thickBot="1" x14ac:dyDescent="0.3">
      <c r="A15" s="6" t="s">
        <v>22</v>
      </c>
      <c r="B15" s="7" t="s">
        <v>22</v>
      </c>
      <c r="C15" s="7">
        <v>815</v>
      </c>
      <c r="D15" s="38" t="s">
        <v>518</v>
      </c>
      <c r="E15" s="5" t="str">
        <f t="shared" si="0"/>
        <v>21 </v>
      </c>
      <c r="F15" s="5">
        <v>2.58</v>
      </c>
      <c r="G15" s="38" t="s">
        <v>555</v>
      </c>
      <c r="H15" s="5" t="str">
        <f t="shared" si="1"/>
        <v>435 </v>
      </c>
      <c r="I15" s="5">
        <v>53.37</v>
      </c>
      <c r="J15" s="38" t="s">
        <v>592</v>
      </c>
      <c r="K15" t="str">
        <f t="shared" si="2"/>
        <v>359 </v>
      </c>
      <c r="L15">
        <f t="shared" si="3"/>
        <v>44.05</v>
      </c>
      <c r="M15" s="38" t="s">
        <v>629</v>
      </c>
      <c r="N15" s="5" t="str">
        <f t="shared" si="4"/>
        <v>204 </v>
      </c>
      <c r="O15" s="5">
        <f>IFERROR(VALUE(SUBSTITUTE(MID(M15,FIND("(",M15)+1,FIND(")",M15)-FIND("(",M15)-1),"%","")),"")</f>
        <v>25.03</v>
      </c>
      <c r="P15" s="38" t="s">
        <v>666</v>
      </c>
      <c r="Q15" s="10" t="str">
        <f t="shared" si="6"/>
        <v>204 </v>
      </c>
      <c r="R15" s="10">
        <f t="shared" si="7"/>
        <v>100</v>
      </c>
      <c r="S15" s="40" t="s">
        <v>54</v>
      </c>
      <c r="T15" s="12" t="str">
        <f t="shared" si="8"/>
        <v>0 </v>
      </c>
      <c r="U15" s="12">
        <f t="shared" si="9"/>
        <v>0</v>
      </c>
      <c r="V15" s="38" t="s">
        <v>696</v>
      </c>
      <c r="W15" s="5" t="str">
        <f t="shared" si="10"/>
        <v>229 </v>
      </c>
      <c r="X15" s="5">
        <f t="shared" si="11"/>
        <v>52.64</v>
      </c>
      <c r="Y15" s="38" t="s">
        <v>729</v>
      </c>
      <c r="Z15" s="10" t="str">
        <f t="shared" si="12"/>
        <v>358 </v>
      </c>
      <c r="AA15" s="10">
        <f t="shared" si="13"/>
        <v>99.72</v>
      </c>
      <c r="AB15" s="40" t="s">
        <v>55</v>
      </c>
      <c r="AC15" s="26" t="str">
        <f t="shared" si="14"/>
        <v>1 </v>
      </c>
      <c r="AD15" s="26">
        <f t="shared" si="15"/>
        <v>0.28000000000000003</v>
      </c>
    </row>
    <row r="16" spans="1:30" ht="17.399999999999999" thickBot="1" x14ac:dyDescent="0.3">
      <c r="A16" s="4" t="s">
        <v>22</v>
      </c>
      <c r="B16" s="5" t="s">
        <v>23</v>
      </c>
      <c r="C16" s="5">
        <v>169</v>
      </c>
      <c r="D16" s="37" t="s">
        <v>293</v>
      </c>
      <c r="E16" s="5" t="str">
        <f t="shared" si="0"/>
        <v>0 </v>
      </c>
      <c r="F16" s="5">
        <v>0</v>
      </c>
      <c r="G16" s="37" t="s">
        <v>556</v>
      </c>
      <c r="H16" s="5" t="str">
        <f t="shared" si="1"/>
        <v>86 </v>
      </c>
      <c r="I16" s="5">
        <v>50.89</v>
      </c>
      <c r="J16" s="37" t="s">
        <v>593</v>
      </c>
      <c r="K16" t="str">
        <f t="shared" si="2"/>
        <v>83 </v>
      </c>
      <c r="L16">
        <f t="shared" si="3"/>
        <v>49.11</v>
      </c>
      <c r="M16" s="37" t="s">
        <v>630</v>
      </c>
      <c r="N16" s="5" t="str">
        <f t="shared" si="4"/>
        <v>32 </v>
      </c>
      <c r="O16" s="5">
        <f t="shared" si="5"/>
        <v>18.93</v>
      </c>
      <c r="P16" s="37" t="s">
        <v>667</v>
      </c>
      <c r="Q16" s="10" t="str">
        <f t="shared" si="6"/>
        <v>32 </v>
      </c>
      <c r="R16" s="10">
        <f t="shared" si="7"/>
        <v>100</v>
      </c>
      <c r="S16" s="40" t="s">
        <v>54</v>
      </c>
      <c r="T16" s="12" t="str">
        <f t="shared" si="8"/>
        <v>0 </v>
      </c>
      <c r="U16" s="12">
        <f t="shared" si="9"/>
        <v>0</v>
      </c>
      <c r="V16" s="37" t="s">
        <v>697</v>
      </c>
      <c r="W16" s="5" t="str">
        <f t="shared" si="10"/>
        <v>54 </v>
      </c>
      <c r="X16" s="5">
        <f t="shared" si="11"/>
        <v>62.79</v>
      </c>
      <c r="Y16" s="37" t="s">
        <v>730</v>
      </c>
      <c r="Z16" s="10" t="str">
        <f t="shared" si="12"/>
        <v>83 </v>
      </c>
      <c r="AA16" s="10">
        <f t="shared" si="13"/>
        <v>100</v>
      </c>
      <c r="AB16" s="40" t="s">
        <v>54</v>
      </c>
      <c r="AC16" s="26" t="str">
        <f t="shared" si="14"/>
        <v>0 </v>
      </c>
      <c r="AD16" s="26">
        <f t="shared" si="15"/>
        <v>0</v>
      </c>
    </row>
    <row r="17" spans="1:30" ht="17.399999999999999" thickBot="1" x14ac:dyDescent="0.3">
      <c r="A17" s="6" t="s">
        <v>22</v>
      </c>
      <c r="B17" s="7" t="s">
        <v>24</v>
      </c>
      <c r="C17" s="7">
        <v>196</v>
      </c>
      <c r="D17" s="38" t="s">
        <v>519</v>
      </c>
      <c r="E17" s="5" t="str">
        <f t="shared" si="0"/>
        <v>2 </v>
      </c>
      <c r="F17" s="5">
        <v>1.02</v>
      </c>
      <c r="G17" s="38" t="s">
        <v>557</v>
      </c>
      <c r="H17" s="5" t="str">
        <f t="shared" si="1"/>
        <v>104 </v>
      </c>
      <c r="I17" s="5">
        <v>53.06</v>
      </c>
      <c r="J17" s="38" t="s">
        <v>594</v>
      </c>
      <c r="K17" t="str">
        <f t="shared" si="2"/>
        <v>90 </v>
      </c>
      <c r="L17">
        <f t="shared" si="3"/>
        <v>45.92</v>
      </c>
      <c r="M17" s="38" t="s">
        <v>631</v>
      </c>
      <c r="N17" s="5" t="str">
        <f t="shared" si="4"/>
        <v>44 </v>
      </c>
      <c r="O17" s="5">
        <f t="shared" si="5"/>
        <v>22.45</v>
      </c>
      <c r="P17" s="38" t="s">
        <v>658</v>
      </c>
      <c r="Q17" s="10" t="str">
        <f t="shared" si="6"/>
        <v>44 </v>
      </c>
      <c r="R17" s="10">
        <f t="shared" si="7"/>
        <v>100</v>
      </c>
      <c r="S17" s="40" t="s">
        <v>54</v>
      </c>
      <c r="T17" s="12" t="str">
        <f t="shared" si="8"/>
        <v>0 </v>
      </c>
      <c r="U17" s="12">
        <f t="shared" si="9"/>
        <v>0</v>
      </c>
      <c r="V17" s="38" t="s">
        <v>698</v>
      </c>
      <c r="W17" s="5" t="str">
        <f t="shared" si="10"/>
        <v>58 </v>
      </c>
      <c r="X17" s="5">
        <f t="shared" si="11"/>
        <v>55.77</v>
      </c>
      <c r="Y17" s="38" t="s">
        <v>731</v>
      </c>
      <c r="Z17" s="10" t="str">
        <f t="shared" si="12"/>
        <v>90 </v>
      </c>
      <c r="AA17" s="10">
        <f t="shared" si="13"/>
        <v>100</v>
      </c>
      <c r="AB17" s="40" t="s">
        <v>54</v>
      </c>
      <c r="AC17" s="26" t="str">
        <f t="shared" si="14"/>
        <v>0 </v>
      </c>
      <c r="AD17" s="26">
        <f t="shared" si="15"/>
        <v>0</v>
      </c>
    </row>
    <row r="18" spans="1:30" ht="17.399999999999999" thickBot="1" x14ac:dyDescent="0.3">
      <c r="A18" s="4" t="s">
        <v>25</v>
      </c>
      <c r="B18" s="5" t="s">
        <v>25</v>
      </c>
      <c r="C18" s="5">
        <v>975</v>
      </c>
      <c r="D18" s="37" t="s">
        <v>520</v>
      </c>
      <c r="E18" s="5" t="str">
        <f t="shared" si="0"/>
        <v>10 </v>
      </c>
      <c r="F18" s="5">
        <v>1.03</v>
      </c>
      <c r="G18" s="37" t="s">
        <v>558</v>
      </c>
      <c r="H18" s="5" t="str">
        <f>TRIM(LEFT(G18,FIND("(",G18)-1))</f>
        <v>313 </v>
      </c>
      <c r="I18" s="5">
        <v>32.1</v>
      </c>
      <c r="J18" s="37" t="s">
        <v>595</v>
      </c>
      <c r="K18" t="str">
        <f t="shared" si="2"/>
        <v>619 </v>
      </c>
      <c r="L18">
        <f t="shared" si="3"/>
        <v>63.49</v>
      </c>
      <c r="M18" s="37" t="s">
        <v>632</v>
      </c>
      <c r="N18" s="5" t="str">
        <f t="shared" si="4"/>
        <v>108 </v>
      </c>
      <c r="O18" s="5">
        <f t="shared" si="5"/>
        <v>11.08</v>
      </c>
      <c r="P18" s="37" t="s">
        <v>668</v>
      </c>
      <c r="Q18" s="10" t="str">
        <f t="shared" si="6"/>
        <v>108 </v>
      </c>
      <c r="R18" s="10">
        <f t="shared" si="7"/>
        <v>100</v>
      </c>
      <c r="S18" s="40" t="s">
        <v>54</v>
      </c>
      <c r="T18" s="12" t="str">
        <f t="shared" si="8"/>
        <v>0 </v>
      </c>
      <c r="U18" s="12">
        <f t="shared" si="9"/>
        <v>0</v>
      </c>
      <c r="V18" s="37" t="s">
        <v>699</v>
      </c>
      <c r="W18" s="5" t="str">
        <f t="shared" si="10"/>
        <v>106 </v>
      </c>
      <c r="X18" s="5">
        <f t="shared" si="11"/>
        <v>30.64</v>
      </c>
      <c r="Y18" s="37" t="s">
        <v>732</v>
      </c>
      <c r="Z18" s="10" t="str">
        <f t="shared" si="12"/>
        <v>619 </v>
      </c>
      <c r="AA18" s="10">
        <f t="shared" si="13"/>
        <v>100</v>
      </c>
      <c r="AB18" s="40" t="s">
        <v>54</v>
      </c>
      <c r="AC18" s="26" t="str">
        <f t="shared" si="14"/>
        <v>0 </v>
      </c>
      <c r="AD18" s="26">
        <f t="shared" si="15"/>
        <v>0</v>
      </c>
    </row>
    <row r="19" spans="1:30" ht="17.399999999999999" thickBot="1" x14ac:dyDescent="0.3">
      <c r="A19" s="6" t="s">
        <v>26</v>
      </c>
      <c r="B19" s="7" t="s">
        <v>26</v>
      </c>
      <c r="C19" s="7">
        <v>426</v>
      </c>
      <c r="D19" s="38" t="s">
        <v>521</v>
      </c>
      <c r="E19" s="5" t="str">
        <f t="shared" si="0"/>
        <v>72 </v>
      </c>
      <c r="F19" s="5">
        <v>16.899999999999999</v>
      </c>
      <c r="G19" s="38" t="s">
        <v>559</v>
      </c>
      <c r="H19" s="5" t="str">
        <f t="shared" si="1"/>
        <v>180 </v>
      </c>
      <c r="I19" s="5">
        <v>42.25</v>
      </c>
      <c r="J19" s="38" t="s">
        <v>596</v>
      </c>
      <c r="K19" t="str">
        <f t="shared" si="2"/>
        <v>174 </v>
      </c>
      <c r="L19">
        <f t="shared" si="3"/>
        <v>40.85</v>
      </c>
      <c r="M19" s="38" t="s">
        <v>633</v>
      </c>
      <c r="N19" s="5" t="str">
        <f t="shared" si="4"/>
        <v>58 </v>
      </c>
      <c r="O19" s="5">
        <f t="shared" si="5"/>
        <v>13.62</v>
      </c>
      <c r="P19" s="38" t="s">
        <v>669</v>
      </c>
      <c r="Q19" s="10" t="str">
        <f t="shared" si="6"/>
        <v>57 </v>
      </c>
      <c r="R19" s="10">
        <f>IFERROR(VALUE(SUBSTITUTE(MID(P19,FIND("(",P19)+1,FIND(")",P19)-FIND("(",P19)-1),"%","")),"")</f>
        <v>98.28</v>
      </c>
      <c r="S19" s="40" t="s">
        <v>56</v>
      </c>
      <c r="T19" s="12" t="str">
        <f t="shared" si="8"/>
        <v>1 </v>
      </c>
      <c r="U19" s="12">
        <f t="shared" si="9"/>
        <v>1.72</v>
      </c>
      <c r="V19" s="38" t="s">
        <v>700</v>
      </c>
      <c r="W19" s="5" t="str">
        <f t="shared" si="10"/>
        <v>117 </v>
      </c>
      <c r="X19" s="5">
        <f>IFERROR(VALUE(SUBSTITUTE(MID(V19,FIND("(",V19)+1,FIND(")",V19)-FIND("(",V19)-1),"%","")),"")</f>
        <v>65</v>
      </c>
      <c r="Y19" s="38" t="s">
        <v>733</v>
      </c>
      <c r="Z19" s="10" t="str">
        <f t="shared" si="12"/>
        <v>170 </v>
      </c>
      <c r="AA19" s="10">
        <f t="shared" si="13"/>
        <v>97.7</v>
      </c>
      <c r="AB19" s="40" t="s">
        <v>57</v>
      </c>
      <c r="AC19" s="26" t="str">
        <f t="shared" si="14"/>
        <v>4 </v>
      </c>
      <c r="AD19" s="26">
        <f t="shared" si="15"/>
        <v>2.2999999999999998</v>
      </c>
    </row>
    <row r="20" spans="1:30" ht="17.399999999999999" thickBot="1" x14ac:dyDescent="0.3">
      <c r="A20" s="4" t="s">
        <v>26</v>
      </c>
      <c r="B20" s="5" t="s">
        <v>27</v>
      </c>
      <c r="C20" s="5">
        <v>159</v>
      </c>
      <c r="D20" s="37" t="s">
        <v>522</v>
      </c>
      <c r="E20" s="5" t="str">
        <f t="shared" si="0"/>
        <v>7 </v>
      </c>
      <c r="F20" s="5">
        <v>4.4000000000000004</v>
      </c>
      <c r="G20" s="37" t="s">
        <v>560</v>
      </c>
      <c r="H20" s="5" t="str">
        <f t="shared" si="1"/>
        <v>78 </v>
      </c>
      <c r="I20" s="5">
        <v>49.06</v>
      </c>
      <c r="J20" s="37" t="s">
        <v>597</v>
      </c>
      <c r="K20" t="str">
        <f t="shared" si="2"/>
        <v>74 </v>
      </c>
      <c r="L20">
        <f t="shared" si="3"/>
        <v>46.54</v>
      </c>
      <c r="M20" s="37" t="s">
        <v>634</v>
      </c>
      <c r="N20" s="5" t="str">
        <f t="shared" si="4"/>
        <v>20 </v>
      </c>
      <c r="O20" s="5">
        <f t="shared" si="5"/>
        <v>12.58</v>
      </c>
      <c r="P20" s="37" t="s">
        <v>655</v>
      </c>
      <c r="Q20" s="10" t="str">
        <f t="shared" si="6"/>
        <v>20 </v>
      </c>
      <c r="R20" s="10">
        <f t="shared" si="7"/>
        <v>100</v>
      </c>
      <c r="S20" s="40" t="s">
        <v>54</v>
      </c>
      <c r="T20" s="12" t="str">
        <f t="shared" si="8"/>
        <v>0 </v>
      </c>
      <c r="U20" s="12">
        <f t="shared" si="9"/>
        <v>0</v>
      </c>
      <c r="V20" s="37" t="s">
        <v>701</v>
      </c>
      <c r="W20" s="5" t="str">
        <f t="shared" si="10"/>
        <v>50 </v>
      </c>
      <c r="X20" s="5">
        <f t="shared" si="11"/>
        <v>64.099999999999994</v>
      </c>
      <c r="Y20" s="37" t="s">
        <v>734</v>
      </c>
      <c r="Z20" s="10" t="str">
        <f t="shared" si="12"/>
        <v>74 </v>
      </c>
      <c r="AA20" s="10">
        <f>IFERROR(VALUE(SUBSTITUTE(MID(Y20,FIND("(",Y20)+1,FIND(")",Y20)-FIND("(",Y20)-1),"%","")),"")</f>
        <v>100</v>
      </c>
      <c r="AB20" s="40" t="s">
        <v>54</v>
      </c>
      <c r="AC20" s="26" t="str">
        <f t="shared" si="14"/>
        <v>0 </v>
      </c>
      <c r="AD20" s="26">
        <f>IFERROR(VALUE(SUBSTITUTE(MID(AB20,FIND("(",AB20)+1,FIND(")",AB20)-FIND("(",AB20)-1),"%","")),"")</f>
        <v>0</v>
      </c>
    </row>
    <row r="21" spans="1:30" ht="34.200000000000003" thickBot="1" x14ac:dyDescent="0.3">
      <c r="A21" s="6" t="s">
        <v>26</v>
      </c>
      <c r="B21" s="7" t="s">
        <v>28</v>
      </c>
      <c r="C21" s="7">
        <v>224</v>
      </c>
      <c r="D21" s="38" t="s">
        <v>523</v>
      </c>
      <c r="E21" s="5" t="str">
        <f t="shared" si="0"/>
        <v>1 </v>
      </c>
      <c r="F21" s="5">
        <v>0.45</v>
      </c>
      <c r="G21" s="38" t="s">
        <v>561</v>
      </c>
      <c r="H21" s="5" t="str">
        <f t="shared" si="1"/>
        <v>80 </v>
      </c>
      <c r="I21" s="5">
        <v>35.71</v>
      </c>
      <c r="J21" s="38" t="s">
        <v>598</v>
      </c>
      <c r="K21" t="str">
        <f t="shared" si="2"/>
        <v>143 </v>
      </c>
      <c r="L21">
        <f t="shared" si="3"/>
        <v>63.84</v>
      </c>
      <c r="M21" s="38" t="s">
        <v>635</v>
      </c>
      <c r="N21" s="5" t="str">
        <f t="shared" si="4"/>
        <v>23 </v>
      </c>
      <c r="O21" s="5">
        <f t="shared" si="5"/>
        <v>10.27</v>
      </c>
      <c r="P21" s="38" t="s">
        <v>664</v>
      </c>
      <c r="Q21" s="10" t="str">
        <f t="shared" si="6"/>
        <v>23 </v>
      </c>
      <c r="R21" s="10">
        <f t="shared" si="7"/>
        <v>100</v>
      </c>
      <c r="S21" s="40" t="s">
        <v>54</v>
      </c>
      <c r="T21" s="12" t="str">
        <f t="shared" si="8"/>
        <v>0 </v>
      </c>
      <c r="U21" s="12">
        <f t="shared" si="9"/>
        <v>0</v>
      </c>
      <c r="V21" s="38" t="s">
        <v>702</v>
      </c>
      <c r="W21" s="5" t="str">
        <f t="shared" si="10"/>
        <v>53 </v>
      </c>
      <c r="X21" s="5">
        <f t="shared" si="11"/>
        <v>66.25</v>
      </c>
      <c r="Y21" s="38" t="s">
        <v>735</v>
      </c>
      <c r="Z21" s="10" t="str">
        <f t="shared" si="12"/>
        <v>143 </v>
      </c>
      <c r="AA21" s="10">
        <f t="shared" si="13"/>
        <v>100</v>
      </c>
      <c r="AB21" s="40" t="s">
        <v>54</v>
      </c>
      <c r="AC21" s="26" t="str">
        <f t="shared" si="14"/>
        <v>0 </v>
      </c>
      <c r="AD21" s="26">
        <f t="shared" si="15"/>
        <v>0</v>
      </c>
    </row>
    <row r="22" spans="1:30" ht="17.399999999999999" thickBot="1" x14ac:dyDescent="0.3">
      <c r="A22" s="4" t="s">
        <v>25</v>
      </c>
      <c r="B22" s="5" t="s">
        <v>29</v>
      </c>
      <c r="C22" s="5">
        <v>177</v>
      </c>
      <c r="D22" s="37" t="s">
        <v>524</v>
      </c>
      <c r="E22" s="5" t="str">
        <f t="shared" si="0"/>
        <v>11 </v>
      </c>
      <c r="F22" s="5">
        <v>6.21</v>
      </c>
      <c r="G22" s="37" t="s">
        <v>562</v>
      </c>
      <c r="H22" s="5" t="str">
        <f t="shared" si="1"/>
        <v>59 </v>
      </c>
      <c r="I22" s="5">
        <v>33.33</v>
      </c>
      <c r="J22" s="37" t="s">
        <v>599</v>
      </c>
      <c r="K22" t="str">
        <f t="shared" si="2"/>
        <v>107 </v>
      </c>
      <c r="L22">
        <f t="shared" si="3"/>
        <v>60.45</v>
      </c>
      <c r="M22" s="37" t="s">
        <v>636</v>
      </c>
      <c r="N22" s="5" t="str">
        <f t="shared" si="4"/>
        <v>24 </v>
      </c>
      <c r="O22" s="5">
        <f t="shared" si="5"/>
        <v>13.56</v>
      </c>
      <c r="P22" s="37" t="s">
        <v>670</v>
      </c>
      <c r="Q22" s="10" t="str">
        <f t="shared" si="6"/>
        <v>24 </v>
      </c>
      <c r="R22" s="10">
        <f t="shared" si="7"/>
        <v>100</v>
      </c>
      <c r="S22" s="40" t="s">
        <v>54</v>
      </c>
      <c r="T22" s="12" t="str">
        <f t="shared" si="8"/>
        <v>0 </v>
      </c>
      <c r="U22" s="12">
        <f t="shared" si="9"/>
        <v>0</v>
      </c>
      <c r="V22" s="37" t="s">
        <v>703</v>
      </c>
      <c r="W22" s="5" t="str">
        <f t="shared" si="10"/>
        <v>30 </v>
      </c>
      <c r="X22" s="5">
        <f t="shared" si="11"/>
        <v>50.85</v>
      </c>
      <c r="Y22" s="37" t="s">
        <v>736</v>
      </c>
      <c r="Z22" s="10" t="str">
        <f t="shared" si="12"/>
        <v>105 </v>
      </c>
      <c r="AA22" s="10">
        <f t="shared" si="13"/>
        <v>98.13</v>
      </c>
      <c r="AB22" s="40" t="s">
        <v>58</v>
      </c>
      <c r="AC22" s="26" t="str">
        <f t="shared" si="14"/>
        <v>2 </v>
      </c>
      <c r="AD22" s="26">
        <f t="shared" si="15"/>
        <v>1.87</v>
      </c>
    </row>
    <row r="23" spans="1:30" ht="17.399999999999999" thickBot="1" x14ac:dyDescent="0.3">
      <c r="A23" s="6" t="s">
        <v>25</v>
      </c>
      <c r="B23" s="7" t="s">
        <v>30</v>
      </c>
      <c r="C23" s="7">
        <v>428</v>
      </c>
      <c r="D23" s="38" t="s">
        <v>525</v>
      </c>
      <c r="E23" s="5" t="str">
        <f t="shared" si="0"/>
        <v>21 </v>
      </c>
      <c r="F23" s="5">
        <v>4.91</v>
      </c>
      <c r="G23" s="38" t="s">
        <v>563</v>
      </c>
      <c r="H23" s="5" t="str">
        <f t="shared" si="1"/>
        <v>236 </v>
      </c>
      <c r="I23" s="5">
        <v>55.14</v>
      </c>
      <c r="J23" s="38" t="s">
        <v>600</v>
      </c>
      <c r="K23" t="str">
        <f t="shared" si="2"/>
        <v>171 </v>
      </c>
      <c r="L23">
        <f t="shared" si="3"/>
        <v>39.950000000000003</v>
      </c>
      <c r="M23" s="38" t="s">
        <v>637</v>
      </c>
      <c r="N23" s="5" t="str">
        <f t="shared" si="4"/>
        <v>80 </v>
      </c>
      <c r="O23" s="5">
        <f t="shared" si="5"/>
        <v>18.690000000000001</v>
      </c>
      <c r="P23" s="38" t="s">
        <v>671</v>
      </c>
      <c r="Q23" s="10" t="str">
        <f t="shared" si="6"/>
        <v>80 </v>
      </c>
      <c r="R23" s="10">
        <f t="shared" si="7"/>
        <v>100</v>
      </c>
      <c r="S23" s="40" t="s">
        <v>54</v>
      </c>
      <c r="T23" s="12" t="str">
        <f t="shared" si="8"/>
        <v>0 </v>
      </c>
      <c r="U23" s="12">
        <f t="shared" si="9"/>
        <v>0</v>
      </c>
      <c r="V23" s="38" t="s">
        <v>704</v>
      </c>
      <c r="W23" s="5" t="str">
        <f t="shared" si="10"/>
        <v>156 </v>
      </c>
      <c r="X23" s="5">
        <f t="shared" si="11"/>
        <v>66.099999999999994</v>
      </c>
      <c r="Y23" s="38" t="s">
        <v>737</v>
      </c>
      <c r="Z23" s="10" t="str">
        <f t="shared" si="12"/>
        <v>171 </v>
      </c>
      <c r="AA23" s="10">
        <f t="shared" si="13"/>
        <v>100</v>
      </c>
      <c r="AB23" s="40" t="s">
        <v>54</v>
      </c>
      <c r="AC23" s="26" t="str">
        <f t="shared" si="14"/>
        <v>0 </v>
      </c>
      <c r="AD23" s="26">
        <f t="shared" si="15"/>
        <v>0</v>
      </c>
    </row>
    <row r="24" spans="1:30" ht="17.399999999999999" thickBot="1" x14ac:dyDescent="0.3">
      <c r="A24" s="4" t="s">
        <v>31</v>
      </c>
      <c r="B24" s="5" t="s">
        <v>32</v>
      </c>
      <c r="C24" s="5">
        <v>572</v>
      </c>
      <c r="D24" s="37" t="s">
        <v>526</v>
      </c>
      <c r="E24" s="5" t="str">
        <f t="shared" si="0"/>
        <v>247 </v>
      </c>
      <c r="F24" s="5">
        <v>43.18</v>
      </c>
      <c r="G24" s="37" t="s">
        <v>564</v>
      </c>
      <c r="H24" s="5" t="str">
        <f t="shared" si="1"/>
        <v>256 </v>
      </c>
      <c r="I24" s="5">
        <v>44.76</v>
      </c>
      <c r="J24" s="37" t="s">
        <v>601</v>
      </c>
      <c r="K24" t="str">
        <f t="shared" si="2"/>
        <v>69 </v>
      </c>
      <c r="L24">
        <f t="shared" si="3"/>
        <v>12.06</v>
      </c>
      <c r="M24" s="37" t="s">
        <v>638</v>
      </c>
      <c r="N24" s="5" t="str">
        <f t="shared" si="4"/>
        <v>80 </v>
      </c>
      <c r="O24" s="5">
        <f t="shared" si="5"/>
        <v>13.99</v>
      </c>
      <c r="P24" s="37" t="s">
        <v>671</v>
      </c>
      <c r="Q24" s="10" t="str">
        <f t="shared" si="6"/>
        <v>80 </v>
      </c>
      <c r="R24" s="10">
        <f t="shared" si="7"/>
        <v>100</v>
      </c>
      <c r="S24" s="40" t="s">
        <v>54</v>
      </c>
      <c r="T24" s="12" t="str">
        <f t="shared" si="8"/>
        <v>0 </v>
      </c>
      <c r="U24" s="12">
        <f t="shared" si="9"/>
        <v>0</v>
      </c>
      <c r="V24" s="37" t="s">
        <v>705</v>
      </c>
      <c r="W24" s="5" t="str">
        <f t="shared" si="10"/>
        <v>117 </v>
      </c>
      <c r="X24" s="5">
        <f t="shared" si="11"/>
        <v>45.7</v>
      </c>
      <c r="Y24" s="37" t="s">
        <v>738</v>
      </c>
      <c r="Z24" s="10" t="str">
        <f t="shared" si="12"/>
        <v>68 </v>
      </c>
      <c r="AA24" s="10">
        <f t="shared" si="13"/>
        <v>98.55</v>
      </c>
      <c r="AB24" s="40" t="s">
        <v>59</v>
      </c>
      <c r="AC24" s="26" t="str">
        <f t="shared" si="14"/>
        <v>1 </v>
      </c>
      <c r="AD24" s="26">
        <f t="shared" si="15"/>
        <v>1.45</v>
      </c>
    </row>
    <row r="25" spans="1:30" ht="17.399999999999999" thickBot="1" x14ac:dyDescent="0.3">
      <c r="A25" s="6" t="s">
        <v>31</v>
      </c>
      <c r="B25" s="7" t="s">
        <v>31</v>
      </c>
      <c r="C25" s="7">
        <v>822</v>
      </c>
      <c r="D25" s="38" t="s">
        <v>527</v>
      </c>
      <c r="E25" s="5" t="str">
        <f t="shared" si="0"/>
        <v>21 </v>
      </c>
      <c r="F25" s="5">
        <v>2.5499999999999998</v>
      </c>
      <c r="G25" s="38" t="s">
        <v>565</v>
      </c>
      <c r="H25" s="5" t="str">
        <f t="shared" si="1"/>
        <v>331 </v>
      </c>
      <c r="I25" s="5">
        <v>40.270000000000003</v>
      </c>
      <c r="J25" s="38" t="s">
        <v>602</v>
      </c>
      <c r="K25" t="str">
        <f t="shared" si="2"/>
        <v>470 </v>
      </c>
      <c r="L25">
        <f t="shared" si="3"/>
        <v>57.18</v>
      </c>
      <c r="M25" s="38" t="s">
        <v>639</v>
      </c>
      <c r="N25" s="5" t="str">
        <f t="shared" si="4"/>
        <v>119 </v>
      </c>
      <c r="O25" s="5">
        <f t="shared" si="5"/>
        <v>14.48</v>
      </c>
      <c r="P25" s="38" t="s">
        <v>672</v>
      </c>
      <c r="Q25" s="10" t="str">
        <f t="shared" si="6"/>
        <v>119 </v>
      </c>
      <c r="R25" s="10">
        <f t="shared" si="7"/>
        <v>100</v>
      </c>
      <c r="S25" s="40" t="s">
        <v>54</v>
      </c>
      <c r="T25" s="12" t="str">
        <f t="shared" si="8"/>
        <v>0 </v>
      </c>
      <c r="U25" s="12">
        <f t="shared" si="9"/>
        <v>0</v>
      </c>
      <c r="V25" s="38" t="s">
        <v>706</v>
      </c>
      <c r="W25" s="5" t="str">
        <f t="shared" si="10"/>
        <v>150 </v>
      </c>
      <c r="X25" s="5">
        <f t="shared" si="11"/>
        <v>45.32</v>
      </c>
      <c r="Y25" s="38" t="s">
        <v>739</v>
      </c>
      <c r="Z25" s="10" t="str">
        <f t="shared" si="12"/>
        <v>470 </v>
      </c>
      <c r="AA25" s="10">
        <f t="shared" si="13"/>
        <v>100</v>
      </c>
      <c r="AB25" s="40" t="s">
        <v>54</v>
      </c>
      <c r="AC25" s="26" t="str">
        <f t="shared" si="14"/>
        <v>0 </v>
      </c>
      <c r="AD25" s="26">
        <f t="shared" si="15"/>
        <v>0</v>
      </c>
    </row>
    <row r="26" spans="1:30" ht="17.399999999999999" thickBot="1" x14ac:dyDescent="0.3">
      <c r="A26" s="4" t="s">
        <v>31</v>
      </c>
      <c r="B26" s="5" t="s">
        <v>33</v>
      </c>
      <c r="C26" s="5">
        <v>205</v>
      </c>
      <c r="D26" s="37" t="s">
        <v>528</v>
      </c>
      <c r="E26" s="5" t="str">
        <f t="shared" si="0"/>
        <v>29 </v>
      </c>
      <c r="F26" s="5">
        <v>14.15</v>
      </c>
      <c r="G26" s="37" t="s">
        <v>566</v>
      </c>
      <c r="H26" s="5" t="str">
        <f t="shared" si="1"/>
        <v>68 </v>
      </c>
      <c r="I26" s="5">
        <v>33.17</v>
      </c>
      <c r="J26" s="37" t="s">
        <v>603</v>
      </c>
      <c r="K26" t="str">
        <f t="shared" si="2"/>
        <v>108 </v>
      </c>
      <c r="L26">
        <f t="shared" si="3"/>
        <v>52.68</v>
      </c>
      <c r="M26" s="37" t="s">
        <v>640</v>
      </c>
      <c r="N26" s="5" t="str">
        <f t="shared" si="4"/>
        <v>24 </v>
      </c>
      <c r="O26" s="5">
        <f t="shared" si="5"/>
        <v>11.71</v>
      </c>
      <c r="P26" s="37" t="s">
        <v>670</v>
      </c>
      <c r="Q26" s="10" t="str">
        <f t="shared" si="6"/>
        <v>24 </v>
      </c>
      <c r="R26" s="10">
        <f t="shared" si="7"/>
        <v>100</v>
      </c>
      <c r="S26" s="40" t="s">
        <v>54</v>
      </c>
      <c r="T26" s="12" t="str">
        <f t="shared" si="8"/>
        <v>0 </v>
      </c>
      <c r="U26" s="12">
        <f t="shared" si="9"/>
        <v>0</v>
      </c>
      <c r="V26" s="37" t="s">
        <v>707</v>
      </c>
      <c r="W26" s="5" t="str">
        <f t="shared" si="10"/>
        <v>38 </v>
      </c>
      <c r="X26" s="5">
        <f t="shared" si="11"/>
        <v>55.88</v>
      </c>
      <c r="Y26" s="37" t="s">
        <v>668</v>
      </c>
      <c r="Z26" s="10" t="str">
        <f t="shared" si="12"/>
        <v>108 </v>
      </c>
      <c r="AA26" s="10">
        <f t="shared" si="13"/>
        <v>100</v>
      </c>
      <c r="AB26" s="40" t="s">
        <v>54</v>
      </c>
      <c r="AC26" s="26" t="str">
        <f t="shared" si="14"/>
        <v>0 </v>
      </c>
      <c r="AD26" s="26">
        <f t="shared" si="15"/>
        <v>0</v>
      </c>
    </row>
    <row r="27" spans="1:30" ht="17.399999999999999" thickBot="1" x14ac:dyDescent="0.3">
      <c r="A27" s="6" t="s">
        <v>34</v>
      </c>
      <c r="B27" s="7" t="s">
        <v>35</v>
      </c>
      <c r="C27" s="7">
        <v>185</v>
      </c>
      <c r="D27" s="38" t="s">
        <v>529</v>
      </c>
      <c r="E27" s="5" t="str">
        <f t="shared" si="0"/>
        <v>15 </v>
      </c>
      <c r="F27" s="5">
        <v>8.11</v>
      </c>
      <c r="G27" s="38" t="s">
        <v>567</v>
      </c>
      <c r="H27" s="5" t="str">
        <f t="shared" si="1"/>
        <v>123 </v>
      </c>
      <c r="I27" s="5">
        <v>66.489999999999995</v>
      </c>
      <c r="J27" s="38" t="s">
        <v>604</v>
      </c>
      <c r="K27" t="str">
        <f t="shared" si="2"/>
        <v>47 </v>
      </c>
      <c r="L27">
        <f t="shared" si="3"/>
        <v>25.41</v>
      </c>
      <c r="M27" s="38" t="s">
        <v>641</v>
      </c>
      <c r="N27" s="5" t="str">
        <f t="shared" si="4"/>
        <v>68 </v>
      </c>
      <c r="O27" s="5">
        <f>IFERROR(VALUE(SUBSTITUTE(MID(M27,FIND("(",M27)+1,FIND(")",M27)-FIND("(",M27)-1),"%","")),"")</f>
        <v>36.76</v>
      </c>
      <c r="P27" s="38" t="s">
        <v>660</v>
      </c>
      <c r="Q27" s="10" t="str">
        <f t="shared" si="6"/>
        <v>68 </v>
      </c>
      <c r="R27" s="10">
        <f t="shared" si="7"/>
        <v>100</v>
      </c>
      <c r="S27" s="40" t="s">
        <v>54</v>
      </c>
      <c r="T27" s="12" t="str">
        <f t="shared" si="8"/>
        <v>0 </v>
      </c>
      <c r="U27" s="12">
        <f t="shared" si="9"/>
        <v>0</v>
      </c>
      <c r="V27" s="38" t="s">
        <v>689</v>
      </c>
      <c r="W27" s="5" t="str">
        <f t="shared" si="10"/>
        <v>55 </v>
      </c>
      <c r="X27" s="5">
        <f t="shared" si="11"/>
        <v>44.72</v>
      </c>
      <c r="Y27" s="38" t="s">
        <v>740</v>
      </c>
      <c r="Z27" s="10" t="str">
        <f t="shared" si="12"/>
        <v>46 </v>
      </c>
      <c r="AA27" s="10">
        <f t="shared" si="13"/>
        <v>97.87</v>
      </c>
      <c r="AB27" s="40" t="s">
        <v>60</v>
      </c>
      <c r="AC27" s="26" t="str">
        <f t="shared" si="14"/>
        <v>1 </v>
      </c>
      <c r="AD27" s="26">
        <f t="shared" si="15"/>
        <v>2.13</v>
      </c>
    </row>
    <row r="28" spans="1:30" ht="17.399999999999999" thickBot="1" x14ac:dyDescent="0.3">
      <c r="A28" s="4" t="s">
        <v>34</v>
      </c>
      <c r="B28" s="5" t="s">
        <v>36</v>
      </c>
      <c r="C28" s="5">
        <v>119</v>
      </c>
      <c r="D28" s="37" t="s">
        <v>530</v>
      </c>
      <c r="E28" s="5" t="str">
        <f t="shared" si="0"/>
        <v>31 </v>
      </c>
      <c r="F28" s="5">
        <v>26.05</v>
      </c>
      <c r="G28" s="37" t="s">
        <v>568</v>
      </c>
      <c r="H28" s="5" t="str">
        <f t="shared" si="1"/>
        <v>66 </v>
      </c>
      <c r="I28" s="5">
        <v>55.46</v>
      </c>
      <c r="J28" s="37" t="s">
        <v>605</v>
      </c>
      <c r="K28" t="str">
        <f t="shared" si="2"/>
        <v>22 </v>
      </c>
      <c r="L28">
        <f t="shared" si="3"/>
        <v>18.489999999999998</v>
      </c>
      <c r="M28" s="37" t="s">
        <v>642</v>
      </c>
      <c r="N28" s="5" t="str">
        <f t="shared" si="4"/>
        <v>27 </v>
      </c>
      <c r="O28" s="5">
        <f t="shared" si="5"/>
        <v>22.69</v>
      </c>
      <c r="P28" s="37" t="s">
        <v>673</v>
      </c>
      <c r="Q28" s="10" t="str">
        <f t="shared" si="6"/>
        <v>27 </v>
      </c>
      <c r="R28" s="10">
        <f t="shared" si="7"/>
        <v>100</v>
      </c>
      <c r="S28" s="40" t="s">
        <v>54</v>
      </c>
      <c r="T28" s="12" t="str">
        <f t="shared" si="8"/>
        <v>0 </v>
      </c>
      <c r="U28" s="12">
        <f t="shared" si="9"/>
        <v>0</v>
      </c>
      <c r="V28" s="37" t="s">
        <v>708</v>
      </c>
      <c r="W28" s="5" t="str">
        <f t="shared" si="10"/>
        <v>34 </v>
      </c>
      <c r="X28" s="5">
        <f t="shared" si="11"/>
        <v>51.52</v>
      </c>
      <c r="Y28" s="37" t="s">
        <v>665</v>
      </c>
      <c r="Z28" s="10" t="str">
        <f t="shared" si="12"/>
        <v>22 </v>
      </c>
      <c r="AA28" s="10">
        <f>IFERROR(VALUE(SUBSTITUTE(MID(Y28,FIND("(",Y28)+1,FIND(")",Y28)-FIND("(",Y28)-1),"%","")),"")</f>
        <v>100</v>
      </c>
      <c r="AB28" s="40" t="s">
        <v>54</v>
      </c>
      <c r="AC28" s="26" t="str">
        <f t="shared" si="14"/>
        <v>0 </v>
      </c>
      <c r="AD28" s="26">
        <f t="shared" si="15"/>
        <v>0</v>
      </c>
    </row>
    <row r="29" spans="1:30" ht="17.399999999999999" thickBot="1" x14ac:dyDescent="0.3">
      <c r="A29" s="6" t="s">
        <v>34</v>
      </c>
      <c r="B29" s="7" t="s">
        <v>34</v>
      </c>
      <c r="C29" s="7">
        <v>877</v>
      </c>
      <c r="D29" s="38" t="s">
        <v>531</v>
      </c>
      <c r="E29" s="5" t="str">
        <f t="shared" si="0"/>
        <v>39 </v>
      </c>
      <c r="F29" s="5">
        <v>4.45</v>
      </c>
      <c r="G29" s="38" t="s">
        <v>569</v>
      </c>
      <c r="H29" s="5" t="str">
        <f>TRIM(LEFT(G29,FIND("(",G29)-1))</f>
        <v>683 </v>
      </c>
      <c r="I29" s="5">
        <v>77.88</v>
      </c>
      <c r="J29" s="38" t="s">
        <v>606</v>
      </c>
      <c r="K29" t="str">
        <f t="shared" si="2"/>
        <v>74 </v>
      </c>
      <c r="L29">
        <f t="shared" si="3"/>
        <v>8.44</v>
      </c>
      <c r="M29" s="38" t="s">
        <v>643</v>
      </c>
      <c r="N29" s="5" t="str">
        <f t="shared" si="4"/>
        <v>150 </v>
      </c>
      <c r="O29" s="5">
        <f t="shared" si="5"/>
        <v>17.100000000000001</v>
      </c>
      <c r="P29" s="38" t="s">
        <v>674</v>
      </c>
      <c r="Q29" s="10" t="str">
        <f t="shared" si="6"/>
        <v>150 </v>
      </c>
      <c r="R29" s="10">
        <f t="shared" si="7"/>
        <v>100</v>
      </c>
      <c r="S29" s="40" t="s">
        <v>54</v>
      </c>
      <c r="T29" s="12" t="str">
        <f t="shared" si="8"/>
        <v>0 </v>
      </c>
      <c r="U29" s="12">
        <f t="shared" si="9"/>
        <v>0</v>
      </c>
      <c r="V29" s="38" t="s">
        <v>709</v>
      </c>
      <c r="W29" s="5" t="str">
        <f t="shared" si="10"/>
        <v>462 </v>
      </c>
      <c r="X29" s="5">
        <f t="shared" si="11"/>
        <v>60.47</v>
      </c>
      <c r="Y29" s="38" t="s">
        <v>734</v>
      </c>
      <c r="Z29" s="10" t="str">
        <f t="shared" si="12"/>
        <v>74 </v>
      </c>
      <c r="AA29" s="10">
        <f t="shared" si="13"/>
        <v>100</v>
      </c>
      <c r="AB29" s="40" t="s">
        <v>54</v>
      </c>
      <c r="AC29" s="26" t="str">
        <f t="shared" si="14"/>
        <v>0 </v>
      </c>
      <c r="AD29" s="26">
        <f t="shared" si="15"/>
        <v>0</v>
      </c>
    </row>
    <row r="30" spans="1:30" ht="17.399999999999999" thickBot="1" x14ac:dyDescent="0.3">
      <c r="A30" s="4" t="s">
        <v>12</v>
      </c>
      <c r="B30" s="5" t="s">
        <v>37</v>
      </c>
      <c r="C30" s="5">
        <v>130</v>
      </c>
      <c r="D30" s="37" t="s">
        <v>532</v>
      </c>
      <c r="E30" s="5" t="str">
        <f t="shared" si="0"/>
        <v>2 </v>
      </c>
      <c r="F30" s="5">
        <v>1.54</v>
      </c>
      <c r="G30" s="37" t="s">
        <v>570</v>
      </c>
      <c r="H30" s="5" t="str">
        <f t="shared" si="1"/>
        <v>75 </v>
      </c>
      <c r="I30" s="5">
        <v>57.69</v>
      </c>
      <c r="J30" s="37" t="s">
        <v>607</v>
      </c>
      <c r="K30" t="str">
        <f t="shared" si="2"/>
        <v>53 </v>
      </c>
      <c r="L30">
        <f t="shared" si="3"/>
        <v>40.770000000000003</v>
      </c>
      <c r="M30" s="37" t="s">
        <v>644</v>
      </c>
      <c r="N30" s="5" t="str">
        <f t="shared" si="4"/>
        <v>28 </v>
      </c>
      <c r="O30" s="5">
        <f t="shared" si="5"/>
        <v>21.54</v>
      </c>
      <c r="P30" s="37" t="s">
        <v>675</v>
      </c>
      <c r="Q30" s="10" t="str">
        <f t="shared" si="6"/>
        <v>28 </v>
      </c>
      <c r="R30" s="10">
        <f>IFERROR(VALUE(SUBSTITUTE(MID(P30,FIND("(",P30)+1,FIND(")",P30)-FIND("(",P30)-1),"%","")),"")</f>
        <v>100</v>
      </c>
      <c r="S30" s="40" t="s">
        <v>54</v>
      </c>
      <c r="T30" s="12" t="str">
        <f t="shared" si="8"/>
        <v>0 </v>
      </c>
      <c r="U30" s="12">
        <f t="shared" si="9"/>
        <v>0</v>
      </c>
      <c r="V30" s="37" t="s">
        <v>710</v>
      </c>
      <c r="W30" s="5" t="str">
        <f t="shared" si="10"/>
        <v>43 </v>
      </c>
      <c r="X30" s="5">
        <f t="shared" si="11"/>
        <v>57.33</v>
      </c>
      <c r="Y30" s="37" t="s">
        <v>741</v>
      </c>
      <c r="Z30" s="10" t="str">
        <f t="shared" si="12"/>
        <v>53 </v>
      </c>
      <c r="AA30" s="10">
        <f t="shared" si="13"/>
        <v>100</v>
      </c>
      <c r="AB30" s="40" t="s">
        <v>54</v>
      </c>
      <c r="AC30" s="26" t="str">
        <f t="shared" si="14"/>
        <v>0 </v>
      </c>
      <c r="AD30" s="26">
        <f t="shared" si="15"/>
        <v>0</v>
      </c>
    </row>
    <row r="31" spans="1:30" ht="17.399999999999999" thickBot="1" x14ac:dyDescent="0.3">
      <c r="A31" s="6" t="s">
        <v>12</v>
      </c>
      <c r="B31" s="7" t="s">
        <v>12</v>
      </c>
      <c r="C31" s="7">
        <v>287</v>
      </c>
      <c r="D31" s="38" t="s">
        <v>533</v>
      </c>
      <c r="E31" s="5" t="str">
        <f t="shared" si="0"/>
        <v>14 </v>
      </c>
      <c r="F31" s="5">
        <v>4.88</v>
      </c>
      <c r="G31" s="38" t="s">
        <v>571</v>
      </c>
      <c r="H31" s="5" t="str">
        <f t="shared" si="1"/>
        <v>151 </v>
      </c>
      <c r="I31" s="5">
        <v>52.61</v>
      </c>
      <c r="J31" s="38" t="s">
        <v>608</v>
      </c>
      <c r="K31" t="str">
        <f t="shared" si="2"/>
        <v>122 </v>
      </c>
      <c r="L31">
        <f t="shared" si="3"/>
        <v>42.51</v>
      </c>
      <c r="M31" s="38" t="s">
        <v>645</v>
      </c>
      <c r="N31" s="5" t="str">
        <f t="shared" si="4"/>
        <v>65 </v>
      </c>
      <c r="O31" s="5">
        <f t="shared" si="5"/>
        <v>22.65</v>
      </c>
      <c r="P31" s="38" t="s">
        <v>676</v>
      </c>
      <c r="Q31" s="10" t="str">
        <f t="shared" si="6"/>
        <v>65 </v>
      </c>
      <c r="R31" s="10">
        <f t="shared" si="7"/>
        <v>100</v>
      </c>
      <c r="S31" s="40" t="s">
        <v>54</v>
      </c>
      <c r="T31" s="12" t="str">
        <f t="shared" si="8"/>
        <v>0 </v>
      </c>
      <c r="U31" s="12">
        <f t="shared" si="9"/>
        <v>0</v>
      </c>
      <c r="V31" s="38" t="s">
        <v>711</v>
      </c>
      <c r="W31" s="5" t="str">
        <f t="shared" si="10"/>
        <v>86 </v>
      </c>
      <c r="X31" s="5">
        <f t="shared" si="11"/>
        <v>56.95</v>
      </c>
      <c r="Y31" s="38" t="s">
        <v>742</v>
      </c>
      <c r="Z31" s="10" t="str">
        <f t="shared" si="12"/>
        <v>122 </v>
      </c>
      <c r="AA31" s="10">
        <f t="shared" si="13"/>
        <v>100</v>
      </c>
      <c r="AB31" s="40" t="s">
        <v>54</v>
      </c>
      <c r="AC31" s="26" t="str">
        <f t="shared" si="14"/>
        <v>0 </v>
      </c>
      <c r="AD31" s="26">
        <f t="shared" si="15"/>
        <v>0</v>
      </c>
    </row>
    <row r="32" spans="1:30" ht="17.399999999999999" thickBot="1" x14ac:dyDescent="0.3">
      <c r="A32" s="4" t="s">
        <v>34</v>
      </c>
      <c r="B32" s="5" t="s">
        <v>38</v>
      </c>
      <c r="C32" s="5">
        <v>244</v>
      </c>
      <c r="D32" s="37" t="s">
        <v>534</v>
      </c>
      <c r="E32" s="5" t="str">
        <f t="shared" si="0"/>
        <v>31 </v>
      </c>
      <c r="F32" s="5">
        <v>12.7</v>
      </c>
      <c r="G32" s="37" t="s">
        <v>572</v>
      </c>
      <c r="H32" s="5" t="str">
        <f t="shared" si="1"/>
        <v>140 </v>
      </c>
      <c r="I32" s="5">
        <v>57.38</v>
      </c>
      <c r="J32" s="37" t="s">
        <v>609</v>
      </c>
      <c r="K32" t="str">
        <f t="shared" si="2"/>
        <v>73 </v>
      </c>
      <c r="L32">
        <f t="shared" si="3"/>
        <v>29.92</v>
      </c>
      <c r="M32" s="37" t="s">
        <v>646</v>
      </c>
      <c r="N32" s="5" t="str">
        <f t="shared" si="4"/>
        <v>49 </v>
      </c>
      <c r="O32" s="5">
        <f t="shared" si="5"/>
        <v>20.079999999999998</v>
      </c>
      <c r="P32" s="37" t="s">
        <v>677</v>
      </c>
      <c r="Q32" s="10" t="str">
        <f t="shared" si="6"/>
        <v>49 </v>
      </c>
      <c r="R32" s="10">
        <f t="shared" si="7"/>
        <v>100</v>
      </c>
      <c r="S32" s="40" t="s">
        <v>54</v>
      </c>
      <c r="T32" s="12" t="str">
        <f t="shared" si="8"/>
        <v>0 </v>
      </c>
      <c r="U32" s="12">
        <f t="shared" si="9"/>
        <v>0</v>
      </c>
      <c r="V32" s="37" t="s">
        <v>712</v>
      </c>
      <c r="W32" s="5" t="str">
        <f t="shared" si="10"/>
        <v>69 </v>
      </c>
      <c r="X32" s="5">
        <f>IFERROR(VALUE(SUBSTITUTE(MID(V32,FIND("(",V32)+1,FIND(")",V32)-FIND("(",V32)-1),"%","")),"")</f>
        <v>49.29</v>
      </c>
      <c r="Y32" s="37" t="s">
        <v>743</v>
      </c>
      <c r="Z32" s="10" t="str">
        <f t="shared" si="12"/>
        <v>73 </v>
      </c>
      <c r="AA32" s="10">
        <f t="shared" si="13"/>
        <v>100</v>
      </c>
      <c r="AB32" s="40" t="s">
        <v>54</v>
      </c>
      <c r="AC32" s="26" t="str">
        <f t="shared" si="14"/>
        <v>0 </v>
      </c>
      <c r="AD32" s="26">
        <f t="shared" si="15"/>
        <v>0</v>
      </c>
    </row>
    <row r="33" spans="1:30" ht="17.399999999999999" thickBot="1" x14ac:dyDescent="0.3">
      <c r="A33" s="6" t="s">
        <v>6</v>
      </c>
      <c r="B33" s="7" t="s">
        <v>39</v>
      </c>
      <c r="C33" s="7">
        <v>94</v>
      </c>
      <c r="D33" s="38" t="s">
        <v>535</v>
      </c>
      <c r="E33" s="5" t="str">
        <f t="shared" si="0"/>
        <v>16 </v>
      </c>
      <c r="F33" s="5">
        <v>17.02</v>
      </c>
      <c r="G33" s="38" t="s">
        <v>573</v>
      </c>
      <c r="H33" s="5" t="str">
        <f t="shared" si="1"/>
        <v>63 </v>
      </c>
      <c r="I33" s="5">
        <v>67.02</v>
      </c>
      <c r="J33" s="38" t="s">
        <v>610</v>
      </c>
      <c r="K33" t="str">
        <f t="shared" si="2"/>
        <v>15 </v>
      </c>
      <c r="L33">
        <f t="shared" si="3"/>
        <v>15.96</v>
      </c>
      <c r="M33" s="38" t="s">
        <v>647</v>
      </c>
      <c r="N33" s="5" t="str">
        <f t="shared" si="4"/>
        <v>10 </v>
      </c>
      <c r="O33" s="5">
        <f t="shared" si="5"/>
        <v>10.64</v>
      </c>
      <c r="P33" s="38" t="s">
        <v>678</v>
      </c>
      <c r="Q33" s="10" t="str">
        <f t="shared" si="6"/>
        <v>10 </v>
      </c>
      <c r="R33" s="10">
        <f t="shared" si="7"/>
        <v>100</v>
      </c>
      <c r="S33" s="40" t="s">
        <v>54</v>
      </c>
      <c r="T33" s="12" t="str">
        <f t="shared" si="8"/>
        <v>0 </v>
      </c>
      <c r="U33" s="12">
        <f t="shared" si="9"/>
        <v>0</v>
      </c>
      <c r="V33" s="38" t="s">
        <v>713</v>
      </c>
      <c r="W33" s="5" t="str">
        <f t="shared" si="10"/>
        <v>50 </v>
      </c>
      <c r="X33" s="5">
        <f t="shared" si="11"/>
        <v>79.37</v>
      </c>
      <c r="Y33" s="38" t="s">
        <v>744</v>
      </c>
      <c r="Z33" s="10" t="str">
        <f t="shared" si="12"/>
        <v>14 </v>
      </c>
      <c r="AA33" s="10">
        <f t="shared" si="13"/>
        <v>93.33</v>
      </c>
      <c r="AB33" s="40" t="s">
        <v>61</v>
      </c>
      <c r="AC33" s="26" t="str">
        <f t="shared" si="14"/>
        <v>1 </v>
      </c>
      <c r="AD33" s="26">
        <f t="shared" si="15"/>
        <v>6.67</v>
      </c>
    </row>
    <row r="34" spans="1:30" ht="17.399999999999999" thickBot="1" x14ac:dyDescent="0.3">
      <c r="A34" s="4" t="s">
        <v>6</v>
      </c>
      <c r="B34" s="5" t="s">
        <v>40</v>
      </c>
      <c r="C34" s="5">
        <v>93</v>
      </c>
      <c r="D34" s="37" t="s">
        <v>536</v>
      </c>
      <c r="E34" s="5" t="str">
        <f t="shared" si="0"/>
        <v>8 </v>
      </c>
      <c r="F34" s="5">
        <v>8.6</v>
      </c>
      <c r="G34" s="37" t="s">
        <v>574</v>
      </c>
      <c r="H34" s="5" t="str">
        <f t="shared" si="1"/>
        <v>58 </v>
      </c>
      <c r="I34" s="5">
        <v>62.37</v>
      </c>
      <c r="J34" s="37" t="s">
        <v>611</v>
      </c>
      <c r="K34" t="str">
        <f t="shared" si="2"/>
        <v>27 </v>
      </c>
      <c r="L34">
        <f t="shared" si="3"/>
        <v>29.03</v>
      </c>
      <c r="M34" s="37" t="s">
        <v>648</v>
      </c>
      <c r="N34" s="5" t="str">
        <f t="shared" si="4"/>
        <v>10 </v>
      </c>
      <c r="O34" s="5">
        <f t="shared" si="5"/>
        <v>10.75</v>
      </c>
      <c r="P34" s="37" t="s">
        <v>678</v>
      </c>
      <c r="Q34" s="10" t="str">
        <f t="shared" si="6"/>
        <v>10 </v>
      </c>
      <c r="R34" s="10">
        <f t="shared" si="7"/>
        <v>100</v>
      </c>
      <c r="S34" s="40" t="s">
        <v>54</v>
      </c>
      <c r="T34" s="12" t="str">
        <f t="shared" si="8"/>
        <v>0 </v>
      </c>
      <c r="U34" s="12">
        <f t="shared" si="9"/>
        <v>0</v>
      </c>
      <c r="V34" s="37" t="s">
        <v>714</v>
      </c>
      <c r="W34" s="5" t="str">
        <f t="shared" si="10"/>
        <v>47 </v>
      </c>
      <c r="X34" s="5">
        <f t="shared" si="11"/>
        <v>81.03</v>
      </c>
      <c r="Y34" s="37" t="s">
        <v>673</v>
      </c>
      <c r="Z34" s="10" t="str">
        <f t="shared" si="12"/>
        <v>27 </v>
      </c>
      <c r="AA34" s="10">
        <f t="shared" si="13"/>
        <v>100</v>
      </c>
      <c r="AB34" s="40" t="s">
        <v>54</v>
      </c>
      <c r="AC34" s="26" t="str">
        <f t="shared" si="14"/>
        <v>0 </v>
      </c>
      <c r="AD34" s="26">
        <f t="shared" si="15"/>
        <v>0</v>
      </c>
    </row>
    <row r="35" spans="1:30" ht="17.399999999999999" thickBot="1" x14ac:dyDescent="0.3">
      <c r="A35" s="6" t="s">
        <v>6</v>
      </c>
      <c r="B35" s="7" t="s">
        <v>6</v>
      </c>
      <c r="C35" s="7">
        <v>1001</v>
      </c>
      <c r="D35" s="38" t="s">
        <v>537</v>
      </c>
      <c r="E35" s="5" t="str">
        <f t="shared" si="0"/>
        <v>82 </v>
      </c>
      <c r="F35" s="5">
        <v>8.19</v>
      </c>
      <c r="G35" s="38" t="s">
        <v>575</v>
      </c>
      <c r="H35" s="5" t="str">
        <f t="shared" si="1"/>
        <v>356 </v>
      </c>
      <c r="I35" s="5">
        <v>35.56</v>
      </c>
      <c r="J35" s="38" t="s">
        <v>612</v>
      </c>
      <c r="K35" t="str">
        <f t="shared" si="2"/>
        <v>561 </v>
      </c>
      <c r="L35">
        <f t="shared" si="3"/>
        <v>56.04</v>
      </c>
      <c r="M35" s="38" t="s">
        <v>649</v>
      </c>
      <c r="N35" s="5" t="str">
        <f t="shared" si="4"/>
        <v>67 </v>
      </c>
      <c r="O35" s="5">
        <f t="shared" si="5"/>
        <v>6.69</v>
      </c>
      <c r="P35" s="38" t="s">
        <v>679</v>
      </c>
      <c r="Q35" s="10" t="str">
        <f t="shared" si="6"/>
        <v>67 </v>
      </c>
      <c r="R35" s="10">
        <f t="shared" si="7"/>
        <v>100</v>
      </c>
      <c r="S35" s="40" t="s">
        <v>54</v>
      </c>
      <c r="T35" s="12" t="str">
        <f t="shared" si="8"/>
        <v>0 </v>
      </c>
      <c r="U35" s="12">
        <f t="shared" si="9"/>
        <v>0</v>
      </c>
      <c r="V35" s="38" t="s">
        <v>715</v>
      </c>
      <c r="W35" s="5" t="str">
        <f t="shared" si="10"/>
        <v>243 </v>
      </c>
      <c r="X35" s="5">
        <f t="shared" si="11"/>
        <v>67.88</v>
      </c>
      <c r="Y35" s="38" t="s">
        <v>745</v>
      </c>
      <c r="Z35" s="10" t="str">
        <f t="shared" si="12"/>
        <v>560 </v>
      </c>
      <c r="AA35" s="10">
        <f t="shared" si="13"/>
        <v>99.82</v>
      </c>
      <c r="AB35" s="40" t="s">
        <v>62</v>
      </c>
      <c r="AC35" s="26" t="str">
        <f t="shared" si="14"/>
        <v>1 </v>
      </c>
      <c r="AD35" s="26">
        <f t="shared" si="15"/>
        <v>0.18</v>
      </c>
    </row>
    <row r="36" spans="1:30" ht="17.399999999999999" thickBot="1" x14ac:dyDescent="0.3">
      <c r="A36" s="4" t="s">
        <v>8</v>
      </c>
      <c r="B36" s="5" t="s">
        <v>8</v>
      </c>
      <c r="C36" s="5">
        <v>478</v>
      </c>
      <c r="D36" s="37" t="s">
        <v>538</v>
      </c>
      <c r="E36" s="5" t="str">
        <f t="shared" si="0"/>
        <v>88 </v>
      </c>
      <c r="F36" s="5">
        <v>18.14</v>
      </c>
      <c r="G36" s="37" t="s">
        <v>576</v>
      </c>
      <c r="H36" s="5" t="str">
        <f t="shared" si="1"/>
        <v>198 </v>
      </c>
      <c r="I36" s="5">
        <v>41.42</v>
      </c>
      <c r="J36" s="37" t="s">
        <v>613</v>
      </c>
      <c r="K36" t="str">
        <f t="shared" si="2"/>
        <v>192 </v>
      </c>
      <c r="L36">
        <f t="shared" si="3"/>
        <v>40.17</v>
      </c>
      <c r="M36" s="37" t="s">
        <v>650</v>
      </c>
      <c r="N36" s="5" t="str">
        <f t="shared" si="4"/>
        <v>81 </v>
      </c>
      <c r="O36" s="5">
        <f t="shared" si="5"/>
        <v>16.95</v>
      </c>
      <c r="P36" s="37" t="s">
        <v>680</v>
      </c>
      <c r="Q36" s="10" t="str">
        <f t="shared" si="6"/>
        <v>79 </v>
      </c>
      <c r="R36" s="10">
        <f t="shared" si="7"/>
        <v>97.53</v>
      </c>
      <c r="S36" s="40" t="s">
        <v>63</v>
      </c>
      <c r="T36" s="12" t="str">
        <f t="shared" si="8"/>
        <v>2 </v>
      </c>
      <c r="U36" s="12">
        <f t="shared" si="9"/>
        <v>2.4700000000000002</v>
      </c>
      <c r="V36" s="37" t="s">
        <v>716</v>
      </c>
      <c r="W36" s="5" t="str">
        <f t="shared" si="10"/>
        <v>99 </v>
      </c>
      <c r="X36" s="5">
        <f t="shared" si="11"/>
        <v>50</v>
      </c>
      <c r="Y36" s="37" t="s">
        <v>746</v>
      </c>
      <c r="Z36" s="10" t="str">
        <f t="shared" si="12"/>
        <v>189 </v>
      </c>
      <c r="AA36" s="10">
        <f t="shared" si="13"/>
        <v>98.44</v>
      </c>
      <c r="AB36" s="40" t="s">
        <v>64</v>
      </c>
      <c r="AC36" s="26" t="str">
        <f t="shared" si="14"/>
        <v>3 </v>
      </c>
      <c r="AD36" s="26">
        <f>IFERROR(VALUE(SUBSTITUTE(MID(AB36,FIND("(",AB36)+1,FIND(")",AB36)-FIND("(",AB36)-1),"%","")),"")</f>
        <v>1.56</v>
      </c>
    </row>
    <row r="37" spans="1:30" ht="17.399999999999999" thickBot="1" x14ac:dyDescent="0.3">
      <c r="A37" s="6" t="s">
        <v>22</v>
      </c>
      <c r="B37" s="7" t="s">
        <v>41</v>
      </c>
      <c r="C37" s="7">
        <v>74</v>
      </c>
      <c r="D37" s="38" t="s">
        <v>539</v>
      </c>
      <c r="E37" s="5" t="str">
        <f t="shared" si="0"/>
        <v>3 </v>
      </c>
      <c r="F37" s="5">
        <v>4.05</v>
      </c>
      <c r="G37" s="38" t="s">
        <v>577</v>
      </c>
      <c r="H37" s="5" t="str">
        <f t="shared" si="1"/>
        <v>24 </v>
      </c>
      <c r="I37" s="5">
        <v>32.43</v>
      </c>
      <c r="J37" s="38" t="s">
        <v>614</v>
      </c>
      <c r="K37" t="str">
        <f t="shared" si="2"/>
        <v>47 </v>
      </c>
      <c r="L37">
        <f t="shared" si="3"/>
        <v>63.51</v>
      </c>
      <c r="M37" s="38" t="s">
        <v>651</v>
      </c>
      <c r="N37" s="5" t="str">
        <f t="shared" si="4"/>
        <v>14 </v>
      </c>
      <c r="O37" s="5">
        <f t="shared" si="5"/>
        <v>18.920000000000002</v>
      </c>
      <c r="P37" s="38" t="s">
        <v>681</v>
      </c>
      <c r="Q37" s="10" t="str">
        <f t="shared" si="6"/>
        <v>14 </v>
      </c>
      <c r="R37" s="10">
        <f t="shared" si="7"/>
        <v>100</v>
      </c>
      <c r="S37" s="40" t="s">
        <v>54</v>
      </c>
      <c r="T37" s="12" t="str">
        <f t="shared" si="8"/>
        <v>0 </v>
      </c>
      <c r="U37" s="12">
        <f t="shared" si="9"/>
        <v>0</v>
      </c>
      <c r="V37" s="38" t="s">
        <v>717</v>
      </c>
      <c r="W37" s="5" t="str">
        <f t="shared" si="10"/>
        <v>9 </v>
      </c>
      <c r="X37" s="5">
        <f t="shared" si="11"/>
        <v>37.5</v>
      </c>
      <c r="Y37" s="38" t="s">
        <v>656</v>
      </c>
      <c r="Z37" s="10" t="str">
        <f t="shared" si="12"/>
        <v>47 </v>
      </c>
      <c r="AA37" s="10">
        <f t="shared" si="13"/>
        <v>100</v>
      </c>
      <c r="AB37" s="40" t="s">
        <v>54</v>
      </c>
      <c r="AC37" s="26" t="str">
        <f t="shared" si="14"/>
        <v>0 </v>
      </c>
      <c r="AD37" s="26">
        <f t="shared" si="15"/>
        <v>0</v>
      </c>
    </row>
    <row r="38" spans="1:30" ht="17.399999999999999" thickBot="1" x14ac:dyDescent="0.3">
      <c r="A38" s="4" t="s">
        <v>26</v>
      </c>
      <c r="B38" s="5" t="s">
        <v>42</v>
      </c>
      <c r="C38" s="5">
        <v>76</v>
      </c>
      <c r="D38" s="37" t="s">
        <v>540</v>
      </c>
      <c r="E38" s="5" t="str">
        <f t="shared" si="0"/>
        <v>1 </v>
      </c>
      <c r="F38" s="5">
        <v>1.32</v>
      </c>
      <c r="G38" s="37" t="s">
        <v>578</v>
      </c>
      <c r="H38" s="5" t="str">
        <f t="shared" si="1"/>
        <v>38 </v>
      </c>
      <c r="I38" s="5">
        <v>50</v>
      </c>
      <c r="J38" s="37" t="s">
        <v>615</v>
      </c>
      <c r="K38" t="str">
        <f t="shared" si="2"/>
        <v>37 </v>
      </c>
      <c r="L38">
        <f t="shared" si="3"/>
        <v>48.68</v>
      </c>
      <c r="M38" s="37" t="s">
        <v>652</v>
      </c>
      <c r="N38" s="5" t="str">
        <f t="shared" si="4"/>
        <v>22 </v>
      </c>
      <c r="O38" s="5">
        <f t="shared" si="5"/>
        <v>28.95</v>
      </c>
      <c r="P38" s="37" t="s">
        <v>665</v>
      </c>
      <c r="Q38" s="10" t="str">
        <f t="shared" si="6"/>
        <v>22 </v>
      </c>
      <c r="R38" s="10">
        <f t="shared" si="7"/>
        <v>100</v>
      </c>
      <c r="S38" s="40" t="s">
        <v>54</v>
      </c>
      <c r="T38" s="12" t="str">
        <f t="shared" si="8"/>
        <v>0 </v>
      </c>
      <c r="U38" s="12">
        <f t="shared" si="9"/>
        <v>0</v>
      </c>
      <c r="V38" s="37" t="s">
        <v>718</v>
      </c>
      <c r="W38" s="5" t="str">
        <f t="shared" si="10"/>
        <v>16 </v>
      </c>
      <c r="X38" s="5">
        <f t="shared" si="11"/>
        <v>42.11</v>
      </c>
      <c r="Y38" s="37" t="s">
        <v>747</v>
      </c>
      <c r="Z38" s="10" t="str">
        <f t="shared" si="12"/>
        <v>37 </v>
      </c>
      <c r="AA38" s="10">
        <f>IFERROR(VALUE(SUBSTITUTE(MID(Y38,FIND("(",Y38)+1,FIND(")",Y38)-FIND("(",Y38)-1),"%","")),"")</f>
        <v>100</v>
      </c>
      <c r="AB38" s="40" t="s">
        <v>54</v>
      </c>
      <c r="AC38" s="26" t="str">
        <f t="shared" si="14"/>
        <v>0 </v>
      </c>
      <c r="AD38" s="26">
        <f t="shared" si="15"/>
        <v>0</v>
      </c>
    </row>
    <row r="39" spans="1:30" ht="17.399999999999999" thickBot="1" x14ac:dyDescent="0.3">
      <c r="A39" s="6" t="s">
        <v>17</v>
      </c>
      <c r="B39" s="7" t="s">
        <v>43</v>
      </c>
      <c r="C39" s="7">
        <v>55</v>
      </c>
      <c r="D39" s="38" t="s">
        <v>293</v>
      </c>
      <c r="E39" s="5" t="str">
        <f t="shared" si="0"/>
        <v>0 </v>
      </c>
      <c r="F39" s="5">
        <v>0</v>
      </c>
      <c r="G39" s="38" t="s">
        <v>579</v>
      </c>
      <c r="H39" s="5" t="str">
        <f t="shared" si="1"/>
        <v>55 </v>
      </c>
      <c r="I39" s="5">
        <v>10</v>
      </c>
      <c r="J39" s="38" t="s">
        <v>293</v>
      </c>
      <c r="K39" t="str">
        <f t="shared" si="2"/>
        <v>0 </v>
      </c>
      <c r="L39">
        <f t="shared" si="3"/>
        <v>0</v>
      </c>
      <c r="M39" s="38" t="s">
        <v>653</v>
      </c>
      <c r="N39" s="5" t="str">
        <f t="shared" si="4"/>
        <v>15 </v>
      </c>
      <c r="O39" s="5">
        <f t="shared" si="5"/>
        <v>27.27</v>
      </c>
      <c r="P39" s="38" t="s">
        <v>682</v>
      </c>
      <c r="Q39" s="10" t="str">
        <f t="shared" si="6"/>
        <v>15 </v>
      </c>
      <c r="R39" s="10">
        <f t="shared" si="7"/>
        <v>100</v>
      </c>
      <c r="S39" s="40" t="s">
        <v>54</v>
      </c>
      <c r="T39" s="12" t="str">
        <f t="shared" si="8"/>
        <v>0 </v>
      </c>
      <c r="U39" s="12">
        <f t="shared" si="9"/>
        <v>0</v>
      </c>
      <c r="V39" s="38" t="s">
        <v>719</v>
      </c>
      <c r="W39" s="5" t="str">
        <f t="shared" si="10"/>
        <v>40 </v>
      </c>
      <c r="X39" s="5">
        <f t="shared" si="11"/>
        <v>72.73</v>
      </c>
      <c r="Y39" s="38" t="s">
        <v>293</v>
      </c>
      <c r="Z39" s="10" t="str">
        <f t="shared" si="12"/>
        <v>0 </v>
      </c>
      <c r="AA39" s="10">
        <f t="shared" si="13"/>
        <v>0</v>
      </c>
      <c r="AB39" s="40" t="s">
        <v>54</v>
      </c>
      <c r="AC39" s="26" t="str">
        <f t="shared" si="14"/>
        <v>0 </v>
      </c>
      <c r="AD39" s="26">
        <f t="shared" si="15"/>
        <v>0</v>
      </c>
    </row>
    <row r="40" spans="1:30" ht="17.399999999999999" thickBot="1" x14ac:dyDescent="0.3">
      <c r="A40" s="8" t="s">
        <v>6</v>
      </c>
      <c r="B40" s="9" t="s">
        <v>44</v>
      </c>
      <c r="C40" s="9">
        <v>1</v>
      </c>
      <c r="D40" s="39" t="s">
        <v>541</v>
      </c>
      <c r="E40" s="5" t="str">
        <f t="shared" si="0"/>
        <v>1 </v>
      </c>
      <c r="F40" s="5">
        <v>100</v>
      </c>
      <c r="G40" s="39" t="s">
        <v>293</v>
      </c>
      <c r="H40" s="5" t="str">
        <f t="shared" si="1"/>
        <v>0 </v>
      </c>
      <c r="I40" s="5">
        <v>0</v>
      </c>
      <c r="J40" s="39" t="s">
        <v>293</v>
      </c>
      <c r="K40" t="str">
        <f t="shared" si="2"/>
        <v>0 </v>
      </c>
      <c r="L40">
        <f t="shared" si="3"/>
        <v>0</v>
      </c>
      <c r="M40" s="39" t="s">
        <v>293</v>
      </c>
      <c r="N40" s="5" t="str">
        <f t="shared" si="4"/>
        <v>0 </v>
      </c>
      <c r="O40" s="5">
        <f>IFERROR(VALUE(SUBSTITUTE(MID(M40,FIND("(",M40)+1,FIND(")",M40)-FIND("(",M40)-1),"%","")),"")</f>
        <v>0</v>
      </c>
      <c r="P40" s="39" t="s">
        <v>293</v>
      </c>
      <c r="Q40" s="10" t="str">
        <f t="shared" si="6"/>
        <v>0 </v>
      </c>
      <c r="R40" s="10">
        <f t="shared" si="7"/>
        <v>0</v>
      </c>
      <c r="S40" s="40" t="s">
        <v>54</v>
      </c>
      <c r="T40" s="12" t="str">
        <f t="shared" si="8"/>
        <v>0 </v>
      </c>
      <c r="U40" s="12">
        <f t="shared" si="9"/>
        <v>0</v>
      </c>
      <c r="V40" s="39" t="s">
        <v>293</v>
      </c>
      <c r="W40" s="5" t="str">
        <f t="shared" si="10"/>
        <v>0 </v>
      </c>
      <c r="X40" s="5">
        <f>IFERROR(VALUE(SUBSTITUTE(MID(V40,FIND("(",V40)+1,FIND(")",V40)-FIND("(",V40)-1),"%","")),"")</f>
        <v>0</v>
      </c>
      <c r="Y40" s="39" t="s">
        <v>293</v>
      </c>
      <c r="Z40" s="10" t="str">
        <f t="shared" si="12"/>
        <v>0 </v>
      </c>
      <c r="AA40" s="10">
        <f t="shared" si="13"/>
        <v>0</v>
      </c>
      <c r="AB40" s="40" t="s">
        <v>54</v>
      </c>
      <c r="AC40" s="26" t="str">
        <f t="shared" si="14"/>
        <v>0 </v>
      </c>
      <c r="AD40" s="26">
        <f t="shared" si="1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opLeftCell="S1" zoomScale="69" workbookViewId="0">
      <selection activeCell="X1" sqref="X1"/>
    </sheetView>
  </sheetViews>
  <sheetFormatPr defaultRowHeight="13.8" x14ac:dyDescent="0.25"/>
  <cols>
    <col min="1" max="1" width="16.796875" customWidth="1"/>
    <col min="2" max="2" width="15" customWidth="1"/>
    <col min="3" max="3" width="14.09765625" customWidth="1"/>
    <col min="4" max="6" width="17.8984375" customWidth="1"/>
    <col min="7" max="9" width="17.09765625" customWidth="1"/>
    <col min="10" max="12" width="23.8984375" customWidth="1"/>
    <col min="13" max="13" width="17.796875" customWidth="1"/>
    <col min="14" max="14" width="34.296875" customWidth="1"/>
    <col min="15" max="15" width="41.296875" customWidth="1"/>
    <col min="16" max="16" width="36.8984375" customWidth="1"/>
    <col min="17" max="17" width="35.5" customWidth="1"/>
    <col min="18" max="18" width="38.5" customWidth="1"/>
    <col min="19" max="19" width="47.8984375" customWidth="1"/>
    <col min="20" max="20" width="27.296875" customWidth="1"/>
    <col min="21" max="21" width="38.69921875" customWidth="1"/>
    <col min="22" max="24" width="19.796875" customWidth="1"/>
    <col min="25" max="27" width="18.796875" customWidth="1"/>
    <col min="28" max="28" width="32.296875" customWidth="1"/>
    <col min="29" max="29" width="24" customWidth="1"/>
    <col min="30" max="30" width="36.19921875" customWidth="1"/>
  </cols>
  <sheetData>
    <row r="1" spans="1:30" ht="51" thickBot="1" x14ac:dyDescent="0.3">
      <c r="A1" s="21" t="s">
        <v>0</v>
      </c>
      <c r="B1" s="22" t="s">
        <v>1</v>
      </c>
      <c r="C1" s="14" t="s">
        <v>2</v>
      </c>
      <c r="D1" s="24" t="s">
        <v>165</v>
      </c>
      <c r="E1" s="24" t="s">
        <v>3</v>
      </c>
      <c r="F1" s="24" t="s">
        <v>45</v>
      </c>
      <c r="G1" s="24" t="s">
        <v>166</v>
      </c>
      <c r="H1" s="24" t="s">
        <v>1282</v>
      </c>
      <c r="I1" s="24" t="s">
        <v>1283</v>
      </c>
      <c r="J1" s="24" t="s">
        <v>167</v>
      </c>
      <c r="K1" s="24" t="s">
        <v>4</v>
      </c>
      <c r="L1" s="24" t="s">
        <v>46</v>
      </c>
      <c r="M1" s="25" t="s">
        <v>616</v>
      </c>
      <c r="N1" s="25" t="s">
        <v>1284</v>
      </c>
      <c r="O1" s="25" t="s">
        <v>1285</v>
      </c>
      <c r="P1" s="25" t="s">
        <v>898</v>
      </c>
      <c r="Q1" s="25" t="s">
        <v>47</v>
      </c>
      <c r="R1" s="25" t="s">
        <v>65</v>
      </c>
      <c r="S1" s="25" t="s">
        <v>936</v>
      </c>
      <c r="T1" s="25" t="s">
        <v>48</v>
      </c>
      <c r="U1" s="25" t="s">
        <v>66</v>
      </c>
      <c r="V1" s="25" t="s">
        <v>172</v>
      </c>
      <c r="W1" s="25" t="s">
        <v>49</v>
      </c>
      <c r="X1" s="25" t="s">
        <v>171</v>
      </c>
      <c r="Y1" s="25" t="s">
        <v>173</v>
      </c>
      <c r="Z1" s="25" t="s">
        <v>50</v>
      </c>
      <c r="AA1" s="25" t="s">
        <v>67</v>
      </c>
      <c r="AB1" s="25" t="s">
        <v>174</v>
      </c>
      <c r="AC1" s="13" t="s">
        <v>51</v>
      </c>
      <c r="AD1" s="13" t="s">
        <v>68</v>
      </c>
    </row>
    <row r="2" spans="1:30" ht="18" thickTop="1" thickBot="1" x14ac:dyDescent="0.3">
      <c r="A2" s="4" t="s">
        <v>5</v>
      </c>
      <c r="B2" s="5" t="s">
        <v>5</v>
      </c>
      <c r="C2" s="17">
        <v>14301</v>
      </c>
      <c r="D2" s="37" t="s">
        <v>279</v>
      </c>
      <c r="E2" s="17">
        <v>1126</v>
      </c>
      <c r="F2" s="5">
        <f>IFERROR(VALUE(SUBSTITUTE(MID(D2,FIND("(",D2)+1,FIND(")",D2)-FIND("(",D2)-1),"%","")),"")</f>
        <v>7.87</v>
      </c>
      <c r="G2" s="37" t="s">
        <v>240</v>
      </c>
      <c r="H2" s="5" t="str">
        <f>TRIM(LEFT(G2,FIND("(",G2)-1))</f>
        <v>9,273 </v>
      </c>
      <c r="I2" s="5">
        <f>IFERROR(VALUE(SUBSTITUTE(MID(G2,FIND("(",G2)+1,FIND(")",G2)-FIND("(",G2)-1),"%","")),"")</f>
        <v>64.84</v>
      </c>
      <c r="J2" s="37" t="s">
        <v>317</v>
      </c>
      <c r="K2" s="5" t="str">
        <f>TRIM(LEFT(J2,FIND("(",J2)-1))</f>
        <v>3,902 </v>
      </c>
      <c r="L2" s="5">
        <f>IFERROR(VALUE(SUBSTITUTE(MID(J2,FIND("(",J2)+1,FIND(")",J2)-FIND("(",J2)-1),"%","")),"")</f>
        <v>27.28</v>
      </c>
      <c r="M2" s="37" t="s">
        <v>354</v>
      </c>
      <c r="N2" s="5" t="str">
        <f>TRIM(LEFT(M2,FIND("(",M2)-1))</f>
        <v>5,191 </v>
      </c>
      <c r="O2" s="5">
        <f>IFERROR(VALUE(SUBSTITUTE(MID(M2,FIND("(",M2)+1,FIND(")",M2)-FIND("(",M2)-1),"%","")),"")</f>
        <v>36.299999999999997</v>
      </c>
      <c r="P2" s="37" t="s">
        <v>392</v>
      </c>
      <c r="Q2" s="19" t="str">
        <f>TRIM(LEFT(P2,FIND("(",P2)-1))</f>
        <v>5,164 </v>
      </c>
      <c r="R2" s="19">
        <f>IFERROR(VALUE(SUBSTITUTE(MID(P2,FIND("(",P2)+1,FIND(")",P2)-FIND("(",P2)-1),"%","")),"")</f>
        <v>99.48</v>
      </c>
      <c r="S2" s="40" t="s">
        <v>1281</v>
      </c>
      <c r="T2" s="12" t="e">
        <f t="shared" ref="T2:T40" si="0">TRIM(LEFT(S2,FIND("(",S2)-1))</f>
        <v>#VALUE!</v>
      </c>
      <c r="U2" s="12" t="str">
        <f t="shared" ref="U2:U40" si="1">IFERROR(VALUE(SUBSTITUTE(MID(S2,FIND("(",S2)+1,FIND(")",S2)-FIND("(",S2)-1),"%","")),"")</f>
        <v/>
      </c>
      <c r="V2" s="37" t="s">
        <v>430</v>
      </c>
      <c r="W2" s="5" t="str">
        <f>TRIM(LEFT(V2,FIND("(",V2)-1))</f>
        <v>4,080 </v>
      </c>
      <c r="X2" s="5">
        <f>IFERROR(VALUE(SUBSTITUTE(MID(V2,FIND("(",V2)+1,FIND(")",V2)-FIND("(",V2)-1),"%","")),"")</f>
        <v>44</v>
      </c>
      <c r="Y2" s="37" t="s">
        <v>469</v>
      </c>
      <c r="Z2" s="19" t="str">
        <f>TRIM(LEFT(Y2,FIND("(",Y2)-1))</f>
        <v>3,344 </v>
      </c>
      <c r="AA2" s="19">
        <f>IFERROR(VALUE(SUBSTITUTE(MID(Y2,FIND("(",Y2)+1,FIND(")",Y2)-FIND("(",Y2)-1),"%","")),"")</f>
        <v>85.7</v>
      </c>
      <c r="AB2" s="40" t="s">
        <v>70</v>
      </c>
      <c r="AC2" t="str">
        <f>TRIM(LEFT(AB2,FIND("(",AB2)-1))</f>
        <v>558 </v>
      </c>
      <c r="AD2">
        <f>IFERROR(VALUE(SUBSTITUTE(MID(AB2,FIND("(",AB2)+1,FIND(")",AB2)-FIND("(",AB2)-1),"%","")),"")</f>
        <v>14.3</v>
      </c>
    </row>
    <row r="3" spans="1:30" ht="17.399999999999999" thickBot="1" x14ac:dyDescent="0.3">
      <c r="A3" s="6" t="s">
        <v>6</v>
      </c>
      <c r="B3" s="7" t="s">
        <v>7</v>
      </c>
      <c r="C3" s="18">
        <v>1007</v>
      </c>
      <c r="D3" s="38" t="s">
        <v>280</v>
      </c>
      <c r="E3" s="5" t="str">
        <f t="shared" ref="E3:E40" si="2">TRIM(LEFT(D3,FIND("(",D3)-1))</f>
        <v>26 </v>
      </c>
      <c r="F3" s="5">
        <f t="shared" ref="F3:F40" si="3">IFERROR(VALUE(SUBSTITUTE(MID(D3,FIND("(",D3)+1,FIND(")",D3)-FIND("(",D3)-1),"%","")),"")</f>
        <v>2.58</v>
      </c>
      <c r="G3" s="38" t="s">
        <v>241</v>
      </c>
      <c r="H3" s="5" t="str">
        <f t="shared" ref="H3:H40" si="4">TRIM(LEFT(G3,FIND("(",G3)-1))</f>
        <v>472 </v>
      </c>
      <c r="I3" s="5">
        <f t="shared" ref="I3:I40" si="5">IFERROR(VALUE(SUBSTITUTE(MID(G3,FIND("(",G3)+1,FIND(")",G3)-FIND("(",G3)-1),"%","")),"")</f>
        <v>46.87</v>
      </c>
      <c r="J3" s="38" t="s">
        <v>318</v>
      </c>
      <c r="K3" s="5" t="str">
        <f t="shared" ref="K3:K40" si="6">TRIM(LEFT(J3,FIND("(",J3)-1))</f>
        <v>509 </v>
      </c>
      <c r="L3" s="5">
        <f t="shared" ref="L3:L40" si="7">IFERROR(VALUE(SUBSTITUTE(MID(J3,FIND("(",J3)+1,FIND(")",J3)-FIND("(",J3)-1),"%","")),"")</f>
        <v>50.55</v>
      </c>
      <c r="M3" s="38" t="s">
        <v>355</v>
      </c>
      <c r="N3" s="5" t="str">
        <f t="shared" ref="N3:N40" si="8">TRIM(LEFT(M3,FIND("(",M3)-1))</f>
        <v>92 </v>
      </c>
      <c r="O3" s="5">
        <f t="shared" ref="O3:O40" si="9">IFERROR(VALUE(SUBSTITUTE(MID(M3,FIND("(",M3)+1,FIND(")",M3)-FIND("(",M3)-1),"%","")),"")</f>
        <v>9.14</v>
      </c>
      <c r="P3" s="38" t="s">
        <v>393</v>
      </c>
      <c r="Q3" s="19" t="str">
        <f t="shared" ref="Q3:Q40" si="10">TRIM(LEFT(P3,FIND("(",P3)-1))</f>
        <v>92 </v>
      </c>
      <c r="R3" s="19">
        <f t="shared" ref="R3:R40" si="11">IFERROR(VALUE(SUBSTITUTE(MID(P3,FIND("(",P3)+1,FIND(")",P3)-FIND("(",P3)-1),"%","")),"")</f>
        <v>100</v>
      </c>
      <c r="S3" s="40" t="s">
        <v>54</v>
      </c>
      <c r="T3" s="12" t="str">
        <f t="shared" si="0"/>
        <v>0 </v>
      </c>
      <c r="U3" s="12">
        <f t="shared" si="1"/>
        <v>0</v>
      </c>
      <c r="V3" s="38" t="s">
        <v>431</v>
      </c>
      <c r="W3" s="5" t="str">
        <f t="shared" ref="W3:W40" si="12">TRIM(LEFT(V3,FIND("(",V3)-1))</f>
        <v>357 </v>
      </c>
      <c r="X3" s="5">
        <f t="shared" ref="X3:X40" si="13">IFERROR(VALUE(SUBSTITUTE(MID(V3,FIND("(",V3)+1,FIND(")",V3)-FIND("(",V3)-1),"%","")),"")</f>
        <v>75.64</v>
      </c>
      <c r="Y3" s="38" t="s">
        <v>470</v>
      </c>
      <c r="Z3" s="19" t="str">
        <f t="shared" ref="Z3:Z40" si="14">TRIM(LEFT(Y3,FIND("(",Y3)-1))</f>
        <v>509 </v>
      </c>
      <c r="AA3" s="19">
        <f t="shared" ref="AA3:AA40" si="15">IFERROR(VALUE(SUBSTITUTE(MID(Y3,FIND("(",Y3)+1,FIND(")",Y3)-FIND("(",Y3)-1),"%","")),"")</f>
        <v>100</v>
      </c>
      <c r="AB3" s="40" t="s">
        <v>54</v>
      </c>
      <c r="AC3" t="str">
        <f t="shared" ref="AC3:AC40" si="16">TRIM(LEFT(AB3,FIND("(",AB3)-1))</f>
        <v>0 </v>
      </c>
      <c r="AD3">
        <f t="shared" ref="AD3:AD40" si="17">IFERROR(VALUE(SUBSTITUTE(MID(AB3,FIND("(",AB3)+1,FIND(")",AB3)-FIND("(",AB3)-1),"%","")),"")</f>
        <v>0</v>
      </c>
    </row>
    <row r="4" spans="1:30" ht="17.399999999999999" thickBot="1" x14ac:dyDescent="0.3">
      <c r="A4" s="4" t="s">
        <v>8</v>
      </c>
      <c r="B4" s="5" t="s">
        <v>9</v>
      </c>
      <c r="C4" s="5">
        <v>883</v>
      </c>
      <c r="D4" s="37" t="s">
        <v>281</v>
      </c>
      <c r="E4" s="5" t="str">
        <f t="shared" si="2"/>
        <v>72 </v>
      </c>
      <c r="F4" s="5">
        <f t="shared" si="3"/>
        <v>8.15</v>
      </c>
      <c r="G4" s="37" t="s">
        <v>242</v>
      </c>
      <c r="H4" s="5" t="str">
        <f t="shared" si="4"/>
        <v>471 </v>
      </c>
      <c r="I4" s="5">
        <f t="shared" si="5"/>
        <v>53.34</v>
      </c>
      <c r="J4" s="37" t="s">
        <v>319</v>
      </c>
      <c r="K4" s="5" t="str">
        <f t="shared" si="6"/>
        <v>335 </v>
      </c>
      <c r="L4" s="5">
        <f t="shared" si="7"/>
        <v>37.94</v>
      </c>
      <c r="M4" s="37" t="s">
        <v>356</v>
      </c>
      <c r="N4" s="5" t="str">
        <f t="shared" si="8"/>
        <v>184 </v>
      </c>
      <c r="O4" s="5">
        <f t="shared" si="9"/>
        <v>20.84</v>
      </c>
      <c r="P4" s="37" t="s">
        <v>394</v>
      </c>
      <c r="Q4" s="19" t="str">
        <f t="shared" si="10"/>
        <v>181 </v>
      </c>
      <c r="R4" s="19">
        <f t="shared" si="11"/>
        <v>98.37</v>
      </c>
      <c r="S4" s="40" t="s">
        <v>71</v>
      </c>
      <c r="T4" s="12" t="str">
        <f t="shared" si="0"/>
        <v>3 </v>
      </c>
      <c r="U4" s="12">
        <f t="shared" si="1"/>
        <v>1.63</v>
      </c>
      <c r="V4" s="37" t="s">
        <v>432</v>
      </c>
      <c r="W4" s="5" t="str">
        <f t="shared" si="12"/>
        <v>270 </v>
      </c>
      <c r="X4" s="5">
        <f t="shared" si="13"/>
        <v>56.72</v>
      </c>
      <c r="Y4" s="37" t="s">
        <v>471</v>
      </c>
      <c r="Z4" s="19" t="str">
        <f t="shared" si="14"/>
        <v>315 </v>
      </c>
      <c r="AA4" s="19">
        <f t="shared" si="15"/>
        <v>94.03</v>
      </c>
      <c r="AB4" s="40" t="s">
        <v>72</v>
      </c>
      <c r="AC4" t="str">
        <f t="shared" si="16"/>
        <v>20 </v>
      </c>
      <c r="AD4">
        <f t="shared" si="17"/>
        <v>5.97</v>
      </c>
    </row>
    <row r="5" spans="1:30" ht="17.399999999999999" thickBot="1" x14ac:dyDescent="0.3">
      <c r="A5" s="6" t="s">
        <v>8</v>
      </c>
      <c r="B5" s="7" t="s">
        <v>10</v>
      </c>
      <c r="C5" s="18">
        <v>1027</v>
      </c>
      <c r="D5" s="38" t="s">
        <v>282</v>
      </c>
      <c r="E5" s="5" t="str">
        <f t="shared" si="2"/>
        <v>93 </v>
      </c>
      <c r="F5" s="5">
        <f t="shared" si="3"/>
        <v>9.06</v>
      </c>
      <c r="G5" s="38" t="s">
        <v>243</v>
      </c>
      <c r="H5" s="5" t="str">
        <f t="shared" si="4"/>
        <v>408 </v>
      </c>
      <c r="I5" s="5">
        <f t="shared" si="5"/>
        <v>39.729999999999997</v>
      </c>
      <c r="J5" s="38" t="s">
        <v>320</v>
      </c>
      <c r="K5" s="5" t="str">
        <f t="shared" si="6"/>
        <v>526 </v>
      </c>
      <c r="L5" s="5">
        <f t="shared" si="7"/>
        <v>51.22</v>
      </c>
      <c r="M5" s="38" t="s">
        <v>357</v>
      </c>
      <c r="N5" s="5" t="str">
        <f t="shared" si="8"/>
        <v>107 </v>
      </c>
      <c r="O5" s="5">
        <f t="shared" si="9"/>
        <v>10.42</v>
      </c>
      <c r="P5" s="38" t="s">
        <v>395</v>
      </c>
      <c r="Q5" s="19" t="str">
        <f t="shared" si="10"/>
        <v>106 </v>
      </c>
      <c r="R5" s="19">
        <f t="shared" si="11"/>
        <v>99.07</v>
      </c>
      <c r="S5" s="40" t="s">
        <v>73</v>
      </c>
      <c r="T5" s="12" t="str">
        <f t="shared" si="0"/>
        <v>1 </v>
      </c>
      <c r="U5" s="12">
        <f t="shared" si="1"/>
        <v>0.93</v>
      </c>
      <c r="V5" s="38" t="s">
        <v>433</v>
      </c>
      <c r="W5" s="5" t="str">
        <f t="shared" si="12"/>
        <v>265 </v>
      </c>
      <c r="X5" s="5">
        <f t="shared" si="13"/>
        <v>64.95</v>
      </c>
      <c r="Y5" s="38" t="s">
        <v>472</v>
      </c>
      <c r="Z5" s="19" t="str">
        <f t="shared" si="14"/>
        <v>526 </v>
      </c>
      <c r="AA5" s="19">
        <f t="shared" si="15"/>
        <v>100</v>
      </c>
      <c r="AB5" s="40" t="s">
        <v>54</v>
      </c>
      <c r="AC5" t="str">
        <f t="shared" si="16"/>
        <v>0 </v>
      </c>
      <c r="AD5">
        <f t="shared" si="17"/>
        <v>0</v>
      </c>
    </row>
    <row r="6" spans="1:30" ht="17.399999999999999" thickBot="1" x14ac:dyDescent="0.3">
      <c r="A6" s="4" t="s">
        <v>8</v>
      </c>
      <c r="B6" s="5" t="s">
        <v>11</v>
      </c>
      <c r="C6" s="17">
        <v>1057</v>
      </c>
      <c r="D6" s="37" t="s">
        <v>283</v>
      </c>
      <c r="E6" s="5" t="str">
        <f t="shared" si="2"/>
        <v>63 </v>
      </c>
      <c r="F6" s="5">
        <f t="shared" si="3"/>
        <v>5.96</v>
      </c>
      <c r="G6" s="37" t="s">
        <v>244</v>
      </c>
      <c r="H6" s="5" t="str">
        <f t="shared" si="4"/>
        <v>553 </v>
      </c>
      <c r="I6" s="5">
        <f t="shared" si="5"/>
        <v>52.32</v>
      </c>
      <c r="J6" s="37" t="s">
        <v>321</v>
      </c>
      <c r="K6" s="5" t="str">
        <f t="shared" si="6"/>
        <v>440 </v>
      </c>
      <c r="L6" s="5">
        <f t="shared" si="7"/>
        <v>41.63</v>
      </c>
      <c r="M6" s="37" t="s">
        <v>358</v>
      </c>
      <c r="N6" s="5" t="str">
        <f t="shared" si="8"/>
        <v>204 </v>
      </c>
      <c r="O6" s="5">
        <f t="shared" si="9"/>
        <v>19.3</v>
      </c>
      <c r="P6" s="37" t="s">
        <v>396</v>
      </c>
      <c r="Q6" s="19" t="str">
        <f t="shared" si="10"/>
        <v>203 </v>
      </c>
      <c r="R6" s="19">
        <f t="shared" si="11"/>
        <v>99.51</v>
      </c>
      <c r="S6" s="40" t="s">
        <v>74</v>
      </c>
      <c r="T6" s="12" t="str">
        <f t="shared" si="0"/>
        <v>1 </v>
      </c>
      <c r="U6" s="12">
        <f t="shared" si="1"/>
        <v>0.49</v>
      </c>
      <c r="V6" s="37" t="s">
        <v>434</v>
      </c>
      <c r="W6" s="5" t="str">
        <f t="shared" si="12"/>
        <v>333 </v>
      </c>
      <c r="X6" s="5">
        <f t="shared" si="13"/>
        <v>60.11</v>
      </c>
      <c r="Y6" s="37" t="s">
        <v>473</v>
      </c>
      <c r="Z6" s="19" t="str">
        <f t="shared" si="14"/>
        <v>432 </v>
      </c>
      <c r="AA6" s="19">
        <f t="shared" si="15"/>
        <v>98.18</v>
      </c>
      <c r="AB6" s="40" t="s">
        <v>75</v>
      </c>
      <c r="AC6" t="str">
        <f t="shared" si="16"/>
        <v>8 </v>
      </c>
      <c r="AD6">
        <f t="shared" si="17"/>
        <v>1.82</v>
      </c>
    </row>
    <row r="7" spans="1:30" ht="17.399999999999999" thickBot="1" x14ac:dyDescent="0.3">
      <c r="A7" s="6" t="s">
        <v>12</v>
      </c>
      <c r="B7" s="7" t="s">
        <v>13</v>
      </c>
      <c r="C7" s="18">
        <v>1932</v>
      </c>
      <c r="D7" s="38" t="s">
        <v>284</v>
      </c>
      <c r="E7" s="5" t="str">
        <f t="shared" si="2"/>
        <v>1 </v>
      </c>
      <c r="F7" s="5">
        <f t="shared" si="3"/>
        <v>0.05</v>
      </c>
      <c r="G7" s="38" t="s">
        <v>245</v>
      </c>
      <c r="H7" s="5" t="str">
        <f t="shared" si="4"/>
        <v>1,181 </v>
      </c>
      <c r="I7" s="5">
        <f t="shared" si="5"/>
        <v>61.13</v>
      </c>
      <c r="J7" s="38" t="s">
        <v>322</v>
      </c>
      <c r="K7" s="5" t="str">
        <f t="shared" si="6"/>
        <v>750 </v>
      </c>
      <c r="L7" s="5">
        <f t="shared" si="7"/>
        <v>38.82</v>
      </c>
      <c r="M7" s="38" t="s">
        <v>359</v>
      </c>
      <c r="N7" s="5" t="str">
        <f t="shared" si="8"/>
        <v>559 </v>
      </c>
      <c r="O7" s="5">
        <f t="shared" si="9"/>
        <v>28.93</v>
      </c>
      <c r="P7" s="38" t="s">
        <v>397</v>
      </c>
      <c r="Q7" s="19" t="str">
        <f t="shared" si="10"/>
        <v>559 </v>
      </c>
      <c r="R7" s="19">
        <f t="shared" si="11"/>
        <v>100</v>
      </c>
      <c r="S7" s="40" t="s">
        <v>54</v>
      </c>
      <c r="T7" s="12" t="str">
        <f t="shared" si="0"/>
        <v>0 </v>
      </c>
      <c r="U7" s="12">
        <f t="shared" si="1"/>
        <v>0</v>
      </c>
      <c r="V7" s="38" t="s">
        <v>435</v>
      </c>
      <c r="W7" s="5" t="str">
        <f t="shared" si="12"/>
        <v>621 </v>
      </c>
      <c r="X7" s="5">
        <f t="shared" si="13"/>
        <v>52.58</v>
      </c>
      <c r="Y7" s="38" t="s">
        <v>474</v>
      </c>
      <c r="Z7" s="19" t="str">
        <f t="shared" si="14"/>
        <v>747 </v>
      </c>
      <c r="AA7" s="19">
        <f t="shared" si="15"/>
        <v>99.6</v>
      </c>
      <c r="AB7" s="40" t="s">
        <v>76</v>
      </c>
      <c r="AC7" t="str">
        <f t="shared" si="16"/>
        <v>3 </v>
      </c>
      <c r="AD7">
        <f t="shared" si="17"/>
        <v>0.4</v>
      </c>
    </row>
    <row r="8" spans="1:30" ht="17.399999999999999" thickBot="1" x14ac:dyDescent="0.3">
      <c r="A8" s="4" t="s">
        <v>14</v>
      </c>
      <c r="B8" s="5" t="s">
        <v>15</v>
      </c>
      <c r="C8" s="17">
        <v>1044</v>
      </c>
      <c r="D8" s="37" t="s">
        <v>285</v>
      </c>
      <c r="E8" s="5" t="str">
        <f t="shared" si="2"/>
        <v>49 </v>
      </c>
      <c r="F8" s="5">
        <f t="shared" si="3"/>
        <v>4.6900000000000004</v>
      </c>
      <c r="G8" s="37" t="s">
        <v>246</v>
      </c>
      <c r="H8" s="5" t="str">
        <f t="shared" si="4"/>
        <v>695 </v>
      </c>
      <c r="I8" s="5">
        <f t="shared" si="5"/>
        <v>66.569999999999993</v>
      </c>
      <c r="J8" s="37" t="s">
        <v>323</v>
      </c>
      <c r="K8" s="5" t="str">
        <f t="shared" si="6"/>
        <v>300 </v>
      </c>
      <c r="L8" s="5">
        <f t="shared" si="7"/>
        <v>28.74</v>
      </c>
      <c r="M8" s="37" t="s">
        <v>360</v>
      </c>
      <c r="N8" s="5" t="str">
        <f t="shared" si="8"/>
        <v>383 </v>
      </c>
      <c r="O8" s="5">
        <f t="shared" si="9"/>
        <v>36.69</v>
      </c>
      <c r="P8" s="37" t="s">
        <v>398</v>
      </c>
      <c r="Q8" s="19" t="str">
        <f t="shared" si="10"/>
        <v>383 </v>
      </c>
      <c r="R8" s="19">
        <f t="shared" si="11"/>
        <v>100</v>
      </c>
      <c r="S8" s="40" t="s">
        <v>54</v>
      </c>
      <c r="T8" s="12" t="str">
        <f t="shared" si="0"/>
        <v>0 </v>
      </c>
      <c r="U8" s="12">
        <f t="shared" si="1"/>
        <v>0</v>
      </c>
      <c r="V8" s="37" t="s">
        <v>436</v>
      </c>
      <c r="W8" s="5" t="str">
        <f t="shared" si="12"/>
        <v>312 </v>
      </c>
      <c r="X8" s="5">
        <f t="shared" si="13"/>
        <v>44.89</v>
      </c>
      <c r="Y8" s="37" t="s">
        <v>475</v>
      </c>
      <c r="Z8" s="19" t="str">
        <f t="shared" si="14"/>
        <v>300 </v>
      </c>
      <c r="AA8" s="19">
        <f t="shared" si="15"/>
        <v>100</v>
      </c>
      <c r="AB8" s="40" t="s">
        <v>54</v>
      </c>
      <c r="AC8" t="str">
        <f t="shared" si="16"/>
        <v>0 </v>
      </c>
      <c r="AD8">
        <f t="shared" si="17"/>
        <v>0</v>
      </c>
    </row>
    <row r="9" spans="1:30" ht="17.399999999999999" thickBot="1" x14ac:dyDescent="0.3">
      <c r="A9" s="6" t="s">
        <v>14</v>
      </c>
      <c r="B9" s="7" t="s">
        <v>14</v>
      </c>
      <c r="C9" s="18">
        <v>1805</v>
      </c>
      <c r="D9" s="38" t="s">
        <v>286</v>
      </c>
      <c r="E9" s="5" t="str">
        <f t="shared" si="2"/>
        <v>13 </v>
      </c>
      <c r="F9" s="5">
        <f t="shared" si="3"/>
        <v>0.72</v>
      </c>
      <c r="G9" s="38" t="s">
        <v>247</v>
      </c>
      <c r="H9" s="5" t="str">
        <f t="shared" si="4"/>
        <v>1,465 </v>
      </c>
      <c r="I9" s="5">
        <f t="shared" si="5"/>
        <v>81.16</v>
      </c>
      <c r="J9" s="38" t="s">
        <v>324</v>
      </c>
      <c r="K9" s="5" t="str">
        <f t="shared" si="6"/>
        <v>327 </v>
      </c>
      <c r="L9" s="5">
        <f t="shared" si="7"/>
        <v>18.12</v>
      </c>
      <c r="M9" s="38" t="s">
        <v>361</v>
      </c>
      <c r="N9" s="5" t="str">
        <f t="shared" si="8"/>
        <v>604 </v>
      </c>
      <c r="O9" s="5">
        <f t="shared" si="9"/>
        <v>33.46</v>
      </c>
      <c r="P9" s="38" t="s">
        <v>399</v>
      </c>
      <c r="Q9" s="19" t="str">
        <f t="shared" si="10"/>
        <v>604 </v>
      </c>
      <c r="R9" s="19">
        <f t="shared" si="11"/>
        <v>100</v>
      </c>
      <c r="S9" s="40" t="s">
        <v>54</v>
      </c>
      <c r="T9" s="12" t="str">
        <f t="shared" si="0"/>
        <v>0 </v>
      </c>
      <c r="U9" s="12">
        <f t="shared" si="1"/>
        <v>0</v>
      </c>
      <c r="V9" s="38" t="s">
        <v>437</v>
      </c>
      <c r="W9" s="5" t="str">
        <f t="shared" si="12"/>
        <v>772 </v>
      </c>
      <c r="X9" s="5">
        <f t="shared" si="13"/>
        <v>52.7</v>
      </c>
      <c r="Y9" s="38" t="s">
        <v>476</v>
      </c>
      <c r="Z9" s="19" t="str">
        <f t="shared" si="14"/>
        <v>327 </v>
      </c>
      <c r="AA9" s="19">
        <f t="shared" si="15"/>
        <v>100</v>
      </c>
      <c r="AB9" s="40" t="s">
        <v>54</v>
      </c>
      <c r="AC9" t="str">
        <f t="shared" si="16"/>
        <v>0 </v>
      </c>
      <c r="AD9">
        <f t="shared" si="17"/>
        <v>0</v>
      </c>
    </row>
    <row r="10" spans="1:30" ht="17.399999999999999" thickBot="1" x14ac:dyDescent="0.3">
      <c r="A10" s="4" t="s">
        <v>14</v>
      </c>
      <c r="B10" s="5" t="s">
        <v>16</v>
      </c>
      <c r="C10" s="17">
        <v>2653</v>
      </c>
      <c r="D10" s="37" t="s">
        <v>287</v>
      </c>
      <c r="E10" s="5" t="str">
        <f t="shared" si="2"/>
        <v>87 </v>
      </c>
      <c r="F10" s="5">
        <f t="shared" si="3"/>
        <v>3.28</v>
      </c>
      <c r="G10" s="37" t="s">
        <v>248</v>
      </c>
      <c r="H10" s="5" t="str">
        <f t="shared" si="4"/>
        <v>1,268 </v>
      </c>
      <c r="I10" s="5">
        <f t="shared" si="5"/>
        <v>47.79</v>
      </c>
      <c r="J10" s="37" t="s">
        <v>325</v>
      </c>
      <c r="K10" s="5" t="str">
        <f t="shared" si="6"/>
        <v>1,248 </v>
      </c>
      <c r="L10" s="5">
        <f t="shared" si="7"/>
        <v>47.04</v>
      </c>
      <c r="M10" s="37" t="s">
        <v>362</v>
      </c>
      <c r="N10" s="5" t="str">
        <f t="shared" si="8"/>
        <v>399 </v>
      </c>
      <c r="O10" s="5">
        <f t="shared" si="9"/>
        <v>15.04</v>
      </c>
      <c r="P10" s="37" t="s">
        <v>400</v>
      </c>
      <c r="Q10" s="19" t="str">
        <f t="shared" si="10"/>
        <v>398 </v>
      </c>
      <c r="R10" s="19">
        <f t="shared" si="11"/>
        <v>99.75</v>
      </c>
      <c r="S10" s="40" t="s">
        <v>77</v>
      </c>
      <c r="T10" s="12" t="str">
        <f t="shared" si="0"/>
        <v>1 </v>
      </c>
      <c r="U10" s="12">
        <f t="shared" si="1"/>
        <v>0.25</v>
      </c>
      <c r="V10" s="37" t="s">
        <v>438</v>
      </c>
      <c r="W10" s="5" t="str">
        <f t="shared" si="12"/>
        <v>587 </v>
      </c>
      <c r="X10" s="5">
        <f t="shared" si="13"/>
        <v>44.54</v>
      </c>
      <c r="Y10" s="37" t="s">
        <v>477</v>
      </c>
      <c r="Z10" s="19" t="str">
        <f t="shared" si="14"/>
        <v>1,246 </v>
      </c>
      <c r="AA10" s="19">
        <f t="shared" si="15"/>
        <v>99.84</v>
      </c>
      <c r="AB10" s="40" t="s">
        <v>78</v>
      </c>
      <c r="AC10" t="str">
        <f t="shared" si="16"/>
        <v>2 </v>
      </c>
      <c r="AD10">
        <f t="shared" si="17"/>
        <v>0.16</v>
      </c>
    </row>
    <row r="11" spans="1:30" ht="17.399999999999999" thickBot="1" x14ac:dyDescent="0.3">
      <c r="A11" s="6" t="s">
        <v>17</v>
      </c>
      <c r="B11" s="7" t="s">
        <v>18</v>
      </c>
      <c r="C11" s="18">
        <v>1705</v>
      </c>
      <c r="D11" s="38" t="s">
        <v>288</v>
      </c>
      <c r="E11" s="5" t="str">
        <f t="shared" si="2"/>
        <v>327 </v>
      </c>
      <c r="F11" s="5">
        <f t="shared" si="3"/>
        <v>19.18</v>
      </c>
      <c r="G11" s="38" t="s">
        <v>249</v>
      </c>
      <c r="H11" s="5" t="str">
        <f t="shared" si="4"/>
        <v>743 </v>
      </c>
      <c r="I11" s="5">
        <f t="shared" si="5"/>
        <v>43.58</v>
      </c>
      <c r="J11" s="38" t="s">
        <v>326</v>
      </c>
      <c r="K11" s="5" t="str">
        <f t="shared" si="6"/>
        <v>635 </v>
      </c>
      <c r="L11" s="5">
        <f t="shared" si="7"/>
        <v>37.24</v>
      </c>
      <c r="M11" s="38" t="s">
        <v>363</v>
      </c>
      <c r="N11" s="5" t="str">
        <f t="shared" si="8"/>
        <v>209 </v>
      </c>
      <c r="O11" s="5">
        <f t="shared" si="9"/>
        <v>12.26</v>
      </c>
      <c r="P11" s="38" t="s">
        <v>401</v>
      </c>
      <c r="Q11" s="19" t="str">
        <f t="shared" si="10"/>
        <v>209 </v>
      </c>
      <c r="R11" s="19">
        <f t="shared" si="11"/>
        <v>100</v>
      </c>
      <c r="S11" s="40" t="s">
        <v>54</v>
      </c>
      <c r="T11" s="12" t="str">
        <f t="shared" si="0"/>
        <v>0 </v>
      </c>
      <c r="U11" s="12">
        <f t="shared" si="1"/>
        <v>0</v>
      </c>
      <c r="V11" s="38" t="s">
        <v>439</v>
      </c>
      <c r="W11" s="5" t="str">
        <f t="shared" si="12"/>
        <v>459 </v>
      </c>
      <c r="X11" s="5">
        <f t="shared" si="13"/>
        <v>61.78</v>
      </c>
      <c r="Y11" s="38" t="s">
        <v>478</v>
      </c>
      <c r="Z11" s="19" t="str">
        <f t="shared" si="14"/>
        <v>619 </v>
      </c>
      <c r="AA11" s="19">
        <f t="shared" si="15"/>
        <v>97.48</v>
      </c>
      <c r="AB11" s="40" t="s">
        <v>79</v>
      </c>
      <c r="AC11" t="str">
        <f t="shared" si="16"/>
        <v>16 </v>
      </c>
      <c r="AD11">
        <f t="shared" si="17"/>
        <v>2.52</v>
      </c>
    </row>
    <row r="12" spans="1:30" ht="17.399999999999999" thickBot="1" x14ac:dyDescent="0.3">
      <c r="A12" s="4" t="s">
        <v>17</v>
      </c>
      <c r="B12" s="5" t="s">
        <v>19</v>
      </c>
      <c r="C12" s="5">
        <v>561</v>
      </c>
      <c r="D12" s="37" t="s">
        <v>289</v>
      </c>
      <c r="E12" s="5" t="str">
        <f t="shared" si="2"/>
        <v>1 </v>
      </c>
      <c r="F12" s="5">
        <f t="shared" si="3"/>
        <v>0.18</v>
      </c>
      <c r="G12" s="37" t="s">
        <v>250</v>
      </c>
      <c r="H12" s="5" t="str">
        <f t="shared" si="4"/>
        <v>426 </v>
      </c>
      <c r="I12" s="5">
        <f t="shared" si="5"/>
        <v>75.94</v>
      </c>
      <c r="J12" s="37" t="s">
        <v>327</v>
      </c>
      <c r="K12" s="5" t="str">
        <f t="shared" si="6"/>
        <v>134 </v>
      </c>
      <c r="L12" s="5">
        <f t="shared" si="7"/>
        <v>23.89</v>
      </c>
      <c r="M12" s="37" t="s">
        <v>364</v>
      </c>
      <c r="N12" s="5" t="str">
        <f t="shared" si="8"/>
        <v>139 </v>
      </c>
      <c r="O12" s="5">
        <f t="shared" si="9"/>
        <v>24.78</v>
      </c>
      <c r="P12" s="37" t="s">
        <v>402</v>
      </c>
      <c r="Q12" s="19" t="str">
        <f t="shared" si="10"/>
        <v>139 </v>
      </c>
      <c r="R12" s="19">
        <f t="shared" si="11"/>
        <v>100</v>
      </c>
      <c r="S12" s="40" t="s">
        <v>54</v>
      </c>
      <c r="T12" s="12" t="str">
        <f t="shared" si="0"/>
        <v>0 </v>
      </c>
      <c r="U12" s="12">
        <f t="shared" si="1"/>
        <v>0</v>
      </c>
      <c r="V12" s="37" t="s">
        <v>440</v>
      </c>
      <c r="W12" s="5" t="str">
        <f t="shared" si="12"/>
        <v>209 </v>
      </c>
      <c r="X12" s="5">
        <f t="shared" si="13"/>
        <v>49.06</v>
      </c>
      <c r="Y12" s="37" t="s">
        <v>479</v>
      </c>
      <c r="Z12" s="19" t="str">
        <f t="shared" si="14"/>
        <v>134 </v>
      </c>
      <c r="AA12" s="19">
        <f t="shared" si="15"/>
        <v>100</v>
      </c>
      <c r="AB12" s="40" t="s">
        <v>54</v>
      </c>
      <c r="AC12" t="str">
        <f t="shared" si="16"/>
        <v>0 </v>
      </c>
      <c r="AD12">
        <f t="shared" si="17"/>
        <v>0</v>
      </c>
    </row>
    <row r="13" spans="1:30" ht="17.399999999999999" thickBot="1" x14ac:dyDescent="0.3">
      <c r="A13" s="6" t="s">
        <v>17</v>
      </c>
      <c r="B13" s="7" t="s">
        <v>20</v>
      </c>
      <c r="C13" s="18">
        <v>1328</v>
      </c>
      <c r="D13" s="38" t="s">
        <v>290</v>
      </c>
      <c r="E13" s="5" t="str">
        <f t="shared" si="2"/>
        <v>8 </v>
      </c>
      <c r="F13" s="5">
        <f t="shared" si="3"/>
        <v>0.6</v>
      </c>
      <c r="G13" s="38" t="s">
        <v>251</v>
      </c>
      <c r="H13" s="5" t="str">
        <f t="shared" si="4"/>
        <v>888 </v>
      </c>
      <c r="I13" s="5">
        <f t="shared" si="5"/>
        <v>66.87</v>
      </c>
      <c r="J13" s="38" t="s">
        <v>328</v>
      </c>
      <c r="K13" s="5" t="str">
        <f t="shared" si="6"/>
        <v>432 </v>
      </c>
      <c r="L13" s="5">
        <f t="shared" si="7"/>
        <v>32.53</v>
      </c>
      <c r="M13" s="38" t="s">
        <v>365</v>
      </c>
      <c r="N13" s="5" t="str">
        <f>TRIM(LEFT(M13,FIND("(",M13)-1))</f>
        <v>273 </v>
      </c>
      <c r="O13" s="5">
        <f t="shared" si="9"/>
        <v>20.56</v>
      </c>
      <c r="P13" s="38" t="s">
        <v>403</v>
      </c>
      <c r="Q13" s="19" t="str">
        <f t="shared" si="10"/>
        <v>273 </v>
      </c>
      <c r="R13" s="19">
        <f t="shared" si="11"/>
        <v>100</v>
      </c>
      <c r="S13" s="40" t="s">
        <v>54</v>
      </c>
      <c r="T13" s="12" t="str">
        <f t="shared" si="0"/>
        <v>0 </v>
      </c>
      <c r="U13" s="12">
        <f t="shared" si="1"/>
        <v>0</v>
      </c>
      <c r="V13" s="38" t="s">
        <v>441</v>
      </c>
      <c r="W13" s="5" t="str">
        <f t="shared" si="12"/>
        <v>519 </v>
      </c>
      <c r="X13" s="5">
        <f t="shared" si="13"/>
        <v>58.45</v>
      </c>
      <c r="Y13" s="38" t="s">
        <v>480</v>
      </c>
      <c r="Z13" s="19" t="str">
        <f t="shared" si="14"/>
        <v>430 </v>
      </c>
      <c r="AA13" s="19">
        <f t="shared" si="15"/>
        <v>99.54</v>
      </c>
      <c r="AB13" s="40" t="s">
        <v>80</v>
      </c>
      <c r="AC13" t="str">
        <f t="shared" si="16"/>
        <v>2 </v>
      </c>
      <c r="AD13">
        <f t="shared" si="17"/>
        <v>0.46</v>
      </c>
    </row>
    <row r="14" spans="1:30" ht="17.399999999999999" thickBot="1" x14ac:dyDescent="0.3">
      <c r="A14" s="4" t="s">
        <v>17</v>
      </c>
      <c r="B14" s="5" t="s">
        <v>21</v>
      </c>
      <c r="C14" s="5">
        <v>494</v>
      </c>
      <c r="D14" s="37" t="s">
        <v>291</v>
      </c>
      <c r="E14" s="5" t="str">
        <f t="shared" si="2"/>
        <v>12 </v>
      </c>
      <c r="F14" s="5">
        <f t="shared" si="3"/>
        <v>2.4300000000000002</v>
      </c>
      <c r="G14" s="37" t="s">
        <v>252</v>
      </c>
      <c r="H14" s="5" t="str">
        <f t="shared" si="4"/>
        <v>482 </v>
      </c>
      <c r="I14" s="5">
        <f t="shared" si="5"/>
        <v>97.57</v>
      </c>
      <c r="J14" s="37" t="s">
        <v>293</v>
      </c>
      <c r="K14" s="5" t="str">
        <f t="shared" si="6"/>
        <v>0 </v>
      </c>
      <c r="L14" s="5">
        <f t="shared" si="7"/>
        <v>0</v>
      </c>
      <c r="M14" s="37" t="s">
        <v>366</v>
      </c>
      <c r="N14" s="5" t="str">
        <f t="shared" si="8"/>
        <v>210 </v>
      </c>
      <c r="O14" s="5">
        <f t="shared" si="9"/>
        <v>42.51</v>
      </c>
      <c r="P14" s="37" t="s">
        <v>404</v>
      </c>
      <c r="Q14" s="19" t="str">
        <f t="shared" si="10"/>
        <v>210 </v>
      </c>
      <c r="R14" s="19">
        <f t="shared" si="11"/>
        <v>100</v>
      </c>
      <c r="S14" s="40" t="s">
        <v>54</v>
      </c>
      <c r="T14" s="12" t="str">
        <f t="shared" si="0"/>
        <v>0 </v>
      </c>
      <c r="U14" s="12">
        <f t="shared" si="1"/>
        <v>0</v>
      </c>
      <c r="V14" s="37" t="s">
        <v>442</v>
      </c>
      <c r="W14" s="5" t="str">
        <f t="shared" si="12"/>
        <v>253 </v>
      </c>
      <c r="X14" s="5">
        <f t="shared" si="13"/>
        <v>52.49</v>
      </c>
      <c r="Y14" s="37" t="s">
        <v>293</v>
      </c>
      <c r="Z14" s="19" t="str">
        <f t="shared" si="14"/>
        <v>0 </v>
      </c>
      <c r="AA14" s="19">
        <f t="shared" si="15"/>
        <v>0</v>
      </c>
      <c r="AB14" s="40" t="s">
        <v>54</v>
      </c>
      <c r="AC14" t="str">
        <f t="shared" si="16"/>
        <v>0 </v>
      </c>
      <c r="AD14">
        <f t="shared" si="17"/>
        <v>0</v>
      </c>
    </row>
    <row r="15" spans="1:30" ht="17.399999999999999" thickBot="1" x14ac:dyDescent="0.3">
      <c r="A15" s="6" t="s">
        <v>22</v>
      </c>
      <c r="B15" s="7" t="s">
        <v>22</v>
      </c>
      <c r="C15" s="18">
        <v>4919</v>
      </c>
      <c r="D15" s="38" t="s">
        <v>292</v>
      </c>
      <c r="E15" s="5" t="str">
        <f t="shared" si="2"/>
        <v>21 </v>
      </c>
      <c r="F15" s="5">
        <f t="shared" si="3"/>
        <v>0.43</v>
      </c>
      <c r="G15" s="38" t="s">
        <v>253</v>
      </c>
      <c r="H15" s="5" t="str">
        <f t="shared" si="4"/>
        <v>2,562 </v>
      </c>
      <c r="I15" s="5">
        <f t="shared" si="5"/>
        <v>52.08</v>
      </c>
      <c r="J15" s="38" t="s">
        <v>329</v>
      </c>
      <c r="K15" s="5" t="str">
        <f t="shared" si="6"/>
        <v>2,336 </v>
      </c>
      <c r="L15" s="5">
        <f t="shared" si="7"/>
        <v>47.49</v>
      </c>
      <c r="M15" s="38" t="s">
        <v>367</v>
      </c>
      <c r="N15" s="5" t="str">
        <f t="shared" si="8"/>
        <v>1,232 </v>
      </c>
      <c r="O15" s="5">
        <f t="shared" si="9"/>
        <v>25.05</v>
      </c>
      <c r="P15" s="38" t="s">
        <v>405</v>
      </c>
      <c r="Q15" s="19" t="str">
        <f t="shared" si="10"/>
        <v>1,232 </v>
      </c>
      <c r="R15" s="19">
        <f t="shared" si="11"/>
        <v>100</v>
      </c>
      <c r="S15" s="40" t="s">
        <v>54</v>
      </c>
      <c r="T15" s="12" t="str">
        <f t="shared" si="0"/>
        <v>0 </v>
      </c>
      <c r="U15" s="12">
        <f t="shared" si="1"/>
        <v>0</v>
      </c>
      <c r="V15" s="38" t="s">
        <v>443</v>
      </c>
      <c r="W15" s="5" t="str">
        <f t="shared" si="12"/>
        <v>1,310 </v>
      </c>
      <c r="X15" s="5">
        <f t="shared" si="13"/>
        <v>51.13</v>
      </c>
      <c r="Y15" s="38" t="s">
        <v>481</v>
      </c>
      <c r="Z15" s="19" t="str">
        <f t="shared" si="14"/>
        <v>2,322 </v>
      </c>
      <c r="AA15" s="19">
        <f t="shared" si="15"/>
        <v>99.4</v>
      </c>
      <c r="AB15" s="40" t="s">
        <v>81</v>
      </c>
      <c r="AC15" t="str">
        <f t="shared" si="16"/>
        <v>14 </v>
      </c>
      <c r="AD15">
        <f t="shared" si="17"/>
        <v>0.6</v>
      </c>
    </row>
    <row r="16" spans="1:30" ht="17.399999999999999" thickBot="1" x14ac:dyDescent="0.3">
      <c r="A16" s="4" t="s">
        <v>22</v>
      </c>
      <c r="B16" s="5" t="s">
        <v>23</v>
      </c>
      <c r="C16" s="17">
        <v>1313</v>
      </c>
      <c r="D16" s="37" t="s">
        <v>293</v>
      </c>
      <c r="E16" s="5" t="str">
        <f t="shared" si="2"/>
        <v>0 </v>
      </c>
      <c r="F16" s="5">
        <f t="shared" si="3"/>
        <v>0</v>
      </c>
      <c r="G16" s="37" t="s">
        <v>254</v>
      </c>
      <c r="H16" s="5" t="str">
        <f t="shared" si="4"/>
        <v>792 </v>
      </c>
      <c r="I16" s="5">
        <f t="shared" si="5"/>
        <v>60.32</v>
      </c>
      <c r="J16" s="37" t="s">
        <v>330</v>
      </c>
      <c r="K16" s="5" t="str">
        <f t="shared" si="6"/>
        <v>521 </v>
      </c>
      <c r="L16" s="5">
        <f t="shared" si="7"/>
        <v>39.68</v>
      </c>
      <c r="M16" s="37" t="s">
        <v>368</v>
      </c>
      <c r="N16" s="5" t="str">
        <f t="shared" si="8"/>
        <v>263 </v>
      </c>
      <c r="O16" s="5">
        <f t="shared" si="9"/>
        <v>20.03</v>
      </c>
      <c r="P16" s="37" t="s">
        <v>406</v>
      </c>
      <c r="Q16" s="19" t="str">
        <f t="shared" si="10"/>
        <v>263 </v>
      </c>
      <c r="R16" s="19">
        <f t="shared" si="11"/>
        <v>100</v>
      </c>
      <c r="S16" s="40" t="s">
        <v>54</v>
      </c>
      <c r="T16" s="12" t="str">
        <f t="shared" si="0"/>
        <v>0 </v>
      </c>
      <c r="U16" s="12">
        <f t="shared" si="1"/>
        <v>0</v>
      </c>
      <c r="V16" s="37" t="s">
        <v>444</v>
      </c>
      <c r="W16" s="5" t="str">
        <f t="shared" si="12"/>
        <v>510 </v>
      </c>
      <c r="X16" s="5">
        <f t="shared" si="13"/>
        <v>64.39</v>
      </c>
      <c r="Y16" s="37" t="s">
        <v>482</v>
      </c>
      <c r="Z16" s="19" t="str">
        <f t="shared" si="14"/>
        <v>521 </v>
      </c>
      <c r="AA16" s="19">
        <f t="shared" si="15"/>
        <v>100</v>
      </c>
      <c r="AB16" s="40" t="s">
        <v>54</v>
      </c>
      <c r="AC16" t="str">
        <f t="shared" si="16"/>
        <v>0 </v>
      </c>
      <c r="AD16">
        <f t="shared" si="17"/>
        <v>0</v>
      </c>
    </row>
    <row r="17" spans="1:30" ht="17.399999999999999" thickBot="1" x14ac:dyDescent="0.3">
      <c r="A17" s="6" t="s">
        <v>22</v>
      </c>
      <c r="B17" s="7" t="s">
        <v>24</v>
      </c>
      <c r="C17" s="18">
        <v>1207</v>
      </c>
      <c r="D17" s="38" t="s">
        <v>294</v>
      </c>
      <c r="E17" s="5" t="str">
        <f t="shared" si="2"/>
        <v>2 </v>
      </c>
      <c r="F17" s="5">
        <f t="shared" si="3"/>
        <v>0.17</v>
      </c>
      <c r="G17" s="38" t="s">
        <v>255</v>
      </c>
      <c r="H17" s="5" t="str">
        <f t="shared" si="4"/>
        <v>601 </v>
      </c>
      <c r="I17" s="5">
        <f t="shared" si="5"/>
        <v>49.79</v>
      </c>
      <c r="J17" s="38" t="s">
        <v>331</v>
      </c>
      <c r="K17" s="5" t="str">
        <f t="shared" si="6"/>
        <v>604 </v>
      </c>
      <c r="L17" s="5">
        <f t="shared" si="7"/>
        <v>50.04</v>
      </c>
      <c r="M17" s="38" t="s">
        <v>369</v>
      </c>
      <c r="N17" s="5" t="str">
        <f t="shared" si="8"/>
        <v>287 </v>
      </c>
      <c r="O17" s="5">
        <f t="shared" si="9"/>
        <v>23.78</v>
      </c>
      <c r="P17" s="38" t="s">
        <v>407</v>
      </c>
      <c r="Q17" s="19" t="str">
        <f t="shared" si="10"/>
        <v>287 </v>
      </c>
      <c r="R17" s="19">
        <f t="shared" si="11"/>
        <v>100</v>
      </c>
      <c r="S17" s="40" t="s">
        <v>54</v>
      </c>
      <c r="T17" s="12" t="str">
        <f t="shared" si="0"/>
        <v>0 </v>
      </c>
      <c r="U17" s="12">
        <f t="shared" si="1"/>
        <v>0</v>
      </c>
      <c r="V17" s="38" t="s">
        <v>445</v>
      </c>
      <c r="W17" s="5" t="str">
        <f t="shared" si="12"/>
        <v>305 </v>
      </c>
      <c r="X17" s="5">
        <f t="shared" si="13"/>
        <v>50.75</v>
      </c>
      <c r="Y17" s="38" t="s">
        <v>399</v>
      </c>
      <c r="Z17" s="19" t="str">
        <f t="shared" si="14"/>
        <v>604 </v>
      </c>
      <c r="AA17" s="19">
        <f t="shared" si="15"/>
        <v>100</v>
      </c>
      <c r="AB17" s="40" t="s">
        <v>54</v>
      </c>
      <c r="AC17" t="str">
        <f t="shared" si="16"/>
        <v>0 </v>
      </c>
      <c r="AD17">
        <f t="shared" si="17"/>
        <v>0</v>
      </c>
    </row>
    <row r="18" spans="1:30" ht="17.399999999999999" thickBot="1" x14ac:dyDescent="0.3">
      <c r="A18" s="4" t="s">
        <v>25</v>
      </c>
      <c r="B18" s="5" t="s">
        <v>25</v>
      </c>
      <c r="C18" s="17">
        <v>6494</v>
      </c>
      <c r="D18" s="37" t="s">
        <v>295</v>
      </c>
      <c r="E18" s="5" t="str">
        <f t="shared" si="2"/>
        <v>10 </v>
      </c>
      <c r="F18" s="5">
        <f t="shared" si="3"/>
        <v>0.15</v>
      </c>
      <c r="G18" s="37" t="s">
        <v>256</v>
      </c>
      <c r="H18" s="5" t="str">
        <f t="shared" si="4"/>
        <v>2,095 </v>
      </c>
      <c r="I18" s="5">
        <f t="shared" si="5"/>
        <v>32.26</v>
      </c>
      <c r="J18" s="37" t="s">
        <v>332</v>
      </c>
      <c r="K18" s="5" t="str">
        <f t="shared" si="6"/>
        <v>4,125 </v>
      </c>
      <c r="L18" s="5">
        <f t="shared" si="7"/>
        <v>63.52</v>
      </c>
      <c r="M18" s="37" t="s">
        <v>370</v>
      </c>
      <c r="N18" s="5" t="str">
        <f t="shared" si="8"/>
        <v>709 </v>
      </c>
      <c r="O18" s="5">
        <f t="shared" si="9"/>
        <v>10.92</v>
      </c>
      <c r="P18" s="37" t="s">
        <v>408</v>
      </c>
      <c r="Q18" s="19" t="str">
        <f t="shared" si="10"/>
        <v>709 </v>
      </c>
      <c r="R18" s="19">
        <f t="shared" si="11"/>
        <v>100</v>
      </c>
      <c r="S18" s="40" t="s">
        <v>54</v>
      </c>
      <c r="T18" s="12" t="str">
        <f t="shared" si="0"/>
        <v>0 </v>
      </c>
      <c r="U18" s="12">
        <f t="shared" si="1"/>
        <v>0</v>
      </c>
      <c r="V18" s="37" t="s">
        <v>446</v>
      </c>
      <c r="W18" s="5" t="str">
        <f t="shared" si="12"/>
        <v>686 </v>
      </c>
      <c r="X18" s="5">
        <f t="shared" si="13"/>
        <v>29.08</v>
      </c>
      <c r="Y18" s="37" t="s">
        <v>483</v>
      </c>
      <c r="Z18" s="19" t="str">
        <f t="shared" si="14"/>
        <v>4,125 </v>
      </c>
      <c r="AA18" s="19">
        <f t="shared" si="15"/>
        <v>100</v>
      </c>
      <c r="AB18" s="40" t="s">
        <v>54</v>
      </c>
      <c r="AC18" t="str">
        <f t="shared" si="16"/>
        <v>0 </v>
      </c>
      <c r="AD18">
        <f t="shared" si="17"/>
        <v>0</v>
      </c>
    </row>
    <row r="19" spans="1:30" ht="17.399999999999999" thickBot="1" x14ac:dyDescent="0.3">
      <c r="A19" s="6" t="s">
        <v>26</v>
      </c>
      <c r="B19" s="7" t="s">
        <v>26</v>
      </c>
      <c r="C19" s="18">
        <v>2722</v>
      </c>
      <c r="D19" s="38" t="s">
        <v>296</v>
      </c>
      <c r="E19" s="5" t="str">
        <f t="shared" si="2"/>
        <v>93 </v>
      </c>
      <c r="F19" s="5">
        <f t="shared" si="3"/>
        <v>3.42</v>
      </c>
      <c r="G19" s="38" t="s">
        <v>257</v>
      </c>
      <c r="H19" s="5" t="str">
        <f t="shared" si="4"/>
        <v>1,100 </v>
      </c>
      <c r="I19" s="5">
        <f t="shared" si="5"/>
        <v>40.409999999999997</v>
      </c>
      <c r="J19" s="38" t="s">
        <v>333</v>
      </c>
      <c r="K19" s="5" t="str">
        <f t="shared" si="6"/>
        <v>1,529 </v>
      </c>
      <c r="L19" s="5">
        <f t="shared" si="7"/>
        <v>56.17</v>
      </c>
      <c r="M19" s="38" t="s">
        <v>371</v>
      </c>
      <c r="N19" s="5" t="str">
        <f t="shared" si="8"/>
        <v>321 </v>
      </c>
      <c r="O19" s="5">
        <f t="shared" si="9"/>
        <v>11.79</v>
      </c>
      <c r="P19" s="38" t="s">
        <v>409</v>
      </c>
      <c r="Q19" s="19" t="str">
        <f t="shared" si="10"/>
        <v>316 </v>
      </c>
      <c r="R19" s="19">
        <f t="shared" si="11"/>
        <v>98.44</v>
      </c>
      <c r="S19" s="40" t="s">
        <v>82</v>
      </c>
      <c r="T19" s="12" t="str">
        <f t="shared" si="0"/>
        <v>5 </v>
      </c>
      <c r="U19" s="12">
        <f t="shared" si="1"/>
        <v>1.56</v>
      </c>
      <c r="V19" s="38" t="s">
        <v>447</v>
      </c>
      <c r="W19" s="5" t="str">
        <f t="shared" si="12"/>
        <v>716 </v>
      </c>
      <c r="X19" s="5">
        <f t="shared" si="13"/>
        <v>65.09</v>
      </c>
      <c r="Y19" s="38" t="s">
        <v>484</v>
      </c>
      <c r="Z19" s="19" t="str">
        <f t="shared" si="14"/>
        <v>1,425 </v>
      </c>
      <c r="AA19" s="19">
        <f t="shared" si="15"/>
        <v>93.2</v>
      </c>
      <c r="AB19" s="40" t="s">
        <v>83</v>
      </c>
      <c r="AC19" t="str">
        <f t="shared" si="16"/>
        <v>104 </v>
      </c>
      <c r="AD19">
        <f t="shared" si="17"/>
        <v>6.8</v>
      </c>
    </row>
    <row r="20" spans="1:30" ht="17.399999999999999" thickBot="1" x14ac:dyDescent="0.3">
      <c r="A20" s="4" t="s">
        <v>26</v>
      </c>
      <c r="B20" s="5" t="s">
        <v>27</v>
      </c>
      <c r="C20" s="17">
        <v>1043</v>
      </c>
      <c r="D20" s="37" t="s">
        <v>297</v>
      </c>
      <c r="E20" s="5" t="str">
        <f t="shared" si="2"/>
        <v>7 </v>
      </c>
      <c r="F20" s="5">
        <f t="shared" si="3"/>
        <v>0.67</v>
      </c>
      <c r="G20" s="37" t="s">
        <v>258</v>
      </c>
      <c r="H20" s="5" t="str">
        <f t="shared" si="4"/>
        <v>450 </v>
      </c>
      <c r="I20" s="5">
        <f t="shared" si="5"/>
        <v>43.14</v>
      </c>
      <c r="J20" s="37" t="s">
        <v>334</v>
      </c>
      <c r="K20" s="5" t="str">
        <f t="shared" si="6"/>
        <v>586 </v>
      </c>
      <c r="L20" s="5">
        <f t="shared" si="7"/>
        <v>56.18</v>
      </c>
      <c r="M20" s="37" t="s">
        <v>372</v>
      </c>
      <c r="N20" s="5" t="str">
        <f t="shared" si="8"/>
        <v>164 </v>
      </c>
      <c r="O20" s="5">
        <f t="shared" si="9"/>
        <v>15.72</v>
      </c>
      <c r="P20" s="37" t="s">
        <v>410</v>
      </c>
      <c r="Q20" s="19" t="str">
        <f t="shared" si="10"/>
        <v>163 </v>
      </c>
      <c r="R20" s="19">
        <f t="shared" si="11"/>
        <v>99.39</v>
      </c>
      <c r="S20" s="40" t="s">
        <v>84</v>
      </c>
      <c r="T20" s="12" t="str">
        <f t="shared" si="0"/>
        <v>1 </v>
      </c>
      <c r="U20" s="12">
        <f t="shared" si="1"/>
        <v>0.61</v>
      </c>
      <c r="V20" s="37" t="s">
        <v>448</v>
      </c>
      <c r="W20" s="5" t="str">
        <f t="shared" si="12"/>
        <v>239 </v>
      </c>
      <c r="X20" s="5">
        <f t="shared" si="13"/>
        <v>53.11</v>
      </c>
      <c r="Y20" s="37" t="s">
        <v>485</v>
      </c>
      <c r="Z20" s="19" t="str">
        <f t="shared" si="14"/>
        <v>586 </v>
      </c>
      <c r="AA20" s="19">
        <f t="shared" si="15"/>
        <v>100</v>
      </c>
      <c r="AB20" s="40" t="s">
        <v>54</v>
      </c>
      <c r="AC20" t="str">
        <f t="shared" si="16"/>
        <v>0 </v>
      </c>
      <c r="AD20">
        <f t="shared" si="17"/>
        <v>0</v>
      </c>
    </row>
    <row r="21" spans="1:30" ht="34.200000000000003" thickBot="1" x14ac:dyDescent="0.3">
      <c r="A21" s="6" t="s">
        <v>26</v>
      </c>
      <c r="B21" s="7" t="s">
        <v>28</v>
      </c>
      <c r="C21" s="18">
        <v>1403</v>
      </c>
      <c r="D21" s="38" t="s">
        <v>298</v>
      </c>
      <c r="E21" s="5" t="str">
        <f t="shared" si="2"/>
        <v>1 </v>
      </c>
      <c r="F21" s="5">
        <f t="shared" si="3"/>
        <v>7.0000000000000007E-2</v>
      </c>
      <c r="G21" s="38" t="s">
        <v>259</v>
      </c>
      <c r="H21" s="5" t="str">
        <f t="shared" si="4"/>
        <v>489 </v>
      </c>
      <c r="I21" s="5">
        <f t="shared" si="5"/>
        <v>34.85</v>
      </c>
      <c r="J21" s="38" t="s">
        <v>335</v>
      </c>
      <c r="K21" s="5" t="str">
        <f t="shared" si="6"/>
        <v>913 </v>
      </c>
      <c r="L21" s="5">
        <f t="shared" si="7"/>
        <v>65.069999999999993</v>
      </c>
      <c r="M21" s="38" t="s">
        <v>373</v>
      </c>
      <c r="N21" s="5" t="str">
        <f t="shared" si="8"/>
        <v>165 </v>
      </c>
      <c r="O21" s="5">
        <f t="shared" si="9"/>
        <v>11.76</v>
      </c>
      <c r="P21" s="38" t="s">
        <v>411</v>
      </c>
      <c r="Q21" s="19" t="str">
        <f t="shared" si="10"/>
        <v>164 </v>
      </c>
      <c r="R21" s="19">
        <f t="shared" si="11"/>
        <v>99.39</v>
      </c>
      <c r="S21" s="40" t="s">
        <v>84</v>
      </c>
      <c r="T21" s="12" t="str">
        <f t="shared" si="0"/>
        <v>1 </v>
      </c>
      <c r="U21" s="12">
        <f t="shared" si="1"/>
        <v>0.61</v>
      </c>
      <c r="V21" s="38" t="s">
        <v>449</v>
      </c>
      <c r="W21" s="5" t="str">
        <f t="shared" si="12"/>
        <v>285 </v>
      </c>
      <c r="X21" s="5">
        <f t="shared" si="13"/>
        <v>58.28</v>
      </c>
      <c r="Y21" s="38" t="s">
        <v>486</v>
      </c>
      <c r="Z21" s="19" t="str">
        <f t="shared" si="14"/>
        <v>910 </v>
      </c>
      <c r="AA21" s="19">
        <f t="shared" si="15"/>
        <v>99.67</v>
      </c>
      <c r="AB21" s="40" t="s">
        <v>85</v>
      </c>
      <c r="AC21" t="str">
        <f t="shared" si="16"/>
        <v>3 </v>
      </c>
      <c r="AD21">
        <f t="shared" si="17"/>
        <v>0.33</v>
      </c>
    </row>
    <row r="22" spans="1:30" ht="17.399999999999999" thickBot="1" x14ac:dyDescent="0.3">
      <c r="A22" s="4" t="s">
        <v>25</v>
      </c>
      <c r="B22" s="5" t="s">
        <v>29</v>
      </c>
      <c r="C22" s="17">
        <v>1303</v>
      </c>
      <c r="D22" s="37" t="s">
        <v>299</v>
      </c>
      <c r="E22" s="5" t="str">
        <f t="shared" si="2"/>
        <v>11 </v>
      </c>
      <c r="F22" s="5">
        <f t="shared" si="3"/>
        <v>0.84</v>
      </c>
      <c r="G22" s="37" t="s">
        <v>260</v>
      </c>
      <c r="H22" s="5" t="str">
        <f t="shared" si="4"/>
        <v>499 </v>
      </c>
      <c r="I22" s="5">
        <f t="shared" si="5"/>
        <v>38.299999999999997</v>
      </c>
      <c r="J22" s="37" t="s">
        <v>336</v>
      </c>
      <c r="K22" s="5" t="str">
        <f t="shared" si="6"/>
        <v>793 </v>
      </c>
      <c r="L22" s="5">
        <f t="shared" si="7"/>
        <v>60.86</v>
      </c>
      <c r="M22" s="37" t="s">
        <v>374</v>
      </c>
      <c r="N22" s="5" t="str">
        <f t="shared" si="8"/>
        <v>172 </v>
      </c>
      <c r="O22" s="5">
        <f t="shared" si="9"/>
        <v>13.2</v>
      </c>
      <c r="P22" s="37" t="s">
        <v>412</v>
      </c>
      <c r="Q22" s="19" t="str">
        <f t="shared" si="10"/>
        <v>172 </v>
      </c>
      <c r="R22" s="19">
        <f t="shared" si="11"/>
        <v>100</v>
      </c>
      <c r="S22" s="40" t="s">
        <v>54</v>
      </c>
      <c r="T22" s="12" t="str">
        <f t="shared" si="0"/>
        <v>0 </v>
      </c>
      <c r="U22" s="12">
        <f t="shared" si="1"/>
        <v>0</v>
      </c>
      <c r="V22" s="37" t="s">
        <v>450</v>
      </c>
      <c r="W22" s="5" t="str">
        <f t="shared" si="12"/>
        <v>265 </v>
      </c>
      <c r="X22" s="5">
        <f t="shared" si="13"/>
        <v>53.11</v>
      </c>
      <c r="Y22" s="37" t="s">
        <v>487</v>
      </c>
      <c r="Z22" s="19" t="str">
        <f t="shared" si="14"/>
        <v>785 </v>
      </c>
      <c r="AA22" s="19">
        <f t="shared" si="15"/>
        <v>98.99</v>
      </c>
      <c r="AB22" s="40" t="s">
        <v>86</v>
      </c>
      <c r="AC22" t="str">
        <f t="shared" si="16"/>
        <v>8 </v>
      </c>
      <c r="AD22">
        <f t="shared" si="17"/>
        <v>1.01</v>
      </c>
    </row>
    <row r="23" spans="1:30" ht="17.399999999999999" thickBot="1" x14ac:dyDescent="0.3">
      <c r="A23" s="6" t="s">
        <v>25</v>
      </c>
      <c r="B23" s="7" t="s">
        <v>30</v>
      </c>
      <c r="C23" s="18">
        <v>2803</v>
      </c>
      <c r="D23" s="38" t="s">
        <v>300</v>
      </c>
      <c r="E23" s="5" t="str">
        <f t="shared" si="2"/>
        <v>25 </v>
      </c>
      <c r="F23" s="5">
        <f t="shared" si="3"/>
        <v>0.89</v>
      </c>
      <c r="G23" s="38" t="s">
        <v>261</v>
      </c>
      <c r="H23" s="5" t="str">
        <f t="shared" si="4"/>
        <v>1,545 </v>
      </c>
      <c r="I23" s="5">
        <f t="shared" si="5"/>
        <v>55.12</v>
      </c>
      <c r="J23" s="38" t="s">
        <v>337</v>
      </c>
      <c r="K23" s="5" t="str">
        <f t="shared" si="6"/>
        <v>1,233 </v>
      </c>
      <c r="L23" s="5">
        <f t="shared" si="7"/>
        <v>43.99</v>
      </c>
      <c r="M23" s="38" t="s">
        <v>375</v>
      </c>
      <c r="N23" s="5" t="str">
        <f t="shared" si="8"/>
        <v>670 </v>
      </c>
      <c r="O23" s="5">
        <f t="shared" si="9"/>
        <v>23.9</v>
      </c>
      <c r="P23" s="38" t="s">
        <v>413</v>
      </c>
      <c r="Q23" s="19" t="str">
        <f t="shared" si="10"/>
        <v>670 </v>
      </c>
      <c r="R23" s="19">
        <f t="shared" si="11"/>
        <v>100</v>
      </c>
      <c r="S23" s="40" t="s">
        <v>54</v>
      </c>
      <c r="T23" s="12" t="str">
        <f t="shared" si="0"/>
        <v>0 </v>
      </c>
      <c r="U23" s="12">
        <f t="shared" si="1"/>
        <v>0</v>
      </c>
      <c r="V23" s="38" t="s">
        <v>451</v>
      </c>
      <c r="W23" s="5" t="str">
        <f t="shared" si="12"/>
        <v>875 </v>
      </c>
      <c r="X23" s="5">
        <f t="shared" si="13"/>
        <v>56.63</v>
      </c>
      <c r="Y23" s="38" t="s">
        <v>488</v>
      </c>
      <c r="Z23" s="19" t="str">
        <f t="shared" si="14"/>
        <v>1,233 </v>
      </c>
      <c r="AA23" s="19">
        <f t="shared" si="15"/>
        <v>100</v>
      </c>
      <c r="AB23" s="40" t="s">
        <v>54</v>
      </c>
      <c r="AC23" t="str">
        <f t="shared" si="16"/>
        <v>0 </v>
      </c>
      <c r="AD23">
        <f t="shared" si="17"/>
        <v>0</v>
      </c>
    </row>
    <row r="24" spans="1:30" ht="17.399999999999999" thickBot="1" x14ac:dyDescent="0.3">
      <c r="A24" s="4" t="s">
        <v>31</v>
      </c>
      <c r="B24" s="5" t="s">
        <v>32</v>
      </c>
      <c r="C24" s="17">
        <v>3581</v>
      </c>
      <c r="D24" s="37" t="s">
        <v>301</v>
      </c>
      <c r="E24" s="5" t="str">
        <f t="shared" si="2"/>
        <v>387 </v>
      </c>
      <c r="F24" s="5">
        <f t="shared" si="3"/>
        <v>10.81</v>
      </c>
      <c r="G24" s="37" t="s">
        <v>262</v>
      </c>
      <c r="H24" s="5" t="str">
        <f t="shared" si="4"/>
        <v>1,750 </v>
      </c>
      <c r="I24" s="5">
        <f t="shared" si="5"/>
        <v>48.87</v>
      </c>
      <c r="J24" s="37" t="s">
        <v>338</v>
      </c>
      <c r="K24" s="5" t="str">
        <f t="shared" si="6"/>
        <v>1,444 </v>
      </c>
      <c r="L24" s="5">
        <f t="shared" si="7"/>
        <v>40.32</v>
      </c>
      <c r="M24" s="37" t="s">
        <v>376</v>
      </c>
      <c r="N24" s="5" t="str">
        <f t="shared" si="8"/>
        <v>468 </v>
      </c>
      <c r="O24" s="5">
        <f t="shared" si="9"/>
        <v>13.07</v>
      </c>
      <c r="P24" s="37" t="s">
        <v>414</v>
      </c>
      <c r="Q24" s="19" t="str">
        <f t="shared" si="10"/>
        <v>463 </v>
      </c>
      <c r="R24" s="19">
        <f t="shared" si="11"/>
        <v>98.93</v>
      </c>
      <c r="S24" s="40" t="s">
        <v>87</v>
      </c>
      <c r="T24" s="12" t="str">
        <f t="shared" si="0"/>
        <v>5 </v>
      </c>
      <c r="U24" s="12">
        <f t="shared" si="1"/>
        <v>1.07</v>
      </c>
      <c r="V24" s="37" t="s">
        <v>452</v>
      </c>
      <c r="W24" s="5" t="str">
        <f t="shared" si="12"/>
        <v>867 </v>
      </c>
      <c r="X24" s="5">
        <f t="shared" si="13"/>
        <v>49.54</v>
      </c>
      <c r="Y24" s="37" t="s">
        <v>489</v>
      </c>
      <c r="Z24" s="19" t="str">
        <f t="shared" si="14"/>
        <v>1,305 </v>
      </c>
      <c r="AA24" s="19">
        <f t="shared" si="15"/>
        <v>90.37</v>
      </c>
      <c r="AB24" s="40" t="s">
        <v>88</v>
      </c>
      <c r="AC24" t="str">
        <f t="shared" si="16"/>
        <v>139 </v>
      </c>
      <c r="AD24">
        <f t="shared" si="17"/>
        <v>9.6300000000000008</v>
      </c>
    </row>
    <row r="25" spans="1:30" ht="17.399999999999999" thickBot="1" x14ac:dyDescent="0.3">
      <c r="A25" s="6" t="s">
        <v>31</v>
      </c>
      <c r="B25" s="7" t="s">
        <v>31</v>
      </c>
      <c r="C25" s="18">
        <v>5265</v>
      </c>
      <c r="D25" s="38" t="s">
        <v>302</v>
      </c>
      <c r="E25" s="5" t="str">
        <f t="shared" si="2"/>
        <v>25 </v>
      </c>
      <c r="F25" s="5">
        <f t="shared" si="3"/>
        <v>0.47</v>
      </c>
      <c r="G25" s="38" t="s">
        <v>263</v>
      </c>
      <c r="H25" s="5" t="str">
        <f t="shared" si="4"/>
        <v>2,106 </v>
      </c>
      <c r="I25" s="5">
        <f t="shared" si="5"/>
        <v>40</v>
      </c>
      <c r="J25" s="38" t="s">
        <v>339</v>
      </c>
      <c r="K25" s="5" t="str">
        <f t="shared" si="6"/>
        <v>3,128 </v>
      </c>
      <c r="L25" s="5">
        <f t="shared" si="7"/>
        <v>59.41</v>
      </c>
      <c r="M25" s="38" t="s">
        <v>377</v>
      </c>
      <c r="N25" s="5" t="str">
        <f t="shared" si="8"/>
        <v>730 </v>
      </c>
      <c r="O25" s="5">
        <f t="shared" si="9"/>
        <v>13.87</v>
      </c>
      <c r="P25" s="38" t="s">
        <v>415</v>
      </c>
      <c r="Q25" s="19" t="str">
        <f t="shared" si="10"/>
        <v>723 </v>
      </c>
      <c r="R25" s="19">
        <f t="shared" si="11"/>
        <v>99.04</v>
      </c>
      <c r="S25" s="40" t="s">
        <v>89</v>
      </c>
      <c r="T25" s="12" t="str">
        <f t="shared" si="0"/>
        <v>7 </v>
      </c>
      <c r="U25" s="12">
        <f t="shared" si="1"/>
        <v>0.96</v>
      </c>
      <c r="V25" s="38" t="s">
        <v>453</v>
      </c>
      <c r="W25" s="5" t="str">
        <f t="shared" si="12"/>
        <v>884 </v>
      </c>
      <c r="X25" s="5">
        <f t="shared" si="13"/>
        <v>41.86</v>
      </c>
      <c r="Y25" s="38" t="s">
        <v>490</v>
      </c>
      <c r="Z25" s="19" t="str">
        <f t="shared" si="14"/>
        <v>3,120 </v>
      </c>
      <c r="AA25" s="19">
        <f t="shared" si="15"/>
        <v>99.74</v>
      </c>
      <c r="AB25" s="40" t="s">
        <v>90</v>
      </c>
      <c r="AC25" t="str">
        <f t="shared" si="16"/>
        <v>8 </v>
      </c>
      <c r="AD25">
        <f t="shared" si="17"/>
        <v>0.26</v>
      </c>
    </row>
    <row r="26" spans="1:30" ht="17.399999999999999" thickBot="1" x14ac:dyDescent="0.3">
      <c r="A26" s="4" t="s">
        <v>31</v>
      </c>
      <c r="B26" s="5" t="s">
        <v>33</v>
      </c>
      <c r="C26" s="17">
        <v>1466</v>
      </c>
      <c r="D26" s="37" t="s">
        <v>303</v>
      </c>
      <c r="E26" s="5" t="str">
        <f t="shared" si="2"/>
        <v>32 </v>
      </c>
      <c r="F26" s="5">
        <f t="shared" si="3"/>
        <v>2.1800000000000002</v>
      </c>
      <c r="G26" s="37" t="s">
        <v>264</v>
      </c>
      <c r="H26" s="5" t="str">
        <f t="shared" si="4"/>
        <v>475 </v>
      </c>
      <c r="I26" s="5">
        <f t="shared" si="5"/>
        <v>32.4</v>
      </c>
      <c r="J26" s="37" t="s">
        <v>340</v>
      </c>
      <c r="K26" s="5" t="str">
        <f t="shared" si="6"/>
        <v>959 </v>
      </c>
      <c r="L26" s="5">
        <f t="shared" si="7"/>
        <v>65.42</v>
      </c>
      <c r="M26" s="37" t="s">
        <v>378</v>
      </c>
      <c r="N26" s="5" t="str">
        <f t="shared" si="8"/>
        <v>166 </v>
      </c>
      <c r="O26" s="5">
        <f t="shared" si="9"/>
        <v>11.32</v>
      </c>
      <c r="P26" s="37" t="s">
        <v>416</v>
      </c>
      <c r="Q26" s="19" t="str">
        <f t="shared" si="10"/>
        <v>166 </v>
      </c>
      <c r="R26" s="19">
        <f t="shared" si="11"/>
        <v>100</v>
      </c>
      <c r="S26" s="40" t="s">
        <v>54</v>
      </c>
      <c r="T26" s="12" t="str">
        <f t="shared" si="0"/>
        <v>0 </v>
      </c>
      <c r="U26" s="12">
        <f t="shared" si="1"/>
        <v>0</v>
      </c>
      <c r="V26" s="37" t="s">
        <v>454</v>
      </c>
      <c r="W26" s="5" t="str">
        <f t="shared" si="12"/>
        <v>257 </v>
      </c>
      <c r="X26" s="5">
        <f t="shared" si="13"/>
        <v>54.11</v>
      </c>
      <c r="Y26" s="37" t="s">
        <v>491</v>
      </c>
      <c r="Z26" s="19" t="str">
        <f t="shared" si="14"/>
        <v>958 </v>
      </c>
      <c r="AA26" s="19">
        <f t="shared" si="15"/>
        <v>99.9</v>
      </c>
      <c r="AB26" s="40" t="s">
        <v>91</v>
      </c>
      <c r="AC26" t="str">
        <f t="shared" si="16"/>
        <v>1 </v>
      </c>
      <c r="AD26">
        <f t="shared" si="17"/>
        <v>0.1</v>
      </c>
    </row>
    <row r="27" spans="1:30" ht="17.399999999999999" thickBot="1" x14ac:dyDescent="0.3">
      <c r="A27" s="6" t="s">
        <v>34</v>
      </c>
      <c r="B27" s="7" t="s">
        <v>35</v>
      </c>
      <c r="C27" s="18">
        <v>1337</v>
      </c>
      <c r="D27" s="38" t="s">
        <v>304</v>
      </c>
      <c r="E27" s="5" t="str">
        <f t="shared" si="2"/>
        <v>40 </v>
      </c>
      <c r="F27" s="5">
        <f t="shared" si="3"/>
        <v>2.99</v>
      </c>
      <c r="G27" s="38" t="s">
        <v>265</v>
      </c>
      <c r="H27" s="5" t="str">
        <f t="shared" si="4"/>
        <v>893 </v>
      </c>
      <c r="I27" s="5">
        <f t="shared" si="5"/>
        <v>66.790000000000006</v>
      </c>
      <c r="J27" s="38" t="s">
        <v>341</v>
      </c>
      <c r="K27" s="5" t="str">
        <f t="shared" si="6"/>
        <v>404 </v>
      </c>
      <c r="L27" s="5">
        <f t="shared" si="7"/>
        <v>30.22</v>
      </c>
      <c r="M27" s="38" t="s">
        <v>379</v>
      </c>
      <c r="N27" s="5" t="str">
        <f t="shared" si="8"/>
        <v>436 </v>
      </c>
      <c r="O27" s="5">
        <f t="shared" si="9"/>
        <v>32.61</v>
      </c>
      <c r="P27" s="38" t="s">
        <v>417</v>
      </c>
      <c r="Q27" s="19" t="str">
        <f t="shared" si="10"/>
        <v>428 </v>
      </c>
      <c r="R27" s="19">
        <f t="shared" si="11"/>
        <v>98.17</v>
      </c>
      <c r="S27" s="40" t="s">
        <v>92</v>
      </c>
      <c r="T27" s="12" t="str">
        <f t="shared" si="0"/>
        <v>8 </v>
      </c>
      <c r="U27" s="12">
        <f t="shared" si="1"/>
        <v>1.83</v>
      </c>
      <c r="V27" s="38" t="s">
        <v>455</v>
      </c>
      <c r="W27" s="5" t="str">
        <f t="shared" si="12"/>
        <v>442 </v>
      </c>
      <c r="X27" s="5">
        <f t="shared" si="13"/>
        <v>49.5</v>
      </c>
      <c r="Y27" s="38" t="s">
        <v>492</v>
      </c>
      <c r="Z27" s="19" t="str">
        <f t="shared" si="14"/>
        <v>402 </v>
      </c>
      <c r="AA27" s="19">
        <f t="shared" si="15"/>
        <v>99.5</v>
      </c>
      <c r="AB27" s="40" t="s">
        <v>93</v>
      </c>
      <c r="AC27" t="str">
        <f t="shared" si="16"/>
        <v>2 </v>
      </c>
      <c r="AD27">
        <f t="shared" si="17"/>
        <v>0.5</v>
      </c>
    </row>
    <row r="28" spans="1:30" ht="17.399999999999999" thickBot="1" x14ac:dyDescent="0.3">
      <c r="A28" s="4" t="s">
        <v>34</v>
      </c>
      <c r="B28" s="5" t="s">
        <v>36</v>
      </c>
      <c r="C28" s="5">
        <v>783</v>
      </c>
      <c r="D28" s="37" t="s">
        <v>305</v>
      </c>
      <c r="E28" s="5" t="str">
        <f t="shared" si="2"/>
        <v>81 </v>
      </c>
      <c r="F28" s="5">
        <f t="shared" si="3"/>
        <v>10.34</v>
      </c>
      <c r="G28" s="37" t="s">
        <v>266</v>
      </c>
      <c r="H28" s="5" t="str">
        <f t="shared" si="4"/>
        <v>459 </v>
      </c>
      <c r="I28" s="5">
        <f t="shared" si="5"/>
        <v>58.62</v>
      </c>
      <c r="J28" s="37" t="s">
        <v>342</v>
      </c>
      <c r="K28" s="5" t="str">
        <f t="shared" si="6"/>
        <v>243 </v>
      </c>
      <c r="L28" s="5">
        <f t="shared" si="7"/>
        <v>31.03</v>
      </c>
      <c r="M28" s="37" t="s">
        <v>380</v>
      </c>
      <c r="N28" s="5" t="str">
        <f t="shared" si="8"/>
        <v>179 </v>
      </c>
      <c r="O28" s="5">
        <f t="shared" si="9"/>
        <v>22.86</v>
      </c>
      <c r="P28" s="37" t="s">
        <v>418</v>
      </c>
      <c r="Q28" s="19" t="str">
        <f t="shared" si="10"/>
        <v>179 </v>
      </c>
      <c r="R28" s="19">
        <f t="shared" si="11"/>
        <v>100</v>
      </c>
      <c r="S28" s="40" t="s">
        <v>54</v>
      </c>
      <c r="T28" s="12" t="str">
        <f t="shared" si="0"/>
        <v>0 </v>
      </c>
      <c r="U28" s="12">
        <f t="shared" si="1"/>
        <v>0</v>
      </c>
      <c r="V28" s="37" t="s">
        <v>456</v>
      </c>
      <c r="W28" s="5" t="str">
        <f t="shared" si="12"/>
        <v>227 </v>
      </c>
      <c r="X28" s="5">
        <f t="shared" si="13"/>
        <v>49.46</v>
      </c>
      <c r="Y28" s="37" t="s">
        <v>493</v>
      </c>
      <c r="Z28" s="19" t="str">
        <f t="shared" si="14"/>
        <v>213 </v>
      </c>
      <c r="AA28" s="19">
        <f t="shared" si="15"/>
        <v>87.65</v>
      </c>
      <c r="AB28" s="40" t="s">
        <v>94</v>
      </c>
      <c r="AC28" t="str">
        <f t="shared" si="16"/>
        <v>30 </v>
      </c>
      <c r="AD28">
        <f t="shared" si="17"/>
        <v>12.35</v>
      </c>
    </row>
    <row r="29" spans="1:30" ht="17.399999999999999" thickBot="1" x14ac:dyDescent="0.3">
      <c r="A29" s="6" t="s">
        <v>34</v>
      </c>
      <c r="B29" s="7" t="s">
        <v>34</v>
      </c>
      <c r="C29" s="18">
        <v>5588</v>
      </c>
      <c r="D29" s="38" t="s">
        <v>306</v>
      </c>
      <c r="E29" s="5" t="str">
        <f t="shared" si="2"/>
        <v>89 </v>
      </c>
      <c r="F29" s="5">
        <f t="shared" si="3"/>
        <v>1.59</v>
      </c>
      <c r="G29" s="38" t="s">
        <v>267</v>
      </c>
      <c r="H29" s="5" t="str">
        <f t="shared" si="4"/>
        <v>4,623 </v>
      </c>
      <c r="I29" s="5">
        <f t="shared" si="5"/>
        <v>82.73</v>
      </c>
      <c r="J29" s="38" t="s">
        <v>343</v>
      </c>
      <c r="K29" s="5" t="str">
        <f t="shared" si="6"/>
        <v>402 </v>
      </c>
      <c r="L29" s="5">
        <f t="shared" si="7"/>
        <v>7.19</v>
      </c>
      <c r="M29" s="38" t="s">
        <v>381</v>
      </c>
      <c r="N29" s="5" t="str">
        <f t="shared" si="8"/>
        <v>858 </v>
      </c>
      <c r="O29" s="5">
        <f t="shared" si="9"/>
        <v>15.35</v>
      </c>
      <c r="P29" s="38" t="s">
        <v>419</v>
      </c>
      <c r="Q29" s="19" t="str">
        <f t="shared" si="10"/>
        <v>853 </v>
      </c>
      <c r="R29" s="19">
        <f t="shared" si="11"/>
        <v>99.42</v>
      </c>
      <c r="S29" s="40" t="s">
        <v>95</v>
      </c>
      <c r="T29" s="12" t="str">
        <f t="shared" si="0"/>
        <v>5 </v>
      </c>
      <c r="U29" s="12">
        <f t="shared" si="1"/>
        <v>0.57999999999999996</v>
      </c>
      <c r="V29" s="38" t="s">
        <v>457</v>
      </c>
      <c r="W29" s="5" t="str">
        <f t="shared" si="12"/>
        <v>3,142 </v>
      </c>
      <c r="X29" s="5">
        <f t="shared" si="13"/>
        <v>61.64</v>
      </c>
      <c r="Y29" s="38" t="s">
        <v>494</v>
      </c>
      <c r="Z29" s="19" t="str">
        <f t="shared" si="14"/>
        <v>400 </v>
      </c>
      <c r="AA29" s="19">
        <f t="shared" si="15"/>
        <v>99.5</v>
      </c>
      <c r="AB29" s="40" t="s">
        <v>93</v>
      </c>
      <c r="AC29" t="str">
        <f t="shared" si="16"/>
        <v>2 </v>
      </c>
      <c r="AD29">
        <f t="shared" si="17"/>
        <v>0.5</v>
      </c>
    </row>
    <row r="30" spans="1:30" ht="17.399999999999999" thickBot="1" x14ac:dyDescent="0.3">
      <c r="A30" s="4" t="s">
        <v>12</v>
      </c>
      <c r="B30" s="5" t="s">
        <v>37</v>
      </c>
      <c r="C30" s="5">
        <v>949</v>
      </c>
      <c r="D30" s="37" t="s">
        <v>307</v>
      </c>
      <c r="E30" s="5" t="str">
        <f t="shared" si="2"/>
        <v>3 </v>
      </c>
      <c r="F30" s="5">
        <f t="shared" si="3"/>
        <v>0.32</v>
      </c>
      <c r="G30" s="37" t="s">
        <v>268</v>
      </c>
      <c r="H30" s="5" t="str">
        <f t="shared" si="4"/>
        <v>559 </v>
      </c>
      <c r="I30" s="5">
        <f t="shared" si="5"/>
        <v>58.9</v>
      </c>
      <c r="J30" s="37" t="s">
        <v>344</v>
      </c>
      <c r="K30" s="5" t="str">
        <f t="shared" si="6"/>
        <v>380 </v>
      </c>
      <c r="L30" s="5">
        <f t="shared" si="7"/>
        <v>40.04</v>
      </c>
      <c r="M30" s="37" t="s">
        <v>382</v>
      </c>
      <c r="N30" s="5" t="str">
        <f t="shared" si="8"/>
        <v>266 </v>
      </c>
      <c r="O30" s="5">
        <f t="shared" si="9"/>
        <v>28.03</v>
      </c>
      <c r="P30" s="37" t="s">
        <v>420</v>
      </c>
      <c r="Q30" s="19" t="str">
        <f t="shared" si="10"/>
        <v>266 </v>
      </c>
      <c r="R30" s="19">
        <f t="shared" si="11"/>
        <v>100</v>
      </c>
      <c r="S30" s="40" t="s">
        <v>54</v>
      </c>
      <c r="T30" s="12" t="str">
        <f t="shared" si="0"/>
        <v>0 </v>
      </c>
      <c r="U30" s="12">
        <f t="shared" si="1"/>
        <v>0</v>
      </c>
      <c r="V30" s="37" t="s">
        <v>458</v>
      </c>
      <c r="W30" s="5" t="str">
        <f t="shared" si="12"/>
        <v>264 </v>
      </c>
      <c r="X30" s="5">
        <f t="shared" si="13"/>
        <v>46.64</v>
      </c>
      <c r="Y30" s="37" t="s">
        <v>495</v>
      </c>
      <c r="Z30" s="19" t="str">
        <f t="shared" si="14"/>
        <v>379 </v>
      </c>
      <c r="AA30" s="19">
        <f t="shared" si="15"/>
        <v>99.74</v>
      </c>
      <c r="AB30" s="40" t="s">
        <v>96</v>
      </c>
      <c r="AC30" t="str">
        <f t="shared" si="16"/>
        <v>1 </v>
      </c>
      <c r="AD30">
        <f t="shared" si="17"/>
        <v>0.26</v>
      </c>
    </row>
    <row r="31" spans="1:30" ht="17.399999999999999" thickBot="1" x14ac:dyDescent="0.3">
      <c r="A31" s="6" t="s">
        <v>12</v>
      </c>
      <c r="B31" s="7" t="s">
        <v>12</v>
      </c>
      <c r="C31" s="18">
        <v>1870</v>
      </c>
      <c r="D31" s="38" t="s">
        <v>308</v>
      </c>
      <c r="E31" s="5" t="str">
        <f t="shared" si="2"/>
        <v>14 </v>
      </c>
      <c r="F31" s="5">
        <f t="shared" si="3"/>
        <v>0.75</v>
      </c>
      <c r="G31" s="38" t="s">
        <v>269</v>
      </c>
      <c r="H31" s="5" t="str">
        <f t="shared" si="4"/>
        <v>1,000 </v>
      </c>
      <c r="I31" s="5">
        <f t="shared" si="5"/>
        <v>53.48</v>
      </c>
      <c r="J31" s="38" t="s">
        <v>345</v>
      </c>
      <c r="K31" s="5" t="str">
        <f t="shared" si="6"/>
        <v>856 </v>
      </c>
      <c r="L31" s="5">
        <f t="shared" si="7"/>
        <v>45.78</v>
      </c>
      <c r="M31" s="38" t="s">
        <v>383</v>
      </c>
      <c r="N31" s="5" t="str">
        <f t="shared" si="8"/>
        <v>434 </v>
      </c>
      <c r="O31" s="5">
        <f t="shared" si="9"/>
        <v>23.21</v>
      </c>
      <c r="P31" s="38" t="s">
        <v>421</v>
      </c>
      <c r="Q31" s="19" t="str">
        <f t="shared" si="10"/>
        <v>434 </v>
      </c>
      <c r="R31" s="19">
        <f t="shared" si="11"/>
        <v>100</v>
      </c>
      <c r="S31" s="40" t="s">
        <v>54</v>
      </c>
      <c r="T31" s="12" t="str">
        <f t="shared" si="0"/>
        <v>0 </v>
      </c>
      <c r="U31" s="12">
        <f t="shared" si="1"/>
        <v>0</v>
      </c>
      <c r="V31" s="38" t="s">
        <v>459</v>
      </c>
      <c r="W31" s="5" t="str">
        <f t="shared" si="12"/>
        <v>566 </v>
      </c>
      <c r="X31" s="5">
        <f t="shared" si="13"/>
        <v>56.6</v>
      </c>
      <c r="Y31" s="38" t="s">
        <v>496</v>
      </c>
      <c r="Z31" s="19" t="str">
        <f t="shared" si="14"/>
        <v>856 </v>
      </c>
      <c r="AA31" s="19">
        <f t="shared" si="15"/>
        <v>100</v>
      </c>
      <c r="AB31" s="40" t="s">
        <v>54</v>
      </c>
      <c r="AC31" t="str">
        <f t="shared" si="16"/>
        <v>0 </v>
      </c>
      <c r="AD31">
        <f t="shared" si="17"/>
        <v>0</v>
      </c>
    </row>
    <row r="32" spans="1:30" ht="17.399999999999999" thickBot="1" x14ac:dyDescent="0.3">
      <c r="A32" s="4" t="s">
        <v>34</v>
      </c>
      <c r="B32" s="5" t="s">
        <v>38</v>
      </c>
      <c r="C32" s="17">
        <v>1785</v>
      </c>
      <c r="D32" s="37" t="s">
        <v>309</v>
      </c>
      <c r="E32" s="5" t="str">
        <f t="shared" si="2"/>
        <v>68 </v>
      </c>
      <c r="F32" s="5">
        <f t="shared" si="3"/>
        <v>3.81</v>
      </c>
      <c r="G32" s="37" t="s">
        <v>270</v>
      </c>
      <c r="H32" s="5" t="str">
        <f t="shared" si="4"/>
        <v>1,077 </v>
      </c>
      <c r="I32" s="5">
        <f t="shared" si="5"/>
        <v>60.34</v>
      </c>
      <c r="J32" s="37" t="s">
        <v>346</v>
      </c>
      <c r="K32" s="5" t="str">
        <f t="shared" si="6"/>
        <v>640 </v>
      </c>
      <c r="L32" s="5">
        <f t="shared" si="7"/>
        <v>35.85</v>
      </c>
      <c r="M32" s="37" t="s">
        <v>384</v>
      </c>
      <c r="N32" s="5" t="str">
        <f t="shared" si="8"/>
        <v>318 </v>
      </c>
      <c r="O32" s="5">
        <f t="shared" si="9"/>
        <v>17.82</v>
      </c>
      <c r="P32" s="37" t="s">
        <v>422</v>
      </c>
      <c r="Q32" s="19" t="str">
        <f t="shared" si="10"/>
        <v>317 </v>
      </c>
      <c r="R32" s="19">
        <f t="shared" si="11"/>
        <v>99.69</v>
      </c>
      <c r="S32" s="40" t="s">
        <v>97</v>
      </c>
      <c r="T32" s="12" t="str">
        <f t="shared" si="0"/>
        <v>1 </v>
      </c>
      <c r="U32" s="12">
        <f t="shared" si="1"/>
        <v>0.31</v>
      </c>
      <c r="V32" s="37" t="s">
        <v>460</v>
      </c>
      <c r="W32" s="5" t="str">
        <f t="shared" si="12"/>
        <v>613 </v>
      </c>
      <c r="X32" s="5">
        <f t="shared" si="13"/>
        <v>56.92</v>
      </c>
      <c r="Y32" s="37" t="s">
        <v>497</v>
      </c>
      <c r="Z32" s="19" t="str">
        <f t="shared" si="14"/>
        <v>623 </v>
      </c>
      <c r="AA32" s="19">
        <f t="shared" si="15"/>
        <v>97.34</v>
      </c>
      <c r="AB32" s="40" t="s">
        <v>98</v>
      </c>
      <c r="AC32" t="str">
        <f t="shared" si="16"/>
        <v>17 </v>
      </c>
      <c r="AD32">
        <f t="shared" si="17"/>
        <v>2.66</v>
      </c>
    </row>
    <row r="33" spans="1:30" ht="17.399999999999999" thickBot="1" x14ac:dyDescent="0.3">
      <c r="A33" s="6" t="s">
        <v>6</v>
      </c>
      <c r="B33" s="7" t="s">
        <v>39</v>
      </c>
      <c r="C33" s="7">
        <v>649</v>
      </c>
      <c r="D33" s="38" t="s">
        <v>310</v>
      </c>
      <c r="E33" s="5" t="str">
        <f t="shared" si="2"/>
        <v>25 </v>
      </c>
      <c r="F33" s="5">
        <f t="shared" si="3"/>
        <v>3.85</v>
      </c>
      <c r="G33" s="38" t="s">
        <v>271</v>
      </c>
      <c r="H33" s="5" t="str">
        <f t="shared" si="4"/>
        <v>433 </v>
      </c>
      <c r="I33" s="5">
        <f t="shared" si="5"/>
        <v>66.72</v>
      </c>
      <c r="J33" s="38" t="s">
        <v>347</v>
      </c>
      <c r="K33" s="5" t="str">
        <f t="shared" si="6"/>
        <v>191 </v>
      </c>
      <c r="L33" s="5">
        <f t="shared" si="7"/>
        <v>29.43</v>
      </c>
      <c r="M33" s="38" t="s">
        <v>385</v>
      </c>
      <c r="N33" s="5" t="str">
        <f t="shared" si="8"/>
        <v>100 </v>
      </c>
      <c r="O33" s="5">
        <f t="shared" si="9"/>
        <v>15.41</v>
      </c>
      <c r="P33" s="38" t="s">
        <v>423</v>
      </c>
      <c r="Q33" s="19" t="str">
        <f t="shared" si="10"/>
        <v>100 </v>
      </c>
      <c r="R33" s="19">
        <f t="shared" si="11"/>
        <v>100</v>
      </c>
      <c r="S33" s="40" t="s">
        <v>54</v>
      </c>
      <c r="T33" s="12" t="str">
        <f t="shared" si="0"/>
        <v>0 </v>
      </c>
      <c r="U33" s="12">
        <f t="shared" si="1"/>
        <v>0</v>
      </c>
      <c r="V33" s="38" t="s">
        <v>461</v>
      </c>
      <c r="W33" s="5" t="str">
        <f t="shared" si="12"/>
        <v>304 </v>
      </c>
      <c r="X33" s="5">
        <f t="shared" si="13"/>
        <v>70.209999999999994</v>
      </c>
      <c r="Y33" s="38" t="s">
        <v>498</v>
      </c>
      <c r="Z33" s="19" t="str">
        <f t="shared" si="14"/>
        <v>173 </v>
      </c>
      <c r="AA33" s="19">
        <f t="shared" si="15"/>
        <v>90.58</v>
      </c>
      <c r="AB33" s="40" t="s">
        <v>99</v>
      </c>
      <c r="AC33" t="str">
        <f t="shared" si="16"/>
        <v>18 </v>
      </c>
      <c r="AD33">
        <f t="shared" si="17"/>
        <v>9.42</v>
      </c>
    </row>
    <row r="34" spans="1:30" ht="17.399999999999999" thickBot="1" x14ac:dyDescent="0.3">
      <c r="A34" s="4" t="s">
        <v>6</v>
      </c>
      <c r="B34" s="5" t="s">
        <v>40</v>
      </c>
      <c r="C34" s="5">
        <v>790</v>
      </c>
      <c r="D34" s="37" t="s">
        <v>311</v>
      </c>
      <c r="E34" s="5" t="str">
        <f t="shared" si="2"/>
        <v>11 </v>
      </c>
      <c r="F34" s="5">
        <f t="shared" si="3"/>
        <v>1.39</v>
      </c>
      <c r="G34" s="37" t="s">
        <v>272</v>
      </c>
      <c r="H34" s="5" t="str">
        <f t="shared" si="4"/>
        <v>484 </v>
      </c>
      <c r="I34" s="5">
        <f t="shared" si="5"/>
        <v>61.27</v>
      </c>
      <c r="J34" s="37" t="s">
        <v>348</v>
      </c>
      <c r="K34" s="5" t="str">
        <f t="shared" si="6"/>
        <v>295 </v>
      </c>
      <c r="L34" s="5">
        <f t="shared" si="7"/>
        <v>37.340000000000003</v>
      </c>
      <c r="M34" s="37" t="s">
        <v>386</v>
      </c>
      <c r="N34" s="5" t="str">
        <f t="shared" si="8"/>
        <v>103 </v>
      </c>
      <c r="O34" s="5">
        <f t="shared" si="9"/>
        <v>13.04</v>
      </c>
      <c r="P34" s="37" t="s">
        <v>424</v>
      </c>
      <c r="Q34" s="19" t="str">
        <f t="shared" si="10"/>
        <v>103 </v>
      </c>
      <c r="R34" s="19">
        <f t="shared" si="11"/>
        <v>100</v>
      </c>
      <c r="S34" s="40" t="s">
        <v>54</v>
      </c>
      <c r="T34" s="12" t="str">
        <f t="shared" si="0"/>
        <v>0 </v>
      </c>
      <c r="U34" s="12">
        <f t="shared" si="1"/>
        <v>0</v>
      </c>
      <c r="V34" s="37" t="s">
        <v>462</v>
      </c>
      <c r="W34" s="5" t="str">
        <f t="shared" si="12"/>
        <v>364 </v>
      </c>
      <c r="X34" s="5">
        <f t="shared" si="13"/>
        <v>75.209999999999994</v>
      </c>
      <c r="Y34" s="37" t="s">
        <v>499</v>
      </c>
      <c r="Z34" s="19" t="str">
        <f t="shared" si="14"/>
        <v>291 </v>
      </c>
      <c r="AA34" s="19">
        <f t="shared" si="15"/>
        <v>98.64</v>
      </c>
      <c r="AB34" s="40" t="s">
        <v>100</v>
      </c>
      <c r="AC34" t="str">
        <f t="shared" si="16"/>
        <v>4 </v>
      </c>
      <c r="AD34">
        <f t="shared" si="17"/>
        <v>1.36</v>
      </c>
    </row>
    <row r="35" spans="1:30" ht="17.399999999999999" thickBot="1" x14ac:dyDescent="0.3">
      <c r="A35" s="6" t="s">
        <v>6</v>
      </c>
      <c r="B35" s="7" t="s">
        <v>6</v>
      </c>
      <c r="C35" s="18">
        <v>6934</v>
      </c>
      <c r="D35" s="38" t="s">
        <v>312</v>
      </c>
      <c r="E35" s="5" t="str">
        <f t="shared" si="2"/>
        <v>154 </v>
      </c>
      <c r="F35" s="5">
        <f t="shared" si="3"/>
        <v>2.2200000000000002</v>
      </c>
      <c r="G35" s="38" t="s">
        <v>273</v>
      </c>
      <c r="H35" s="5" t="str">
        <f t="shared" si="4"/>
        <v>2,401 </v>
      </c>
      <c r="I35" s="5">
        <f t="shared" si="5"/>
        <v>34.630000000000003</v>
      </c>
      <c r="J35" s="38" t="s">
        <v>349</v>
      </c>
      <c r="K35" s="5" t="str">
        <f t="shared" si="6"/>
        <v>4,315 </v>
      </c>
      <c r="L35" s="5">
        <f t="shared" si="7"/>
        <v>62.23</v>
      </c>
      <c r="M35" s="38" t="s">
        <v>387</v>
      </c>
      <c r="N35" s="5" t="str">
        <f t="shared" si="8"/>
        <v>597 </v>
      </c>
      <c r="O35" s="5">
        <f t="shared" si="9"/>
        <v>8.61</v>
      </c>
      <c r="P35" s="38" t="s">
        <v>425</v>
      </c>
      <c r="Q35" s="19" t="str">
        <f t="shared" si="10"/>
        <v>586 </v>
      </c>
      <c r="R35" s="19">
        <f t="shared" si="11"/>
        <v>98.16</v>
      </c>
      <c r="S35" s="40" t="s">
        <v>101</v>
      </c>
      <c r="T35" s="12" t="str">
        <f t="shared" si="0"/>
        <v>11 </v>
      </c>
      <c r="U35" s="12">
        <f t="shared" si="1"/>
        <v>1.84</v>
      </c>
      <c r="V35" s="38" t="s">
        <v>463</v>
      </c>
      <c r="W35" s="5" t="str">
        <f t="shared" si="12"/>
        <v>1,463 </v>
      </c>
      <c r="X35" s="5">
        <f t="shared" si="13"/>
        <v>59.35</v>
      </c>
      <c r="Y35" s="38" t="s">
        <v>500</v>
      </c>
      <c r="Z35" s="19" t="str">
        <f t="shared" si="14"/>
        <v>4,246 </v>
      </c>
      <c r="AA35" s="19">
        <f t="shared" si="15"/>
        <v>98.4</v>
      </c>
      <c r="AB35" s="40" t="s">
        <v>102</v>
      </c>
      <c r="AC35" t="str">
        <f t="shared" si="16"/>
        <v>69 </v>
      </c>
      <c r="AD35">
        <f t="shared" si="17"/>
        <v>1.6</v>
      </c>
    </row>
    <row r="36" spans="1:30" ht="17.399999999999999" thickBot="1" x14ac:dyDescent="0.3">
      <c r="A36" s="4" t="s">
        <v>8</v>
      </c>
      <c r="B36" s="5" t="s">
        <v>8</v>
      </c>
      <c r="C36" s="17">
        <v>3037</v>
      </c>
      <c r="D36" s="37" t="s">
        <v>313</v>
      </c>
      <c r="E36" s="5" t="str">
        <f t="shared" si="2"/>
        <v>104 </v>
      </c>
      <c r="F36" s="5">
        <f t="shared" si="3"/>
        <v>3.42</v>
      </c>
      <c r="G36" s="37" t="s">
        <v>274</v>
      </c>
      <c r="H36" s="5" t="str">
        <f t="shared" si="4"/>
        <v>1,312 </v>
      </c>
      <c r="I36" s="5">
        <f t="shared" si="5"/>
        <v>43.2</v>
      </c>
      <c r="J36" s="37" t="s">
        <v>350</v>
      </c>
      <c r="K36" s="5" t="str">
        <f t="shared" si="6"/>
        <v>1,621 </v>
      </c>
      <c r="L36" s="5">
        <f t="shared" si="7"/>
        <v>53.38</v>
      </c>
      <c r="M36" s="37" t="s">
        <v>388</v>
      </c>
      <c r="N36" s="5" t="str">
        <f t="shared" si="8"/>
        <v>449 </v>
      </c>
      <c r="O36" s="5">
        <f t="shared" si="9"/>
        <v>14.78</v>
      </c>
      <c r="P36" s="37" t="s">
        <v>426</v>
      </c>
      <c r="Q36" s="19" t="str">
        <f t="shared" si="10"/>
        <v>442 </v>
      </c>
      <c r="R36" s="19">
        <f t="shared" si="11"/>
        <v>98.44</v>
      </c>
      <c r="S36" s="40" t="s">
        <v>103</v>
      </c>
      <c r="T36" s="12" t="str">
        <f t="shared" si="0"/>
        <v>7 </v>
      </c>
      <c r="U36" s="12">
        <f t="shared" si="1"/>
        <v>1.56</v>
      </c>
      <c r="V36" s="37" t="s">
        <v>464</v>
      </c>
      <c r="W36" s="5" t="str">
        <f t="shared" si="12"/>
        <v>781 </v>
      </c>
      <c r="X36" s="5">
        <f t="shared" si="13"/>
        <v>59.53</v>
      </c>
      <c r="Y36" s="37" t="s">
        <v>501</v>
      </c>
      <c r="Z36" s="19" t="str">
        <f t="shared" si="14"/>
        <v>1,604 </v>
      </c>
      <c r="AA36" s="19">
        <f t="shared" si="15"/>
        <v>98.95</v>
      </c>
      <c r="AB36" s="40" t="s">
        <v>104</v>
      </c>
      <c r="AC36" t="str">
        <f t="shared" si="16"/>
        <v>17 </v>
      </c>
      <c r="AD36">
        <f t="shared" si="17"/>
        <v>1.05</v>
      </c>
    </row>
    <row r="37" spans="1:30" ht="17.399999999999999" thickBot="1" x14ac:dyDescent="0.3">
      <c r="A37" s="6" t="s">
        <v>22</v>
      </c>
      <c r="B37" s="7" t="s">
        <v>41</v>
      </c>
      <c r="C37" s="7">
        <v>600</v>
      </c>
      <c r="D37" s="38" t="s">
        <v>314</v>
      </c>
      <c r="E37" s="5" t="str">
        <f t="shared" si="2"/>
        <v>3 </v>
      </c>
      <c r="F37" s="5">
        <f t="shared" si="3"/>
        <v>0.5</v>
      </c>
      <c r="G37" s="38" t="s">
        <v>275</v>
      </c>
      <c r="H37" s="5" t="str">
        <f t="shared" si="4"/>
        <v>261 </v>
      </c>
      <c r="I37" s="5">
        <f t="shared" si="5"/>
        <v>43.5</v>
      </c>
      <c r="J37" s="38" t="s">
        <v>351</v>
      </c>
      <c r="K37" s="5" t="str">
        <f t="shared" si="6"/>
        <v>336 </v>
      </c>
      <c r="L37" s="5">
        <f t="shared" si="7"/>
        <v>56</v>
      </c>
      <c r="M37" s="38" t="s">
        <v>389</v>
      </c>
      <c r="N37" s="5" t="str">
        <f t="shared" si="8"/>
        <v>162 </v>
      </c>
      <c r="O37" s="5">
        <f t="shared" si="9"/>
        <v>27</v>
      </c>
      <c r="P37" s="38" t="s">
        <v>427</v>
      </c>
      <c r="Q37" s="19" t="str">
        <f t="shared" si="10"/>
        <v>162 </v>
      </c>
      <c r="R37" s="19">
        <f t="shared" si="11"/>
        <v>100</v>
      </c>
      <c r="S37" s="40" t="s">
        <v>54</v>
      </c>
      <c r="T37" s="12" t="str">
        <f t="shared" si="0"/>
        <v>0 </v>
      </c>
      <c r="U37" s="12">
        <f t="shared" si="1"/>
        <v>0</v>
      </c>
      <c r="V37" s="38" t="s">
        <v>465</v>
      </c>
      <c r="W37" s="5" t="str">
        <f t="shared" si="12"/>
        <v>85 </v>
      </c>
      <c r="X37" s="5">
        <f t="shared" si="13"/>
        <v>32.57</v>
      </c>
      <c r="Y37" s="38" t="s">
        <v>502</v>
      </c>
      <c r="Z37" s="19" t="str">
        <f t="shared" si="14"/>
        <v>336 </v>
      </c>
      <c r="AA37" s="19">
        <f t="shared" si="15"/>
        <v>100</v>
      </c>
      <c r="AB37" s="40" t="s">
        <v>54</v>
      </c>
      <c r="AC37" t="str">
        <f t="shared" si="16"/>
        <v>0 </v>
      </c>
      <c r="AD37">
        <f t="shared" si="17"/>
        <v>0</v>
      </c>
    </row>
    <row r="38" spans="1:30" ht="17.399999999999999" thickBot="1" x14ac:dyDescent="0.3">
      <c r="A38" s="4" t="s">
        <v>26</v>
      </c>
      <c r="B38" s="5" t="s">
        <v>42</v>
      </c>
      <c r="C38" s="5">
        <v>525</v>
      </c>
      <c r="D38" s="37" t="s">
        <v>315</v>
      </c>
      <c r="E38" s="5" t="str">
        <f t="shared" si="2"/>
        <v>1 </v>
      </c>
      <c r="F38" s="5">
        <f t="shared" si="3"/>
        <v>0.19</v>
      </c>
      <c r="G38" s="37" t="s">
        <v>276</v>
      </c>
      <c r="H38" s="5" t="str">
        <f t="shared" si="4"/>
        <v>269 </v>
      </c>
      <c r="I38" s="5">
        <f t="shared" si="5"/>
        <v>51.24</v>
      </c>
      <c r="J38" s="37" t="s">
        <v>352</v>
      </c>
      <c r="K38" s="5" t="str">
        <f t="shared" si="6"/>
        <v>255 </v>
      </c>
      <c r="L38" s="5">
        <f t="shared" si="7"/>
        <v>48.57</v>
      </c>
      <c r="M38" s="37" t="s">
        <v>390</v>
      </c>
      <c r="N38" s="5" t="str">
        <f t="shared" si="8"/>
        <v>159 </v>
      </c>
      <c r="O38" s="5">
        <f t="shared" si="9"/>
        <v>30.29</v>
      </c>
      <c r="P38" s="37" t="s">
        <v>428</v>
      </c>
      <c r="Q38" s="19" t="str">
        <f t="shared" si="10"/>
        <v>159 </v>
      </c>
      <c r="R38" s="19">
        <f t="shared" si="11"/>
        <v>100</v>
      </c>
      <c r="S38" s="40" t="s">
        <v>54</v>
      </c>
      <c r="T38" s="12" t="str">
        <f t="shared" si="0"/>
        <v>0 </v>
      </c>
      <c r="U38" s="12">
        <f t="shared" si="1"/>
        <v>0</v>
      </c>
      <c r="V38" s="37" t="s">
        <v>466</v>
      </c>
      <c r="W38" s="5" t="str">
        <f t="shared" si="12"/>
        <v>110 </v>
      </c>
      <c r="X38" s="5">
        <f t="shared" si="13"/>
        <v>40.89</v>
      </c>
      <c r="Y38" s="37" t="s">
        <v>503</v>
      </c>
      <c r="Z38" s="19" t="str">
        <f t="shared" si="14"/>
        <v>254 </v>
      </c>
      <c r="AA38" s="19">
        <f t="shared" si="15"/>
        <v>99.61</v>
      </c>
      <c r="AB38" s="40" t="s">
        <v>105</v>
      </c>
      <c r="AC38" t="str">
        <f t="shared" si="16"/>
        <v>1 </v>
      </c>
      <c r="AD38">
        <f t="shared" si="17"/>
        <v>0.39</v>
      </c>
    </row>
    <row r="39" spans="1:30" ht="17.399999999999999" thickBot="1" x14ac:dyDescent="0.3">
      <c r="A39" s="6" t="s">
        <v>17</v>
      </c>
      <c r="B39" s="7" t="s">
        <v>43</v>
      </c>
      <c r="C39" s="7">
        <v>325</v>
      </c>
      <c r="D39" s="38" t="s">
        <v>293</v>
      </c>
      <c r="E39" s="5" t="str">
        <f t="shared" si="2"/>
        <v>0 </v>
      </c>
      <c r="F39" s="5">
        <f t="shared" si="3"/>
        <v>0</v>
      </c>
      <c r="G39" s="38" t="s">
        <v>277</v>
      </c>
      <c r="H39" s="5" t="str">
        <f t="shared" si="4"/>
        <v>323 </v>
      </c>
      <c r="I39" s="5">
        <f t="shared" si="5"/>
        <v>99.38</v>
      </c>
      <c r="J39" s="38" t="s">
        <v>353</v>
      </c>
      <c r="K39" s="5" t="str">
        <f t="shared" si="6"/>
        <v>2 </v>
      </c>
      <c r="L39" s="5">
        <f t="shared" si="7"/>
        <v>0.62</v>
      </c>
      <c r="M39" s="38" t="s">
        <v>391</v>
      </c>
      <c r="N39" s="5" t="str">
        <f t="shared" si="8"/>
        <v>104 </v>
      </c>
      <c r="O39" s="5">
        <f t="shared" si="9"/>
        <v>32</v>
      </c>
      <c r="P39" s="38" t="s">
        <v>429</v>
      </c>
      <c r="Q39" s="19" t="str">
        <f t="shared" si="10"/>
        <v>104 </v>
      </c>
      <c r="R39" s="19">
        <f t="shared" si="11"/>
        <v>100</v>
      </c>
      <c r="S39" s="40" t="s">
        <v>54</v>
      </c>
      <c r="T39" s="12" t="str">
        <f t="shared" si="0"/>
        <v>0 </v>
      </c>
      <c r="U39" s="12">
        <f t="shared" si="1"/>
        <v>0</v>
      </c>
      <c r="V39" s="38" t="s">
        <v>467</v>
      </c>
      <c r="W39" s="5" t="str">
        <f t="shared" si="12"/>
        <v>219 </v>
      </c>
      <c r="X39" s="5">
        <f t="shared" si="13"/>
        <v>67.8</v>
      </c>
      <c r="Y39" s="38" t="s">
        <v>504</v>
      </c>
      <c r="Z39" s="19" t="str">
        <f t="shared" si="14"/>
        <v>2 </v>
      </c>
      <c r="AA39" s="19">
        <f t="shared" si="15"/>
        <v>100</v>
      </c>
      <c r="AB39" s="40" t="s">
        <v>54</v>
      </c>
      <c r="AC39" t="str">
        <f t="shared" si="16"/>
        <v>0 </v>
      </c>
      <c r="AD39">
        <f t="shared" si="17"/>
        <v>0</v>
      </c>
    </row>
    <row r="40" spans="1:30" ht="17.399999999999999" thickBot="1" x14ac:dyDescent="0.3">
      <c r="A40" s="8" t="s">
        <v>6</v>
      </c>
      <c r="B40" s="9" t="s">
        <v>44</v>
      </c>
      <c r="C40" s="9">
        <v>41</v>
      </c>
      <c r="D40" s="39" t="s">
        <v>316</v>
      </c>
      <c r="E40" s="5" t="str">
        <f t="shared" si="2"/>
        <v>16 </v>
      </c>
      <c r="F40" s="5">
        <f t="shared" si="3"/>
        <v>39.020000000000003</v>
      </c>
      <c r="G40" s="39" t="s">
        <v>278</v>
      </c>
      <c r="H40" s="5" t="str">
        <f t="shared" si="4"/>
        <v>9 </v>
      </c>
      <c r="I40" s="5">
        <f t="shared" si="5"/>
        <v>21.95</v>
      </c>
      <c r="J40" s="39" t="s">
        <v>316</v>
      </c>
      <c r="K40" s="5" t="str">
        <f t="shared" si="6"/>
        <v>16 </v>
      </c>
      <c r="L40" s="5">
        <f t="shared" si="7"/>
        <v>39.020000000000003</v>
      </c>
      <c r="M40" s="39" t="s">
        <v>293</v>
      </c>
      <c r="N40" s="5" t="str">
        <f t="shared" si="8"/>
        <v>0 </v>
      </c>
      <c r="O40" s="5">
        <f t="shared" si="9"/>
        <v>0</v>
      </c>
      <c r="P40" s="39" t="s">
        <v>293</v>
      </c>
      <c r="Q40" s="19" t="str">
        <f t="shared" si="10"/>
        <v>0 </v>
      </c>
      <c r="R40" s="19">
        <f t="shared" si="11"/>
        <v>0</v>
      </c>
      <c r="S40" s="40" t="s">
        <v>54</v>
      </c>
      <c r="T40" s="12" t="str">
        <f t="shared" si="0"/>
        <v>0 </v>
      </c>
      <c r="U40" s="12">
        <f t="shared" si="1"/>
        <v>0</v>
      </c>
      <c r="V40" s="39" t="s">
        <v>468</v>
      </c>
      <c r="W40" s="5" t="str">
        <f t="shared" si="12"/>
        <v>2 </v>
      </c>
      <c r="X40" s="5">
        <f t="shared" si="13"/>
        <v>22.22</v>
      </c>
      <c r="Y40" s="39" t="s">
        <v>505</v>
      </c>
      <c r="Z40" s="19" t="str">
        <f t="shared" si="14"/>
        <v>16 </v>
      </c>
      <c r="AA40" s="19">
        <f t="shared" si="15"/>
        <v>100</v>
      </c>
      <c r="AB40" s="40" t="s">
        <v>54</v>
      </c>
      <c r="AC40" t="str">
        <f t="shared" si="16"/>
        <v>0 </v>
      </c>
      <c r="AD40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opLeftCell="R1" workbookViewId="0">
      <selection activeCell="X1" sqref="X1"/>
    </sheetView>
  </sheetViews>
  <sheetFormatPr defaultRowHeight="13.8" x14ac:dyDescent="0.25"/>
  <cols>
    <col min="1" max="1" width="11.296875" customWidth="1"/>
    <col min="2" max="2" width="14.19921875" customWidth="1"/>
    <col min="3" max="3" width="34.8984375" customWidth="1"/>
    <col min="4" max="4" width="31.59765625" customWidth="1"/>
    <col min="5" max="5" width="33.69921875" style="20" customWidth="1"/>
    <col min="6" max="6" width="32.09765625" style="20" customWidth="1"/>
    <col min="7" max="7" width="27.796875" customWidth="1"/>
    <col min="8" max="9" width="19.69921875" style="20" customWidth="1"/>
    <col min="10" max="10" width="17.59765625" customWidth="1"/>
    <col min="11" max="12" width="17.59765625" style="20" customWidth="1"/>
    <col min="13" max="13" width="17.59765625" customWidth="1"/>
    <col min="14" max="15" width="17.59765625" style="20" customWidth="1"/>
    <col min="16" max="16" width="19.296875" customWidth="1"/>
    <col min="17" max="18" width="19.296875" style="20" customWidth="1"/>
    <col min="19" max="19" width="15.796875" customWidth="1"/>
    <col min="20" max="21" width="15.796875" style="20" customWidth="1"/>
    <col min="22" max="22" width="17.09765625" customWidth="1"/>
    <col min="23" max="24" width="17.09765625" style="20" customWidth="1"/>
    <col min="25" max="25" width="14.8984375" customWidth="1"/>
    <col min="26" max="27" width="14.8984375" style="20" customWidth="1"/>
    <col min="28" max="28" width="19.69921875" customWidth="1"/>
    <col min="29" max="29" width="20.3984375" customWidth="1"/>
    <col min="30" max="30" width="19.09765625" customWidth="1"/>
  </cols>
  <sheetData>
    <row r="1" spans="1:30" ht="51" thickBot="1" x14ac:dyDescent="0.3">
      <c r="A1" s="21" t="s">
        <v>0</v>
      </c>
      <c r="B1" s="22" t="s">
        <v>1</v>
      </c>
      <c r="C1" s="14" t="s">
        <v>2</v>
      </c>
      <c r="D1" s="24" t="s">
        <v>165</v>
      </c>
      <c r="E1" s="24" t="s">
        <v>3</v>
      </c>
      <c r="F1" s="24" t="s">
        <v>45</v>
      </c>
      <c r="G1" s="24" t="s">
        <v>166</v>
      </c>
      <c r="H1" s="24" t="s">
        <v>1286</v>
      </c>
      <c r="I1" s="24" t="s">
        <v>1287</v>
      </c>
      <c r="J1" s="24" t="s">
        <v>167</v>
      </c>
      <c r="K1" s="24" t="s">
        <v>4</v>
      </c>
      <c r="L1" s="24" t="s">
        <v>46</v>
      </c>
      <c r="M1" s="25" t="s">
        <v>616</v>
      </c>
      <c r="N1" s="25" t="s">
        <v>1284</v>
      </c>
      <c r="O1" s="25" t="s">
        <v>1285</v>
      </c>
      <c r="P1" s="25" t="s">
        <v>898</v>
      </c>
      <c r="Q1" s="25" t="s">
        <v>47</v>
      </c>
      <c r="R1" s="25" t="s">
        <v>65</v>
      </c>
      <c r="S1" s="25" t="s">
        <v>936</v>
      </c>
      <c r="T1" s="25" t="s">
        <v>48</v>
      </c>
      <c r="U1" s="25" t="s">
        <v>66</v>
      </c>
      <c r="V1" s="25" t="s">
        <v>172</v>
      </c>
      <c r="W1" s="25" t="s">
        <v>49</v>
      </c>
      <c r="X1" s="25" t="s">
        <v>171</v>
      </c>
      <c r="Y1" s="25" t="s">
        <v>173</v>
      </c>
      <c r="Z1" s="25" t="s">
        <v>50</v>
      </c>
      <c r="AA1" s="25" t="s">
        <v>67</v>
      </c>
      <c r="AB1" s="25" t="s">
        <v>174</v>
      </c>
      <c r="AC1" s="13" t="s">
        <v>51</v>
      </c>
      <c r="AD1" s="13" t="s">
        <v>68</v>
      </c>
    </row>
    <row r="2" spans="1:30" ht="18" thickTop="1" thickBot="1" x14ac:dyDescent="0.3">
      <c r="A2" s="27" t="s">
        <v>5</v>
      </c>
      <c r="B2" s="28" t="s">
        <v>5</v>
      </c>
      <c r="C2" s="29">
        <v>63716</v>
      </c>
      <c r="D2" s="37" t="s">
        <v>748</v>
      </c>
      <c r="E2" s="28" t="str">
        <f>TRIM(LEFT(D2,FIND("(",D2)-1))</f>
        <v>1,333 </v>
      </c>
      <c r="F2" s="28">
        <f>IFERROR(VALUE(SUBSTITUTE(MID(D2,FIND("(",D2)+1,FIND(")",D2)-FIND("(",D2)-1),"%","")),"")</f>
        <v>2.09</v>
      </c>
      <c r="G2" s="37" t="s">
        <v>782</v>
      </c>
      <c r="H2" s="28" t="str">
        <f>TRIM(LEFT(G2,FIND("(",G2)-1))</f>
        <v>41,643 </v>
      </c>
      <c r="I2" s="28">
        <f>IFERROR(VALUE(SUBSTITUTE(MID(G2,FIND("(",G2)+1,FIND(")",G2)-FIND("(",G2)-1),"%","")),"")</f>
        <v>65.36</v>
      </c>
      <c r="J2" s="37" t="s">
        <v>821</v>
      </c>
      <c r="K2" s="28" t="str">
        <f>TRIM(LEFT(J2,FIND("(",J2)-1))</f>
        <v>20,740 </v>
      </c>
      <c r="L2" s="28">
        <f>IFERROR(VALUE(SUBSTITUTE(MID(J2,FIND("(",J2)+1,FIND(")",J2)-FIND("(",J2)-1),"%","")),"")</f>
        <v>32.549999999999997</v>
      </c>
      <c r="M2" s="37" t="s">
        <v>860</v>
      </c>
      <c r="N2" s="28" t="str">
        <f>TRIM(LEFT(M2,FIND("(",M2)-1))</f>
        <v>23,025 </v>
      </c>
      <c r="O2" s="28">
        <f>IFERROR(VALUE(SUBSTITUTE(MID(M2,FIND("(",M2)+1,FIND(")",M2)-FIND("(",M2)-1),"%","")),"")</f>
        <v>36.14</v>
      </c>
      <c r="P2" s="37" t="s">
        <v>899</v>
      </c>
      <c r="Q2" s="19" t="str">
        <f>TRIM(LEFT(P2,FIND("(",P2)-1))</f>
        <v>22,856 </v>
      </c>
      <c r="R2" s="19">
        <f>IFERROR(VALUE(SUBSTITUTE(MID(P2,FIND("(",P2)+1,FIND(")",P2)-FIND("(",P2)-1),"%","")),"")</f>
        <v>99.27</v>
      </c>
      <c r="S2" s="41" t="s">
        <v>107</v>
      </c>
      <c r="T2" s="26" t="str">
        <f>TRIM(LEFT(S2,FIND("(",S2)-1))</f>
        <v>169 </v>
      </c>
      <c r="U2" s="26">
        <f>IFERROR(VALUE(SUBSTITUTE(MID(S2,FIND("(",S2)+1,FIND(")",S2)-FIND("(",S2)-1),"%","")),"")</f>
        <v>0.73</v>
      </c>
      <c r="V2" s="37" t="s">
        <v>937</v>
      </c>
      <c r="W2" s="28" t="str">
        <f>TRIM(LEFT(V2,FIND("(",V2)-1))</f>
        <v>18,604 </v>
      </c>
      <c r="X2" s="28">
        <f>IFERROR(VALUE(SUBSTITUTE(MID(V2,FIND("(",V2)+1,FIND(")",V2)-FIND("(",V2)-1),"%","")),"")</f>
        <v>44.67</v>
      </c>
      <c r="Y2" s="37" t="s">
        <v>976</v>
      </c>
      <c r="Z2" s="19" t="str">
        <f>TRIM(LEFT(Y2,FIND("(",Y2)-1))</f>
        <v>16,707 </v>
      </c>
      <c r="AA2" s="19">
        <f>IFERROR(VALUE(SUBSTITUTE(MID(Y2,FIND("(",Y2)+1,FIND(")",Y2)-FIND("(",Y2)-1),"%","")),"")</f>
        <v>80.55</v>
      </c>
      <c r="AB2" s="41" t="s">
        <v>108</v>
      </c>
      <c r="AC2" t="str">
        <f>TRIM(LEFT(AB2,FIND("(",AB2)-1))</f>
        <v>4,033 </v>
      </c>
      <c r="AD2">
        <f>IFERROR(VALUE(SUBSTITUTE(MID(AB2,FIND("(",AB2)+1,FIND(")",AB2)-FIND("(",AB2)-1),"%","")),"")</f>
        <v>19.45</v>
      </c>
    </row>
    <row r="3" spans="1:30" ht="17.399999999999999" thickBot="1" x14ac:dyDescent="0.3">
      <c r="A3" s="30" t="s">
        <v>6</v>
      </c>
      <c r="B3" s="31" t="s">
        <v>7</v>
      </c>
      <c r="C3" s="32">
        <v>4841</v>
      </c>
      <c r="D3" s="38" t="s">
        <v>749</v>
      </c>
      <c r="E3" s="28" t="str">
        <f t="shared" ref="E3:E40" si="0">TRIM(LEFT(D3,FIND("(",D3)-1))</f>
        <v>26 </v>
      </c>
      <c r="F3" s="28">
        <f t="shared" ref="F3:F40" si="1">IFERROR(VALUE(SUBSTITUTE(MID(D3,FIND("(",D3)+1,FIND(")",D3)-FIND("(",D3)-1),"%","")),"")</f>
        <v>0.54</v>
      </c>
      <c r="G3" s="38" t="s">
        <v>783</v>
      </c>
      <c r="H3" s="28" t="str">
        <f t="shared" ref="H3:H40" si="2">TRIM(LEFT(G3,FIND("(",G3)-1))</f>
        <v>2,294 </v>
      </c>
      <c r="I3" s="28">
        <f t="shared" ref="I3:I40" si="3">IFERROR(VALUE(SUBSTITUTE(MID(G3,FIND("(",G3)+1,FIND(")",G3)-FIND("(",G3)-1),"%","")),"")</f>
        <v>47.39</v>
      </c>
      <c r="J3" s="38" t="s">
        <v>822</v>
      </c>
      <c r="K3" s="28" t="str">
        <f t="shared" ref="K3:K40" si="4">TRIM(LEFT(J3,FIND("(",J3)-1))</f>
        <v>2,521 </v>
      </c>
      <c r="L3" s="28">
        <f t="shared" ref="L3:L40" si="5">IFERROR(VALUE(SUBSTITUTE(MID(J3,FIND("(",J3)+1,FIND(")",J3)-FIND("(",J3)-1),"%","")),"")</f>
        <v>52.08</v>
      </c>
      <c r="M3" s="38" t="s">
        <v>861</v>
      </c>
      <c r="N3" s="28" t="str">
        <f t="shared" ref="N3:N40" si="6">TRIM(LEFT(M3,FIND("(",M3)-1))</f>
        <v>584 </v>
      </c>
      <c r="O3" s="28">
        <f t="shared" ref="O3:O40" si="7">IFERROR(VALUE(SUBSTITUTE(MID(M3,FIND("(",M3)+1,FIND(")",M3)-FIND("(",M3)-1),"%","")),"")</f>
        <v>12.06</v>
      </c>
      <c r="P3" s="38" t="s">
        <v>900</v>
      </c>
      <c r="Q3" s="19" t="str">
        <f t="shared" ref="Q3:Q40" si="8">TRIM(LEFT(P3,FIND("(",P3)-1))</f>
        <v>577 </v>
      </c>
      <c r="R3" s="19">
        <f t="shared" ref="R3:R40" si="9">IFERROR(VALUE(SUBSTITUTE(MID(P3,FIND("(",P3)+1,FIND(")",P3)-FIND("(",P3)-1),"%","")),"")</f>
        <v>98.8</v>
      </c>
      <c r="S3" s="41" t="s">
        <v>109</v>
      </c>
      <c r="T3" s="26" t="str">
        <f t="shared" ref="T3:T40" si="10">TRIM(LEFT(S3,FIND("(",S3)-1))</f>
        <v>7 </v>
      </c>
      <c r="U3" s="26">
        <f t="shared" ref="U3:U40" si="11">IFERROR(VALUE(SUBSTITUTE(MID(S3,FIND("(",S3)+1,FIND(")",S3)-FIND("(",S3)-1),"%","")),"")</f>
        <v>1.2</v>
      </c>
      <c r="V3" s="38" t="s">
        <v>938</v>
      </c>
      <c r="W3" s="28" t="str">
        <f t="shared" ref="W3:W40" si="12">TRIM(LEFT(V3,FIND("(",V3)-1))</f>
        <v>1,566 </v>
      </c>
      <c r="X3" s="28">
        <f t="shared" ref="X3:X40" si="13">IFERROR(VALUE(SUBSTITUTE(MID(V3,FIND("(",V3)+1,FIND(")",V3)-FIND("(",V3)-1),"%","")),"")</f>
        <v>68.27</v>
      </c>
      <c r="Y3" s="38" t="s">
        <v>977</v>
      </c>
      <c r="Z3" s="19" t="str">
        <f t="shared" ref="Z3:Z40" si="14">TRIM(LEFT(Y3,FIND("(",Y3)-1))</f>
        <v>2,514 </v>
      </c>
      <c r="AA3" s="19">
        <f t="shared" ref="AA3:AA40" si="15">IFERROR(VALUE(SUBSTITUTE(MID(Y3,FIND("(",Y3)+1,FIND(")",Y3)-FIND("(",Y3)-1),"%","")),"")</f>
        <v>99.72</v>
      </c>
      <c r="AB3" s="41" t="s">
        <v>110</v>
      </c>
      <c r="AC3" s="20" t="str">
        <f t="shared" ref="AC3:AC40" si="16">TRIM(LEFT(AB3,FIND("(",AB3)-1))</f>
        <v>7 </v>
      </c>
      <c r="AD3" s="20">
        <f t="shared" ref="AD3:AD40" si="17">IFERROR(VALUE(SUBSTITUTE(MID(AB3,FIND("(",AB3)+1,FIND(")",AB3)-FIND("(",AB3)-1),"%","")),"")</f>
        <v>0.28000000000000003</v>
      </c>
    </row>
    <row r="4" spans="1:30" ht="17.399999999999999" thickBot="1" x14ac:dyDescent="0.3">
      <c r="A4" s="27" t="s">
        <v>8</v>
      </c>
      <c r="B4" s="28" t="s">
        <v>9</v>
      </c>
      <c r="C4" s="29">
        <v>3959</v>
      </c>
      <c r="D4" s="37" t="s">
        <v>750</v>
      </c>
      <c r="E4" s="28" t="str">
        <f t="shared" si="0"/>
        <v>72 </v>
      </c>
      <c r="F4" s="28">
        <f t="shared" si="1"/>
        <v>1.82</v>
      </c>
      <c r="G4" s="37" t="s">
        <v>784</v>
      </c>
      <c r="H4" s="28" t="str">
        <f t="shared" si="2"/>
        <v>2,290 </v>
      </c>
      <c r="I4" s="28">
        <f t="shared" si="3"/>
        <v>57.84</v>
      </c>
      <c r="J4" s="37" t="s">
        <v>823</v>
      </c>
      <c r="K4" s="28" t="str">
        <f t="shared" si="4"/>
        <v>1,592 </v>
      </c>
      <c r="L4" s="28">
        <f t="shared" si="5"/>
        <v>40.21</v>
      </c>
      <c r="M4" s="37" t="s">
        <v>862</v>
      </c>
      <c r="N4" s="28" t="str">
        <f t="shared" si="6"/>
        <v>882 </v>
      </c>
      <c r="O4" s="28">
        <f t="shared" si="7"/>
        <v>22.28</v>
      </c>
      <c r="P4" s="37" t="s">
        <v>901</v>
      </c>
      <c r="Q4" s="19" t="str">
        <f t="shared" si="8"/>
        <v>860 </v>
      </c>
      <c r="R4" s="19">
        <f t="shared" si="9"/>
        <v>97.51</v>
      </c>
      <c r="S4" s="41" t="s">
        <v>111</v>
      </c>
      <c r="T4" s="26" t="str">
        <f t="shared" si="10"/>
        <v>22 </v>
      </c>
      <c r="U4" s="26">
        <f t="shared" si="11"/>
        <v>2.4900000000000002</v>
      </c>
      <c r="V4" s="37" t="s">
        <v>939</v>
      </c>
      <c r="W4" s="28" t="str">
        <f t="shared" si="12"/>
        <v>1,316 </v>
      </c>
      <c r="X4" s="28">
        <f t="shared" si="13"/>
        <v>57.34</v>
      </c>
      <c r="Y4" s="37" t="s">
        <v>978</v>
      </c>
      <c r="Z4" s="19" t="str">
        <f t="shared" si="14"/>
        <v>1,494 </v>
      </c>
      <c r="AA4" s="19">
        <f t="shared" si="15"/>
        <v>93.84</v>
      </c>
      <c r="AB4" s="41" t="s">
        <v>112</v>
      </c>
      <c r="AC4" s="20" t="str">
        <f t="shared" si="16"/>
        <v>98 </v>
      </c>
      <c r="AD4" s="20">
        <f t="shared" si="17"/>
        <v>6.16</v>
      </c>
    </row>
    <row r="5" spans="1:30" ht="17.399999999999999" thickBot="1" x14ac:dyDescent="0.3">
      <c r="A5" s="30" t="s">
        <v>8</v>
      </c>
      <c r="B5" s="31" t="s">
        <v>10</v>
      </c>
      <c r="C5" s="32">
        <v>4367</v>
      </c>
      <c r="D5" s="38" t="s">
        <v>751</v>
      </c>
      <c r="E5" s="28" t="str">
        <f t="shared" si="0"/>
        <v>93 </v>
      </c>
      <c r="F5" s="28">
        <f t="shared" si="1"/>
        <v>2.13</v>
      </c>
      <c r="G5" s="38" t="s">
        <v>785</v>
      </c>
      <c r="H5" s="28" t="str">
        <f t="shared" si="2"/>
        <v>1,769 </v>
      </c>
      <c r="I5" s="28">
        <f t="shared" si="3"/>
        <v>40.51</v>
      </c>
      <c r="J5" s="38" t="s">
        <v>824</v>
      </c>
      <c r="K5" s="28" t="str">
        <f t="shared" si="4"/>
        <v>2,505 </v>
      </c>
      <c r="L5" s="28">
        <f t="shared" si="5"/>
        <v>57.36</v>
      </c>
      <c r="M5" s="38" t="s">
        <v>863</v>
      </c>
      <c r="N5" s="28" t="str">
        <f t="shared" si="6"/>
        <v>448 </v>
      </c>
      <c r="O5" s="28">
        <f t="shared" si="7"/>
        <v>10.26</v>
      </c>
      <c r="P5" s="38" t="s">
        <v>902</v>
      </c>
      <c r="Q5" s="19" t="str">
        <f t="shared" si="8"/>
        <v>443 </v>
      </c>
      <c r="R5" s="19">
        <f t="shared" si="9"/>
        <v>98.88</v>
      </c>
      <c r="S5" s="41" t="s">
        <v>113</v>
      </c>
      <c r="T5" s="26" t="str">
        <f t="shared" si="10"/>
        <v>5 </v>
      </c>
      <c r="U5" s="26">
        <f t="shared" si="11"/>
        <v>1.1200000000000001</v>
      </c>
      <c r="V5" s="38" t="s">
        <v>940</v>
      </c>
      <c r="W5" s="28" t="str">
        <f t="shared" si="12"/>
        <v>1,172 </v>
      </c>
      <c r="X5" s="28">
        <f t="shared" si="13"/>
        <v>66.25</v>
      </c>
      <c r="Y5" s="38" t="s">
        <v>979</v>
      </c>
      <c r="Z5" s="19" t="str">
        <f t="shared" si="14"/>
        <v>2,505 </v>
      </c>
      <c r="AA5" s="19">
        <f t="shared" si="15"/>
        <v>100</v>
      </c>
      <c r="AB5" s="41" t="s">
        <v>54</v>
      </c>
      <c r="AC5" s="20" t="str">
        <f t="shared" si="16"/>
        <v>0 </v>
      </c>
      <c r="AD5" s="20">
        <f t="shared" si="17"/>
        <v>0</v>
      </c>
    </row>
    <row r="6" spans="1:30" ht="17.399999999999999" thickBot="1" x14ac:dyDescent="0.3">
      <c r="A6" s="27" t="s">
        <v>8</v>
      </c>
      <c r="B6" s="28" t="s">
        <v>11</v>
      </c>
      <c r="C6" s="29">
        <v>4575</v>
      </c>
      <c r="D6" s="37" t="s">
        <v>752</v>
      </c>
      <c r="E6" s="28" t="str">
        <f t="shared" si="0"/>
        <v>63 </v>
      </c>
      <c r="F6" s="28">
        <f t="shared" si="1"/>
        <v>1.38</v>
      </c>
      <c r="G6" s="37" t="s">
        <v>786</v>
      </c>
      <c r="H6" s="28" t="str">
        <f t="shared" si="2"/>
        <v>2,308 </v>
      </c>
      <c r="I6" s="28">
        <f t="shared" si="3"/>
        <v>50.45</v>
      </c>
      <c r="J6" s="37" t="s">
        <v>825</v>
      </c>
      <c r="K6" s="28" t="str">
        <f t="shared" si="4"/>
        <v>2,200 </v>
      </c>
      <c r="L6" s="28">
        <f t="shared" si="5"/>
        <v>48.09</v>
      </c>
      <c r="M6" s="37" t="s">
        <v>864</v>
      </c>
      <c r="N6" s="28" t="str">
        <f t="shared" si="6"/>
        <v>826 </v>
      </c>
      <c r="O6" s="28">
        <f t="shared" si="7"/>
        <v>18.05</v>
      </c>
      <c r="P6" s="37" t="s">
        <v>903</v>
      </c>
      <c r="Q6" s="19" t="str">
        <f t="shared" si="8"/>
        <v>822 </v>
      </c>
      <c r="R6" s="19">
        <f t="shared" si="9"/>
        <v>99.52</v>
      </c>
      <c r="S6" s="41" t="s">
        <v>114</v>
      </c>
      <c r="T6" s="26" t="str">
        <f t="shared" si="10"/>
        <v>4 </v>
      </c>
      <c r="U6" s="26">
        <f t="shared" si="11"/>
        <v>0.48</v>
      </c>
      <c r="V6" s="37" t="s">
        <v>941</v>
      </c>
      <c r="W6" s="28" t="str">
        <f t="shared" si="12"/>
        <v>1,401 </v>
      </c>
      <c r="X6" s="28">
        <f t="shared" si="13"/>
        <v>60.6</v>
      </c>
      <c r="Y6" s="37" t="s">
        <v>980</v>
      </c>
      <c r="Z6" s="19" t="str">
        <f t="shared" si="14"/>
        <v>2,168 </v>
      </c>
      <c r="AA6" s="19">
        <f t="shared" si="15"/>
        <v>98.55</v>
      </c>
      <c r="AB6" s="41" t="s">
        <v>115</v>
      </c>
      <c r="AC6" s="20" t="str">
        <f t="shared" si="16"/>
        <v>32 </v>
      </c>
      <c r="AD6" s="20">
        <f t="shared" si="17"/>
        <v>1.45</v>
      </c>
    </row>
    <row r="7" spans="1:30" ht="17.399999999999999" thickBot="1" x14ac:dyDescent="0.3">
      <c r="A7" s="30" t="s">
        <v>12</v>
      </c>
      <c r="B7" s="31" t="s">
        <v>13</v>
      </c>
      <c r="C7" s="32">
        <v>8060</v>
      </c>
      <c r="D7" s="38" t="s">
        <v>753</v>
      </c>
      <c r="E7" s="28" t="str">
        <f t="shared" si="0"/>
        <v>1 </v>
      </c>
      <c r="F7" s="28">
        <f t="shared" si="1"/>
        <v>0.01</v>
      </c>
      <c r="G7" s="38" t="s">
        <v>787</v>
      </c>
      <c r="H7" s="28" t="str">
        <f t="shared" si="2"/>
        <v>4,949 </v>
      </c>
      <c r="I7" s="28">
        <f t="shared" si="3"/>
        <v>61.4</v>
      </c>
      <c r="J7" s="38" t="s">
        <v>826</v>
      </c>
      <c r="K7" s="28" t="str">
        <f t="shared" si="4"/>
        <v>3,110 </v>
      </c>
      <c r="L7" s="28">
        <f t="shared" si="5"/>
        <v>38.590000000000003</v>
      </c>
      <c r="M7" s="38" t="s">
        <v>865</v>
      </c>
      <c r="N7" s="28" t="str">
        <f t="shared" si="6"/>
        <v>2,209 </v>
      </c>
      <c r="O7" s="28">
        <f t="shared" si="7"/>
        <v>27.41</v>
      </c>
      <c r="P7" s="38" t="s">
        <v>904</v>
      </c>
      <c r="Q7" s="19" t="str">
        <f t="shared" si="8"/>
        <v>2,208 </v>
      </c>
      <c r="R7" s="19">
        <f t="shared" si="9"/>
        <v>99.95</v>
      </c>
      <c r="S7" s="41" t="s">
        <v>116</v>
      </c>
      <c r="T7" s="26" t="str">
        <f t="shared" si="10"/>
        <v>1 </v>
      </c>
      <c r="U7" s="26">
        <f t="shared" si="11"/>
        <v>0.05</v>
      </c>
      <c r="V7" s="38" t="s">
        <v>942</v>
      </c>
      <c r="W7" s="28" t="str">
        <f t="shared" si="12"/>
        <v>2,735 </v>
      </c>
      <c r="X7" s="28">
        <f t="shared" si="13"/>
        <v>55.26</v>
      </c>
      <c r="Y7" s="38" t="s">
        <v>981</v>
      </c>
      <c r="Z7" s="19" t="str">
        <f t="shared" si="14"/>
        <v>3,103 </v>
      </c>
      <c r="AA7" s="19">
        <f t="shared" si="15"/>
        <v>99.77</v>
      </c>
      <c r="AB7" s="41" t="s">
        <v>117</v>
      </c>
      <c r="AC7" s="20" t="str">
        <f t="shared" si="16"/>
        <v>7 </v>
      </c>
      <c r="AD7" s="20">
        <f t="shared" si="17"/>
        <v>0.23</v>
      </c>
    </row>
    <row r="8" spans="1:30" ht="17.399999999999999" thickBot="1" x14ac:dyDescent="0.3">
      <c r="A8" s="27" t="s">
        <v>14</v>
      </c>
      <c r="B8" s="28" t="s">
        <v>15</v>
      </c>
      <c r="C8" s="29">
        <v>4595</v>
      </c>
      <c r="D8" s="37" t="s">
        <v>754</v>
      </c>
      <c r="E8" s="28" t="str">
        <f t="shared" si="0"/>
        <v>65 </v>
      </c>
      <c r="F8" s="28">
        <f t="shared" si="1"/>
        <v>1.41</v>
      </c>
      <c r="G8" s="37" t="s">
        <v>788</v>
      </c>
      <c r="H8" s="28" t="str">
        <f t="shared" si="2"/>
        <v>3,064 </v>
      </c>
      <c r="I8" s="28">
        <f t="shared" si="3"/>
        <v>66.680000000000007</v>
      </c>
      <c r="J8" s="37" t="s">
        <v>827</v>
      </c>
      <c r="K8" s="28" t="str">
        <f t="shared" si="4"/>
        <v>1,466 </v>
      </c>
      <c r="L8" s="28">
        <f t="shared" si="5"/>
        <v>31.9</v>
      </c>
      <c r="M8" s="37" t="s">
        <v>866</v>
      </c>
      <c r="N8" s="28" t="str">
        <f t="shared" si="6"/>
        <v>1,616 </v>
      </c>
      <c r="O8" s="28">
        <f t="shared" si="7"/>
        <v>35.17</v>
      </c>
      <c r="P8" s="37" t="s">
        <v>905</v>
      </c>
      <c r="Q8" s="19" t="str">
        <f t="shared" si="8"/>
        <v>1,616 </v>
      </c>
      <c r="R8" s="19">
        <f t="shared" si="9"/>
        <v>100</v>
      </c>
      <c r="S8" s="41" t="s">
        <v>54</v>
      </c>
      <c r="T8" s="26" t="str">
        <f t="shared" si="10"/>
        <v>0 </v>
      </c>
      <c r="U8" s="26">
        <f t="shared" si="11"/>
        <v>0</v>
      </c>
      <c r="V8" s="37" t="s">
        <v>943</v>
      </c>
      <c r="W8" s="28" t="str">
        <f t="shared" si="12"/>
        <v>1,442 </v>
      </c>
      <c r="X8" s="28">
        <f t="shared" si="13"/>
        <v>47.06</v>
      </c>
      <c r="Y8" s="37" t="s">
        <v>982</v>
      </c>
      <c r="Z8" s="19" t="str">
        <f t="shared" si="14"/>
        <v>1,466 </v>
      </c>
      <c r="AA8" s="19">
        <f t="shared" si="15"/>
        <v>100</v>
      </c>
      <c r="AB8" s="41" t="s">
        <v>54</v>
      </c>
      <c r="AC8" s="20" t="str">
        <f t="shared" si="16"/>
        <v>0 </v>
      </c>
      <c r="AD8" s="20">
        <f t="shared" si="17"/>
        <v>0</v>
      </c>
    </row>
    <row r="9" spans="1:30" ht="17.399999999999999" thickBot="1" x14ac:dyDescent="0.3">
      <c r="A9" s="30" t="s">
        <v>14</v>
      </c>
      <c r="B9" s="31" t="s">
        <v>14</v>
      </c>
      <c r="C9" s="32">
        <v>8353</v>
      </c>
      <c r="D9" s="38" t="s">
        <v>755</v>
      </c>
      <c r="E9" s="28" t="str">
        <f t="shared" si="0"/>
        <v>34 </v>
      </c>
      <c r="F9" s="28">
        <f t="shared" si="1"/>
        <v>0.41</v>
      </c>
      <c r="G9" s="38" t="s">
        <v>789</v>
      </c>
      <c r="H9" s="28" t="str">
        <f t="shared" si="2"/>
        <v>6,939 </v>
      </c>
      <c r="I9" s="28">
        <f t="shared" si="3"/>
        <v>83.07</v>
      </c>
      <c r="J9" s="38" t="s">
        <v>828</v>
      </c>
      <c r="K9" s="28" t="str">
        <f t="shared" si="4"/>
        <v>1,380 </v>
      </c>
      <c r="L9" s="28">
        <f t="shared" si="5"/>
        <v>16.52</v>
      </c>
      <c r="M9" s="38" t="s">
        <v>867</v>
      </c>
      <c r="N9" s="28" t="str">
        <f t="shared" si="6"/>
        <v>2,832 </v>
      </c>
      <c r="O9" s="28">
        <f t="shared" si="7"/>
        <v>33.9</v>
      </c>
      <c r="P9" s="38" t="s">
        <v>906</v>
      </c>
      <c r="Q9" s="19" t="str">
        <f t="shared" si="8"/>
        <v>2,831 </v>
      </c>
      <c r="R9" s="19">
        <f t="shared" si="9"/>
        <v>99.96</v>
      </c>
      <c r="S9" s="41" t="s">
        <v>118</v>
      </c>
      <c r="T9" s="26" t="str">
        <f t="shared" si="10"/>
        <v>1 </v>
      </c>
      <c r="U9" s="26">
        <f t="shared" si="11"/>
        <v>0.04</v>
      </c>
      <c r="V9" s="38" t="s">
        <v>944</v>
      </c>
      <c r="W9" s="28" t="str">
        <f t="shared" si="12"/>
        <v>3,658 </v>
      </c>
      <c r="X9" s="28">
        <f t="shared" si="13"/>
        <v>52.72</v>
      </c>
      <c r="Y9" s="38" t="s">
        <v>983</v>
      </c>
      <c r="Z9" s="19" t="str">
        <f t="shared" si="14"/>
        <v>1,372 </v>
      </c>
      <c r="AA9" s="19">
        <f t="shared" si="15"/>
        <v>99.42</v>
      </c>
      <c r="AB9" s="41" t="s">
        <v>119</v>
      </c>
      <c r="AC9" s="20" t="str">
        <f t="shared" si="16"/>
        <v>8 </v>
      </c>
      <c r="AD9" s="20">
        <f t="shared" si="17"/>
        <v>0.57999999999999996</v>
      </c>
    </row>
    <row r="10" spans="1:30" ht="17.399999999999999" thickBot="1" x14ac:dyDescent="0.3">
      <c r="A10" s="27" t="s">
        <v>14</v>
      </c>
      <c r="B10" s="28" t="s">
        <v>16</v>
      </c>
      <c r="C10" s="29">
        <v>12140</v>
      </c>
      <c r="D10" s="37" t="s">
        <v>756</v>
      </c>
      <c r="E10" s="28" t="str">
        <f t="shared" si="0"/>
        <v>93 </v>
      </c>
      <c r="F10" s="28">
        <f t="shared" si="1"/>
        <v>0.77</v>
      </c>
      <c r="G10" s="37" t="s">
        <v>790</v>
      </c>
      <c r="H10" s="28" t="str">
        <f t="shared" si="2"/>
        <v>5,749 </v>
      </c>
      <c r="I10" s="28">
        <f t="shared" si="3"/>
        <v>47.36</v>
      </c>
      <c r="J10" s="37" t="s">
        <v>829</v>
      </c>
      <c r="K10" s="28" t="str">
        <f t="shared" si="4"/>
        <v>6,095 </v>
      </c>
      <c r="L10" s="28">
        <f t="shared" si="5"/>
        <v>50.21</v>
      </c>
      <c r="M10" s="37" t="s">
        <v>868</v>
      </c>
      <c r="N10" s="28" t="str">
        <f t="shared" si="6"/>
        <v>1,477 </v>
      </c>
      <c r="O10" s="28">
        <f t="shared" si="7"/>
        <v>12.17</v>
      </c>
      <c r="P10" s="37" t="s">
        <v>907</v>
      </c>
      <c r="Q10" s="19" t="str">
        <f t="shared" si="8"/>
        <v>1,462 </v>
      </c>
      <c r="R10" s="19">
        <f t="shared" si="9"/>
        <v>98.98</v>
      </c>
      <c r="S10" s="41" t="s">
        <v>120</v>
      </c>
      <c r="T10" s="26" t="str">
        <f t="shared" si="10"/>
        <v>15 </v>
      </c>
      <c r="U10" s="26">
        <f t="shared" si="11"/>
        <v>1.02</v>
      </c>
      <c r="V10" s="37" t="s">
        <v>945</v>
      </c>
      <c r="W10" s="28" t="str">
        <f t="shared" si="12"/>
        <v>2,977 </v>
      </c>
      <c r="X10" s="28">
        <f t="shared" si="13"/>
        <v>50.02</v>
      </c>
      <c r="Y10" s="37" t="s">
        <v>984</v>
      </c>
      <c r="Z10" s="19" t="str">
        <f t="shared" si="14"/>
        <v>6,058 </v>
      </c>
      <c r="AA10" s="19">
        <f t="shared" si="15"/>
        <v>99.39</v>
      </c>
      <c r="AB10" s="41" t="s">
        <v>121</v>
      </c>
      <c r="AC10" s="20" t="str">
        <f t="shared" si="16"/>
        <v>37 </v>
      </c>
      <c r="AD10" s="20">
        <f t="shared" si="17"/>
        <v>0.61</v>
      </c>
    </row>
    <row r="11" spans="1:30" ht="17.399999999999999" thickBot="1" x14ac:dyDescent="0.3">
      <c r="A11" s="30" t="s">
        <v>17</v>
      </c>
      <c r="B11" s="31" t="s">
        <v>18</v>
      </c>
      <c r="C11" s="32">
        <v>7660</v>
      </c>
      <c r="D11" s="38" t="s">
        <v>757</v>
      </c>
      <c r="E11" s="28" t="str">
        <f t="shared" si="0"/>
        <v>343 </v>
      </c>
      <c r="F11" s="28">
        <f t="shared" si="1"/>
        <v>4.4800000000000004</v>
      </c>
      <c r="G11" s="38" t="s">
        <v>791</v>
      </c>
      <c r="H11" s="28" t="str">
        <f t="shared" si="2"/>
        <v>3,729 </v>
      </c>
      <c r="I11" s="28">
        <f t="shared" si="3"/>
        <v>48.68</v>
      </c>
      <c r="J11" s="38" t="s">
        <v>830</v>
      </c>
      <c r="K11" s="28" t="str">
        <f t="shared" si="4"/>
        <v>3,582 </v>
      </c>
      <c r="L11" s="28">
        <f t="shared" si="5"/>
        <v>46.76</v>
      </c>
      <c r="M11" s="38" t="s">
        <v>869</v>
      </c>
      <c r="N11" s="28" t="str">
        <f t="shared" si="6"/>
        <v>877 </v>
      </c>
      <c r="O11" s="28">
        <f t="shared" si="7"/>
        <v>11.45</v>
      </c>
      <c r="P11" s="38" t="s">
        <v>908</v>
      </c>
      <c r="Q11" s="19" t="str">
        <f t="shared" si="8"/>
        <v>875 </v>
      </c>
      <c r="R11" s="19">
        <f t="shared" si="9"/>
        <v>99.77</v>
      </c>
      <c r="S11" s="41" t="s">
        <v>122</v>
      </c>
      <c r="T11" s="26" t="str">
        <f t="shared" si="10"/>
        <v>2 </v>
      </c>
      <c r="U11" s="26">
        <f t="shared" si="11"/>
        <v>0.23</v>
      </c>
      <c r="V11" s="38" t="s">
        <v>946</v>
      </c>
      <c r="W11" s="28" t="str">
        <f t="shared" si="12"/>
        <v>2,426 </v>
      </c>
      <c r="X11" s="28">
        <f t="shared" si="13"/>
        <v>64.95</v>
      </c>
      <c r="Y11" s="38" t="s">
        <v>985</v>
      </c>
      <c r="Z11" s="19" t="str">
        <f t="shared" si="14"/>
        <v>3,202 </v>
      </c>
      <c r="AA11" s="19">
        <f t="shared" si="15"/>
        <v>89.39</v>
      </c>
      <c r="AB11" s="41" t="s">
        <v>123</v>
      </c>
      <c r="AC11" s="20" t="str">
        <f t="shared" si="16"/>
        <v>380 </v>
      </c>
      <c r="AD11" s="20">
        <f t="shared" si="17"/>
        <v>10.61</v>
      </c>
    </row>
    <row r="12" spans="1:30" ht="17.399999999999999" thickBot="1" x14ac:dyDescent="0.3">
      <c r="A12" s="27" t="s">
        <v>17</v>
      </c>
      <c r="B12" s="28" t="s">
        <v>19</v>
      </c>
      <c r="C12" s="29">
        <v>2537</v>
      </c>
      <c r="D12" s="37" t="s">
        <v>293</v>
      </c>
      <c r="E12" s="28" t="str">
        <f t="shared" si="0"/>
        <v>0 </v>
      </c>
      <c r="F12" s="28">
        <f t="shared" si="1"/>
        <v>0</v>
      </c>
      <c r="G12" s="37" t="s">
        <v>792</v>
      </c>
      <c r="H12" s="28" t="str">
        <f t="shared" si="2"/>
        <v>1,917 </v>
      </c>
      <c r="I12" s="28">
        <f t="shared" si="3"/>
        <v>75.56</v>
      </c>
      <c r="J12" s="37" t="s">
        <v>831</v>
      </c>
      <c r="K12" s="28" t="str">
        <f t="shared" si="4"/>
        <v>614 </v>
      </c>
      <c r="L12" s="28">
        <f t="shared" si="5"/>
        <v>24.2</v>
      </c>
      <c r="M12" s="37" t="s">
        <v>870</v>
      </c>
      <c r="N12" s="28" t="str">
        <f t="shared" si="6"/>
        <v>705 </v>
      </c>
      <c r="O12" s="28">
        <f t="shared" si="7"/>
        <v>27.79</v>
      </c>
      <c r="P12" s="37" t="s">
        <v>909</v>
      </c>
      <c r="Q12" s="19" t="str">
        <f t="shared" si="8"/>
        <v>705 </v>
      </c>
      <c r="R12" s="19">
        <f t="shared" si="9"/>
        <v>100</v>
      </c>
      <c r="S12" s="41" t="s">
        <v>54</v>
      </c>
      <c r="T12" s="26" t="str">
        <f t="shared" si="10"/>
        <v>0 </v>
      </c>
      <c r="U12" s="26">
        <f t="shared" si="11"/>
        <v>0</v>
      </c>
      <c r="V12" s="37" t="s">
        <v>947</v>
      </c>
      <c r="W12" s="28" t="str">
        <f t="shared" si="12"/>
        <v>863 </v>
      </c>
      <c r="X12" s="28">
        <f t="shared" si="13"/>
        <v>44.88</v>
      </c>
      <c r="Y12" s="37" t="s">
        <v>986</v>
      </c>
      <c r="Z12" s="19" t="str">
        <f t="shared" si="14"/>
        <v>613 </v>
      </c>
      <c r="AA12" s="19">
        <f t="shared" si="15"/>
        <v>99.84</v>
      </c>
      <c r="AB12" s="41" t="s">
        <v>124</v>
      </c>
      <c r="AC12" s="20" t="str">
        <f t="shared" si="16"/>
        <v>1 </v>
      </c>
      <c r="AD12" s="20">
        <f t="shared" si="17"/>
        <v>0.16</v>
      </c>
    </row>
    <row r="13" spans="1:30" ht="17.399999999999999" thickBot="1" x14ac:dyDescent="0.3">
      <c r="A13" s="30" t="s">
        <v>17</v>
      </c>
      <c r="B13" s="31" t="s">
        <v>20</v>
      </c>
      <c r="C13" s="32">
        <v>6315</v>
      </c>
      <c r="D13" s="38" t="s">
        <v>758</v>
      </c>
      <c r="E13" s="28" t="str">
        <f t="shared" si="0"/>
        <v>8 </v>
      </c>
      <c r="F13" s="28">
        <f t="shared" si="1"/>
        <v>0.13</v>
      </c>
      <c r="G13" s="38" t="s">
        <v>793</v>
      </c>
      <c r="H13" s="28" t="str">
        <f t="shared" si="2"/>
        <v>4,352 </v>
      </c>
      <c r="I13" s="28">
        <f t="shared" si="3"/>
        <v>68.92</v>
      </c>
      <c r="J13" s="38" t="s">
        <v>832</v>
      </c>
      <c r="K13" s="28" t="str">
        <f t="shared" si="4"/>
        <v>1,955 </v>
      </c>
      <c r="L13" s="28">
        <f t="shared" si="5"/>
        <v>30.96</v>
      </c>
      <c r="M13" s="38" t="s">
        <v>871</v>
      </c>
      <c r="N13" s="28" t="str">
        <f t="shared" si="6"/>
        <v>1,374 </v>
      </c>
      <c r="O13" s="28">
        <f t="shared" si="7"/>
        <v>21.76</v>
      </c>
      <c r="P13" s="38" t="s">
        <v>910</v>
      </c>
      <c r="Q13" s="19" t="str">
        <f t="shared" si="8"/>
        <v>1,374 </v>
      </c>
      <c r="R13" s="19">
        <f t="shared" si="9"/>
        <v>100</v>
      </c>
      <c r="S13" s="41" t="s">
        <v>54</v>
      </c>
      <c r="T13" s="26" t="str">
        <f t="shared" si="10"/>
        <v>0 </v>
      </c>
      <c r="U13" s="26">
        <f t="shared" si="11"/>
        <v>0</v>
      </c>
      <c r="V13" s="38" t="s">
        <v>948</v>
      </c>
      <c r="W13" s="28" t="str">
        <f t="shared" si="12"/>
        <v>2,428 </v>
      </c>
      <c r="X13" s="28">
        <f t="shared" si="13"/>
        <v>55.79</v>
      </c>
      <c r="Y13" s="38" t="s">
        <v>987</v>
      </c>
      <c r="Z13" s="19" t="str">
        <f t="shared" si="14"/>
        <v>1,946 </v>
      </c>
      <c r="AA13" s="19">
        <f t="shared" si="15"/>
        <v>99.54</v>
      </c>
      <c r="AB13" s="41" t="s">
        <v>125</v>
      </c>
      <c r="AC13" s="20" t="str">
        <f t="shared" si="16"/>
        <v>9 </v>
      </c>
      <c r="AD13" s="20">
        <f t="shared" si="17"/>
        <v>0.46</v>
      </c>
    </row>
    <row r="14" spans="1:30" ht="17.399999999999999" thickBot="1" x14ac:dyDescent="0.3">
      <c r="A14" s="27" t="s">
        <v>17</v>
      </c>
      <c r="B14" s="28" t="s">
        <v>21</v>
      </c>
      <c r="C14" s="29">
        <v>2341</v>
      </c>
      <c r="D14" s="37" t="s">
        <v>759</v>
      </c>
      <c r="E14" s="28" t="str">
        <f t="shared" si="0"/>
        <v>12 </v>
      </c>
      <c r="F14" s="28">
        <f t="shared" si="1"/>
        <v>0.51</v>
      </c>
      <c r="G14" s="37" t="s">
        <v>794</v>
      </c>
      <c r="H14" s="28" t="str">
        <f t="shared" si="2"/>
        <v>2,314 </v>
      </c>
      <c r="I14" s="28">
        <f t="shared" si="3"/>
        <v>98.85</v>
      </c>
      <c r="J14" s="37" t="s">
        <v>833</v>
      </c>
      <c r="K14" s="28" t="str">
        <f t="shared" si="4"/>
        <v>15 </v>
      </c>
      <c r="L14" s="28">
        <f t="shared" si="5"/>
        <v>0.64</v>
      </c>
      <c r="M14" s="37" t="s">
        <v>872</v>
      </c>
      <c r="N14" s="28" t="str">
        <f t="shared" si="6"/>
        <v>1,003 </v>
      </c>
      <c r="O14" s="28">
        <f t="shared" si="7"/>
        <v>42.84</v>
      </c>
      <c r="P14" s="37" t="s">
        <v>911</v>
      </c>
      <c r="Q14" s="19" t="str">
        <f t="shared" si="8"/>
        <v>1,003 </v>
      </c>
      <c r="R14" s="19">
        <f t="shared" si="9"/>
        <v>100</v>
      </c>
      <c r="S14" s="41" t="s">
        <v>54</v>
      </c>
      <c r="T14" s="26" t="str">
        <f t="shared" si="10"/>
        <v>0 </v>
      </c>
      <c r="U14" s="26">
        <f t="shared" si="11"/>
        <v>0</v>
      </c>
      <c r="V14" s="37" t="s">
        <v>949</v>
      </c>
      <c r="W14" s="28" t="str">
        <f t="shared" si="12"/>
        <v>1,209 </v>
      </c>
      <c r="X14" s="28">
        <f t="shared" si="13"/>
        <v>52.25</v>
      </c>
      <c r="Y14" s="37" t="s">
        <v>988</v>
      </c>
      <c r="Z14" s="19" t="str">
        <f t="shared" si="14"/>
        <v>6 </v>
      </c>
      <c r="AA14" s="19">
        <f t="shared" si="15"/>
        <v>40</v>
      </c>
      <c r="AB14" s="41" t="s">
        <v>126</v>
      </c>
      <c r="AC14" s="20" t="str">
        <f t="shared" si="16"/>
        <v>9 </v>
      </c>
      <c r="AD14" s="20">
        <f t="shared" si="17"/>
        <v>60</v>
      </c>
    </row>
    <row r="15" spans="1:30" ht="17.399999999999999" thickBot="1" x14ac:dyDescent="0.3">
      <c r="A15" s="30" t="s">
        <v>22</v>
      </c>
      <c r="B15" s="31" t="s">
        <v>22</v>
      </c>
      <c r="C15" s="32">
        <v>21604</v>
      </c>
      <c r="D15" s="38" t="s">
        <v>760</v>
      </c>
      <c r="E15" s="28" t="str">
        <f t="shared" si="0"/>
        <v>22 </v>
      </c>
      <c r="F15" s="28">
        <f t="shared" si="1"/>
        <v>0.1</v>
      </c>
      <c r="G15" s="38" t="s">
        <v>795</v>
      </c>
      <c r="H15" s="28" t="str">
        <f t="shared" si="2"/>
        <v>11,711 </v>
      </c>
      <c r="I15" s="28">
        <f t="shared" si="3"/>
        <v>54.21</v>
      </c>
      <c r="J15" s="38" t="s">
        <v>834</v>
      </c>
      <c r="K15" s="28" t="str">
        <f t="shared" si="4"/>
        <v>9,871 </v>
      </c>
      <c r="L15" s="28">
        <f t="shared" si="5"/>
        <v>45.69</v>
      </c>
      <c r="M15" s="38" t="s">
        <v>873</v>
      </c>
      <c r="N15" s="28" t="str">
        <f t="shared" si="6"/>
        <v>5,734 </v>
      </c>
      <c r="O15" s="28">
        <f t="shared" si="7"/>
        <v>26.54</v>
      </c>
      <c r="P15" s="38" t="s">
        <v>912</v>
      </c>
      <c r="Q15" s="19" t="str">
        <f t="shared" si="8"/>
        <v>5,725 </v>
      </c>
      <c r="R15" s="19">
        <f t="shared" si="9"/>
        <v>99.84</v>
      </c>
      <c r="S15" s="41" t="s">
        <v>127</v>
      </c>
      <c r="T15" s="26" t="str">
        <f t="shared" si="10"/>
        <v>9 </v>
      </c>
      <c r="U15" s="26">
        <f t="shared" si="11"/>
        <v>0.16</v>
      </c>
      <c r="V15" s="38" t="s">
        <v>950</v>
      </c>
      <c r="W15" s="28" t="str">
        <f t="shared" si="12"/>
        <v>5,879 </v>
      </c>
      <c r="X15" s="28">
        <f t="shared" si="13"/>
        <v>50.2</v>
      </c>
      <c r="Y15" s="38" t="s">
        <v>989</v>
      </c>
      <c r="Z15" s="19" t="str">
        <f t="shared" si="14"/>
        <v>9,779 </v>
      </c>
      <c r="AA15" s="19">
        <f t="shared" si="15"/>
        <v>99.07</v>
      </c>
      <c r="AB15" s="41" t="s">
        <v>128</v>
      </c>
      <c r="AC15" s="20" t="str">
        <f t="shared" si="16"/>
        <v>92 </v>
      </c>
      <c r="AD15" s="20">
        <f t="shared" si="17"/>
        <v>0.93</v>
      </c>
    </row>
    <row r="16" spans="1:30" ht="17.399999999999999" thickBot="1" x14ac:dyDescent="0.3">
      <c r="A16" s="27" t="s">
        <v>22</v>
      </c>
      <c r="B16" s="28" t="s">
        <v>23</v>
      </c>
      <c r="C16" s="29">
        <v>5565</v>
      </c>
      <c r="D16" s="37" t="s">
        <v>293</v>
      </c>
      <c r="E16" s="28" t="str">
        <f t="shared" si="0"/>
        <v>0 </v>
      </c>
      <c r="F16" s="28">
        <f t="shared" si="1"/>
        <v>0</v>
      </c>
      <c r="G16" s="37" t="s">
        <v>796</v>
      </c>
      <c r="H16" s="28" t="str">
        <f t="shared" si="2"/>
        <v>3,092 </v>
      </c>
      <c r="I16" s="28">
        <f t="shared" si="3"/>
        <v>55.56</v>
      </c>
      <c r="J16" s="37" t="s">
        <v>835</v>
      </c>
      <c r="K16" s="28" t="str">
        <f t="shared" si="4"/>
        <v>2,473 </v>
      </c>
      <c r="L16" s="28">
        <f t="shared" si="5"/>
        <v>44.44</v>
      </c>
      <c r="M16" s="37" t="s">
        <v>874</v>
      </c>
      <c r="N16" s="28" t="str">
        <f t="shared" si="6"/>
        <v>1,311 </v>
      </c>
      <c r="O16" s="28">
        <f t="shared" si="7"/>
        <v>23.56</v>
      </c>
      <c r="P16" s="37" t="s">
        <v>913</v>
      </c>
      <c r="Q16" s="19" t="str">
        <f t="shared" si="8"/>
        <v>1,311 </v>
      </c>
      <c r="R16" s="19">
        <f t="shared" si="9"/>
        <v>100</v>
      </c>
      <c r="S16" s="41" t="s">
        <v>54</v>
      </c>
      <c r="T16" s="26" t="str">
        <f t="shared" si="10"/>
        <v>0 </v>
      </c>
      <c r="U16" s="26">
        <f t="shared" si="11"/>
        <v>0</v>
      </c>
      <c r="V16" s="37" t="s">
        <v>951</v>
      </c>
      <c r="W16" s="28" t="str">
        <f t="shared" si="12"/>
        <v>1,722 </v>
      </c>
      <c r="X16" s="28">
        <f t="shared" si="13"/>
        <v>55.69</v>
      </c>
      <c r="Y16" s="37" t="s">
        <v>990</v>
      </c>
      <c r="Z16" s="19" t="str">
        <f t="shared" si="14"/>
        <v>2,469 </v>
      </c>
      <c r="AA16" s="19">
        <f t="shared" si="15"/>
        <v>99.84</v>
      </c>
      <c r="AB16" s="41" t="s">
        <v>129</v>
      </c>
      <c r="AC16" s="20" t="str">
        <f t="shared" si="16"/>
        <v>4 </v>
      </c>
      <c r="AD16" s="20">
        <f t="shared" si="17"/>
        <v>0.16</v>
      </c>
    </row>
    <row r="17" spans="1:30" ht="17.399999999999999" thickBot="1" x14ac:dyDescent="0.3">
      <c r="A17" s="30" t="s">
        <v>22</v>
      </c>
      <c r="B17" s="31" t="s">
        <v>24</v>
      </c>
      <c r="C17" s="32">
        <v>5351</v>
      </c>
      <c r="D17" s="38" t="s">
        <v>761</v>
      </c>
      <c r="E17" s="28" t="str">
        <f t="shared" si="0"/>
        <v>2 </v>
      </c>
      <c r="F17" s="28">
        <f t="shared" si="1"/>
        <v>0.04</v>
      </c>
      <c r="G17" s="38" t="s">
        <v>797</v>
      </c>
      <c r="H17" s="28" t="str">
        <f t="shared" si="2"/>
        <v>2,880 </v>
      </c>
      <c r="I17" s="28">
        <f t="shared" si="3"/>
        <v>53.82</v>
      </c>
      <c r="J17" s="38" t="s">
        <v>836</v>
      </c>
      <c r="K17" s="28" t="str">
        <f t="shared" si="4"/>
        <v>2,469 </v>
      </c>
      <c r="L17" s="28">
        <f t="shared" si="5"/>
        <v>46.14</v>
      </c>
      <c r="M17" s="38" t="s">
        <v>875</v>
      </c>
      <c r="N17" s="28" t="str">
        <f t="shared" si="6"/>
        <v>1,298 </v>
      </c>
      <c r="O17" s="28">
        <f t="shared" si="7"/>
        <v>24.26</v>
      </c>
      <c r="P17" s="38" t="s">
        <v>914</v>
      </c>
      <c r="Q17" s="19" t="str">
        <f t="shared" si="8"/>
        <v>1,298 </v>
      </c>
      <c r="R17" s="19">
        <f t="shared" si="9"/>
        <v>100</v>
      </c>
      <c r="S17" s="41" t="s">
        <v>54</v>
      </c>
      <c r="T17" s="26" t="str">
        <f t="shared" si="10"/>
        <v>0 </v>
      </c>
      <c r="U17" s="26">
        <f t="shared" si="11"/>
        <v>0</v>
      </c>
      <c r="V17" s="38" t="s">
        <v>952</v>
      </c>
      <c r="W17" s="28" t="str">
        <f t="shared" si="12"/>
        <v>1,549 </v>
      </c>
      <c r="X17" s="28">
        <f t="shared" si="13"/>
        <v>53.78</v>
      </c>
      <c r="Y17" s="38" t="s">
        <v>991</v>
      </c>
      <c r="Z17" s="19" t="str">
        <f t="shared" si="14"/>
        <v>2,469 </v>
      </c>
      <c r="AA17" s="19">
        <f t="shared" si="15"/>
        <v>100</v>
      </c>
      <c r="AB17" s="41" t="s">
        <v>54</v>
      </c>
      <c r="AC17" s="20" t="str">
        <f t="shared" si="16"/>
        <v>0 </v>
      </c>
      <c r="AD17" s="20">
        <f t="shared" si="17"/>
        <v>0</v>
      </c>
    </row>
    <row r="18" spans="1:30" ht="17.399999999999999" thickBot="1" x14ac:dyDescent="0.3">
      <c r="A18" s="27" t="s">
        <v>25</v>
      </c>
      <c r="B18" s="28" t="s">
        <v>25</v>
      </c>
      <c r="C18" s="29">
        <v>28392</v>
      </c>
      <c r="D18" s="37" t="s">
        <v>762</v>
      </c>
      <c r="E18" s="28" t="str">
        <f t="shared" si="0"/>
        <v>10 </v>
      </c>
      <c r="F18" s="28">
        <f t="shared" si="1"/>
        <v>0.04</v>
      </c>
      <c r="G18" s="37" t="s">
        <v>798</v>
      </c>
      <c r="H18" s="28" t="str">
        <f t="shared" si="2"/>
        <v>9,191 </v>
      </c>
      <c r="I18" s="28">
        <f t="shared" si="3"/>
        <v>32.369999999999997</v>
      </c>
      <c r="J18" s="37" t="s">
        <v>837</v>
      </c>
      <c r="K18" s="28" t="str">
        <f t="shared" si="4"/>
        <v>18,117 </v>
      </c>
      <c r="L18" s="28">
        <f t="shared" si="5"/>
        <v>63.81</v>
      </c>
      <c r="M18" s="37" t="s">
        <v>876</v>
      </c>
      <c r="N18" s="28" t="str">
        <f t="shared" si="6"/>
        <v>3,192 </v>
      </c>
      <c r="O18" s="28">
        <f t="shared" si="7"/>
        <v>11.24</v>
      </c>
      <c r="P18" s="37" t="s">
        <v>915</v>
      </c>
      <c r="Q18" s="19" t="str">
        <f t="shared" si="8"/>
        <v>3,191 </v>
      </c>
      <c r="R18" s="19">
        <f t="shared" si="9"/>
        <v>99.97</v>
      </c>
      <c r="S18" s="41" t="s">
        <v>130</v>
      </c>
      <c r="T18" s="26" t="str">
        <f t="shared" si="10"/>
        <v>1 </v>
      </c>
      <c r="U18" s="26">
        <f t="shared" si="11"/>
        <v>0.03</v>
      </c>
      <c r="V18" s="37" t="s">
        <v>953</v>
      </c>
      <c r="W18" s="28" t="str">
        <f t="shared" si="12"/>
        <v>3,006 </v>
      </c>
      <c r="X18" s="28">
        <f t="shared" si="13"/>
        <v>29.28</v>
      </c>
      <c r="Y18" s="37" t="s">
        <v>992</v>
      </c>
      <c r="Z18" s="19" t="str">
        <f t="shared" si="14"/>
        <v>18,110 </v>
      </c>
      <c r="AA18" s="19">
        <f t="shared" si="15"/>
        <v>99.96</v>
      </c>
      <c r="AB18" s="41" t="s">
        <v>131</v>
      </c>
      <c r="AC18" s="20" t="str">
        <f t="shared" si="16"/>
        <v>7 </v>
      </c>
      <c r="AD18" s="20">
        <f t="shared" si="17"/>
        <v>0.04</v>
      </c>
    </row>
    <row r="19" spans="1:30" ht="17.399999999999999" thickBot="1" x14ac:dyDescent="0.3">
      <c r="A19" s="30" t="s">
        <v>26</v>
      </c>
      <c r="B19" s="31" t="s">
        <v>26</v>
      </c>
      <c r="C19" s="32">
        <v>12024</v>
      </c>
      <c r="D19" s="38" t="s">
        <v>756</v>
      </c>
      <c r="E19" s="28" t="str">
        <f t="shared" si="0"/>
        <v>93 </v>
      </c>
      <c r="F19" s="28">
        <f t="shared" si="1"/>
        <v>0.77</v>
      </c>
      <c r="G19" s="38" t="s">
        <v>799</v>
      </c>
      <c r="H19" s="28" t="str">
        <f t="shared" si="2"/>
        <v>4,819 </v>
      </c>
      <c r="I19" s="28">
        <f t="shared" si="3"/>
        <v>40.08</v>
      </c>
      <c r="J19" s="38" t="s">
        <v>838</v>
      </c>
      <c r="K19" s="28" t="str">
        <f t="shared" si="4"/>
        <v>7,112 </v>
      </c>
      <c r="L19" s="28">
        <f t="shared" si="5"/>
        <v>59.15</v>
      </c>
      <c r="M19" s="38" t="s">
        <v>877</v>
      </c>
      <c r="N19" s="28" t="str">
        <f t="shared" si="6"/>
        <v>1,255 </v>
      </c>
      <c r="O19" s="28">
        <f t="shared" si="7"/>
        <v>10.44</v>
      </c>
      <c r="P19" s="38" t="s">
        <v>916</v>
      </c>
      <c r="Q19" s="19" t="str">
        <f t="shared" si="8"/>
        <v>1,195 </v>
      </c>
      <c r="R19" s="19">
        <f t="shared" si="9"/>
        <v>95.22</v>
      </c>
      <c r="S19" s="41" t="s">
        <v>132</v>
      </c>
      <c r="T19" s="26" t="str">
        <f t="shared" si="10"/>
        <v>60 </v>
      </c>
      <c r="U19" s="26">
        <f t="shared" si="11"/>
        <v>4.78</v>
      </c>
      <c r="V19" s="38" t="s">
        <v>954</v>
      </c>
      <c r="W19" s="28" t="str">
        <f t="shared" si="12"/>
        <v>3,170 </v>
      </c>
      <c r="X19" s="28">
        <f t="shared" si="13"/>
        <v>65.78</v>
      </c>
      <c r="Y19" s="38" t="s">
        <v>993</v>
      </c>
      <c r="Z19" s="19" t="str">
        <f t="shared" si="14"/>
        <v>6,424 </v>
      </c>
      <c r="AA19" s="19">
        <f t="shared" si="15"/>
        <v>90.33</v>
      </c>
      <c r="AB19" s="41" t="s">
        <v>133</v>
      </c>
      <c r="AC19" s="20" t="str">
        <f t="shared" si="16"/>
        <v>688 </v>
      </c>
      <c r="AD19" s="20">
        <f t="shared" si="17"/>
        <v>9.67</v>
      </c>
    </row>
    <row r="20" spans="1:30" ht="17.399999999999999" thickBot="1" x14ac:dyDescent="0.3">
      <c r="A20" s="27" t="s">
        <v>26</v>
      </c>
      <c r="B20" s="28" t="s">
        <v>27</v>
      </c>
      <c r="C20" s="29">
        <v>4618</v>
      </c>
      <c r="D20" s="37" t="s">
        <v>763</v>
      </c>
      <c r="E20" s="28" t="str">
        <f>TRIM(LEFT(D20,FIND("(",D20)-1))</f>
        <v>7 </v>
      </c>
      <c r="F20" s="28">
        <f t="shared" si="1"/>
        <v>0.15</v>
      </c>
      <c r="G20" s="37" t="s">
        <v>800</v>
      </c>
      <c r="H20" s="28" t="str">
        <f t="shared" si="2"/>
        <v>1,991 </v>
      </c>
      <c r="I20" s="28">
        <f t="shared" si="3"/>
        <v>43.11</v>
      </c>
      <c r="J20" s="37" t="s">
        <v>839</v>
      </c>
      <c r="K20" s="28" t="str">
        <f t="shared" si="4"/>
        <v>2,620 </v>
      </c>
      <c r="L20" s="28">
        <f t="shared" si="5"/>
        <v>56.73</v>
      </c>
      <c r="M20" s="37" t="s">
        <v>878</v>
      </c>
      <c r="N20" s="28" t="str">
        <f t="shared" si="6"/>
        <v>747 </v>
      </c>
      <c r="O20" s="28">
        <f t="shared" si="7"/>
        <v>16.18</v>
      </c>
      <c r="P20" s="37" t="s">
        <v>917</v>
      </c>
      <c r="Q20" s="19" t="str">
        <f t="shared" si="8"/>
        <v>746 </v>
      </c>
      <c r="R20" s="19">
        <f t="shared" si="9"/>
        <v>99.87</v>
      </c>
      <c r="S20" s="41" t="s">
        <v>134</v>
      </c>
      <c r="T20" s="26" t="str">
        <f t="shared" si="10"/>
        <v>1 </v>
      </c>
      <c r="U20" s="26">
        <f t="shared" si="11"/>
        <v>0.13</v>
      </c>
      <c r="V20" s="37" t="s">
        <v>955</v>
      </c>
      <c r="W20" s="28" t="str">
        <f t="shared" si="12"/>
        <v>1,043 </v>
      </c>
      <c r="X20" s="28">
        <f t="shared" si="13"/>
        <v>52.39</v>
      </c>
      <c r="Y20" s="37" t="s">
        <v>994</v>
      </c>
      <c r="Z20" s="19" t="str">
        <f t="shared" si="14"/>
        <v>2,619 </v>
      </c>
      <c r="AA20" s="19">
        <f t="shared" si="15"/>
        <v>99.96</v>
      </c>
      <c r="AB20" s="41" t="s">
        <v>118</v>
      </c>
      <c r="AC20" s="20" t="str">
        <f t="shared" si="16"/>
        <v>1 </v>
      </c>
      <c r="AD20" s="20">
        <f t="shared" si="17"/>
        <v>0.04</v>
      </c>
    </row>
    <row r="21" spans="1:30" ht="34.200000000000003" thickBot="1" x14ac:dyDescent="0.3">
      <c r="A21" s="30" t="s">
        <v>26</v>
      </c>
      <c r="B21" s="31" t="s">
        <v>28</v>
      </c>
      <c r="C21" s="32">
        <v>6267</v>
      </c>
      <c r="D21" s="38" t="s">
        <v>764</v>
      </c>
      <c r="E21" s="28" t="str">
        <f t="shared" si="0"/>
        <v>1 </v>
      </c>
      <c r="F21" s="28">
        <f t="shared" si="1"/>
        <v>0.02</v>
      </c>
      <c r="G21" s="38" t="s">
        <v>801</v>
      </c>
      <c r="H21" s="28" t="str">
        <f t="shared" si="2"/>
        <v>2,244 </v>
      </c>
      <c r="I21" s="28">
        <f t="shared" si="3"/>
        <v>35.81</v>
      </c>
      <c r="J21" s="38" t="s">
        <v>840</v>
      </c>
      <c r="K21" s="28" t="str">
        <f t="shared" si="4"/>
        <v>4,021 </v>
      </c>
      <c r="L21" s="28">
        <f t="shared" si="5"/>
        <v>64.16</v>
      </c>
      <c r="M21" s="38" t="s">
        <v>879</v>
      </c>
      <c r="N21" s="28" t="str">
        <f t="shared" si="6"/>
        <v>734 </v>
      </c>
      <c r="O21" s="28">
        <f t="shared" si="7"/>
        <v>11.71</v>
      </c>
      <c r="P21" s="38" t="s">
        <v>918</v>
      </c>
      <c r="Q21" s="19" t="str">
        <f t="shared" si="8"/>
        <v>731 </v>
      </c>
      <c r="R21" s="19">
        <f t="shared" si="9"/>
        <v>99.59</v>
      </c>
      <c r="S21" s="41" t="s">
        <v>135</v>
      </c>
      <c r="T21" s="26" t="str">
        <f t="shared" si="10"/>
        <v>3 </v>
      </c>
      <c r="U21" s="26">
        <f t="shared" si="11"/>
        <v>0.41</v>
      </c>
      <c r="V21" s="38" t="s">
        <v>956</v>
      </c>
      <c r="W21" s="28" t="str">
        <f t="shared" si="12"/>
        <v>1,262 </v>
      </c>
      <c r="X21" s="28">
        <f t="shared" si="13"/>
        <v>56.21</v>
      </c>
      <c r="Y21" s="38" t="s">
        <v>995</v>
      </c>
      <c r="Z21" s="19" t="str">
        <f t="shared" si="14"/>
        <v>4,012 </v>
      </c>
      <c r="AA21" s="19">
        <f t="shared" si="15"/>
        <v>99.78</v>
      </c>
      <c r="AB21" s="41" t="s">
        <v>136</v>
      </c>
      <c r="AC21" s="20" t="str">
        <f t="shared" si="16"/>
        <v>9 </v>
      </c>
      <c r="AD21" s="20">
        <f t="shared" si="17"/>
        <v>0.22</v>
      </c>
    </row>
    <row r="22" spans="1:30" ht="17.399999999999999" thickBot="1" x14ac:dyDescent="0.3">
      <c r="A22" s="27" t="s">
        <v>25</v>
      </c>
      <c r="B22" s="28" t="s">
        <v>29</v>
      </c>
      <c r="C22" s="29">
        <v>5511</v>
      </c>
      <c r="D22" s="37" t="s">
        <v>765</v>
      </c>
      <c r="E22" s="28" t="str">
        <f t="shared" si="0"/>
        <v>11 </v>
      </c>
      <c r="F22" s="28">
        <f t="shared" si="1"/>
        <v>0.2</v>
      </c>
      <c r="G22" s="37" t="s">
        <v>802</v>
      </c>
      <c r="H22" s="28" t="str">
        <f t="shared" si="2"/>
        <v>2,104 </v>
      </c>
      <c r="I22" s="28">
        <f t="shared" si="3"/>
        <v>38.18</v>
      </c>
      <c r="J22" s="37" t="s">
        <v>841</v>
      </c>
      <c r="K22" s="28" t="str">
        <f t="shared" si="4"/>
        <v>3,393 </v>
      </c>
      <c r="L22" s="28">
        <f t="shared" si="5"/>
        <v>61.57</v>
      </c>
      <c r="M22" s="37" t="s">
        <v>880</v>
      </c>
      <c r="N22" s="28" t="str">
        <f t="shared" si="6"/>
        <v>694 </v>
      </c>
      <c r="O22" s="28">
        <f t="shared" si="7"/>
        <v>12.59</v>
      </c>
      <c r="P22" s="37" t="s">
        <v>919</v>
      </c>
      <c r="Q22" s="19" t="str">
        <f t="shared" si="8"/>
        <v>686 </v>
      </c>
      <c r="R22" s="19">
        <f t="shared" si="9"/>
        <v>98.85</v>
      </c>
      <c r="S22" s="41" t="s">
        <v>137</v>
      </c>
      <c r="T22" s="26" t="str">
        <f t="shared" si="10"/>
        <v>8 </v>
      </c>
      <c r="U22" s="26">
        <f t="shared" si="11"/>
        <v>1.1499999999999999</v>
      </c>
      <c r="V22" s="37" t="s">
        <v>957</v>
      </c>
      <c r="W22" s="28" t="str">
        <f t="shared" si="12"/>
        <v>1,121 </v>
      </c>
      <c r="X22" s="28">
        <f t="shared" si="13"/>
        <v>53.2</v>
      </c>
      <c r="Y22" s="37" t="s">
        <v>996</v>
      </c>
      <c r="Z22" s="19" t="str">
        <f t="shared" si="14"/>
        <v>3,352 </v>
      </c>
      <c r="AA22" s="19">
        <f t="shared" si="15"/>
        <v>98.79</v>
      </c>
      <c r="AB22" s="41" t="s">
        <v>138</v>
      </c>
      <c r="AC22" s="20" t="str">
        <f t="shared" si="16"/>
        <v>41 </v>
      </c>
      <c r="AD22" s="20">
        <f t="shared" si="17"/>
        <v>1.21</v>
      </c>
    </row>
    <row r="23" spans="1:30" ht="17.399999999999999" thickBot="1" x14ac:dyDescent="0.3">
      <c r="A23" s="30" t="s">
        <v>25</v>
      </c>
      <c r="B23" s="31" t="s">
        <v>30</v>
      </c>
      <c r="C23" s="32">
        <v>12662</v>
      </c>
      <c r="D23" s="38" t="s">
        <v>766</v>
      </c>
      <c r="E23" s="28" t="str">
        <f t="shared" si="0"/>
        <v>23 </v>
      </c>
      <c r="F23" s="28">
        <f t="shared" si="1"/>
        <v>0.18</v>
      </c>
      <c r="G23" s="38" t="s">
        <v>803</v>
      </c>
      <c r="H23" s="28" t="str">
        <f t="shared" si="2"/>
        <v>7,236 </v>
      </c>
      <c r="I23" s="28">
        <f t="shared" si="3"/>
        <v>57.15</v>
      </c>
      <c r="J23" s="38" t="s">
        <v>842</v>
      </c>
      <c r="K23" s="28" t="str">
        <f t="shared" si="4"/>
        <v>5,403 </v>
      </c>
      <c r="L23" s="28">
        <f t="shared" si="5"/>
        <v>42.67</v>
      </c>
      <c r="M23" s="38" t="s">
        <v>881</v>
      </c>
      <c r="N23" s="28" t="str">
        <f t="shared" si="6"/>
        <v>3,432 </v>
      </c>
      <c r="O23" s="28">
        <f t="shared" si="7"/>
        <v>27.1</v>
      </c>
      <c r="P23" s="38" t="s">
        <v>920</v>
      </c>
      <c r="Q23" s="19" t="str">
        <f t="shared" si="8"/>
        <v>3,432 </v>
      </c>
      <c r="R23" s="19">
        <f t="shared" si="9"/>
        <v>100</v>
      </c>
      <c r="S23" s="41" t="s">
        <v>54</v>
      </c>
      <c r="T23" s="26" t="str">
        <f t="shared" si="10"/>
        <v>0 </v>
      </c>
      <c r="U23" s="26">
        <f t="shared" si="11"/>
        <v>0</v>
      </c>
      <c r="V23" s="38" t="s">
        <v>958</v>
      </c>
      <c r="W23" s="28" t="str">
        <f t="shared" si="12"/>
        <v>3,804 </v>
      </c>
      <c r="X23" s="28">
        <f t="shared" si="13"/>
        <v>52.57</v>
      </c>
      <c r="Y23" s="38" t="s">
        <v>997</v>
      </c>
      <c r="Z23" s="19" t="str">
        <f t="shared" si="14"/>
        <v>5,401 </v>
      </c>
      <c r="AA23" s="19">
        <f t="shared" si="15"/>
        <v>99.96</v>
      </c>
      <c r="AB23" s="41" t="s">
        <v>139</v>
      </c>
      <c r="AC23" s="20" t="str">
        <f t="shared" si="16"/>
        <v>2 </v>
      </c>
      <c r="AD23" s="20">
        <f t="shared" si="17"/>
        <v>0.04</v>
      </c>
    </row>
    <row r="24" spans="1:30" ht="17.399999999999999" thickBot="1" x14ac:dyDescent="0.3">
      <c r="A24" s="27" t="s">
        <v>31</v>
      </c>
      <c r="B24" s="28" t="s">
        <v>32</v>
      </c>
      <c r="C24" s="29">
        <v>15018</v>
      </c>
      <c r="D24" s="37" t="s">
        <v>767</v>
      </c>
      <c r="E24" s="28" t="str">
        <f t="shared" si="0"/>
        <v>388 </v>
      </c>
      <c r="F24" s="28">
        <f t="shared" si="1"/>
        <v>2.58</v>
      </c>
      <c r="G24" s="37" t="s">
        <v>804</v>
      </c>
      <c r="H24" s="28" t="str">
        <f t="shared" si="2"/>
        <v>8,217 </v>
      </c>
      <c r="I24" s="28">
        <f t="shared" si="3"/>
        <v>54.71</v>
      </c>
      <c r="J24" s="37" t="s">
        <v>843</v>
      </c>
      <c r="K24" s="28" t="str">
        <f t="shared" si="4"/>
        <v>6,377 </v>
      </c>
      <c r="L24" s="28">
        <f t="shared" si="5"/>
        <v>42.46</v>
      </c>
      <c r="M24" s="37" t="s">
        <v>882</v>
      </c>
      <c r="N24" s="28" t="str">
        <f t="shared" si="6"/>
        <v>2,275 </v>
      </c>
      <c r="O24" s="28">
        <f t="shared" si="7"/>
        <v>15.15</v>
      </c>
      <c r="P24" s="37" t="s">
        <v>921</v>
      </c>
      <c r="Q24" s="19" t="str">
        <f t="shared" si="8"/>
        <v>2,254 </v>
      </c>
      <c r="R24" s="19">
        <f t="shared" si="9"/>
        <v>99.08</v>
      </c>
      <c r="S24" s="41" t="s">
        <v>140</v>
      </c>
      <c r="T24" s="26" t="str">
        <f t="shared" si="10"/>
        <v>21 </v>
      </c>
      <c r="U24" s="26">
        <f t="shared" si="11"/>
        <v>0.92</v>
      </c>
      <c r="V24" s="37" t="s">
        <v>959</v>
      </c>
      <c r="W24" s="28" t="str">
        <f t="shared" si="12"/>
        <v>4,100 </v>
      </c>
      <c r="X24" s="28">
        <f t="shared" si="13"/>
        <v>49.68</v>
      </c>
      <c r="Y24" s="37" t="s">
        <v>998</v>
      </c>
      <c r="Z24" s="19" t="str">
        <f t="shared" si="14"/>
        <v>6,007 </v>
      </c>
      <c r="AA24" s="19">
        <f t="shared" si="15"/>
        <v>94.2</v>
      </c>
      <c r="AB24" s="41" t="s">
        <v>141</v>
      </c>
      <c r="AC24" s="20" t="str">
        <f t="shared" si="16"/>
        <v>370 </v>
      </c>
      <c r="AD24" s="20">
        <f t="shared" si="17"/>
        <v>5.8</v>
      </c>
    </row>
    <row r="25" spans="1:30" ht="17.399999999999999" thickBot="1" x14ac:dyDescent="0.3">
      <c r="A25" s="30" t="s">
        <v>31</v>
      </c>
      <c r="B25" s="31" t="s">
        <v>31</v>
      </c>
      <c r="C25" s="32">
        <v>22401</v>
      </c>
      <c r="D25" s="38" t="s">
        <v>768</v>
      </c>
      <c r="E25" s="28" t="str">
        <f t="shared" si="0"/>
        <v>25 </v>
      </c>
      <c r="F25" s="28">
        <f t="shared" si="1"/>
        <v>0.11</v>
      </c>
      <c r="G25" s="38" t="s">
        <v>805</v>
      </c>
      <c r="H25" s="28" t="str">
        <f t="shared" si="2"/>
        <v>9,599 </v>
      </c>
      <c r="I25" s="28">
        <f t="shared" si="3"/>
        <v>42.85</v>
      </c>
      <c r="J25" s="38" t="s">
        <v>844</v>
      </c>
      <c r="K25" s="28" t="str">
        <f t="shared" si="4"/>
        <v>12,759 </v>
      </c>
      <c r="L25" s="28">
        <f t="shared" si="5"/>
        <v>56.96</v>
      </c>
      <c r="M25" s="38" t="s">
        <v>883</v>
      </c>
      <c r="N25" s="28" t="str">
        <f t="shared" si="6"/>
        <v>3,741 </v>
      </c>
      <c r="O25" s="28">
        <f t="shared" si="7"/>
        <v>16.7</v>
      </c>
      <c r="P25" s="38" t="s">
        <v>922</v>
      </c>
      <c r="Q25" s="19" t="str">
        <f t="shared" si="8"/>
        <v>3,666 </v>
      </c>
      <c r="R25" s="19">
        <f t="shared" si="9"/>
        <v>98</v>
      </c>
      <c r="S25" s="41" t="s">
        <v>142</v>
      </c>
      <c r="T25" s="26" t="str">
        <f t="shared" si="10"/>
        <v>75 </v>
      </c>
      <c r="U25" s="26">
        <f t="shared" si="11"/>
        <v>2</v>
      </c>
      <c r="V25" s="38" t="s">
        <v>960</v>
      </c>
      <c r="W25" s="28" t="str">
        <f t="shared" si="12"/>
        <v>3,537 </v>
      </c>
      <c r="X25" s="28">
        <f t="shared" si="13"/>
        <v>36.78</v>
      </c>
      <c r="Y25" s="38" t="s">
        <v>999</v>
      </c>
      <c r="Z25" s="19" t="str">
        <f t="shared" si="14"/>
        <v>12,729 </v>
      </c>
      <c r="AA25" s="19">
        <f t="shared" si="15"/>
        <v>99.76</v>
      </c>
      <c r="AB25" s="41" t="s">
        <v>143</v>
      </c>
      <c r="AC25" s="20" t="str">
        <f t="shared" si="16"/>
        <v>30 </v>
      </c>
      <c r="AD25" s="20">
        <f t="shared" si="17"/>
        <v>0.24</v>
      </c>
    </row>
    <row r="26" spans="1:30" ht="17.399999999999999" thickBot="1" x14ac:dyDescent="0.3">
      <c r="A26" s="27" t="s">
        <v>31</v>
      </c>
      <c r="B26" s="28" t="s">
        <v>33</v>
      </c>
      <c r="C26" s="29">
        <v>6137</v>
      </c>
      <c r="D26" s="37" t="s">
        <v>769</v>
      </c>
      <c r="E26" s="28" t="str">
        <f>TRIM(LEFT(D26,FIND("(",D26)-1))</f>
        <v>32 </v>
      </c>
      <c r="F26" s="28">
        <f t="shared" si="1"/>
        <v>0.52</v>
      </c>
      <c r="G26" s="37" t="s">
        <v>806</v>
      </c>
      <c r="H26" s="28" t="str">
        <f t="shared" si="2"/>
        <v>2,028 </v>
      </c>
      <c r="I26" s="28">
        <f t="shared" si="3"/>
        <v>33.049999999999997</v>
      </c>
      <c r="J26" s="37" t="s">
        <v>845</v>
      </c>
      <c r="K26" s="28" t="str">
        <f t="shared" si="4"/>
        <v>4,077 </v>
      </c>
      <c r="L26" s="28">
        <f t="shared" si="5"/>
        <v>66.430000000000007</v>
      </c>
      <c r="M26" s="37" t="s">
        <v>884</v>
      </c>
      <c r="N26" s="28" t="str">
        <f t="shared" si="6"/>
        <v>789 </v>
      </c>
      <c r="O26" s="28">
        <f t="shared" si="7"/>
        <v>12.86</v>
      </c>
      <c r="P26" s="37" t="s">
        <v>923</v>
      </c>
      <c r="Q26" s="19" t="str">
        <f t="shared" si="8"/>
        <v>789 </v>
      </c>
      <c r="R26" s="19">
        <f t="shared" si="9"/>
        <v>100</v>
      </c>
      <c r="S26" s="41" t="s">
        <v>54</v>
      </c>
      <c r="T26" s="26" t="str">
        <f t="shared" si="10"/>
        <v>0 </v>
      </c>
      <c r="U26" s="26">
        <f t="shared" si="11"/>
        <v>0</v>
      </c>
      <c r="V26" s="37" t="s">
        <v>961</v>
      </c>
      <c r="W26" s="28" t="str">
        <f t="shared" si="12"/>
        <v>1,034 </v>
      </c>
      <c r="X26" s="28">
        <f t="shared" si="13"/>
        <v>50.99</v>
      </c>
      <c r="Y26" s="37" t="s">
        <v>1000</v>
      </c>
      <c r="Z26" s="19" t="str">
        <f t="shared" si="14"/>
        <v>4,069 </v>
      </c>
      <c r="AA26" s="19">
        <f t="shared" si="15"/>
        <v>99.8</v>
      </c>
      <c r="AB26" s="41" t="s">
        <v>144</v>
      </c>
      <c r="AC26" s="20" t="str">
        <f t="shared" si="16"/>
        <v>8 </v>
      </c>
      <c r="AD26" s="20">
        <f t="shared" si="17"/>
        <v>0.2</v>
      </c>
    </row>
    <row r="27" spans="1:30" ht="17.399999999999999" thickBot="1" x14ac:dyDescent="0.3">
      <c r="A27" s="30" t="s">
        <v>34</v>
      </c>
      <c r="B27" s="31" t="s">
        <v>35</v>
      </c>
      <c r="C27" s="32">
        <v>6315</v>
      </c>
      <c r="D27" s="38" t="s">
        <v>770</v>
      </c>
      <c r="E27" s="28" t="str">
        <f t="shared" si="0"/>
        <v>57 </v>
      </c>
      <c r="F27" s="28">
        <f t="shared" si="1"/>
        <v>0.9</v>
      </c>
      <c r="G27" s="38" t="s">
        <v>807</v>
      </c>
      <c r="H27" s="28" t="str">
        <f t="shared" si="2"/>
        <v>4,327 </v>
      </c>
      <c r="I27" s="28">
        <f t="shared" si="3"/>
        <v>68.52</v>
      </c>
      <c r="J27" s="38" t="s">
        <v>846</v>
      </c>
      <c r="K27" s="28" t="str">
        <f t="shared" si="4"/>
        <v>1,931 </v>
      </c>
      <c r="L27" s="28">
        <f t="shared" si="5"/>
        <v>30.58</v>
      </c>
      <c r="M27" s="38" t="s">
        <v>885</v>
      </c>
      <c r="N27" s="28" t="str">
        <f t="shared" si="6"/>
        <v>1,967 </v>
      </c>
      <c r="O27" s="28">
        <f t="shared" si="7"/>
        <v>31.15</v>
      </c>
      <c r="P27" s="38" t="s">
        <v>924</v>
      </c>
      <c r="Q27" s="19" t="str">
        <f t="shared" si="8"/>
        <v>1,932 </v>
      </c>
      <c r="R27" s="19">
        <f t="shared" si="9"/>
        <v>98.22</v>
      </c>
      <c r="S27" s="41" t="s">
        <v>145</v>
      </c>
      <c r="T27" s="26" t="str">
        <f t="shared" si="10"/>
        <v>35 </v>
      </c>
      <c r="U27" s="26">
        <f t="shared" si="11"/>
        <v>1.78</v>
      </c>
      <c r="V27" s="38" t="s">
        <v>962</v>
      </c>
      <c r="W27" s="28" t="str">
        <f t="shared" si="12"/>
        <v>2,259 </v>
      </c>
      <c r="X27" s="28">
        <f t="shared" si="13"/>
        <v>52.21</v>
      </c>
      <c r="Y27" s="38" t="s">
        <v>1001</v>
      </c>
      <c r="Z27" s="19" t="str">
        <f t="shared" si="14"/>
        <v>1,928 </v>
      </c>
      <c r="AA27" s="19">
        <f t="shared" si="15"/>
        <v>99.84</v>
      </c>
      <c r="AB27" s="41" t="s">
        <v>146</v>
      </c>
      <c r="AC27" s="20" t="str">
        <f t="shared" si="16"/>
        <v>3 </v>
      </c>
      <c r="AD27" s="20">
        <f t="shared" si="17"/>
        <v>0.16</v>
      </c>
    </row>
    <row r="28" spans="1:30" ht="17.399999999999999" thickBot="1" x14ac:dyDescent="0.3">
      <c r="A28" s="27" t="s">
        <v>34</v>
      </c>
      <c r="B28" s="28" t="s">
        <v>36</v>
      </c>
      <c r="C28" s="29">
        <v>3429</v>
      </c>
      <c r="D28" s="37" t="s">
        <v>771</v>
      </c>
      <c r="E28" s="28" t="str">
        <f t="shared" si="0"/>
        <v>87 </v>
      </c>
      <c r="F28" s="28">
        <f t="shared" si="1"/>
        <v>2.54</v>
      </c>
      <c r="G28" s="37" t="s">
        <v>808</v>
      </c>
      <c r="H28" s="28" t="str">
        <f t="shared" si="2"/>
        <v>2,150 </v>
      </c>
      <c r="I28" s="28">
        <f t="shared" si="3"/>
        <v>62.7</v>
      </c>
      <c r="J28" s="37" t="s">
        <v>847</v>
      </c>
      <c r="K28" s="28" t="str">
        <f t="shared" si="4"/>
        <v>1,192 </v>
      </c>
      <c r="L28" s="28">
        <f t="shared" si="5"/>
        <v>34.76</v>
      </c>
      <c r="M28" s="37" t="s">
        <v>886</v>
      </c>
      <c r="N28" s="28" t="str">
        <f t="shared" si="6"/>
        <v>751 </v>
      </c>
      <c r="O28" s="28">
        <f t="shared" si="7"/>
        <v>21.9</v>
      </c>
      <c r="P28" s="37" t="s">
        <v>925</v>
      </c>
      <c r="Q28" s="19" t="str">
        <f t="shared" si="8"/>
        <v>742 </v>
      </c>
      <c r="R28" s="19">
        <f t="shared" si="9"/>
        <v>98.8</v>
      </c>
      <c r="S28" s="41" t="s">
        <v>147</v>
      </c>
      <c r="T28" s="26" t="str">
        <f t="shared" si="10"/>
        <v>9 </v>
      </c>
      <c r="U28" s="26">
        <f t="shared" si="11"/>
        <v>1.2</v>
      </c>
      <c r="V28" s="37" t="s">
        <v>963</v>
      </c>
      <c r="W28" s="28" t="str">
        <f t="shared" si="12"/>
        <v>1,172 </v>
      </c>
      <c r="X28" s="28">
        <f t="shared" si="13"/>
        <v>54.51</v>
      </c>
      <c r="Y28" s="37" t="s">
        <v>1002</v>
      </c>
      <c r="Z28" s="19" t="str">
        <f t="shared" si="14"/>
        <v>1,057 </v>
      </c>
      <c r="AA28" s="19">
        <f t="shared" si="15"/>
        <v>88.67</v>
      </c>
      <c r="AB28" s="41" t="s">
        <v>148</v>
      </c>
      <c r="AC28" s="20" t="str">
        <f t="shared" si="16"/>
        <v>135 </v>
      </c>
      <c r="AD28" s="20">
        <f t="shared" si="17"/>
        <v>11.33</v>
      </c>
    </row>
    <row r="29" spans="1:30" ht="17.399999999999999" thickBot="1" x14ac:dyDescent="0.3">
      <c r="A29" s="30" t="s">
        <v>34</v>
      </c>
      <c r="B29" s="31" t="s">
        <v>34</v>
      </c>
      <c r="C29" s="32">
        <v>24400</v>
      </c>
      <c r="D29" s="38" t="s">
        <v>772</v>
      </c>
      <c r="E29" s="28" t="str">
        <f t="shared" si="0"/>
        <v>140 </v>
      </c>
      <c r="F29" s="28">
        <f t="shared" si="1"/>
        <v>0.56999999999999995</v>
      </c>
      <c r="G29" s="38" t="s">
        <v>809</v>
      </c>
      <c r="H29" s="28" t="str">
        <f t="shared" si="2"/>
        <v>19,994 </v>
      </c>
      <c r="I29" s="28">
        <f t="shared" si="3"/>
        <v>81.94</v>
      </c>
      <c r="J29" s="38" t="s">
        <v>848</v>
      </c>
      <c r="K29" s="28" t="str">
        <f t="shared" si="4"/>
        <v>1,829 </v>
      </c>
      <c r="L29" s="28">
        <f t="shared" si="5"/>
        <v>7.5</v>
      </c>
      <c r="M29" s="38" t="s">
        <v>887</v>
      </c>
      <c r="N29" s="28" t="str">
        <f t="shared" si="6"/>
        <v>3,928 </v>
      </c>
      <c r="O29" s="28">
        <f t="shared" si="7"/>
        <v>16.100000000000001</v>
      </c>
      <c r="P29" s="38" t="s">
        <v>926</v>
      </c>
      <c r="Q29" s="19" t="str">
        <f t="shared" si="8"/>
        <v>3,897 </v>
      </c>
      <c r="R29" s="19">
        <f t="shared" si="9"/>
        <v>99.21</v>
      </c>
      <c r="S29" s="41" t="s">
        <v>149</v>
      </c>
      <c r="T29" s="26" t="str">
        <f t="shared" si="10"/>
        <v>31 </v>
      </c>
      <c r="U29" s="26">
        <f t="shared" si="11"/>
        <v>0.79</v>
      </c>
      <c r="V29" s="38" t="s">
        <v>964</v>
      </c>
      <c r="W29" s="28" t="str">
        <f t="shared" si="12"/>
        <v>13,265 </v>
      </c>
      <c r="X29" s="28">
        <f t="shared" si="13"/>
        <v>59.14</v>
      </c>
      <c r="Y29" s="38" t="s">
        <v>1003</v>
      </c>
      <c r="Z29" s="19" t="str">
        <f t="shared" si="14"/>
        <v>1,807 </v>
      </c>
      <c r="AA29" s="19">
        <f t="shared" si="15"/>
        <v>98.8</v>
      </c>
      <c r="AB29" s="41" t="s">
        <v>150</v>
      </c>
      <c r="AC29" s="20" t="str">
        <f t="shared" si="16"/>
        <v>22 </v>
      </c>
      <c r="AD29" s="20">
        <f t="shared" si="17"/>
        <v>1.2</v>
      </c>
    </row>
    <row r="30" spans="1:30" ht="17.399999999999999" thickBot="1" x14ac:dyDescent="0.3">
      <c r="A30" s="27" t="s">
        <v>12</v>
      </c>
      <c r="B30" s="28" t="s">
        <v>37</v>
      </c>
      <c r="C30" s="29">
        <v>4335</v>
      </c>
      <c r="D30" s="37" t="s">
        <v>773</v>
      </c>
      <c r="E30" s="28" t="str">
        <f t="shared" si="0"/>
        <v>3 </v>
      </c>
      <c r="F30" s="28">
        <f t="shared" si="1"/>
        <v>7.0000000000000007E-2</v>
      </c>
      <c r="G30" s="37" t="s">
        <v>810</v>
      </c>
      <c r="H30" s="28" t="str">
        <f t="shared" si="2"/>
        <v>2,604 </v>
      </c>
      <c r="I30" s="28">
        <f t="shared" si="3"/>
        <v>60.07</v>
      </c>
      <c r="J30" s="37" t="s">
        <v>849</v>
      </c>
      <c r="K30" s="28" t="str">
        <f t="shared" si="4"/>
        <v>1,677 </v>
      </c>
      <c r="L30" s="28">
        <f t="shared" si="5"/>
        <v>38.69</v>
      </c>
      <c r="M30" s="37" t="s">
        <v>888</v>
      </c>
      <c r="N30" s="28" t="str">
        <f t="shared" si="6"/>
        <v>1,180 </v>
      </c>
      <c r="O30" s="28">
        <f t="shared" si="7"/>
        <v>27.22</v>
      </c>
      <c r="P30" s="37" t="s">
        <v>927</v>
      </c>
      <c r="Q30" s="19" t="str">
        <f t="shared" si="8"/>
        <v>1,180 </v>
      </c>
      <c r="R30" s="19">
        <f t="shared" si="9"/>
        <v>100</v>
      </c>
      <c r="S30" s="41" t="s">
        <v>54</v>
      </c>
      <c r="T30" s="26" t="str">
        <f t="shared" si="10"/>
        <v>0 </v>
      </c>
      <c r="U30" s="26">
        <f t="shared" si="11"/>
        <v>0</v>
      </c>
      <c r="V30" s="37" t="s">
        <v>965</v>
      </c>
      <c r="W30" s="28" t="str">
        <f t="shared" si="12"/>
        <v>1,271 </v>
      </c>
      <c r="X30" s="28">
        <f t="shared" si="13"/>
        <v>47.87</v>
      </c>
      <c r="Y30" s="37" t="s">
        <v>1004</v>
      </c>
      <c r="Z30" s="19" t="str">
        <f t="shared" si="14"/>
        <v>1,673 </v>
      </c>
      <c r="AA30" s="19">
        <f t="shared" si="15"/>
        <v>99.76</v>
      </c>
      <c r="AB30" s="41" t="s">
        <v>151</v>
      </c>
      <c r="AC30" s="20" t="str">
        <f t="shared" si="16"/>
        <v>4 </v>
      </c>
      <c r="AD30" s="20">
        <f t="shared" si="17"/>
        <v>0.24</v>
      </c>
    </row>
    <row r="31" spans="1:30" ht="17.399999999999999" thickBot="1" x14ac:dyDescent="0.3">
      <c r="A31" s="30" t="s">
        <v>12</v>
      </c>
      <c r="B31" s="31" t="s">
        <v>12</v>
      </c>
      <c r="C31" s="32">
        <v>7876</v>
      </c>
      <c r="D31" s="38" t="s">
        <v>774</v>
      </c>
      <c r="E31" s="28" t="str">
        <f t="shared" si="0"/>
        <v>14 </v>
      </c>
      <c r="F31" s="28">
        <f t="shared" si="1"/>
        <v>0.18</v>
      </c>
      <c r="G31" s="38" t="s">
        <v>811</v>
      </c>
      <c r="H31" s="28" t="str">
        <f t="shared" si="2"/>
        <v>4,247 </v>
      </c>
      <c r="I31" s="28">
        <f t="shared" si="3"/>
        <v>53.92</v>
      </c>
      <c r="J31" s="38" t="s">
        <v>850</v>
      </c>
      <c r="K31" s="28" t="str">
        <f t="shared" si="4"/>
        <v>3,615 </v>
      </c>
      <c r="L31" s="28">
        <f t="shared" si="5"/>
        <v>45.9</v>
      </c>
      <c r="M31" s="38" t="s">
        <v>889</v>
      </c>
      <c r="N31" s="28" t="str">
        <f t="shared" si="6"/>
        <v>1,641 </v>
      </c>
      <c r="O31" s="28">
        <f t="shared" si="7"/>
        <v>20.84</v>
      </c>
      <c r="P31" s="38" t="s">
        <v>928</v>
      </c>
      <c r="Q31" s="19" t="str">
        <f t="shared" si="8"/>
        <v>1,641 </v>
      </c>
      <c r="R31" s="19">
        <f t="shared" si="9"/>
        <v>100</v>
      </c>
      <c r="S31" s="41" t="s">
        <v>54</v>
      </c>
      <c r="T31" s="26" t="str">
        <f t="shared" si="10"/>
        <v>0 </v>
      </c>
      <c r="U31" s="26">
        <f t="shared" si="11"/>
        <v>0</v>
      </c>
      <c r="V31" s="38" t="s">
        <v>966</v>
      </c>
      <c r="W31" s="28" t="str">
        <f t="shared" si="12"/>
        <v>2,606 </v>
      </c>
      <c r="X31" s="28">
        <f t="shared" si="13"/>
        <v>61.36</v>
      </c>
      <c r="Y31" s="38" t="s">
        <v>1005</v>
      </c>
      <c r="Z31" s="19" t="str">
        <f t="shared" si="14"/>
        <v>3,615 </v>
      </c>
      <c r="AA31" s="19">
        <f t="shared" si="15"/>
        <v>100</v>
      </c>
      <c r="AB31" s="41" t="s">
        <v>54</v>
      </c>
      <c r="AC31" s="20" t="str">
        <f t="shared" si="16"/>
        <v>0 </v>
      </c>
      <c r="AD31" s="20">
        <f t="shared" si="17"/>
        <v>0</v>
      </c>
    </row>
    <row r="32" spans="1:30" ht="17.399999999999999" thickBot="1" x14ac:dyDescent="0.3">
      <c r="A32" s="27" t="s">
        <v>34</v>
      </c>
      <c r="B32" s="28" t="s">
        <v>38</v>
      </c>
      <c r="C32" s="29">
        <v>8096</v>
      </c>
      <c r="D32" s="37" t="s">
        <v>775</v>
      </c>
      <c r="E32" s="28" t="str">
        <f t="shared" si="0"/>
        <v>113 </v>
      </c>
      <c r="F32" s="28">
        <f t="shared" si="1"/>
        <v>1.4</v>
      </c>
      <c r="G32" s="37" t="s">
        <v>812</v>
      </c>
      <c r="H32" s="28" t="str">
        <f t="shared" si="2"/>
        <v>5,300 </v>
      </c>
      <c r="I32" s="28">
        <f t="shared" si="3"/>
        <v>65.459999999999994</v>
      </c>
      <c r="J32" s="37" t="s">
        <v>851</v>
      </c>
      <c r="K32" s="28" t="str">
        <f t="shared" si="4"/>
        <v>2,683 </v>
      </c>
      <c r="L32" s="28">
        <f t="shared" si="5"/>
        <v>33.14</v>
      </c>
      <c r="M32" s="37" t="s">
        <v>890</v>
      </c>
      <c r="N32" s="28" t="str">
        <f t="shared" si="6"/>
        <v>1,530 </v>
      </c>
      <c r="O32" s="28">
        <f t="shared" si="7"/>
        <v>18.899999999999999</v>
      </c>
      <c r="P32" s="37" t="s">
        <v>929</v>
      </c>
      <c r="Q32" s="19" t="str">
        <f t="shared" si="8"/>
        <v>1,511 </v>
      </c>
      <c r="R32" s="19">
        <f t="shared" si="9"/>
        <v>98.76</v>
      </c>
      <c r="S32" s="41" t="s">
        <v>152</v>
      </c>
      <c r="T32" s="26" t="str">
        <f t="shared" si="10"/>
        <v>19 </v>
      </c>
      <c r="U32" s="26">
        <f t="shared" si="11"/>
        <v>1.24</v>
      </c>
      <c r="V32" s="37" t="s">
        <v>967</v>
      </c>
      <c r="W32" s="28" t="str">
        <f t="shared" si="12"/>
        <v>3,239 </v>
      </c>
      <c r="X32" s="28">
        <f t="shared" si="13"/>
        <v>61.11</v>
      </c>
      <c r="Y32" s="37" t="s">
        <v>1006</v>
      </c>
      <c r="Z32" s="19" t="str">
        <f t="shared" si="14"/>
        <v>2,574 </v>
      </c>
      <c r="AA32" s="19">
        <f t="shared" si="15"/>
        <v>95.94</v>
      </c>
      <c r="AB32" s="41" t="s">
        <v>153</v>
      </c>
      <c r="AC32" s="20" t="str">
        <f t="shared" si="16"/>
        <v>109 </v>
      </c>
      <c r="AD32" s="20">
        <f t="shared" si="17"/>
        <v>4.0599999999999996</v>
      </c>
    </row>
    <row r="33" spans="1:30" ht="17.399999999999999" thickBot="1" x14ac:dyDescent="0.3">
      <c r="A33" s="30" t="s">
        <v>6</v>
      </c>
      <c r="B33" s="31" t="s">
        <v>39</v>
      </c>
      <c r="C33" s="32">
        <v>2894</v>
      </c>
      <c r="D33" s="38" t="s">
        <v>776</v>
      </c>
      <c r="E33" s="28" t="str">
        <f t="shared" si="0"/>
        <v>25 </v>
      </c>
      <c r="F33" s="28">
        <f t="shared" si="1"/>
        <v>0.86</v>
      </c>
      <c r="G33" s="38" t="s">
        <v>813</v>
      </c>
      <c r="H33" s="28" t="str">
        <f t="shared" si="2"/>
        <v>1,827 </v>
      </c>
      <c r="I33" s="28">
        <f t="shared" si="3"/>
        <v>63.13</v>
      </c>
      <c r="J33" s="38" t="s">
        <v>852</v>
      </c>
      <c r="K33" s="28" t="str">
        <f t="shared" si="4"/>
        <v>1,042 </v>
      </c>
      <c r="L33" s="28">
        <f t="shared" si="5"/>
        <v>36.01</v>
      </c>
      <c r="M33" s="38" t="s">
        <v>891</v>
      </c>
      <c r="N33" s="28" t="str">
        <f t="shared" si="6"/>
        <v>507 </v>
      </c>
      <c r="O33" s="28">
        <f t="shared" si="7"/>
        <v>17.52</v>
      </c>
      <c r="P33" s="38" t="s">
        <v>930</v>
      </c>
      <c r="Q33" s="19" t="str">
        <f t="shared" si="8"/>
        <v>503 </v>
      </c>
      <c r="R33" s="19">
        <f t="shared" si="9"/>
        <v>99.21</v>
      </c>
      <c r="S33" s="41" t="s">
        <v>154</v>
      </c>
      <c r="T33" s="26" t="str">
        <f t="shared" si="10"/>
        <v>4 </v>
      </c>
      <c r="U33" s="26">
        <f t="shared" si="11"/>
        <v>0.79</v>
      </c>
      <c r="V33" s="38" t="s">
        <v>968</v>
      </c>
      <c r="W33" s="28" t="str">
        <f t="shared" si="12"/>
        <v>1,189 </v>
      </c>
      <c r="X33" s="28">
        <f t="shared" si="13"/>
        <v>65.08</v>
      </c>
      <c r="Y33" s="38" t="s">
        <v>1007</v>
      </c>
      <c r="Z33" s="19" t="str">
        <f t="shared" si="14"/>
        <v>937 </v>
      </c>
      <c r="AA33" s="19">
        <f t="shared" si="15"/>
        <v>89.92</v>
      </c>
      <c r="AB33" s="41" t="s">
        <v>155</v>
      </c>
      <c r="AC33" s="20" t="str">
        <f t="shared" si="16"/>
        <v>105 </v>
      </c>
      <c r="AD33" s="20">
        <f t="shared" si="17"/>
        <v>10.08</v>
      </c>
    </row>
    <row r="34" spans="1:30" ht="17.399999999999999" thickBot="1" x14ac:dyDescent="0.3">
      <c r="A34" s="27" t="s">
        <v>6</v>
      </c>
      <c r="B34" s="28" t="s">
        <v>40</v>
      </c>
      <c r="C34" s="29">
        <v>3738</v>
      </c>
      <c r="D34" s="37" t="s">
        <v>777</v>
      </c>
      <c r="E34" s="28" t="str">
        <f t="shared" si="0"/>
        <v>11 </v>
      </c>
      <c r="F34" s="28">
        <f t="shared" si="1"/>
        <v>0.28999999999999998</v>
      </c>
      <c r="G34" s="37" t="s">
        <v>814</v>
      </c>
      <c r="H34" s="28" t="str">
        <f t="shared" si="2"/>
        <v>2,163 </v>
      </c>
      <c r="I34" s="28">
        <f t="shared" si="3"/>
        <v>57.87</v>
      </c>
      <c r="J34" s="37" t="s">
        <v>853</v>
      </c>
      <c r="K34" s="28" t="str">
        <f t="shared" si="4"/>
        <v>1,563 </v>
      </c>
      <c r="L34" s="28">
        <f t="shared" si="5"/>
        <v>41.81</v>
      </c>
      <c r="M34" s="37" t="s">
        <v>892</v>
      </c>
      <c r="N34" s="28" t="str">
        <f t="shared" si="6"/>
        <v>503 </v>
      </c>
      <c r="O34" s="28">
        <f t="shared" si="7"/>
        <v>13.46</v>
      </c>
      <c r="P34" s="37" t="s">
        <v>931</v>
      </c>
      <c r="Q34" s="19" t="str">
        <f t="shared" si="8"/>
        <v>498 </v>
      </c>
      <c r="R34" s="19">
        <f t="shared" si="9"/>
        <v>99.01</v>
      </c>
      <c r="S34" s="41" t="s">
        <v>156</v>
      </c>
      <c r="T34" s="26" t="str">
        <f t="shared" si="10"/>
        <v>5 </v>
      </c>
      <c r="U34" s="26">
        <f t="shared" si="11"/>
        <v>0.99</v>
      </c>
      <c r="V34" s="37" t="s">
        <v>969</v>
      </c>
      <c r="W34" s="28" t="str">
        <f t="shared" si="12"/>
        <v>1,548 </v>
      </c>
      <c r="X34" s="28">
        <f t="shared" si="13"/>
        <v>71.53</v>
      </c>
      <c r="Y34" s="37" t="s">
        <v>1008</v>
      </c>
      <c r="Z34" s="19" t="str">
        <f t="shared" si="14"/>
        <v>1,524 </v>
      </c>
      <c r="AA34" s="19">
        <f t="shared" si="15"/>
        <v>97.5</v>
      </c>
      <c r="AB34" s="41" t="s">
        <v>157</v>
      </c>
      <c r="AC34" s="20" t="str">
        <f t="shared" si="16"/>
        <v>39 </v>
      </c>
      <c r="AD34" s="20">
        <f t="shared" si="17"/>
        <v>2.5</v>
      </c>
    </row>
    <row r="35" spans="1:30" ht="17.399999999999999" thickBot="1" x14ac:dyDescent="0.3">
      <c r="A35" s="30" t="s">
        <v>6</v>
      </c>
      <c r="B35" s="31" t="s">
        <v>6</v>
      </c>
      <c r="C35" s="32">
        <v>31830</v>
      </c>
      <c r="D35" s="38" t="s">
        <v>778</v>
      </c>
      <c r="E35" s="28" t="str">
        <f t="shared" si="0"/>
        <v>178 </v>
      </c>
      <c r="F35" s="28">
        <f t="shared" si="1"/>
        <v>0.56000000000000005</v>
      </c>
      <c r="G35" s="38" t="s">
        <v>815</v>
      </c>
      <c r="H35" s="28" t="str">
        <f t="shared" si="2"/>
        <v>10,878 </v>
      </c>
      <c r="I35" s="28">
        <f t="shared" si="3"/>
        <v>34.18</v>
      </c>
      <c r="J35" s="38" t="s">
        <v>854</v>
      </c>
      <c r="K35" s="28" t="str">
        <f t="shared" si="4"/>
        <v>20,390 </v>
      </c>
      <c r="L35" s="28">
        <f t="shared" si="5"/>
        <v>64.06</v>
      </c>
      <c r="M35" s="38" t="s">
        <v>893</v>
      </c>
      <c r="N35" s="28" t="str">
        <f t="shared" si="6"/>
        <v>2,780 </v>
      </c>
      <c r="O35" s="28">
        <f t="shared" si="7"/>
        <v>8.73</v>
      </c>
      <c r="P35" s="38" t="s">
        <v>932</v>
      </c>
      <c r="Q35" s="19" t="str">
        <f t="shared" si="8"/>
        <v>2,746 </v>
      </c>
      <c r="R35" s="19">
        <f t="shared" si="9"/>
        <v>98.78</v>
      </c>
      <c r="S35" s="41" t="s">
        <v>158</v>
      </c>
      <c r="T35" s="26" t="str">
        <f t="shared" si="10"/>
        <v>34 </v>
      </c>
      <c r="U35" s="26">
        <f t="shared" si="11"/>
        <v>1.22</v>
      </c>
      <c r="V35" s="38" t="s">
        <v>970</v>
      </c>
      <c r="W35" s="28" t="str">
        <f t="shared" si="12"/>
        <v>6,373 </v>
      </c>
      <c r="X35" s="28">
        <f t="shared" si="13"/>
        <v>56.59</v>
      </c>
      <c r="Y35" s="38" t="s">
        <v>1009</v>
      </c>
      <c r="Z35" s="19" t="str">
        <f t="shared" si="14"/>
        <v>19,807 </v>
      </c>
      <c r="AA35" s="19">
        <f t="shared" si="15"/>
        <v>97.14</v>
      </c>
      <c r="AB35" s="41" t="s">
        <v>159</v>
      </c>
      <c r="AC35" s="20" t="str">
        <f t="shared" si="16"/>
        <v>583 </v>
      </c>
      <c r="AD35" s="20">
        <f t="shared" si="17"/>
        <v>2.86</v>
      </c>
    </row>
    <row r="36" spans="1:30" ht="17.399999999999999" thickBot="1" x14ac:dyDescent="0.3">
      <c r="A36" s="27" t="s">
        <v>8</v>
      </c>
      <c r="B36" s="28" t="s">
        <v>8</v>
      </c>
      <c r="C36" s="29">
        <v>12583</v>
      </c>
      <c r="D36" s="37" t="s">
        <v>779</v>
      </c>
      <c r="E36" s="28" t="str">
        <f t="shared" si="0"/>
        <v>104 </v>
      </c>
      <c r="F36" s="28">
        <f t="shared" si="1"/>
        <v>0.83</v>
      </c>
      <c r="G36" s="37" t="s">
        <v>816</v>
      </c>
      <c r="H36" s="28" t="str">
        <f t="shared" si="2"/>
        <v>5,977 </v>
      </c>
      <c r="I36" s="28">
        <f t="shared" si="3"/>
        <v>47.5</v>
      </c>
      <c r="J36" s="37" t="s">
        <v>855</v>
      </c>
      <c r="K36" s="28" t="str">
        <f t="shared" si="4"/>
        <v>6,502 </v>
      </c>
      <c r="L36" s="28">
        <f t="shared" si="5"/>
        <v>51.67</v>
      </c>
      <c r="M36" s="37" t="s">
        <v>894</v>
      </c>
      <c r="N36" s="28" t="str">
        <f t="shared" si="6"/>
        <v>1,895 </v>
      </c>
      <c r="O36" s="28">
        <f t="shared" si="7"/>
        <v>15.06</v>
      </c>
      <c r="P36" s="37" t="s">
        <v>933</v>
      </c>
      <c r="Q36" s="19" t="str">
        <f t="shared" si="8"/>
        <v>1,868 </v>
      </c>
      <c r="R36" s="19">
        <f t="shared" si="9"/>
        <v>98.58</v>
      </c>
      <c r="S36" s="41" t="s">
        <v>160</v>
      </c>
      <c r="T36" s="26" t="str">
        <f t="shared" si="10"/>
        <v>27 </v>
      </c>
      <c r="U36" s="26">
        <f t="shared" si="11"/>
        <v>1.42</v>
      </c>
      <c r="V36" s="37" t="s">
        <v>971</v>
      </c>
      <c r="W36" s="28" t="str">
        <f t="shared" si="12"/>
        <v>3,734 </v>
      </c>
      <c r="X36" s="28">
        <f t="shared" si="13"/>
        <v>62.47</v>
      </c>
      <c r="Y36" s="37" t="s">
        <v>1010</v>
      </c>
      <c r="Z36" s="19" t="str">
        <f t="shared" si="14"/>
        <v>6,485 </v>
      </c>
      <c r="AA36" s="19">
        <f t="shared" si="15"/>
        <v>99.74</v>
      </c>
      <c r="AB36" s="41" t="s">
        <v>161</v>
      </c>
      <c r="AC36" s="20" t="str">
        <f t="shared" si="16"/>
        <v>17 </v>
      </c>
      <c r="AD36" s="20">
        <f t="shared" si="17"/>
        <v>0.26</v>
      </c>
    </row>
    <row r="37" spans="1:30" ht="17.399999999999999" thickBot="1" x14ac:dyDescent="0.3">
      <c r="A37" s="30" t="s">
        <v>22</v>
      </c>
      <c r="B37" s="31" t="s">
        <v>41</v>
      </c>
      <c r="C37" s="32">
        <v>2882</v>
      </c>
      <c r="D37" s="38" t="s">
        <v>780</v>
      </c>
      <c r="E37" s="28" t="str">
        <f t="shared" si="0"/>
        <v>3 </v>
      </c>
      <c r="F37" s="28">
        <f t="shared" si="1"/>
        <v>0.1</v>
      </c>
      <c r="G37" s="38" t="s">
        <v>817</v>
      </c>
      <c r="H37" s="28" t="str">
        <f t="shared" si="2"/>
        <v>1,235 </v>
      </c>
      <c r="I37" s="28">
        <f t="shared" si="3"/>
        <v>42.85</v>
      </c>
      <c r="J37" s="38" t="s">
        <v>856</v>
      </c>
      <c r="K37" s="28" t="str">
        <f t="shared" si="4"/>
        <v>1,644 </v>
      </c>
      <c r="L37" s="28">
        <f t="shared" si="5"/>
        <v>57.04</v>
      </c>
      <c r="M37" s="38" t="s">
        <v>895</v>
      </c>
      <c r="N37" s="28" t="str">
        <f t="shared" si="6"/>
        <v>708 </v>
      </c>
      <c r="O37" s="28">
        <f t="shared" si="7"/>
        <v>24.57</v>
      </c>
      <c r="P37" s="38" t="s">
        <v>934</v>
      </c>
      <c r="Q37" s="19" t="str">
        <f t="shared" si="8"/>
        <v>708 </v>
      </c>
      <c r="R37" s="19">
        <f t="shared" si="9"/>
        <v>100</v>
      </c>
      <c r="S37" s="41" t="s">
        <v>54</v>
      </c>
      <c r="T37" s="26" t="str">
        <f t="shared" si="10"/>
        <v>0 </v>
      </c>
      <c r="U37" s="26">
        <f t="shared" si="11"/>
        <v>0</v>
      </c>
      <c r="V37" s="38" t="s">
        <v>972</v>
      </c>
      <c r="W37" s="28" t="str">
        <f t="shared" si="12"/>
        <v>436 </v>
      </c>
      <c r="X37" s="28">
        <f t="shared" si="13"/>
        <v>35.299999999999997</v>
      </c>
      <c r="Y37" s="38" t="s">
        <v>1011</v>
      </c>
      <c r="Z37" s="19" t="str">
        <f t="shared" si="14"/>
        <v>1,644 </v>
      </c>
      <c r="AA37" s="19">
        <f t="shared" si="15"/>
        <v>100</v>
      </c>
      <c r="AB37" s="41" t="s">
        <v>54</v>
      </c>
      <c r="AC37" s="20" t="str">
        <f t="shared" si="16"/>
        <v>0 </v>
      </c>
      <c r="AD37" s="20">
        <f t="shared" si="17"/>
        <v>0</v>
      </c>
    </row>
    <row r="38" spans="1:30" ht="17.399999999999999" thickBot="1" x14ac:dyDescent="0.3">
      <c r="A38" s="27" t="s">
        <v>26</v>
      </c>
      <c r="B38" s="28" t="s">
        <v>42</v>
      </c>
      <c r="C38" s="29">
        <v>2166</v>
      </c>
      <c r="D38" s="37" t="s">
        <v>284</v>
      </c>
      <c r="E38" s="28" t="str">
        <f>TRIM(LEFT(D38,FIND("(",D38)-1))</f>
        <v>1 </v>
      </c>
      <c r="F38" s="28">
        <f t="shared" si="1"/>
        <v>0.05</v>
      </c>
      <c r="G38" s="37" t="s">
        <v>818</v>
      </c>
      <c r="H38" s="28" t="str">
        <f t="shared" si="2"/>
        <v>1,152 </v>
      </c>
      <c r="I38" s="28">
        <f t="shared" si="3"/>
        <v>53.19</v>
      </c>
      <c r="J38" s="37" t="s">
        <v>857</v>
      </c>
      <c r="K38" s="28" t="str">
        <f t="shared" si="4"/>
        <v>1,013 </v>
      </c>
      <c r="L38" s="28">
        <f t="shared" si="5"/>
        <v>46.77</v>
      </c>
      <c r="M38" s="37" t="s">
        <v>896</v>
      </c>
      <c r="N38" s="28" t="str">
        <f t="shared" si="6"/>
        <v>662 </v>
      </c>
      <c r="O38" s="28">
        <f t="shared" si="7"/>
        <v>30.56</v>
      </c>
      <c r="P38" s="37" t="s">
        <v>935</v>
      </c>
      <c r="Q38" s="19" t="str">
        <f t="shared" si="8"/>
        <v>661 </v>
      </c>
      <c r="R38" s="19">
        <f t="shared" si="9"/>
        <v>99.85</v>
      </c>
      <c r="S38" s="41" t="s">
        <v>162</v>
      </c>
      <c r="T38" s="26" t="str">
        <f t="shared" si="10"/>
        <v>1 </v>
      </c>
      <c r="U38" s="26">
        <f t="shared" si="11"/>
        <v>0.15</v>
      </c>
      <c r="V38" s="37" t="s">
        <v>973</v>
      </c>
      <c r="W38" s="28" t="str">
        <f t="shared" si="12"/>
        <v>490 </v>
      </c>
      <c r="X38" s="28">
        <f t="shared" si="13"/>
        <v>42.53</v>
      </c>
      <c r="Y38" s="37" t="s">
        <v>1012</v>
      </c>
      <c r="Z38" s="19" t="str">
        <f t="shared" si="14"/>
        <v>1,005 </v>
      </c>
      <c r="AA38" s="19">
        <f t="shared" si="15"/>
        <v>99.21</v>
      </c>
      <c r="AB38" s="41" t="s">
        <v>163</v>
      </c>
      <c r="AC38" s="20" t="str">
        <f t="shared" si="16"/>
        <v>8 </v>
      </c>
      <c r="AD38" s="20">
        <f t="shared" si="17"/>
        <v>0.79</v>
      </c>
    </row>
    <row r="39" spans="1:30" ht="17.399999999999999" thickBot="1" x14ac:dyDescent="0.3">
      <c r="A39" s="30" t="s">
        <v>17</v>
      </c>
      <c r="B39" s="31" t="s">
        <v>43</v>
      </c>
      <c r="C39" s="32">
        <v>1615</v>
      </c>
      <c r="D39" s="38" t="s">
        <v>293</v>
      </c>
      <c r="E39" s="28" t="str">
        <f t="shared" si="0"/>
        <v>0 </v>
      </c>
      <c r="F39" s="28">
        <f t="shared" si="1"/>
        <v>0</v>
      </c>
      <c r="G39" s="38" t="s">
        <v>819</v>
      </c>
      <c r="H39" s="28" t="str">
        <f t="shared" si="2"/>
        <v>1,604 </v>
      </c>
      <c r="I39" s="28">
        <f t="shared" si="3"/>
        <v>99.32</v>
      </c>
      <c r="J39" s="38" t="s">
        <v>858</v>
      </c>
      <c r="K39" s="28" t="str">
        <f t="shared" si="4"/>
        <v>11 </v>
      </c>
      <c r="L39" s="28">
        <f t="shared" si="5"/>
        <v>0.68</v>
      </c>
      <c r="M39" s="38" t="s">
        <v>897</v>
      </c>
      <c r="N39" s="28" t="str">
        <f t="shared" si="6"/>
        <v>619 </v>
      </c>
      <c r="O39" s="28">
        <f t="shared" si="7"/>
        <v>38.33</v>
      </c>
      <c r="P39" s="38" t="s">
        <v>732</v>
      </c>
      <c r="Q39" s="19" t="str">
        <f t="shared" si="8"/>
        <v>619 </v>
      </c>
      <c r="R39" s="19">
        <f t="shared" si="9"/>
        <v>100</v>
      </c>
      <c r="S39" s="41" t="s">
        <v>54</v>
      </c>
      <c r="T39" s="26" t="str">
        <f t="shared" si="10"/>
        <v>0 </v>
      </c>
      <c r="U39" s="26">
        <f t="shared" si="11"/>
        <v>0</v>
      </c>
      <c r="V39" s="38" t="s">
        <v>974</v>
      </c>
      <c r="W39" s="28" t="str">
        <f t="shared" si="12"/>
        <v>985 </v>
      </c>
      <c r="X39" s="28">
        <f t="shared" si="13"/>
        <v>61.41</v>
      </c>
      <c r="Y39" s="38" t="s">
        <v>1013</v>
      </c>
      <c r="Z39" s="19" t="str">
        <f t="shared" si="14"/>
        <v>8 </v>
      </c>
      <c r="AA39" s="19">
        <f t="shared" si="15"/>
        <v>72.73</v>
      </c>
      <c r="AB39" s="41" t="s">
        <v>164</v>
      </c>
      <c r="AC39" s="20" t="str">
        <f t="shared" si="16"/>
        <v>3 </v>
      </c>
      <c r="AD39" s="20">
        <f t="shared" si="17"/>
        <v>27.27</v>
      </c>
    </row>
    <row r="40" spans="1:30" ht="17.399999999999999" thickBot="1" x14ac:dyDescent="0.3">
      <c r="A40" s="33" t="s">
        <v>6</v>
      </c>
      <c r="B40" s="34" t="s">
        <v>44</v>
      </c>
      <c r="C40" s="34">
        <v>275</v>
      </c>
      <c r="D40" s="39" t="s">
        <v>781</v>
      </c>
      <c r="E40" s="28" t="str">
        <f t="shared" si="0"/>
        <v>54 </v>
      </c>
      <c r="F40" s="28">
        <f t="shared" si="1"/>
        <v>19.64</v>
      </c>
      <c r="G40" s="39" t="s">
        <v>820</v>
      </c>
      <c r="H40" s="28" t="str">
        <f t="shared" si="2"/>
        <v>43 </v>
      </c>
      <c r="I40" s="28">
        <f t="shared" si="3"/>
        <v>15.64</v>
      </c>
      <c r="J40" s="39" t="s">
        <v>859</v>
      </c>
      <c r="K40" s="28" t="str">
        <f t="shared" si="4"/>
        <v>178 </v>
      </c>
      <c r="L40" s="28">
        <f t="shared" si="5"/>
        <v>64.73</v>
      </c>
      <c r="M40" s="39" t="s">
        <v>293</v>
      </c>
      <c r="N40" s="28" t="str">
        <f t="shared" si="6"/>
        <v>0 </v>
      </c>
      <c r="O40" s="28">
        <f t="shared" si="7"/>
        <v>0</v>
      </c>
      <c r="P40" s="39" t="s">
        <v>293</v>
      </c>
      <c r="Q40" s="19" t="str">
        <f t="shared" si="8"/>
        <v>0 </v>
      </c>
      <c r="R40" s="19">
        <f t="shared" si="9"/>
        <v>0</v>
      </c>
      <c r="S40" s="41" t="s">
        <v>54</v>
      </c>
      <c r="T40" s="26" t="str">
        <f t="shared" si="10"/>
        <v>0 </v>
      </c>
      <c r="U40" s="26">
        <f t="shared" si="11"/>
        <v>0</v>
      </c>
      <c r="V40" s="39" t="s">
        <v>975</v>
      </c>
      <c r="W40" s="28" t="str">
        <f t="shared" si="12"/>
        <v>14 </v>
      </c>
      <c r="X40" s="28">
        <f t="shared" si="13"/>
        <v>32.56</v>
      </c>
      <c r="Y40" s="39" t="s">
        <v>1014</v>
      </c>
      <c r="Z40" s="19" t="str">
        <f t="shared" si="14"/>
        <v>178 </v>
      </c>
      <c r="AA40" s="19">
        <f t="shared" si="15"/>
        <v>100</v>
      </c>
      <c r="AB40" s="41" t="s">
        <v>54</v>
      </c>
      <c r="AC40" s="20" t="str">
        <f t="shared" si="16"/>
        <v>0 </v>
      </c>
      <c r="AD40" s="20">
        <f t="shared" si="1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opLeftCell="R1" zoomScale="60" workbookViewId="0">
      <selection activeCell="W1" sqref="W1"/>
    </sheetView>
  </sheetViews>
  <sheetFormatPr defaultRowHeight="13.8" x14ac:dyDescent="0.25"/>
  <cols>
    <col min="1" max="1" width="19" customWidth="1"/>
    <col min="2" max="2" width="20.5" customWidth="1"/>
    <col min="3" max="3" width="28.3984375" customWidth="1"/>
    <col min="4" max="4" width="28.796875" customWidth="1"/>
    <col min="5" max="5" width="28.5" customWidth="1"/>
    <col min="6" max="6" width="34.296875" customWidth="1"/>
    <col min="7" max="7" width="34.8984375" customWidth="1"/>
    <col min="8" max="8" width="38.8984375" customWidth="1"/>
    <col min="9" max="9" width="33.3984375" customWidth="1"/>
    <col min="10" max="10" width="33.296875" customWidth="1"/>
    <col min="11" max="11" width="30.796875" customWidth="1"/>
    <col min="12" max="12" width="32.5" customWidth="1"/>
    <col min="13" max="13" width="32.09765625" customWidth="1"/>
    <col min="14" max="14" width="46.8984375" customWidth="1"/>
    <col min="15" max="15" width="29.09765625" customWidth="1"/>
    <col min="16" max="16" width="29.19921875" customWidth="1"/>
    <col min="17" max="17" width="33" customWidth="1"/>
    <col min="19" max="19" width="46.09765625" customWidth="1"/>
    <col min="20" max="20" width="49" customWidth="1"/>
    <col min="21" max="21" width="37.296875" customWidth="1"/>
    <col min="22" max="22" width="29.3984375" customWidth="1"/>
    <col min="23" max="23" width="34.8984375" customWidth="1"/>
    <col min="24" max="24" width="30.296875" customWidth="1"/>
    <col min="25" max="25" width="34.19921875" customWidth="1"/>
    <col min="26" max="26" width="40.5" customWidth="1"/>
    <col min="27" max="27" width="31.19921875" customWidth="1"/>
    <col min="28" max="28" width="33.69921875" customWidth="1"/>
    <col min="29" max="29" width="39.3984375" customWidth="1"/>
    <col min="30" max="30" width="35.5" customWidth="1"/>
  </cols>
  <sheetData>
    <row r="1" spans="1:30" ht="17.399999999999999" thickBot="1" x14ac:dyDescent="0.3">
      <c r="A1" s="21" t="s">
        <v>0</v>
      </c>
      <c r="B1" s="22" t="s">
        <v>1</v>
      </c>
      <c r="C1" s="23" t="s">
        <v>2</v>
      </c>
      <c r="D1" s="24" t="s">
        <v>3</v>
      </c>
      <c r="E1" s="24" t="s">
        <v>45</v>
      </c>
      <c r="F1" s="24" t="s">
        <v>165</v>
      </c>
      <c r="G1" s="24" t="s">
        <v>1286</v>
      </c>
      <c r="H1" s="24" t="s">
        <v>1287</v>
      </c>
      <c r="I1" s="24" t="s">
        <v>166</v>
      </c>
      <c r="J1" s="24" t="s">
        <v>4</v>
      </c>
      <c r="K1" s="24" t="s">
        <v>46</v>
      </c>
      <c r="L1" s="24" t="s">
        <v>167</v>
      </c>
      <c r="M1" s="25" t="s">
        <v>1284</v>
      </c>
      <c r="N1" s="25" t="s">
        <v>1285</v>
      </c>
      <c r="O1" s="25" t="s">
        <v>168</v>
      </c>
      <c r="P1" s="25" t="s">
        <v>47</v>
      </c>
      <c r="Q1" s="25" t="s">
        <v>65</v>
      </c>
      <c r="R1" s="25" t="s">
        <v>169</v>
      </c>
      <c r="S1" s="25" t="s">
        <v>48</v>
      </c>
      <c r="T1" s="25" t="s">
        <v>106</v>
      </c>
      <c r="U1" s="25" t="s">
        <v>170</v>
      </c>
      <c r="V1" s="25" t="s">
        <v>49</v>
      </c>
      <c r="W1" s="25" t="s">
        <v>171</v>
      </c>
      <c r="X1" s="25" t="s">
        <v>172</v>
      </c>
      <c r="Y1" s="25" t="s">
        <v>50</v>
      </c>
      <c r="Z1" s="25" t="s">
        <v>67</v>
      </c>
      <c r="AA1" s="25" t="s">
        <v>173</v>
      </c>
      <c r="AB1" s="25" t="s">
        <v>51</v>
      </c>
      <c r="AC1" s="25" t="s">
        <v>68</v>
      </c>
      <c r="AD1" s="25" t="s">
        <v>174</v>
      </c>
    </row>
    <row r="2" spans="1:30" ht="31.2" thickTop="1" thickBot="1" x14ac:dyDescent="0.3">
      <c r="A2" s="27" t="s">
        <v>5</v>
      </c>
      <c r="B2" s="28" t="s">
        <v>5</v>
      </c>
      <c r="C2" s="29">
        <v>182781</v>
      </c>
      <c r="D2" s="29">
        <f>VALUE(LEFT(F2,FIND("(",F2)-1))</f>
        <v>1422</v>
      </c>
      <c r="E2" s="35">
        <f t="shared" ref="E2:E5" si="0">(D2/C2)*100</f>
        <v>0.77798020582007976</v>
      </c>
      <c r="F2" s="42" t="s">
        <v>1015</v>
      </c>
      <c r="G2" s="29">
        <f>VALUE(LEFT(I2,FIND("(",I2)-2))</f>
        <v>122087</v>
      </c>
      <c r="H2" s="35">
        <f t="shared" ref="H2:H40" si="1">(G2/C2)*100</f>
        <v>66.794141623035216</v>
      </c>
      <c r="I2" s="37" t="s">
        <v>1049</v>
      </c>
      <c r="J2" s="29">
        <f>VALUE(LEFT(L2,FIND("(",L2)-2))</f>
        <v>59271</v>
      </c>
      <c r="K2" s="35">
        <f t="shared" ref="K2:K40" si="2">(J2/C2)*100</f>
        <v>32.427331068327668</v>
      </c>
      <c r="L2" s="37" t="s">
        <v>1088</v>
      </c>
      <c r="M2" s="29">
        <f>VALUE(LEFT(O2,FIND("(",O2)-2))</f>
        <v>73876</v>
      </c>
      <c r="N2" s="35">
        <f t="shared" ref="N2:N40" si="3">(M2/C2)*100</f>
        <v>40.417767711085943</v>
      </c>
      <c r="O2" s="37" t="s">
        <v>1127</v>
      </c>
      <c r="P2" s="29">
        <f>VALUE(LEFT(R2,FIND("(",R2)-2))</f>
        <v>73174</v>
      </c>
      <c r="Q2" s="35">
        <f>(P2/M2)*100</f>
        <v>99.049759055714986</v>
      </c>
      <c r="R2" s="37" t="s">
        <v>1165</v>
      </c>
      <c r="S2" s="29">
        <f>VALUE(LEFT(U2,FIND("(",U2)-2))</f>
        <v>702</v>
      </c>
      <c r="T2" s="36">
        <f>(S2/M2)*100</f>
        <v>0.95024094428501815</v>
      </c>
      <c r="U2" s="41" t="s">
        <v>175</v>
      </c>
      <c r="V2" s="29">
        <f>VALUE(LEFT(X2,FIND("(",X2)-2))</f>
        <v>48148</v>
      </c>
      <c r="W2" s="35">
        <f>(V2/G2)*100</f>
        <v>39.437450342788338</v>
      </c>
      <c r="X2" s="37" t="s">
        <v>1203</v>
      </c>
      <c r="Y2" s="29">
        <f>VALUE(LEFT(AA2,FIND("(",AA2)-2))</f>
        <v>46970</v>
      </c>
      <c r="Z2" s="35">
        <f>(Y2/J2)*100</f>
        <v>79.246174351706571</v>
      </c>
      <c r="AA2" s="37" t="s">
        <v>1242</v>
      </c>
      <c r="AB2" s="29">
        <f>VALUE(LEFT(AD2,FIND("(",AD2)-2))</f>
        <v>12301</v>
      </c>
      <c r="AC2" s="36">
        <f>(AB2/J2)*100</f>
        <v>20.753825648293432</v>
      </c>
      <c r="AD2" s="41" t="s">
        <v>176</v>
      </c>
    </row>
    <row r="3" spans="1:30" ht="30.6" thickBot="1" x14ac:dyDescent="0.3">
      <c r="A3" s="30" t="s">
        <v>6</v>
      </c>
      <c r="B3" s="31" t="s">
        <v>7</v>
      </c>
      <c r="C3" s="32">
        <v>14065</v>
      </c>
      <c r="D3" s="29">
        <f t="shared" ref="D3:D40" si="4">VALUE(LEFT(F3,FIND("(",F3)-2))</f>
        <v>26</v>
      </c>
      <c r="E3" s="35">
        <f t="shared" si="0"/>
        <v>0.1848560255954497</v>
      </c>
      <c r="F3" s="38" t="s">
        <v>1016</v>
      </c>
      <c r="G3" s="29">
        <f t="shared" ref="G3:G39" si="5">VALUE(LEFT(I3,FIND("(",I3)-2))</f>
        <v>6662</v>
      </c>
      <c r="H3" s="35">
        <f t="shared" si="1"/>
        <v>47.365801635264845</v>
      </c>
      <c r="I3" s="38" t="s">
        <v>1050</v>
      </c>
      <c r="J3" s="29">
        <f t="shared" ref="J3:J40" si="6">VALUE(LEFT(L3,FIND("(",L3)-2))</f>
        <v>7182</v>
      </c>
      <c r="K3" s="35">
        <f t="shared" si="2"/>
        <v>51.062922147173836</v>
      </c>
      <c r="L3" s="38" t="s">
        <v>1089</v>
      </c>
      <c r="M3" s="29">
        <f t="shared" ref="M3:M40" si="7">VALUE(LEFT(O3,FIND("(",O3)-2))</f>
        <v>1924</v>
      </c>
      <c r="N3" s="35">
        <f t="shared" si="3"/>
        <v>13.679345894063278</v>
      </c>
      <c r="O3" s="38" t="s">
        <v>1128</v>
      </c>
      <c r="P3" s="29">
        <f t="shared" ref="P3:P40" si="8">VALUE(LEFT(R3,FIND("(",R3)-2))</f>
        <v>1909</v>
      </c>
      <c r="Q3" s="35">
        <f t="shared" ref="Q3:Q39" si="9">(P3/M3)*100</f>
        <v>99.220374220374225</v>
      </c>
      <c r="R3" s="38" t="s">
        <v>1166</v>
      </c>
      <c r="S3" s="29">
        <f>VALUE(LEFT(U3,FIND("(",U3)-2))</f>
        <v>15</v>
      </c>
      <c r="T3" s="36">
        <f t="shared" ref="T3:T39" si="10">(S3/M3)*100</f>
        <v>0.77962577962577972</v>
      </c>
      <c r="U3" s="41" t="s">
        <v>177</v>
      </c>
      <c r="V3" s="29">
        <f>VALUE(LEFT(X3,FIND("(",X3)-2))</f>
        <v>4266</v>
      </c>
      <c r="W3" s="35">
        <f t="shared" ref="W3:W40" si="11">(V3/G3)*100</f>
        <v>64.034824377063941</v>
      </c>
      <c r="X3" s="38" t="s">
        <v>1204</v>
      </c>
      <c r="Y3" s="29">
        <f t="shared" ref="Y3:Y40" si="12">VALUE(LEFT(AA3,FIND("(",AA3)-2))</f>
        <v>7168</v>
      </c>
      <c r="Z3" s="35">
        <f t="shared" ref="Z3:Z40" si="13">(Y3/J3)*100</f>
        <v>99.805068226120852</v>
      </c>
      <c r="AA3" s="38" t="s">
        <v>1243</v>
      </c>
      <c r="AB3" s="29">
        <f t="shared" ref="AB3:AB40" si="14">VALUE(LEFT(AD3,FIND("(",AD3)-2))</f>
        <v>14</v>
      </c>
      <c r="AC3" s="36">
        <f t="shared" ref="AC3:AC40" si="15">(AB3/J3)*100</f>
        <v>0.19493177387914229</v>
      </c>
      <c r="AD3" s="41" t="s">
        <v>178</v>
      </c>
    </row>
    <row r="4" spans="1:30" ht="30.6" thickBot="1" x14ac:dyDescent="0.3">
      <c r="A4" s="27" t="s">
        <v>8</v>
      </c>
      <c r="B4" s="28" t="s">
        <v>9</v>
      </c>
      <c r="C4" s="29">
        <v>12662</v>
      </c>
      <c r="D4" s="29">
        <f t="shared" si="4"/>
        <v>72</v>
      </c>
      <c r="E4" s="35">
        <f t="shared" si="0"/>
        <v>0.56863054809666713</v>
      </c>
      <c r="F4" s="37" t="s">
        <v>1017</v>
      </c>
      <c r="G4" s="29">
        <f t="shared" si="5"/>
        <v>8202</v>
      </c>
      <c r="H4" s="35">
        <f t="shared" si="1"/>
        <v>64.776496604011996</v>
      </c>
      <c r="I4" s="37" t="s">
        <v>1051</v>
      </c>
      <c r="J4" s="29">
        <f t="shared" si="6"/>
        <v>4381</v>
      </c>
      <c r="K4" s="35">
        <f t="shared" si="2"/>
        <v>34.599589322381931</v>
      </c>
      <c r="L4" s="37" t="s">
        <v>1090</v>
      </c>
      <c r="M4" s="29">
        <f t="shared" si="7"/>
        <v>3772</v>
      </c>
      <c r="N4" s="35">
        <f t="shared" si="3"/>
        <v>29.789922603064291</v>
      </c>
      <c r="O4" s="37" t="s">
        <v>1129</v>
      </c>
      <c r="P4" s="29">
        <f t="shared" si="8"/>
        <v>3737</v>
      </c>
      <c r="Q4" s="35">
        <f t="shared" si="9"/>
        <v>99.072110286320253</v>
      </c>
      <c r="R4" s="37" t="s">
        <v>1167</v>
      </c>
      <c r="S4" s="29">
        <f t="shared" ref="S4:S40" si="16">VALUE(LEFT(U4,FIND("(",U4)-2))</f>
        <v>35</v>
      </c>
      <c r="T4" s="36">
        <f t="shared" si="10"/>
        <v>0.92788971367974549</v>
      </c>
      <c r="U4" s="41" t="s">
        <v>179</v>
      </c>
      <c r="V4" s="29">
        <f t="shared" ref="V4:V40" si="17">VALUE(LEFT(X4,FIND("(",X4)-2))</f>
        <v>4020</v>
      </c>
      <c r="W4" s="35">
        <f t="shared" si="11"/>
        <v>49.012435991221651</v>
      </c>
      <c r="X4" s="37" t="s">
        <v>1205</v>
      </c>
      <c r="Y4" s="29">
        <f t="shared" si="12"/>
        <v>4208</v>
      </c>
      <c r="Z4" s="35">
        <f t="shared" si="13"/>
        <v>96.051129879023051</v>
      </c>
      <c r="AA4" s="37" t="s">
        <v>1244</v>
      </c>
      <c r="AB4" s="29">
        <f t="shared" si="14"/>
        <v>173</v>
      </c>
      <c r="AC4" s="36">
        <f t="shared" si="15"/>
        <v>3.9488701209769461</v>
      </c>
      <c r="AD4" s="41" t="s">
        <v>180</v>
      </c>
    </row>
    <row r="5" spans="1:30" ht="30.6" thickBot="1" x14ac:dyDescent="0.3">
      <c r="A5" s="30" t="s">
        <v>8</v>
      </c>
      <c r="B5" s="31" t="s">
        <v>10</v>
      </c>
      <c r="C5" s="32">
        <v>11956</v>
      </c>
      <c r="D5" s="29">
        <f t="shared" si="4"/>
        <v>93</v>
      </c>
      <c r="E5" s="35">
        <f t="shared" si="0"/>
        <v>0.77785212445633989</v>
      </c>
      <c r="F5" s="38" t="s">
        <v>1018</v>
      </c>
      <c r="G5" s="29">
        <f t="shared" si="5"/>
        <v>5038</v>
      </c>
      <c r="H5" s="35">
        <f t="shared" si="1"/>
        <v>42.1378387420542</v>
      </c>
      <c r="I5" s="38" t="s">
        <v>1052</v>
      </c>
      <c r="J5" s="29">
        <f t="shared" si="6"/>
        <v>6825</v>
      </c>
      <c r="K5" s="35">
        <f t="shared" si="2"/>
        <v>57.084309133489462</v>
      </c>
      <c r="L5" s="38" t="s">
        <v>1091</v>
      </c>
      <c r="M5" s="29">
        <f t="shared" si="7"/>
        <v>1494</v>
      </c>
      <c r="N5" s="35">
        <f t="shared" si="3"/>
        <v>12.49581799933088</v>
      </c>
      <c r="O5" s="38" t="s">
        <v>1130</v>
      </c>
      <c r="P5" s="29">
        <f t="shared" si="8"/>
        <v>1473</v>
      </c>
      <c r="Q5" s="35">
        <f t="shared" si="9"/>
        <v>98.594377510040161</v>
      </c>
      <c r="R5" s="38" t="s">
        <v>1168</v>
      </c>
      <c r="S5" s="29">
        <f t="shared" si="16"/>
        <v>21</v>
      </c>
      <c r="T5" s="36">
        <f t="shared" si="10"/>
        <v>1.4056224899598393</v>
      </c>
      <c r="U5" s="41" t="s">
        <v>181</v>
      </c>
      <c r="V5" s="29">
        <f t="shared" si="17"/>
        <v>2976</v>
      </c>
      <c r="W5" s="35">
        <f t="shared" si="11"/>
        <v>59.071059944422387</v>
      </c>
      <c r="X5" s="38" t="s">
        <v>1206</v>
      </c>
      <c r="Y5" s="29">
        <f t="shared" si="12"/>
        <v>6825</v>
      </c>
      <c r="Z5" s="35">
        <f t="shared" si="13"/>
        <v>100</v>
      </c>
      <c r="AA5" s="38" t="s">
        <v>1245</v>
      </c>
      <c r="AB5" s="29">
        <f t="shared" si="14"/>
        <v>0</v>
      </c>
      <c r="AC5" s="36">
        <f t="shared" si="15"/>
        <v>0</v>
      </c>
      <c r="AD5" s="41" t="s">
        <v>54</v>
      </c>
    </row>
    <row r="6" spans="1:30" ht="30.6" thickBot="1" x14ac:dyDescent="0.3">
      <c r="A6" s="27" t="s">
        <v>8</v>
      </c>
      <c r="B6" s="28" t="s">
        <v>11</v>
      </c>
      <c r="C6" s="29">
        <v>13165</v>
      </c>
      <c r="D6" s="29">
        <f t="shared" si="4"/>
        <v>63</v>
      </c>
      <c r="E6" s="35">
        <f>(D6/C6)*100</f>
        <v>0.47854158754272691</v>
      </c>
      <c r="F6" s="37" t="s">
        <v>1019</v>
      </c>
      <c r="G6" s="29">
        <f t="shared" si="5"/>
        <v>6919</v>
      </c>
      <c r="H6" s="35">
        <f t="shared" si="1"/>
        <v>52.556019749335356</v>
      </c>
      <c r="I6" s="37" t="s">
        <v>1053</v>
      </c>
      <c r="J6" s="29">
        <f t="shared" si="6"/>
        <v>6173</v>
      </c>
      <c r="K6" s="35">
        <f t="shared" si="2"/>
        <v>46.889479680972272</v>
      </c>
      <c r="L6" s="37" t="s">
        <v>1092</v>
      </c>
      <c r="M6" s="29">
        <f t="shared" si="7"/>
        <v>2638</v>
      </c>
      <c r="N6" s="35">
        <f t="shared" si="3"/>
        <v>20.037979491074822</v>
      </c>
      <c r="O6" s="37" t="s">
        <v>1131</v>
      </c>
      <c r="P6" s="29">
        <f t="shared" si="8"/>
        <v>2622</v>
      </c>
      <c r="Q6" s="35">
        <f t="shared" si="9"/>
        <v>99.393479909021991</v>
      </c>
      <c r="R6" s="37" t="s">
        <v>1169</v>
      </c>
      <c r="S6" s="29">
        <f t="shared" si="16"/>
        <v>16</v>
      </c>
      <c r="T6" s="36">
        <f t="shared" si="10"/>
        <v>0.60652009097801363</v>
      </c>
      <c r="U6" s="41" t="s">
        <v>182</v>
      </c>
      <c r="V6" s="29">
        <f t="shared" si="17"/>
        <v>3943</v>
      </c>
      <c r="W6" s="35">
        <f t="shared" si="11"/>
        <v>56.988004046827577</v>
      </c>
      <c r="X6" s="37" t="s">
        <v>1207</v>
      </c>
      <c r="Y6" s="29">
        <f t="shared" si="12"/>
        <v>6025</v>
      </c>
      <c r="Z6" s="35">
        <f t="shared" si="13"/>
        <v>97.602462335979268</v>
      </c>
      <c r="AA6" s="37" t="s">
        <v>1246</v>
      </c>
      <c r="AB6" s="29">
        <f t="shared" si="14"/>
        <v>148</v>
      </c>
      <c r="AC6" s="36">
        <f t="shared" si="15"/>
        <v>2.3975376640207355</v>
      </c>
      <c r="AD6" s="41" t="s">
        <v>183</v>
      </c>
    </row>
    <row r="7" spans="1:30" ht="30.6" thickBot="1" x14ac:dyDescent="0.3">
      <c r="A7" s="30" t="s">
        <v>12</v>
      </c>
      <c r="B7" s="31" t="s">
        <v>13</v>
      </c>
      <c r="C7" s="32">
        <v>22952</v>
      </c>
      <c r="D7" s="29">
        <f t="shared" si="4"/>
        <v>1</v>
      </c>
      <c r="E7" s="35">
        <f t="shared" ref="E7:E40" si="18">(D7/C7)*100</f>
        <v>4.3569187870338101E-3</v>
      </c>
      <c r="F7" s="38" t="s">
        <v>1020</v>
      </c>
      <c r="G7" s="29">
        <f t="shared" si="5"/>
        <v>14632</v>
      </c>
      <c r="H7" s="35">
        <f t="shared" si="1"/>
        <v>63.750435691878707</v>
      </c>
      <c r="I7" s="38" t="s">
        <v>1054</v>
      </c>
      <c r="J7" s="29">
        <f t="shared" si="6"/>
        <v>8319</v>
      </c>
      <c r="K7" s="35">
        <f t="shared" si="2"/>
        <v>36.245207389334261</v>
      </c>
      <c r="L7" s="38" t="s">
        <v>1093</v>
      </c>
      <c r="M7" s="29">
        <f t="shared" si="7"/>
        <v>7142</v>
      </c>
      <c r="N7" s="35">
        <f t="shared" si="3"/>
        <v>31.117113976995469</v>
      </c>
      <c r="O7" s="38" t="s">
        <v>1132</v>
      </c>
      <c r="P7" s="29">
        <f t="shared" si="8"/>
        <v>7133</v>
      </c>
      <c r="Q7" s="35">
        <f t="shared" si="9"/>
        <v>99.873984878185382</v>
      </c>
      <c r="R7" s="38" t="s">
        <v>1170</v>
      </c>
      <c r="S7" s="29">
        <f t="shared" si="16"/>
        <v>9</v>
      </c>
      <c r="T7" s="36">
        <f t="shared" si="10"/>
        <v>0.12601512181461774</v>
      </c>
      <c r="U7" s="41" t="s">
        <v>184</v>
      </c>
      <c r="V7" s="29">
        <f t="shared" si="17"/>
        <v>7475</v>
      </c>
      <c r="W7" s="35">
        <f t="shared" si="11"/>
        <v>51.086659376708589</v>
      </c>
      <c r="X7" s="38" t="s">
        <v>1208</v>
      </c>
      <c r="Y7" s="29">
        <f t="shared" si="12"/>
        <v>8294</v>
      </c>
      <c r="Z7" s="35">
        <f t="shared" si="13"/>
        <v>99.699483110950837</v>
      </c>
      <c r="AA7" s="38" t="s">
        <v>1247</v>
      </c>
      <c r="AB7" s="29">
        <f t="shared" si="14"/>
        <v>25</v>
      </c>
      <c r="AC7" s="36">
        <f t="shared" si="15"/>
        <v>0.30051688904916457</v>
      </c>
      <c r="AD7" s="41" t="s">
        <v>185</v>
      </c>
    </row>
    <row r="8" spans="1:30" ht="30.6" thickBot="1" x14ac:dyDescent="0.3">
      <c r="A8" s="27" t="s">
        <v>14</v>
      </c>
      <c r="B8" s="28" t="s">
        <v>15</v>
      </c>
      <c r="C8" s="29">
        <v>13468</v>
      </c>
      <c r="D8" s="29">
        <f t="shared" si="4"/>
        <v>65</v>
      </c>
      <c r="E8" s="35">
        <f t="shared" si="18"/>
        <v>0.4826254826254826</v>
      </c>
      <c r="F8" s="37" t="s">
        <v>1021</v>
      </c>
      <c r="G8" s="29">
        <f t="shared" si="5"/>
        <v>9197</v>
      </c>
      <c r="H8" s="35">
        <f t="shared" si="1"/>
        <v>68.287793287793292</v>
      </c>
      <c r="I8" s="37" t="s">
        <v>1055</v>
      </c>
      <c r="J8" s="29">
        <f t="shared" si="6"/>
        <v>4206</v>
      </c>
      <c r="K8" s="35">
        <f t="shared" si="2"/>
        <v>31.229581229581228</v>
      </c>
      <c r="L8" s="37" t="s">
        <v>1094</v>
      </c>
      <c r="M8" s="29">
        <f t="shared" si="7"/>
        <v>5005</v>
      </c>
      <c r="N8" s="35">
        <f t="shared" si="3"/>
        <v>37.162162162162161</v>
      </c>
      <c r="O8" s="37" t="s">
        <v>1133</v>
      </c>
      <c r="P8" s="29">
        <f t="shared" si="8"/>
        <v>5005</v>
      </c>
      <c r="Q8" s="35">
        <f t="shared" si="9"/>
        <v>100</v>
      </c>
      <c r="R8" s="37" t="s">
        <v>1171</v>
      </c>
      <c r="S8" s="29">
        <f t="shared" si="16"/>
        <v>0</v>
      </c>
      <c r="T8" s="36">
        <f t="shared" si="10"/>
        <v>0</v>
      </c>
      <c r="U8" s="41" t="s">
        <v>54</v>
      </c>
      <c r="V8" s="29">
        <f t="shared" si="17"/>
        <v>4186</v>
      </c>
      <c r="W8" s="35">
        <f t="shared" si="11"/>
        <v>45.514841796237903</v>
      </c>
      <c r="X8" s="37" t="s">
        <v>1209</v>
      </c>
      <c r="Y8" s="29">
        <f t="shared" si="12"/>
        <v>4203</v>
      </c>
      <c r="Z8" s="35">
        <f t="shared" si="13"/>
        <v>99.928673323823119</v>
      </c>
      <c r="AA8" s="37" t="s">
        <v>1248</v>
      </c>
      <c r="AB8" s="29">
        <f t="shared" si="14"/>
        <v>3</v>
      </c>
      <c r="AC8" s="36">
        <f t="shared" si="15"/>
        <v>7.1326676176890161E-2</v>
      </c>
      <c r="AD8" s="41" t="s">
        <v>186</v>
      </c>
    </row>
    <row r="9" spans="1:30" ht="30.6" thickBot="1" x14ac:dyDescent="0.3">
      <c r="A9" s="30" t="s">
        <v>14</v>
      </c>
      <c r="B9" s="31" t="s">
        <v>14</v>
      </c>
      <c r="C9" s="32">
        <v>22762</v>
      </c>
      <c r="D9" s="29">
        <f t="shared" si="4"/>
        <v>51</v>
      </c>
      <c r="E9" s="35">
        <f t="shared" si="18"/>
        <v>0.22405763992619279</v>
      </c>
      <c r="F9" s="38" t="s">
        <v>1022</v>
      </c>
      <c r="G9" s="29">
        <f t="shared" si="5"/>
        <v>19219</v>
      </c>
      <c r="H9" s="35">
        <f t="shared" si="1"/>
        <v>84.434583955715667</v>
      </c>
      <c r="I9" s="38" t="s">
        <v>1056</v>
      </c>
      <c r="J9" s="29">
        <f t="shared" si="6"/>
        <v>3492</v>
      </c>
      <c r="K9" s="35">
        <f t="shared" si="2"/>
        <v>15.341358404358141</v>
      </c>
      <c r="L9" s="38" t="s">
        <v>1095</v>
      </c>
      <c r="M9" s="29">
        <f t="shared" si="7"/>
        <v>8277</v>
      </c>
      <c r="N9" s="35">
        <f t="shared" si="3"/>
        <v>36.363236973903874</v>
      </c>
      <c r="O9" s="38" t="s">
        <v>1134</v>
      </c>
      <c r="P9" s="29">
        <f t="shared" si="8"/>
        <v>8271</v>
      </c>
      <c r="Q9" s="35">
        <f t="shared" si="9"/>
        <v>99.927509967379493</v>
      </c>
      <c r="R9" s="38" t="s">
        <v>1172</v>
      </c>
      <c r="S9" s="29">
        <f t="shared" si="16"/>
        <v>6</v>
      </c>
      <c r="T9" s="36">
        <f t="shared" si="10"/>
        <v>7.2490032620514677E-2</v>
      </c>
      <c r="U9" s="41" t="s">
        <v>187</v>
      </c>
      <c r="V9" s="29">
        <f t="shared" si="17"/>
        <v>9561</v>
      </c>
      <c r="W9" s="35">
        <f t="shared" si="11"/>
        <v>49.747645559082159</v>
      </c>
      <c r="X9" s="38" t="s">
        <v>1210</v>
      </c>
      <c r="Y9" s="29">
        <f t="shared" si="12"/>
        <v>3415</v>
      </c>
      <c r="Z9" s="35">
        <f t="shared" si="13"/>
        <v>97.79495990836196</v>
      </c>
      <c r="AA9" s="38" t="s">
        <v>1249</v>
      </c>
      <c r="AB9" s="29">
        <f t="shared" si="14"/>
        <v>77</v>
      </c>
      <c r="AC9" s="36">
        <f t="shared" si="15"/>
        <v>2.2050400916380299</v>
      </c>
      <c r="AD9" s="41" t="s">
        <v>188</v>
      </c>
    </row>
    <row r="10" spans="1:30" ht="30.6" thickBot="1" x14ac:dyDescent="0.3">
      <c r="A10" s="27" t="s">
        <v>14</v>
      </c>
      <c r="B10" s="28" t="s">
        <v>16</v>
      </c>
      <c r="C10" s="29">
        <v>33861</v>
      </c>
      <c r="D10" s="29">
        <f t="shared" si="4"/>
        <v>97</v>
      </c>
      <c r="E10" s="35">
        <f t="shared" si="18"/>
        <v>0.28646525501314196</v>
      </c>
      <c r="F10" s="37" t="s">
        <v>1023</v>
      </c>
      <c r="G10" s="29">
        <f t="shared" si="5"/>
        <v>16104</v>
      </c>
      <c r="H10" s="35">
        <f t="shared" si="1"/>
        <v>47.55913883228493</v>
      </c>
      <c r="I10" s="37" t="s">
        <v>1057</v>
      </c>
      <c r="J10" s="29">
        <f t="shared" si="6"/>
        <v>16754</v>
      </c>
      <c r="K10" s="35">
        <f t="shared" si="2"/>
        <v>49.478751365878146</v>
      </c>
      <c r="L10" s="37" t="s">
        <v>1096</v>
      </c>
      <c r="M10" s="29">
        <f t="shared" si="7"/>
        <v>4341</v>
      </c>
      <c r="N10" s="35">
        <f t="shared" si="3"/>
        <v>12.820058474351024</v>
      </c>
      <c r="O10" s="37" t="s">
        <v>1135</v>
      </c>
      <c r="P10" s="29">
        <f t="shared" si="8"/>
        <v>4310</v>
      </c>
      <c r="Q10" s="35">
        <f t="shared" si="9"/>
        <v>99.285878829762737</v>
      </c>
      <c r="R10" s="37" t="s">
        <v>1173</v>
      </c>
      <c r="S10" s="29">
        <f t="shared" si="16"/>
        <v>31</v>
      </c>
      <c r="T10" s="36">
        <f t="shared" si="10"/>
        <v>0.71412117023727251</v>
      </c>
      <c r="U10" s="41" t="s">
        <v>189</v>
      </c>
      <c r="V10" s="29">
        <f t="shared" si="17"/>
        <v>7751</v>
      </c>
      <c r="W10" s="35">
        <f t="shared" si="11"/>
        <v>48.130899155489324</v>
      </c>
      <c r="X10" s="37" t="s">
        <v>1211</v>
      </c>
      <c r="Y10" s="29">
        <f t="shared" si="12"/>
        <v>16666</v>
      </c>
      <c r="Z10" s="35">
        <f t="shared" si="13"/>
        <v>99.474752297958702</v>
      </c>
      <c r="AA10" s="37" t="s">
        <v>1250</v>
      </c>
      <c r="AB10" s="29">
        <f t="shared" si="14"/>
        <v>88</v>
      </c>
      <c r="AC10" s="36">
        <f t="shared" si="15"/>
        <v>0.52524770204130355</v>
      </c>
      <c r="AD10" s="41" t="s">
        <v>190</v>
      </c>
    </row>
    <row r="11" spans="1:30" ht="30.6" thickBot="1" x14ac:dyDescent="0.3">
      <c r="A11" s="30" t="s">
        <v>17</v>
      </c>
      <c r="B11" s="31" t="s">
        <v>18</v>
      </c>
      <c r="C11" s="32">
        <v>22255</v>
      </c>
      <c r="D11" s="29">
        <f t="shared" si="4"/>
        <v>343</v>
      </c>
      <c r="E11" s="35">
        <f t="shared" si="18"/>
        <v>1.5412266906313188</v>
      </c>
      <c r="F11" s="38" t="s">
        <v>1024</v>
      </c>
      <c r="G11" s="29">
        <f t="shared" si="5"/>
        <v>11282</v>
      </c>
      <c r="H11" s="35">
        <f t="shared" si="1"/>
        <v>50.694226016625478</v>
      </c>
      <c r="I11" s="38" t="s">
        <v>1058</v>
      </c>
      <c r="J11" s="29">
        <f t="shared" si="6"/>
        <v>10614</v>
      </c>
      <c r="K11" s="35">
        <f t="shared" si="2"/>
        <v>47.692653336328917</v>
      </c>
      <c r="L11" s="38" t="s">
        <v>1097</v>
      </c>
      <c r="M11" s="29">
        <f t="shared" si="7"/>
        <v>2986</v>
      </c>
      <c r="N11" s="35">
        <f t="shared" si="3"/>
        <v>13.417209615816668</v>
      </c>
      <c r="O11" s="38" t="s">
        <v>1136</v>
      </c>
      <c r="P11" s="29">
        <f t="shared" si="8"/>
        <v>2977</v>
      </c>
      <c r="Q11" s="35">
        <f t="shared" si="9"/>
        <v>99.698593436034827</v>
      </c>
      <c r="R11" s="38" t="s">
        <v>1174</v>
      </c>
      <c r="S11" s="29">
        <f t="shared" si="16"/>
        <v>9</v>
      </c>
      <c r="T11" s="36">
        <f t="shared" si="10"/>
        <v>0.30140656396517079</v>
      </c>
      <c r="U11" s="41" t="s">
        <v>191</v>
      </c>
      <c r="V11" s="29">
        <f t="shared" si="17"/>
        <v>6872</v>
      </c>
      <c r="W11" s="35">
        <f t="shared" si="11"/>
        <v>60.911185959936176</v>
      </c>
      <c r="X11" s="38" t="s">
        <v>1212</v>
      </c>
      <c r="Y11" s="29">
        <f t="shared" si="12"/>
        <v>9976</v>
      </c>
      <c r="Z11" s="35">
        <f t="shared" si="13"/>
        <v>93.989071038251367</v>
      </c>
      <c r="AA11" s="38" t="s">
        <v>1251</v>
      </c>
      <c r="AB11" s="29">
        <f t="shared" si="14"/>
        <v>638</v>
      </c>
      <c r="AC11" s="36">
        <f t="shared" si="15"/>
        <v>6.0109289617486334</v>
      </c>
      <c r="AD11" s="41" t="s">
        <v>192</v>
      </c>
    </row>
    <row r="12" spans="1:30" ht="30.6" thickBot="1" x14ac:dyDescent="0.3">
      <c r="A12" s="27" t="s">
        <v>17</v>
      </c>
      <c r="B12" s="28" t="s">
        <v>19</v>
      </c>
      <c r="C12" s="29">
        <v>7504</v>
      </c>
      <c r="D12" s="29">
        <f t="shared" si="4"/>
        <v>0</v>
      </c>
      <c r="E12" s="35">
        <f t="shared" si="18"/>
        <v>0</v>
      </c>
      <c r="F12" s="37" t="s">
        <v>293</v>
      </c>
      <c r="G12" s="29">
        <f t="shared" si="5"/>
        <v>5541</v>
      </c>
      <c r="H12" s="35">
        <f t="shared" si="1"/>
        <v>73.840618336887005</v>
      </c>
      <c r="I12" s="37" t="s">
        <v>1059</v>
      </c>
      <c r="J12" s="29">
        <f t="shared" si="6"/>
        <v>1945</v>
      </c>
      <c r="K12" s="35">
        <f t="shared" si="2"/>
        <v>25.919509594882729</v>
      </c>
      <c r="L12" s="37" t="s">
        <v>1098</v>
      </c>
      <c r="M12" s="29">
        <f t="shared" si="7"/>
        <v>2252</v>
      </c>
      <c r="N12" s="35">
        <f t="shared" si="3"/>
        <v>30.010660980810233</v>
      </c>
      <c r="O12" s="37" t="s">
        <v>1137</v>
      </c>
      <c r="P12" s="29">
        <f t="shared" si="8"/>
        <v>2250</v>
      </c>
      <c r="Q12" s="35">
        <f t="shared" si="9"/>
        <v>99.911190053285964</v>
      </c>
      <c r="R12" s="37" t="s">
        <v>1175</v>
      </c>
      <c r="S12" s="29">
        <f t="shared" si="16"/>
        <v>2</v>
      </c>
      <c r="T12" s="36">
        <f t="shared" si="10"/>
        <v>8.8809946714031973E-2</v>
      </c>
      <c r="U12" s="41" t="s">
        <v>193</v>
      </c>
      <c r="V12" s="29">
        <f t="shared" si="17"/>
        <v>2194</v>
      </c>
      <c r="W12" s="35">
        <f t="shared" si="11"/>
        <v>39.595740841003426</v>
      </c>
      <c r="X12" s="37" t="s">
        <v>1213</v>
      </c>
      <c r="Y12" s="29">
        <f t="shared" si="12"/>
        <v>1941</v>
      </c>
      <c r="Z12" s="35">
        <f t="shared" si="13"/>
        <v>99.794344473007712</v>
      </c>
      <c r="AA12" s="37" t="s">
        <v>1252</v>
      </c>
      <c r="AB12" s="29">
        <f t="shared" si="14"/>
        <v>4</v>
      </c>
      <c r="AC12" s="36">
        <f t="shared" si="15"/>
        <v>0.2056555269922879</v>
      </c>
      <c r="AD12" s="41" t="s">
        <v>194</v>
      </c>
    </row>
    <row r="13" spans="1:30" ht="30.6" thickBot="1" x14ac:dyDescent="0.3">
      <c r="A13" s="30" t="s">
        <v>17</v>
      </c>
      <c r="B13" s="31" t="s">
        <v>20</v>
      </c>
      <c r="C13" s="32">
        <v>19488</v>
      </c>
      <c r="D13" s="29">
        <f t="shared" si="4"/>
        <v>8</v>
      </c>
      <c r="E13" s="35">
        <f t="shared" si="18"/>
        <v>4.1050903119868636E-2</v>
      </c>
      <c r="F13" s="38" t="s">
        <v>1025</v>
      </c>
      <c r="G13" s="29">
        <f t="shared" si="5"/>
        <v>12939</v>
      </c>
      <c r="H13" s="35">
        <f t="shared" si="1"/>
        <v>66.394704433497537</v>
      </c>
      <c r="I13" s="38" t="s">
        <v>1060</v>
      </c>
      <c r="J13" s="29">
        <f t="shared" si="6"/>
        <v>6536</v>
      </c>
      <c r="K13" s="35">
        <f t="shared" si="2"/>
        <v>33.538587848932679</v>
      </c>
      <c r="L13" s="38" t="s">
        <v>1099</v>
      </c>
      <c r="M13" s="29">
        <f t="shared" si="7"/>
        <v>4434</v>
      </c>
      <c r="N13" s="35">
        <f t="shared" si="3"/>
        <v>22.752463054187192</v>
      </c>
      <c r="O13" s="38" t="s">
        <v>1138</v>
      </c>
      <c r="P13" s="29">
        <f t="shared" si="8"/>
        <v>4434</v>
      </c>
      <c r="Q13" s="35">
        <f t="shared" si="9"/>
        <v>100</v>
      </c>
      <c r="R13" s="38" t="s">
        <v>1176</v>
      </c>
      <c r="S13" s="29">
        <f t="shared" si="16"/>
        <v>0</v>
      </c>
      <c r="T13" s="36">
        <f t="shared" si="10"/>
        <v>0</v>
      </c>
      <c r="U13" s="41" t="s">
        <v>54</v>
      </c>
      <c r="V13" s="29">
        <f t="shared" si="17"/>
        <v>6417</v>
      </c>
      <c r="W13" s="35">
        <f t="shared" si="11"/>
        <v>49.594249942035709</v>
      </c>
      <c r="X13" s="38" t="s">
        <v>1214</v>
      </c>
      <c r="Y13" s="29">
        <f t="shared" si="12"/>
        <v>6469</v>
      </c>
      <c r="Z13" s="35">
        <f t="shared" si="13"/>
        <v>98.97490820073439</v>
      </c>
      <c r="AA13" s="38" t="s">
        <v>1253</v>
      </c>
      <c r="AB13" s="29">
        <f t="shared" si="14"/>
        <v>67</v>
      </c>
      <c r="AC13" s="36">
        <f t="shared" si="15"/>
        <v>1.0250917992656059</v>
      </c>
      <c r="AD13" s="41" t="s">
        <v>195</v>
      </c>
    </row>
    <row r="14" spans="1:30" ht="30.6" thickBot="1" x14ac:dyDescent="0.3">
      <c r="A14" s="27" t="s">
        <v>17</v>
      </c>
      <c r="B14" s="28" t="s">
        <v>21</v>
      </c>
      <c r="C14" s="29">
        <v>7253</v>
      </c>
      <c r="D14" s="29">
        <f t="shared" si="4"/>
        <v>12</v>
      </c>
      <c r="E14" s="35">
        <f t="shared" si="18"/>
        <v>0.16544877981524886</v>
      </c>
      <c r="F14" s="37" t="s">
        <v>1026</v>
      </c>
      <c r="G14" s="29">
        <f t="shared" si="5"/>
        <v>7170</v>
      </c>
      <c r="H14" s="35">
        <f t="shared" si="1"/>
        <v>98.855645939611193</v>
      </c>
      <c r="I14" s="37" t="s">
        <v>1061</v>
      </c>
      <c r="J14" s="29">
        <f t="shared" si="6"/>
        <v>71</v>
      </c>
      <c r="K14" s="35">
        <f t="shared" si="2"/>
        <v>0.97890528057355575</v>
      </c>
      <c r="L14" s="37" t="s">
        <v>1100</v>
      </c>
      <c r="M14" s="29">
        <f t="shared" si="7"/>
        <v>2953</v>
      </c>
      <c r="N14" s="35">
        <f t="shared" si="3"/>
        <v>40.714187232869158</v>
      </c>
      <c r="O14" s="37" t="s">
        <v>1139</v>
      </c>
      <c r="P14" s="29">
        <f t="shared" si="8"/>
        <v>2950</v>
      </c>
      <c r="Q14" s="35">
        <f t="shared" si="9"/>
        <v>99.898408398239084</v>
      </c>
      <c r="R14" s="37" t="s">
        <v>1177</v>
      </c>
      <c r="S14" s="29">
        <f t="shared" si="16"/>
        <v>3</v>
      </c>
      <c r="T14" s="36">
        <f t="shared" si="10"/>
        <v>0.10159160176092109</v>
      </c>
      <c r="U14" s="41" t="s">
        <v>196</v>
      </c>
      <c r="V14" s="29">
        <f t="shared" si="17"/>
        <v>3885</v>
      </c>
      <c r="W14" s="35">
        <f t="shared" si="11"/>
        <v>54.18410041841004</v>
      </c>
      <c r="X14" s="37" t="s">
        <v>1215</v>
      </c>
      <c r="Y14" s="29">
        <f t="shared" si="12"/>
        <v>37</v>
      </c>
      <c r="Z14" s="35">
        <f t="shared" si="13"/>
        <v>52.112676056338024</v>
      </c>
      <c r="AA14" s="37" t="s">
        <v>1254</v>
      </c>
      <c r="AB14" s="29">
        <f t="shared" si="14"/>
        <v>34</v>
      </c>
      <c r="AC14" s="36">
        <f t="shared" si="15"/>
        <v>47.887323943661968</v>
      </c>
      <c r="AD14" s="41" t="s">
        <v>197</v>
      </c>
    </row>
    <row r="15" spans="1:30" ht="30.6" thickBot="1" x14ac:dyDescent="0.3">
      <c r="A15" s="30" t="s">
        <v>22</v>
      </c>
      <c r="B15" s="31" t="s">
        <v>22</v>
      </c>
      <c r="C15" s="32">
        <v>61697</v>
      </c>
      <c r="D15" s="29">
        <f t="shared" si="4"/>
        <v>64</v>
      </c>
      <c r="E15" s="35">
        <f t="shared" si="18"/>
        <v>0.10373275848096342</v>
      </c>
      <c r="F15" s="38" t="s">
        <v>1027</v>
      </c>
      <c r="G15" s="29">
        <f t="shared" si="5"/>
        <v>34547</v>
      </c>
      <c r="H15" s="35">
        <f t="shared" si="1"/>
        <v>55.994618863153804</v>
      </c>
      <c r="I15" s="38" t="s">
        <v>1062</v>
      </c>
      <c r="J15" s="29">
        <f t="shared" si="6"/>
        <v>27086</v>
      </c>
      <c r="K15" s="35">
        <f t="shared" si="2"/>
        <v>43.901648378365238</v>
      </c>
      <c r="L15" s="38" t="s">
        <v>1101</v>
      </c>
      <c r="M15" s="29">
        <f t="shared" si="7"/>
        <v>17912</v>
      </c>
      <c r="N15" s="35">
        <f t="shared" si="3"/>
        <v>29.032205779859638</v>
      </c>
      <c r="O15" s="38" t="s">
        <v>1140</v>
      </c>
      <c r="P15" s="29">
        <f t="shared" si="8"/>
        <v>17858</v>
      </c>
      <c r="Q15" s="35">
        <f t="shared" si="9"/>
        <v>99.698526127735605</v>
      </c>
      <c r="R15" s="38" t="s">
        <v>1178</v>
      </c>
      <c r="S15" s="29">
        <f t="shared" si="16"/>
        <v>54</v>
      </c>
      <c r="T15" s="36">
        <f t="shared" si="10"/>
        <v>0.30147387226440375</v>
      </c>
      <c r="U15" s="41" t="s">
        <v>198</v>
      </c>
      <c r="V15" s="29">
        <f t="shared" si="17"/>
        <v>16265</v>
      </c>
      <c r="W15" s="35">
        <f t="shared" si="11"/>
        <v>47.08078849104119</v>
      </c>
      <c r="X15" s="38" t="s">
        <v>1216</v>
      </c>
      <c r="Y15" s="29">
        <f t="shared" si="12"/>
        <v>26740</v>
      </c>
      <c r="Z15" s="35">
        <f t="shared" si="13"/>
        <v>98.72258731447981</v>
      </c>
      <c r="AA15" s="38" t="s">
        <v>1255</v>
      </c>
      <c r="AB15" s="29">
        <f t="shared" si="14"/>
        <v>346</v>
      </c>
      <c r="AC15" s="36">
        <f t="shared" si="15"/>
        <v>1.277412685520195</v>
      </c>
      <c r="AD15" s="41" t="s">
        <v>199</v>
      </c>
    </row>
    <row r="16" spans="1:30" ht="30.6" thickBot="1" x14ac:dyDescent="0.3">
      <c r="A16" s="27" t="s">
        <v>22</v>
      </c>
      <c r="B16" s="28" t="s">
        <v>23</v>
      </c>
      <c r="C16" s="29">
        <v>14904</v>
      </c>
      <c r="D16" s="29">
        <f t="shared" si="4"/>
        <v>0</v>
      </c>
      <c r="E16" s="35">
        <f t="shared" si="18"/>
        <v>0</v>
      </c>
      <c r="F16" s="37" t="s">
        <v>293</v>
      </c>
      <c r="G16" s="29">
        <f t="shared" si="5"/>
        <v>8209</v>
      </c>
      <c r="H16" s="35">
        <f t="shared" si="1"/>
        <v>55.079173376274824</v>
      </c>
      <c r="I16" s="37" t="s">
        <v>1063</v>
      </c>
      <c r="J16" s="29">
        <f t="shared" si="6"/>
        <v>6692</v>
      </c>
      <c r="K16" s="35">
        <f t="shared" si="2"/>
        <v>44.900697799248526</v>
      </c>
      <c r="L16" s="37" t="s">
        <v>1102</v>
      </c>
      <c r="M16" s="29">
        <f t="shared" si="7"/>
        <v>4218</v>
      </c>
      <c r="N16" s="35">
        <f t="shared" si="3"/>
        <v>28.301127214170691</v>
      </c>
      <c r="O16" s="37" t="s">
        <v>1141</v>
      </c>
      <c r="P16" s="29">
        <f t="shared" si="8"/>
        <v>4217</v>
      </c>
      <c r="Q16" s="35">
        <f t="shared" si="9"/>
        <v>99.976292081555243</v>
      </c>
      <c r="R16" s="37" t="s">
        <v>1179</v>
      </c>
      <c r="S16" s="29">
        <f t="shared" si="16"/>
        <v>1</v>
      </c>
      <c r="T16" s="36">
        <f t="shared" si="10"/>
        <v>2.3707918444760549E-2</v>
      </c>
      <c r="U16" s="41" t="s">
        <v>200</v>
      </c>
      <c r="V16" s="29">
        <f t="shared" si="17"/>
        <v>3783</v>
      </c>
      <c r="W16" s="35">
        <f t="shared" si="11"/>
        <v>46.083566816908274</v>
      </c>
      <c r="X16" s="37" t="s">
        <v>1217</v>
      </c>
      <c r="Y16" s="29">
        <f t="shared" si="12"/>
        <v>6679</v>
      </c>
      <c r="Z16" s="35">
        <f t="shared" si="13"/>
        <v>99.805738194859543</v>
      </c>
      <c r="AA16" s="37" t="s">
        <v>1256</v>
      </c>
      <c r="AB16" s="29">
        <f t="shared" si="14"/>
        <v>13</v>
      </c>
      <c r="AC16" s="36">
        <f t="shared" si="15"/>
        <v>0.19426180514046623</v>
      </c>
      <c r="AD16" s="41" t="s">
        <v>201</v>
      </c>
    </row>
    <row r="17" spans="1:30" ht="30.6" thickBot="1" x14ac:dyDescent="0.3">
      <c r="A17" s="30" t="s">
        <v>22</v>
      </c>
      <c r="B17" s="31" t="s">
        <v>24</v>
      </c>
      <c r="C17" s="32">
        <v>15021</v>
      </c>
      <c r="D17" s="29">
        <f t="shared" si="4"/>
        <v>2</v>
      </c>
      <c r="E17" s="35">
        <f t="shared" si="18"/>
        <v>1.3314692763464482E-2</v>
      </c>
      <c r="F17" s="38" t="s">
        <v>1028</v>
      </c>
      <c r="G17" s="29">
        <f t="shared" si="5"/>
        <v>8578</v>
      </c>
      <c r="H17" s="35">
        <f t="shared" si="1"/>
        <v>57.10671726249916</v>
      </c>
      <c r="I17" s="38" t="s">
        <v>1064</v>
      </c>
      <c r="J17" s="29">
        <f t="shared" si="6"/>
        <v>6441</v>
      </c>
      <c r="K17" s="35">
        <f t="shared" si="2"/>
        <v>42.879968044737367</v>
      </c>
      <c r="L17" s="38" t="s">
        <v>1103</v>
      </c>
      <c r="M17" s="29">
        <f t="shared" si="7"/>
        <v>4284</v>
      </c>
      <c r="N17" s="35">
        <f t="shared" si="3"/>
        <v>28.52007189934092</v>
      </c>
      <c r="O17" s="38" t="s">
        <v>1142</v>
      </c>
      <c r="P17" s="29">
        <f t="shared" si="8"/>
        <v>4284</v>
      </c>
      <c r="Q17" s="35">
        <f t="shared" si="9"/>
        <v>100</v>
      </c>
      <c r="R17" s="38" t="s">
        <v>1180</v>
      </c>
      <c r="S17" s="29">
        <f t="shared" si="16"/>
        <v>0</v>
      </c>
      <c r="T17" s="36">
        <f t="shared" si="10"/>
        <v>0</v>
      </c>
      <c r="U17" s="41" t="s">
        <v>54</v>
      </c>
      <c r="V17" s="29">
        <f t="shared" si="17"/>
        <v>4172</v>
      </c>
      <c r="W17" s="35">
        <f t="shared" si="11"/>
        <v>48.63604569829797</v>
      </c>
      <c r="X17" s="38" t="s">
        <v>1218</v>
      </c>
      <c r="Y17" s="29">
        <f t="shared" si="12"/>
        <v>6440</v>
      </c>
      <c r="Z17" s="35">
        <f t="shared" si="13"/>
        <v>99.984474460487505</v>
      </c>
      <c r="AA17" s="38" t="s">
        <v>1257</v>
      </c>
      <c r="AB17" s="29">
        <f t="shared" si="14"/>
        <v>1</v>
      </c>
      <c r="AC17" s="36">
        <f t="shared" si="15"/>
        <v>1.5525539512498059E-2</v>
      </c>
      <c r="AD17" s="41" t="s">
        <v>200</v>
      </c>
    </row>
    <row r="18" spans="1:30" ht="30.6" thickBot="1" x14ac:dyDescent="0.3">
      <c r="A18" s="27" t="s">
        <v>25</v>
      </c>
      <c r="B18" s="28" t="s">
        <v>25</v>
      </c>
      <c r="C18" s="29">
        <v>82197</v>
      </c>
      <c r="D18" s="29">
        <f t="shared" si="4"/>
        <v>10</v>
      </c>
      <c r="E18" s="35">
        <f t="shared" si="18"/>
        <v>1.2165894132389261E-2</v>
      </c>
      <c r="F18" s="37" t="s">
        <v>1029</v>
      </c>
      <c r="G18" s="29">
        <f t="shared" si="5"/>
        <v>28688</v>
      </c>
      <c r="H18" s="35">
        <f t="shared" si="1"/>
        <v>34.901517086998304</v>
      </c>
      <c r="I18" s="37" t="s">
        <v>1065</v>
      </c>
      <c r="J18" s="29">
        <f t="shared" si="6"/>
        <v>50681</v>
      </c>
      <c r="K18" s="35">
        <f t="shared" si="2"/>
        <v>61.657968052362008</v>
      </c>
      <c r="L18" s="37" t="s">
        <v>1104</v>
      </c>
      <c r="M18" s="29">
        <f t="shared" si="7"/>
        <v>10259</v>
      </c>
      <c r="N18" s="35">
        <f t="shared" si="3"/>
        <v>12.480990790418142</v>
      </c>
      <c r="O18" s="37" t="s">
        <v>1143</v>
      </c>
      <c r="P18" s="29">
        <f t="shared" si="8"/>
        <v>10247</v>
      </c>
      <c r="Q18" s="35">
        <f t="shared" si="9"/>
        <v>99.883029535042397</v>
      </c>
      <c r="R18" s="37" t="s">
        <v>1181</v>
      </c>
      <c r="S18" s="29">
        <f t="shared" si="16"/>
        <v>12</v>
      </c>
      <c r="T18" s="36">
        <f t="shared" si="10"/>
        <v>0.11697046495759822</v>
      </c>
      <c r="U18" s="41" t="s">
        <v>202</v>
      </c>
      <c r="V18" s="29">
        <f t="shared" si="17"/>
        <v>7991</v>
      </c>
      <c r="W18" s="35">
        <f t="shared" si="11"/>
        <v>27.85485220301171</v>
      </c>
      <c r="X18" s="37" t="s">
        <v>1219</v>
      </c>
      <c r="Y18" s="29">
        <f t="shared" si="12"/>
        <v>50562</v>
      </c>
      <c r="Z18" s="35">
        <f t="shared" si="13"/>
        <v>99.76519800319646</v>
      </c>
      <c r="AA18" s="37" t="s">
        <v>1258</v>
      </c>
      <c r="AB18" s="29">
        <f t="shared" si="14"/>
        <v>119</v>
      </c>
      <c r="AC18" s="36">
        <f t="shared" si="15"/>
        <v>0.23480199680353583</v>
      </c>
      <c r="AD18" s="41" t="s">
        <v>203</v>
      </c>
    </row>
    <row r="19" spans="1:30" ht="30.6" thickBot="1" x14ac:dyDescent="0.3">
      <c r="A19" s="30" t="s">
        <v>26</v>
      </c>
      <c r="B19" s="31" t="s">
        <v>26</v>
      </c>
      <c r="C19" s="32">
        <v>33452</v>
      </c>
      <c r="D19" s="29">
        <f t="shared" si="4"/>
        <v>93</v>
      </c>
      <c r="E19" s="35">
        <f t="shared" si="18"/>
        <v>0.2780102833911276</v>
      </c>
      <c r="F19" s="38" t="s">
        <v>1030</v>
      </c>
      <c r="G19" s="29">
        <f t="shared" si="5"/>
        <v>13801</v>
      </c>
      <c r="H19" s="35">
        <f t="shared" si="1"/>
        <v>41.256128183666149</v>
      </c>
      <c r="I19" s="38" t="s">
        <v>1066</v>
      </c>
      <c r="J19" s="29">
        <f t="shared" si="6"/>
        <v>19543</v>
      </c>
      <c r="K19" s="35">
        <f t="shared" si="2"/>
        <v>58.42102116465383</v>
      </c>
      <c r="L19" s="38" t="s">
        <v>1105</v>
      </c>
      <c r="M19" s="29">
        <f t="shared" si="7"/>
        <v>3877</v>
      </c>
      <c r="N19" s="35">
        <f t="shared" si="3"/>
        <v>11.589740523735502</v>
      </c>
      <c r="O19" s="38" t="s">
        <v>1144</v>
      </c>
      <c r="P19" s="29">
        <f t="shared" si="8"/>
        <v>3644</v>
      </c>
      <c r="Q19" s="35">
        <f t="shared" si="9"/>
        <v>93.990198607170498</v>
      </c>
      <c r="R19" s="38" t="s">
        <v>1182</v>
      </c>
      <c r="S19" s="29">
        <f t="shared" si="16"/>
        <v>233</v>
      </c>
      <c r="T19" s="36">
        <f t="shared" si="10"/>
        <v>6.0098013928295071</v>
      </c>
      <c r="U19" s="41" t="s">
        <v>204</v>
      </c>
      <c r="V19" s="29">
        <f t="shared" si="17"/>
        <v>8459</v>
      </c>
      <c r="W19" s="35">
        <f t="shared" si="11"/>
        <v>61.292659952177374</v>
      </c>
      <c r="X19" s="38" t="s">
        <v>1220</v>
      </c>
      <c r="Y19" s="29">
        <f t="shared" si="12"/>
        <v>16962</v>
      </c>
      <c r="Z19" s="35">
        <f t="shared" si="13"/>
        <v>86.793225195722258</v>
      </c>
      <c r="AA19" s="38" t="s">
        <v>1259</v>
      </c>
      <c r="AB19" s="29">
        <f t="shared" si="14"/>
        <v>2581</v>
      </c>
      <c r="AC19" s="36">
        <f t="shared" si="15"/>
        <v>13.206774804277746</v>
      </c>
      <c r="AD19" s="41" t="s">
        <v>205</v>
      </c>
    </row>
    <row r="20" spans="1:30" ht="30.6" thickBot="1" x14ac:dyDescent="0.3">
      <c r="A20" s="27" t="s">
        <v>26</v>
      </c>
      <c r="B20" s="28" t="s">
        <v>27</v>
      </c>
      <c r="C20" s="29">
        <v>13788</v>
      </c>
      <c r="D20" s="29">
        <f t="shared" si="4"/>
        <v>7</v>
      </c>
      <c r="E20" s="35">
        <f t="shared" si="18"/>
        <v>5.0768784450246594E-2</v>
      </c>
      <c r="F20" s="37" t="s">
        <v>1031</v>
      </c>
      <c r="G20" s="29">
        <f t="shared" si="5"/>
        <v>6173</v>
      </c>
      <c r="H20" s="35">
        <f t="shared" si="1"/>
        <v>44.7708152016246</v>
      </c>
      <c r="I20" s="37" t="s">
        <v>1067</v>
      </c>
      <c r="J20" s="29">
        <f t="shared" si="6"/>
        <v>7606</v>
      </c>
      <c r="K20" s="35">
        <f t="shared" si="2"/>
        <v>55.163910646939364</v>
      </c>
      <c r="L20" s="37" t="s">
        <v>1106</v>
      </c>
      <c r="M20" s="29">
        <f t="shared" si="7"/>
        <v>2393</v>
      </c>
      <c r="N20" s="35">
        <f t="shared" si="3"/>
        <v>17.355671598491444</v>
      </c>
      <c r="O20" s="37" t="s">
        <v>1145</v>
      </c>
      <c r="P20" s="29">
        <f t="shared" si="8"/>
        <v>2392</v>
      </c>
      <c r="Q20" s="35">
        <f t="shared" si="9"/>
        <v>99.958211450062677</v>
      </c>
      <c r="R20" s="37" t="s">
        <v>1183</v>
      </c>
      <c r="S20" s="29">
        <f t="shared" si="16"/>
        <v>1</v>
      </c>
      <c r="T20" s="36">
        <f t="shared" si="10"/>
        <v>4.1788549937317176E-2</v>
      </c>
      <c r="U20" s="41" t="s">
        <v>118</v>
      </c>
      <c r="V20" s="29">
        <f t="shared" si="17"/>
        <v>2933</v>
      </c>
      <c r="W20" s="35">
        <f t="shared" si="11"/>
        <v>47.513364652519037</v>
      </c>
      <c r="X20" s="37" t="s">
        <v>1221</v>
      </c>
      <c r="Y20" s="29">
        <f t="shared" si="12"/>
        <v>7602</v>
      </c>
      <c r="Z20" s="35">
        <f t="shared" si="13"/>
        <v>99.947409939521421</v>
      </c>
      <c r="AA20" s="37" t="s">
        <v>1260</v>
      </c>
      <c r="AB20" s="29">
        <f t="shared" si="14"/>
        <v>4</v>
      </c>
      <c r="AC20" s="36">
        <f t="shared" si="15"/>
        <v>5.2590060478569553E-2</v>
      </c>
      <c r="AD20" s="41" t="s">
        <v>206</v>
      </c>
    </row>
    <row r="21" spans="1:30" ht="30.6" thickBot="1" x14ac:dyDescent="0.3">
      <c r="A21" s="30" t="s">
        <v>26</v>
      </c>
      <c r="B21" s="31" t="s">
        <v>28</v>
      </c>
      <c r="C21" s="32">
        <v>18294</v>
      </c>
      <c r="D21" s="29">
        <f t="shared" si="4"/>
        <v>2</v>
      </c>
      <c r="E21" s="35">
        <f t="shared" si="18"/>
        <v>1.0932546190007653E-2</v>
      </c>
      <c r="F21" s="38" t="s">
        <v>1028</v>
      </c>
      <c r="G21" s="29">
        <f t="shared" si="5"/>
        <v>6652</v>
      </c>
      <c r="H21" s="35">
        <f t="shared" si="1"/>
        <v>36.361648627965451</v>
      </c>
      <c r="I21" s="38" t="s">
        <v>1068</v>
      </c>
      <c r="J21" s="29">
        <f t="shared" si="6"/>
        <v>11623</v>
      </c>
      <c r="K21" s="35">
        <f t="shared" si="2"/>
        <v>63.534492183229474</v>
      </c>
      <c r="L21" s="38" t="s">
        <v>1107</v>
      </c>
      <c r="M21" s="29">
        <f t="shared" si="7"/>
        <v>2310</v>
      </c>
      <c r="N21" s="35">
        <f t="shared" si="3"/>
        <v>12.627090849458838</v>
      </c>
      <c r="O21" s="38" t="s">
        <v>1146</v>
      </c>
      <c r="P21" s="29">
        <f t="shared" si="8"/>
        <v>2304</v>
      </c>
      <c r="Q21" s="35">
        <f t="shared" si="9"/>
        <v>99.740259740259745</v>
      </c>
      <c r="R21" s="38" t="s">
        <v>1184</v>
      </c>
      <c r="S21" s="29">
        <f t="shared" si="16"/>
        <v>6</v>
      </c>
      <c r="T21" s="36">
        <f t="shared" si="10"/>
        <v>0.25974025974025972</v>
      </c>
      <c r="U21" s="41" t="s">
        <v>207</v>
      </c>
      <c r="V21" s="29">
        <f t="shared" si="17"/>
        <v>3528</v>
      </c>
      <c r="W21" s="35">
        <f t="shared" si="11"/>
        <v>53.036680697534578</v>
      </c>
      <c r="X21" s="38" t="s">
        <v>1222</v>
      </c>
      <c r="Y21" s="29">
        <f t="shared" si="12"/>
        <v>11588</v>
      </c>
      <c r="Z21" s="35">
        <f t="shared" si="13"/>
        <v>99.698872924374086</v>
      </c>
      <c r="AA21" s="38" t="s">
        <v>1261</v>
      </c>
      <c r="AB21" s="29">
        <f t="shared" si="14"/>
        <v>35</v>
      </c>
      <c r="AC21" s="36">
        <f t="shared" si="15"/>
        <v>0.30112707562591412</v>
      </c>
      <c r="AD21" s="41" t="s">
        <v>208</v>
      </c>
    </row>
    <row r="22" spans="1:30" ht="30.6" thickBot="1" x14ac:dyDescent="0.3">
      <c r="A22" s="27" t="s">
        <v>25</v>
      </c>
      <c r="B22" s="28" t="s">
        <v>29</v>
      </c>
      <c r="C22" s="29">
        <v>16094</v>
      </c>
      <c r="D22" s="29">
        <f t="shared" si="4"/>
        <v>11</v>
      </c>
      <c r="E22" s="35">
        <f t="shared" si="18"/>
        <v>6.8348452839567544E-2</v>
      </c>
      <c r="F22" s="37" t="s">
        <v>1032</v>
      </c>
      <c r="G22" s="29">
        <f t="shared" si="5"/>
        <v>6279</v>
      </c>
      <c r="H22" s="35">
        <f t="shared" si="1"/>
        <v>39.014539579967689</v>
      </c>
      <c r="I22" s="37" t="s">
        <v>1069</v>
      </c>
      <c r="J22" s="29">
        <f t="shared" si="6"/>
        <v>9791</v>
      </c>
      <c r="K22" s="35">
        <f t="shared" si="2"/>
        <v>60.836336522927802</v>
      </c>
      <c r="L22" s="37" t="s">
        <v>1108</v>
      </c>
      <c r="M22" s="29">
        <f t="shared" si="7"/>
        <v>2171</v>
      </c>
      <c r="N22" s="35">
        <f t="shared" si="3"/>
        <v>13.489499192245557</v>
      </c>
      <c r="O22" s="37" t="s">
        <v>1147</v>
      </c>
      <c r="P22" s="29">
        <f t="shared" si="8"/>
        <v>2152</v>
      </c>
      <c r="Q22" s="35">
        <f t="shared" si="9"/>
        <v>99.124827268539832</v>
      </c>
      <c r="R22" s="37" t="s">
        <v>1185</v>
      </c>
      <c r="S22" s="29">
        <f t="shared" si="16"/>
        <v>19</v>
      </c>
      <c r="T22" s="36">
        <f t="shared" si="10"/>
        <v>0.87517273146015662</v>
      </c>
      <c r="U22" s="41" t="s">
        <v>209</v>
      </c>
      <c r="V22" s="29">
        <f t="shared" si="17"/>
        <v>3095</v>
      </c>
      <c r="W22" s="35">
        <f t="shared" si="11"/>
        <v>49.291288421723209</v>
      </c>
      <c r="X22" s="37" t="s">
        <v>1223</v>
      </c>
      <c r="Y22" s="29">
        <f t="shared" si="12"/>
        <v>9694</v>
      </c>
      <c r="Z22" s="35">
        <f t="shared" si="13"/>
        <v>99.009294249821266</v>
      </c>
      <c r="AA22" s="37" t="s">
        <v>1262</v>
      </c>
      <c r="AB22" s="29">
        <f t="shared" si="14"/>
        <v>97</v>
      </c>
      <c r="AC22" s="36">
        <f t="shared" si="15"/>
        <v>0.99070575017873552</v>
      </c>
      <c r="AD22" s="41" t="s">
        <v>210</v>
      </c>
    </row>
    <row r="23" spans="1:30" ht="30.6" thickBot="1" x14ac:dyDescent="0.3">
      <c r="A23" s="30" t="s">
        <v>25</v>
      </c>
      <c r="B23" s="31" t="s">
        <v>30</v>
      </c>
      <c r="C23" s="32">
        <v>35248</v>
      </c>
      <c r="D23" s="29">
        <f t="shared" si="4"/>
        <v>23</v>
      </c>
      <c r="E23" s="35">
        <f t="shared" si="18"/>
        <v>6.5251929187471636E-2</v>
      </c>
      <c r="F23" s="38" t="s">
        <v>1033</v>
      </c>
      <c r="G23" s="29">
        <f t="shared" si="5"/>
        <v>21094</v>
      </c>
      <c r="H23" s="35">
        <f t="shared" si="1"/>
        <v>59.844530186109843</v>
      </c>
      <c r="I23" s="38" t="s">
        <v>1070</v>
      </c>
      <c r="J23" s="29">
        <f t="shared" si="6"/>
        <v>14131</v>
      </c>
      <c r="K23" s="35">
        <f t="shared" si="2"/>
        <v>40.090217884702675</v>
      </c>
      <c r="L23" s="38" t="s">
        <v>1109</v>
      </c>
      <c r="M23" s="29">
        <f t="shared" si="7"/>
        <v>10866</v>
      </c>
      <c r="N23" s="35">
        <f t="shared" si="3"/>
        <v>30.827280980481163</v>
      </c>
      <c r="O23" s="38" t="s">
        <v>1148</v>
      </c>
      <c r="P23" s="29">
        <f t="shared" si="8"/>
        <v>10860</v>
      </c>
      <c r="Q23" s="35">
        <f t="shared" si="9"/>
        <v>99.944781888459417</v>
      </c>
      <c r="R23" s="38" t="s">
        <v>1186</v>
      </c>
      <c r="S23" s="29">
        <f t="shared" si="16"/>
        <v>6</v>
      </c>
      <c r="T23" s="36">
        <f t="shared" si="10"/>
        <v>5.521811154058532E-2</v>
      </c>
      <c r="U23" s="41" t="s">
        <v>211</v>
      </c>
      <c r="V23" s="29">
        <f t="shared" si="17"/>
        <v>10228</v>
      </c>
      <c r="W23" s="35">
        <f t="shared" si="11"/>
        <v>48.487721627002941</v>
      </c>
      <c r="X23" s="38" t="s">
        <v>1224</v>
      </c>
      <c r="Y23" s="29">
        <f t="shared" si="12"/>
        <v>14122</v>
      </c>
      <c r="Z23" s="35">
        <f t="shared" si="13"/>
        <v>99.936310239898091</v>
      </c>
      <c r="AA23" s="38" t="s">
        <v>1263</v>
      </c>
      <c r="AB23" s="29">
        <f t="shared" si="14"/>
        <v>9</v>
      </c>
      <c r="AC23" s="36">
        <f t="shared" si="15"/>
        <v>6.3689760101903622E-2</v>
      </c>
      <c r="AD23" s="41" t="s">
        <v>212</v>
      </c>
    </row>
    <row r="24" spans="1:30" ht="30.6" thickBot="1" x14ac:dyDescent="0.3">
      <c r="A24" s="27" t="s">
        <v>31</v>
      </c>
      <c r="B24" s="28" t="s">
        <v>32</v>
      </c>
      <c r="C24" s="29">
        <v>41858</v>
      </c>
      <c r="D24" s="29">
        <f t="shared" si="4"/>
        <v>388</v>
      </c>
      <c r="E24" s="35">
        <f t="shared" si="18"/>
        <v>0.92694347556022749</v>
      </c>
      <c r="F24" s="37" t="s">
        <v>1034</v>
      </c>
      <c r="G24" s="29">
        <f>VALUE(LEFT(I24,FIND("(",I24)-2))</f>
        <v>24426</v>
      </c>
      <c r="H24" s="35">
        <f t="shared" si="1"/>
        <v>58.354436427922977</v>
      </c>
      <c r="I24" s="37" t="s">
        <v>1071</v>
      </c>
      <c r="J24" s="29">
        <f t="shared" si="6"/>
        <v>16970</v>
      </c>
      <c r="K24" s="35">
        <f t="shared" si="2"/>
        <v>40.541831907879015</v>
      </c>
      <c r="L24" s="37" t="s">
        <v>1110</v>
      </c>
      <c r="M24" s="29">
        <f t="shared" si="7"/>
        <v>6649</v>
      </c>
      <c r="N24" s="35">
        <f t="shared" si="3"/>
        <v>15.884657652061732</v>
      </c>
      <c r="O24" s="37" t="s">
        <v>1149</v>
      </c>
      <c r="P24" s="29">
        <f t="shared" si="8"/>
        <v>6589</v>
      </c>
      <c r="Q24" s="35">
        <f t="shared" si="9"/>
        <v>99.097608662956844</v>
      </c>
      <c r="R24" s="37" t="s">
        <v>1187</v>
      </c>
      <c r="S24" s="29">
        <f t="shared" si="16"/>
        <v>60</v>
      </c>
      <c r="T24" s="36">
        <f t="shared" si="10"/>
        <v>0.90239133704316432</v>
      </c>
      <c r="U24" s="41" t="s">
        <v>213</v>
      </c>
      <c r="V24" s="29">
        <f t="shared" si="17"/>
        <v>11854</v>
      </c>
      <c r="W24" s="35">
        <f t="shared" si="11"/>
        <v>48.530254646687951</v>
      </c>
      <c r="X24" s="37" t="s">
        <v>1225</v>
      </c>
      <c r="Y24" s="29">
        <f t="shared" si="12"/>
        <v>16150</v>
      </c>
      <c r="Z24" s="35">
        <f t="shared" si="13"/>
        <v>95.167943429581612</v>
      </c>
      <c r="AA24" s="37" t="s">
        <v>1264</v>
      </c>
      <c r="AB24" s="29">
        <f t="shared" si="14"/>
        <v>820</v>
      </c>
      <c r="AC24" s="36">
        <f t="shared" si="15"/>
        <v>4.8320565704183851</v>
      </c>
      <c r="AD24" s="41" t="s">
        <v>214</v>
      </c>
    </row>
    <row r="25" spans="1:30" ht="30.6" thickBot="1" x14ac:dyDescent="0.3">
      <c r="A25" s="30" t="s">
        <v>31</v>
      </c>
      <c r="B25" s="31" t="s">
        <v>31</v>
      </c>
      <c r="C25" s="32">
        <v>62600</v>
      </c>
      <c r="D25" s="29">
        <f t="shared" si="4"/>
        <v>25</v>
      </c>
      <c r="E25" s="35">
        <f t="shared" si="18"/>
        <v>3.9936102236421724E-2</v>
      </c>
      <c r="F25" s="38" t="s">
        <v>1035</v>
      </c>
      <c r="G25" s="29">
        <f t="shared" si="5"/>
        <v>27286</v>
      </c>
      <c r="H25" s="35">
        <f t="shared" si="1"/>
        <v>43.587859424920126</v>
      </c>
      <c r="I25" s="38" t="s">
        <v>1072</v>
      </c>
      <c r="J25" s="29">
        <f t="shared" si="6"/>
        <v>35160</v>
      </c>
      <c r="K25" s="35">
        <f t="shared" si="2"/>
        <v>56.16613418530352</v>
      </c>
      <c r="L25" s="38" t="s">
        <v>1111</v>
      </c>
      <c r="M25" s="29">
        <f t="shared" si="7"/>
        <v>10485</v>
      </c>
      <c r="N25" s="35">
        <f t="shared" si="3"/>
        <v>16.749201277955272</v>
      </c>
      <c r="O25" s="38" t="s">
        <v>1150</v>
      </c>
      <c r="P25" s="29">
        <f t="shared" si="8"/>
        <v>10331</v>
      </c>
      <c r="Q25" s="35">
        <f t="shared" si="9"/>
        <v>98.53123509775871</v>
      </c>
      <c r="R25" s="38" t="s">
        <v>1188</v>
      </c>
      <c r="S25" s="29">
        <f t="shared" si="16"/>
        <v>154</v>
      </c>
      <c r="T25" s="36">
        <f t="shared" si="10"/>
        <v>1.4687649022412972</v>
      </c>
      <c r="U25" s="41" t="s">
        <v>215</v>
      </c>
      <c r="V25" s="29">
        <f t="shared" si="17"/>
        <v>9175</v>
      </c>
      <c r="W25" s="35">
        <f t="shared" si="11"/>
        <v>33.625302352854945</v>
      </c>
      <c r="X25" s="38" t="s">
        <v>1226</v>
      </c>
      <c r="Y25" s="29">
        <f t="shared" si="12"/>
        <v>34968</v>
      </c>
      <c r="Z25" s="35">
        <f t="shared" si="13"/>
        <v>99.453924914675767</v>
      </c>
      <c r="AA25" s="38" t="s">
        <v>1265</v>
      </c>
      <c r="AB25" s="29">
        <f t="shared" si="14"/>
        <v>192</v>
      </c>
      <c r="AC25" s="36">
        <f t="shared" si="15"/>
        <v>0.5460750853242321</v>
      </c>
      <c r="AD25" s="41" t="s">
        <v>216</v>
      </c>
    </row>
    <row r="26" spans="1:30" ht="30.6" thickBot="1" x14ac:dyDescent="0.3">
      <c r="A26" s="27" t="s">
        <v>31</v>
      </c>
      <c r="B26" s="28" t="s">
        <v>33</v>
      </c>
      <c r="C26" s="29">
        <v>17801</v>
      </c>
      <c r="D26" s="29">
        <f t="shared" si="4"/>
        <v>25</v>
      </c>
      <c r="E26" s="35">
        <f t="shared" si="18"/>
        <v>0.14044154822762767</v>
      </c>
      <c r="F26" s="37" t="s">
        <v>1036</v>
      </c>
      <c r="G26" s="29">
        <f t="shared" si="5"/>
        <v>6262</v>
      </c>
      <c r="H26" s="35">
        <f t="shared" si="1"/>
        <v>35.177799000056176</v>
      </c>
      <c r="I26" s="37" t="s">
        <v>1073</v>
      </c>
      <c r="J26" s="29">
        <f t="shared" si="6"/>
        <v>11483</v>
      </c>
      <c r="K26" s="35">
        <f t="shared" si="2"/>
        <v>64.507611931913928</v>
      </c>
      <c r="L26" s="37" t="s">
        <v>1112</v>
      </c>
      <c r="M26" s="29">
        <f t="shared" si="7"/>
        <v>2620</v>
      </c>
      <c r="N26" s="35">
        <f t="shared" si="3"/>
        <v>14.718274254255379</v>
      </c>
      <c r="O26" s="37" t="s">
        <v>1151</v>
      </c>
      <c r="P26" s="29">
        <f t="shared" si="8"/>
        <v>2605</v>
      </c>
      <c r="Q26" s="35">
        <f t="shared" si="9"/>
        <v>99.427480916030532</v>
      </c>
      <c r="R26" s="37" t="s">
        <v>1189</v>
      </c>
      <c r="S26" s="29">
        <f t="shared" si="16"/>
        <v>15</v>
      </c>
      <c r="T26" s="36">
        <f t="shared" si="10"/>
        <v>0.5725190839694656</v>
      </c>
      <c r="U26" s="41" t="s">
        <v>217</v>
      </c>
      <c r="V26" s="29">
        <f t="shared" si="17"/>
        <v>2906</v>
      </c>
      <c r="W26" s="35">
        <f t="shared" si="11"/>
        <v>46.40689875439157</v>
      </c>
      <c r="X26" s="37" t="s">
        <v>1227</v>
      </c>
      <c r="Y26" s="29">
        <f t="shared" si="12"/>
        <v>11388</v>
      </c>
      <c r="Z26" s="35">
        <f t="shared" si="13"/>
        <v>99.172690063572233</v>
      </c>
      <c r="AA26" s="37" t="s">
        <v>1266</v>
      </c>
      <c r="AB26" s="29">
        <f t="shared" si="14"/>
        <v>95</v>
      </c>
      <c r="AC26" s="36">
        <f t="shared" si="15"/>
        <v>0.82730993642776274</v>
      </c>
      <c r="AD26" s="41" t="s">
        <v>218</v>
      </c>
    </row>
    <row r="27" spans="1:30" ht="30.6" thickBot="1" x14ac:dyDescent="0.3">
      <c r="A27" s="30" t="s">
        <v>34</v>
      </c>
      <c r="B27" s="31" t="s">
        <v>35</v>
      </c>
      <c r="C27" s="32">
        <v>17974</v>
      </c>
      <c r="D27" s="29">
        <f t="shared" si="4"/>
        <v>57</v>
      </c>
      <c r="E27" s="35">
        <f t="shared" si="18"/>
        <v>0.31712473572938688</v>
      </c>
      <c r="F27" s="38" t="s">
        <v>1037</v>
      </c>
      <c r="G27" s="29">
        <f t="shared" si="5"/>
        <v>12559</v>
      </c>
      <c r="H27" s="35">
        <f t="shared" si="1"/>
        <v>69.873150105708248</v>
      </c>
      <c r="I27" s="38" t="s">
        <v>1074</v>
      </c>
      <c r="J27" s="29">
        <f t="shared" si="6"/>
        <v>5358</v>
      </c>
      <c r="K27" s="35">
        <f t="shared" si="2"/>
        <v>29.809725158562365</v>
      </c>
      <c r="L27" s="38" t="s">
        <v>1113</v>
      </c>
      <c r="M27" s="29">
        <f t="shared" si="7"/>
        <v>6015</v>
      </c>
      <c r="N27" s="35">
        <f t="shared" si="3"/>
        <v>33.465005007232669</v>
      </c>
      <c r="O27" s="38" t="s">
        <v>1152</v>
      </c>
      <c r="P27" s="29">
        <f>VALUE(LEFT(R27,FIND("(",R27)-2))</f>
        <v>5888</v>
      </c>
      <c r="Q27" s="35">
        <f t="shared" si="9"/>
        <v>97.888611803823778</v>
      </c>
      <c r="R27" s="38" t="s">
        <v>1190</v>
      </c>
      <c r="S27" s="29">
        <f t="shared" si="16"/>
        <v>127</v>
      </c>
      <c r="T27" s="36">
        <f t="shared" si="10"/>
        <v>2.1113881961762262</v>
      </c>
      <c r="U27" s="41" t="s">
        <v>219</v>
      </c>
      <c r="V27" s="29">
        <f t="shared" si="17"/>
        <v>6151</v>
      </c>
      <c r="W27" s="35">
        <f t="shared" si="11"/>
        <v>48.976829365395332</v>
      </c>
      <c r="X27" s="38" t="s">
        <v>1228</v>
      </c>
      <c r="Y27" s="29">
        <f t="shared" si="12"/>
        <v>5348</v>
      </c>
      <c r="Z27" s="35">
        <f t="shared" si="13"/>
        <v>99.813363195222095</v>
      </c>
      <c r="AA27" s="38" t="s">
        <v>1267</v>
      </c>
      <c r="AB27" s="29">
        <f t="shared" si="14"/>
        <v>10</v>
      </c>
      <c r="AC27" s="36">
        <f t="shared" si="15"/>
        <v>0.1866368047779022</v>
      </c>
      <c r="AD27" s="41" t="s">
        <v>220</v>
      </c>
    </row>
    <row r="28" spans="1:30" ht="30.6" thickBot="1" x14ac:dyDescent="0.3">
      <c r="A28" s="27" t="s">
        <v>34</v>
      </c>
      <c r="B28" s="28" t="s">
        <v>36</v>
      </c>
      <c r="C28" s="29">
        <v>9815</v>
      </c>
      <c r="D28" s="29">
        <f t="shared" si="4"/>
        <v>87</v>
      </c>
      <c r="E28" s="35">
        <f t="shared" si="18"/>
        <v>0.88639836984207854</v>
      </c>
      <c r="F28" s="37" t="s">
        <v>1038</v>
      </c>
      <c r="G28" s="29">
        <f t="shared" si="5"/>
        <v>6614</v>
      </c>
      <c r="H28" s="35">
        <f t="shared" si="1"/>
        <v>67.386653082017318</v>
      </c>
      <c r="I28" s="37" t="s">
        <v>1075</v>
      </c>
      <c r="J28" s="29">
        <f t="shared" si="6"/>
        <v>3114</v>
      </c>
      <c r="K28" s="35">
        <f t="shared" si="2"/>
        <v>31.726948548140598</v>
      </c>
      <c r="L28" s="37" t="s">
        <v>1114</v>
      </c>
      <c r="M28" s="29">
        <f t="shared" si="7"/>
        <v>2226</v>
      </c>
      <c r="N28" s="35">
        <f t="shared" si="3"/>
        <v>22.679572083545594</v>
      </c>
      <c r="O28" s="37" t="s">
        <v>1153</v>
      </c>
      <c r="P28" s="29">
        <f t="shared" si="8"/>
        <v>2196</v>
      </c>
      <c r="Q28" s="35">
        <f t="shared" si="9"/>
        <v>98.652291105121293</v>
      </c>
      <c r="R28" s="37" t="s">
        <v>1191</v>
      </c>
      <c r="S28" s="29">
        <f t="shared" si="16"/>
        <v>30</v>
      </c>
      <c r="T28" s="36">
        <f t="shared" si="10"/>
        <v>1.3477088948787064</v>
      </c>
      <c r="U28" s="41" t="s">
        <v>221</v>
      </c>
      <c r="V28" s="29">
        <f t="shared" si="17"/>
        <v>3668</v>
      </c>
      <c r="W28" s="35">
        <f t="shared" si="11"/>
        <v>55.458119141215597</v>
      </c>
      <c r="X28" s="37" t="s">
        <v>1229</v>
      </c>
      <c r="Y28" s="29">
        <f t="shared" si="12"/>
        <v>2943</v>
      </c>
      <c r="Z28" s="35">
        <f t="shared" si="13"/>
        <v>94.50867052023122</v>
      </c>
      <c r="AA28" s="37" t="s">
        <v>1268</v>
      </c>
      <c r="AB28" s="29">
        <f t="shared" si="14"/>
        <v>171</v>
      </c>
      <c r="AC28" s="36">
        <f t="shared" si="15"/>
        <v>5.4913294797687859</v>
      </c>
      <c r="AD28" s="41" t="s">
        <v>222</v>
      </c>
    </row>
    <row r="29" spans="1:30" ht="30.6" thickBot="1" x14ac:dyDescent="0.3">
      <c r="A29" s="30" t="s">
        <v>34</v>
      </c>
      <c r="B29" s="31" t="s">
        <v>34</v>
      </c>
      <c r="C29" s="32">
        <v>70524</v>
      </c>
      <c r="D29" s="29">
        <f t="shared" si="4"/>
        <v>142</v>
      </c>
      <c r="E29" s="35">
        <f t="shared" si="18"/>
        <v>0.20134989507118142</v>
      </c>
      <c r="F29" s="38" t="s">
        <v>1039</v>
      </c>
      <c r="G29" s="29">
        <f t="shared" si="5"/>
        <v>57246</v>
      </c>
      <c r="H29" s="35">
        <f t="shared" si="1"/>
        <v>81.172366853836991</v>
      </c>
      <c r="I29" s="38" t="s">
        <v>1076</v>
      </c>
      <c r="J29" s="29">
        <f t="shared" si="6"/>
        <v>5881</v>
      </c>
      <c r="K29" s="35">
        <f t="shared" si="2"/>
        <v>8.3390051613635077</v>
      </c>
      <c r="L29" s="38" t="s">
        <v>1115</v>
      </c>
      <c r="M29" s="29">
        <f t="shared" si="7"/>
        <v>11918</v>
      </c>
      <c r="N29" s="35">
        <f t="shared" si="3"/>
        <v>16.899211615903805</v>
      </c>
      <c r="O29" s="38" t="s">
        <v>1154</v>
      </c>
      <c r="P29" s="29">
        <f t="shared" si="8"/>
        <v>11879</v>
      </c>
      <c r="Q29" s="35">
        <f t="shared" si="9"/>
        <v>99.672763886558144</v>
      </c>
      <c r="R29" s="38" t="s">
        <v>1192</v>
      </c>
      <c r="S29" s="29">
        <f t="shared" si="16"/>
        <v>39</v>
      </c>
      <c r="T29" s="36">
        <f t="shared" si="10"/>
        <v>0.32723611344185266</v>
      </c>
      <c r="U29" s="41" t="s">
        <v>223</v>
      </c>
      <c r="V29" s="29">
        <f t="shared" si="17"/>
        <v>36321</v>
      </c>
      <c r="W29" s="35">
        <f t="shared" si="11"/>
        <v>63.447227753904201</v>
      </c>
      <c r="X29" s="38" t="s">
        <v>1230</v>
      </c>
      <c r="Y29" s="29">
        <f t="shared" si="12"/>
        <v>5848</v>
      </c>
      <c r="Z29" s="35">
        <f t="shared" si="13"/>
        <v>99.438870940316264</v>
      </c>
      <c r="AA29" s="38" t="s">
        <v>1269</v>
      </c>
      <c r="AB29" s="29">
        <f t="shared" si="14"/>
        <v>33</v>
      </c>
      <c r="AC29" s="36">
        <f t="shared" si="15"/>
        <v>0.56112905968372728</v>
      </c>
      <c r="AD29" s="41" t="s">
        <v>224</v>
      </c>
    </row>
    <row r="30" spans="1:30" ht="30.6" thickBot="1" x14ac:dyDescent="0.3">
      <c r="A30" s="27" t="s">
        <v>12</v>
      </c>
      <c r="B30" s="28" t="s">
        <v>37</v>
      </c>
      <c r="C30" s="29">
        <v>12296</v>
      </c>
      <c r="D30" s="29">
        <f t="shared" si="4"/>
        <v>3</v>
      </c>
      <c r="E30" s="35">
        <f t="shared" si="18"/>
        <v>2.4398178269355888E-2</v>
      </c>
      <c r="F30" s="37" t="s">
        <v>1040</v>
      </c>
      <c r="G30" s="29">
        <f t="shared" si="5"/>
        <v>7592</v>
      </c>
      <c r="H30" s="35">
        <f t="shared" si="1"/>
        <v>61.743656473649963</v>
      </c>
      <c r="I30" s="37" t="s">
        <v>1077</v>
      </c>
      <c r="J30" s="29">
        <f t="shared" si="6"/>
        <v>4541</v>
      </c>
      <c r="K30" s="35">
        <f t="shared" si="2"/>
        <v>36.93070917371503</v>
      </c>
      <c r="L30" s="37" t="s">
        <v>1116</v>
      </c>
      <c r="M30" s="29">
        <f t="shared" si="7"/>
        <v>3622</v>
      </c>
      <c r="N30" s="35">
        <f t="shared" si="3"/>
        <v>29.456733897202341</v>
      </c>
      <c r="O30" s="37" t="s">
        <v>1155</v>
      </c>
      <c r="P30" s="29">
        <f t="shared" si="8"/>
        <v>3622</v>
      </c>
      <c r="Q30" s="35">
        <f t="shared" si="9"/>
        <v>100</v>
      </c>
      <c r="R30" s="37" t="s">
        <v>1193</v>
      </c>
      <c r="S30" s="29">
        <f t="shared" si="16"/>
        <v>0</v>
      </c>
      <c r="T30" s="36">
        <f t="shared" si="10"/>
        <v>0</v>
      </c>
      <c r="U30" s="41" t="s">
        <v>54</v>
      </c>
      <c r="V30" s="29">
        <f t="shared" si="17"/>
        <v>3395</v>
      </c>
      <c r="W30" s="35">
        <f t="shared" si="11"/>
        <v>44.718124341412015</v>
      </c>
      <c r="X30" s="37" t="s">
        <v>1231</v>
      </c>
      <c r="Y30" s="29">
        <f t="shared" si="12"/>
        <v>4532</v>
      </c>
      <c r="Z30" s="35">
        <f t="shared" si="13"/>
        <v>99.801805769654266</v>
      </c>
      <c r="AA30" s="37" t="s">
        <v>1270</v>
      </c>
      <c r="AB30" s="29">
        <f t="shared" si="14"/>
        <v>9</v>
      </c>
      <c r="AC30" s="36">
        <f t="shared" si="15"/>
        <v>0.1981942303457388</v>
      </c>
      <c r="AD30" s="41" t="s">
        <v>225</v>
      </c>
    </row>
    <row r="31" spans="1:30" ht="30.6" thickBot="1" x14ac:dyDescent="0.3">
      <c r="A31" s="30" t="s">
        <v>12</v>
      </c>
      <c r="B31" s="31" t="s">
        <v>12</v>
      </c>
      <c r="C31" s="32">
        <v>21643</v>
      </c>
      <c r="D31" s="29">
        <f t="shared" si="4"/>
        <v>14</v>
      </c>
      <c r="E31" s="35">
        <f t="shared" si="18"/>
        <v>6.4686041676292563E-2</v>
      </c>
      <c r="F31" s="38" t="s">
        <v>1041</v>
      </c>
      <c r="G31" s="29">
        <f t="shared" si="5"/>
        <v>12274</v>
      </c>
      <c r="H31" s="35">
        <f t="shared" si="1"/>
        <v>56.711176823915352</v>
      </c>
      <c r="I31" s="38" t="s">
        <v>1078</v>
      </c>
      <c r="J31" s="29">
        <f t="shared" si="6"/>
        <v>9355</v>
      </c>
      <c r="K31" s="35">
        <f t="shared" si="2"/>
        <v>43.224137134408352</v>
      </c>
      <c r="L31" s="38" t="s">
        <v>1117</v>
      </c>
      <c r="M31" s="29">
        <f t="shared" si="7"/>
        <v>5032</v>
      </c>
      <c r="N31" s="35">
        <f t="shared" si="3"/>
        <v>23.25001155107887</v>
      </c>
      <c r="O31" s="38" t="s">
        <v>1156</v>
      </c>
      <c r="P31" s="29">
        <f t="shared" si="8"/>
        <v>5030</v>
      </c>
      <c r="Q31" s="35">
        <f t="shared" si="9"/>
        <v>99.960254372019079</v>
      </c>
      <c r="R31" s="38" t="s">
        <v>1194</v>
      </c>
      <c r="S31" s="29">
        <f t="shared" si="16"/>
        <v>2</v>
      </c>
      <c r="T31" s="36">
        <f t="shared" si="10"/>
        <v>3.9745627980922099E-2</v>
      </c>
      <c r="U31" s="41" t="s">
        <v>139</v>
      </c>
      <c r="V31" s="29">
        <f t="shared" si="17"/>
        <v>7236</v>
      </c>
      <c r="W31" s="35">
        <f t="shared" si="11"/>
        <v>58.953886263646737</v>
      </c>
      <c r="X31" s="38" t="s">
        <v>1232</v>
      </c>
      <c r="Y31" s="29">
        <f t="shared" si="12"/>
        <v>9354</v>
      </c>
      <c r="Z31" s="35">
        <f t="shared" si="13"/>
        <v>99.989310529128801</v>
      </c>
      <c r="AA31" s="38" t="s">
        <v>1271</v>
      </c>
      <c r="AB31" s="29">
        <f t="shared" si="14"/>
        <v>1</v>
      </c>
      <c r="AC31" s="36">
        <f t="shared" si="15"/>
        <v>1.0689470871191877E-2</v>
      </c>
      <c r="AD31" s="41" t="s">
        <v>226</v>
      </c>
    </row>
    <row r="32" spans="1:30" ht="30.6" thickBot="1" x14ac:dyDescent="0.3">
      <c r="A32" s="27" t="s">
        <v>34</v>
      </c>
      <c r="B32" s="28" t="s">
        <v>38</v>
      </c>
      <c r="C32" s="29">
        <v>22671</v>
      </c>
      <c r="D32" s="29">
        <f t="shared" si="4"/>
        <v>114</v>
      </c>
      <c r="E32" s="35">
        <f t="shared" si="18"/>
        <v>0.50284504432976052</v>
      </c>
      <c r="F32" s="37" t="s">
        <v>1042</v>
      </c>
      <c r="G32" s="29">
        <f t="shared" si="5"/>
        <v>15453</v>
      </c>
      <c r="H32" s="35">
        <f t="shared" si="1"/>
        <v>68.161969035331481</v>
      </c>
      <c r="I32" s="37" t="s">
        <v>1079</v>
      </c>
      <c r="J32" s="29">
        <f t="shared" si="6"/>
        <v>7104</v>
      </c>
      <c r="K32" s="35">
        <f t="shared" si="2"/>
        <v>31.335185920338759</v>
      </c>
      <c r="L32" s="37" t="s">
        <v>1118</v>
      </c>
      <c r="M32" s="29">
        <f t="shared" si="7"/>
        <v>4735</v>
      </c>
      <c r="N32" s="35">
        <f t="shared" si="3"/>
        <v>20.885713025451018</v>
      </c>
      <c r="O32" s="37" t="s">
        <v>1157</v>
      </c>
      <c r="P32" s="29">
        <f t="shared" si="8"/>
        <v>4680</v>
      </c>
      <c r="Q32" s="35">
        <f t="shared" si="9"/>
        <v>98.838437170010565</v>
      </c>
      <c r="R32" s="37" t="s">
        <v>1195</v>
      </c>
      <c r="S32" s="29">
        <f t="shared" si="16"/>
        <v>55</v>
      </c>
      <c r="T32" s="36">
        <f t="shared" si="10"/>
        <v>1.1615628299894403</v>
      </c>
      <c r="U32" s="41" t="s">
        <v>227</v>
      </c>
      <c r="V32" s="29">
        <f t="shared" si="17"/>
        <v>8800</v>
      </c>
      <c r="W32" s="35">
        <f t="shared" si="11"/>
        <v>56.946871157704003</v>
      </c>
      <c r="X32" s="37" t="s">
        <v>1233</v>
      </c>
      <c r="Y32" s="29">
        <f t="shared" si="12"/>
        <v>6766</v>
      </c>
      <c r="Z32" s="35">
        <f t="shared" si="13"/>
        <v>95.242117117117118</v>
      </c>
      <c r="AA32" s="37" t="s">
        <v>1272</v>
      </c>
      <c r="AB32" s="29">
        <f t="shared" si="14"/>
        <v>338</v>
      </c>
      <c r="AC32" s="36">
        <f t="shared" si="15"/>
        <v>4.7578828828828827</v>
      </c>
      <c r="AD32" s="41" t="s">
        <v>228</v>
      </c>
    </row>
    <row r="33" spans="1:30" ht="30.6" thickBot="1" x14ac:dyDescent="0.3">
      <c r="A33" s="30" t="s">
        <v>6</v>
      </c>
      <c r="B33" s="31" t="s">
        <v>39</v>
      </c>
      <c r="C33" s="32">
        <v>8394</v>
      </c>
      <c r="D33" s="29">
        <f t="shared" si="4"/>
        <v>25</v>
      </c>
      <c r="E33" s="35">
        <f t="shared" si="18"/>
        <v>0.29783178460805337</v>
      </c>
      <c r="F33" s="38" t="s">
        <v>1043</v>
      </c>
      <c r="G33" s="29">
        <f t="shared" si="5"/>
        <v>5498</v>
      </c>
      <c r="H33" s="35">
        <f t="shared" si="1"/>
        <v>65.499166071003103</v>
      </c>
      <c r="I33" s="38" t="s">
        <v>1080</v>
      </c>
      <c r="J33" s="29">
        <f t="shared" si="6"/>
        <v>2871</v>
      </c>
      <c r="K33" s="35">
        <f t="shared" si="2"/>
        <v>34.203002144388847</v>
      </c>
      <c r="L33" s="38" t="s">
        <v>1119</v>
      </c>
      <c r="M33" s="29">
        <f t="shared" si="7"/>
        <v>1603</v>
      </c>
      <c r="N33" s="35">
        <f t="shared" si="3"/>
        <v>19.096974029068381</v>
      </c>
      <c r="O33" s="38" t="s">
        <v>1158</v>
      </c>
      <c r="P33" s="29">
        <f t="shared" si="8"/>
        <v>1580</v>
      </c>
      <c r="Q33" s="35">
        <f t="shared" si="9"/>
        <v>98.565190268247036</v>
      </c>
      <c r="R33" s="38" t="s">
        <v>1196</v>
      </c>
      <c r="S33" s="29">
        <f t="shared" si="16"/>
        <v>23</v>
      </c>
      <c r="T33" s="36">
        <f t="shared" si="10"/>
        <v>1.4348097317529631</v>
      </c>
      <c r="U33" s="41" t="s">
        <v>229</v>
      </c>
      <c r="V33" s="29">
        <f t="shared" si="17"/>
        <v>3420</v>
      </c>
      <c r="W33" s="35">
        <f t="shared" si="11"/>
        <v>62.204437977446347</v>
      </c>
      <c r="X33" s="38" t="s">
        <v>1234</v>
      </c>
      <c r="Y33" s="29">
        <f t="shared" si="12"/>
        <v>2576</v>
      </c>
      <c r="Z33" s="35">
        <f t="shared" si="13"/>
        <v>89.724834552420759</v>
      </c>
      <c r="AA33" s="38" t="s">
        <v>1273</v>
      </c>
      <c r="AB33" s="29">
        <f t="shared" si="14"/>
        <v>295</v>
      </c>
      <c r="AC33" s="36">
        <f t="shared" si="15"/>
        <v>10.275165447579241</v>
      </c>
      <c r="AD33" s="41" t="s">
        <v>230</v>
      </c>
    </row>
    <row r="34" spans="1:30" ht="30.6" thickBot="1" x14ac:dyDescent="0.3">
      <c r="A34" s="27" t="s">
        <v>6</v>
      </c>
      <c r="B34" s="28" t="s">
        <v>40</v>
      </c>
      <c r="C34" s="29">
        <v>10425</v>
      </c>
      <c r="D34" s="29">
        <f t="shared" si="4"/>
        <v>12</v>
      </c>
      <c r="E34" s="35">
        <f t="shared" si="18"/>
        <v>0.11510791366906474</v>
      </c>
      <c r="F34" s="37" t="s">
        <v>1044</v>
      </c>
      <c r="G34" s="29">
        <f t="shared" si="5"/>
        <v>5970</v>
      </c>
      <c r="H34" s="35">
        <f t="shared" si="1"/>
        <v>57.266187050359704</v>
      </c>
      <c r="I34" s="37" t="s">
        <v>1081</v>
      </c>
      <c r="J34" s="29">
        <f t="shared" si="6"/>
        <v>4422</v>
      </c>
      <c r="K34" s="35">
        <f t="shared" si="2"/>
        <v>42.417266187050359</v>
      </c>
      <c r="L34" s="37" t="s">
        <v>1120</v>
      </c>
      <c r="M34" s="29">
        <f t="shared" si="7"/>
        <v>1589</v>
      </c>
      <c r="N34" s="35">
        <f t="shared" si="3"/>
        <v>15.24220623501199</v>
      </c>
      <c r="O34" s="37" t="s">
        <v>1159</v>
      </c>
      <c r="P34" s="29">
        <f t="shared" si="8"/>
        <v>1572</v>
      </c>
      <c r="Q34" s="35">
        <f t="shared" si="9"/>
        <v>98.930144745122718</v>
      </c>
      <c r="R34" s="37" t="s">
        <v>1197</v>
      </c>
      <c r="S34" s="29">
        <f t="shared" si="16"/>
        <v>17</v>
      </c>
      <c r="T34" s="36">
        <f t="shared" si="10"/>
        <v>1.0698552548772813</v>
      </c>
      <c r="U34" s="41" t="s">
        <v>231</v>
      </c>
      <c r="V34" s="29">
        <f t="shared" si="17"/>
        <v>3998</v>
      </c>
      <c r="W34" s="35">
        <f t="shared" si="11"/>
        <v>66.968174204355108</v>
      </c>
      <c r="X34" s="37" t="s">
        <v>1235</v>
      </c>
      <c r="Y34" s="29">
        <f t="shared" si="12"/>
        <v>4330</v>
      </c>
      <c r="Z34" s="35">
        <f t="shared" si="13"/>
        <v>97.9194934418815</v>
      </c>
      <c r="AA34" s="37" t="s">
        <v>1274</v>
      </c>
      <c r="AB34" s="29">
        <f t="shared" si="14"/>
        <v>92</v>
      </c>
      <c r="AC34" s="36">
        <f t="shared" si="15"/>
        <v>2.0805065581184983</v>
      </c>
      <c r="AD34" s="41" t="s">
        <v>232</v>
      </c>
    </row>
    <row r="35" spans="1:30" ht="30.6" thickBot="1" x14ac:dyDescent="0.3">
      <c r="A35" s="30" t="s">
        <v>6</v>
      </c>
      <c r="B35" s="31" t="s">
        <v>6</v>
      </c>
      <c r="C35" s="32">
        <v>89477</v>
      </c>
      <c r="D35" s="29">
        <f t="shared" si="4"/>
        <v>182</v>
      </c>
      <c r="E35" s="35">
        <f t="shared" si="18"/>
        <v>0.20340422678453682</v>
      </c>
      <c r="F35" s="38" t="s">
        <v>1045</v>
      </c>
      <c r="G35" s="29">
        <f t="shared" si="5"/>
        <v>31148</v>
      </c>
      <c r="H35" s="35">
        <f t="shared" si="1"/>
        <v>34.811180526839294</v>
      </c>
      <c r="I35" s="38" t="s">
        <v>1082</v>
      </c>
      <c r="J35" s="29">
        <f t="shared" si="6"/>
        <v>57333</v>
      </c>
      <c r="K35" s="35">
        <f t="shared" si="2"/>
        <v>64.07568425405411</v>
      </c>
      <c r="L35" s="38" t="s">
        <v>1121</v>
      </c>
      <c r="M35" s="29">
        <f t="shared" si="7"/>
        <v>8575</v>
      </c>
      <c r="N35" s="35">
        <f t="shared" si="3"/>
        <v>9.5834683773483675</v>
      </c>
      <c r="O35" s="38" t="s">
        <v>1160</v>
      </c>
      <c r="P35" s="29">
        <f t="shared" si="8"/>
        <v>8455</v>
      </c>
      <c r="Q35" s="35">
        <f t="shared" si="9"/>
        <v>98.600583090379018</v>
      </c>
      <c r="R35" s="38" t="s">
        <v>1198</v>
      </c>
      <c r="S35" s="29">
        <f t="shared" si="16"/>
        <v>120</v>
      </c>
      <c r="T35" s="36">
        <f t="shared" si="10"/>
        <v>1.3994169096209912</v>
      </c>
      <c r="U35" s="41" t="s">
        <v>233</v>
      </c>
      <c r="V35" s="29">
        <f>VALUE(LEFT(X35,FIND("(",X35)-2))</f>
        <v>16625</v>
      </c>
      <c r="W35" s="35">
        <f t="shared" si="11"/>
        <v>53.374213432644147</v>
      </c>
      <c r="X35" s="38" t="s">
        <v>1236</v>
      </c>
      <c r="Y35" s="29">
        <f t="shared" si="12"/>
        <v>55455</v>
      </c>
      <c r="Z35" s="35">
        <f t="shared" si="13"/>
        <v>96.724399560462558</v>
      </c>
      <c r="AA35" s="38" t="s">
        <v>1275</v>
      </c>
      <c r="AB35" s="29">
        <f t="shared" si="14"/>
        <v>1878</v>
      </c>
      <c r="AC35" s="36">
        <f t="shared" si="15"/>
        <v>3.2756004395374392</v>
      </c>
      <c r="AD35" s="41" t="s">
        <v>234</v>
      </c>
    </row>
    <row r="36" spans="1:30" ht="30.6" thickBot="1" x14ac:dyDescent="0.3">
      <c r="A36" s="27" t="s">
        <v>8</v>
      </c>
      <c r="B36" s="28" t="s">
        <v>8</v>
      </c>
      <c r="C36" s="29">
        <v>35598</v>
      </c>
      <c r="D36" s="29">
        <f t="shared" si="4"/>
        <v>105</v>
      </c>
      <c r="E36" s="35">
        <f t="shared" si="18"/>
        <v>0.29496039103320409</v>
      </c>
      <c r="F36" s="37" t="s">
        <v>1046</v>
      </c>
      <c r="G36" s="29">
        <f t="shared" si="5"/>
        <v>17955</v>
      </c>
      <c r="H36" s="35">
        <f t="shared" si="1"/>
        <v>50.438226866677901</v>
      </c>
      <c r="I36" s="37" t="s">
        <v>1083</v>
      </c>
      <c r="J36" s="29">
        <f t="shared" si="6"/>
        <v>17533</v>
      </c>
      <c r="K36" s="35">
        <f t="shared" si="2"/>
        <v>49.252767009382545</v>
      </c>
      <c r="L36" s="37" t="s">
        <v>1122</v>
      </c>
      <c r="M36" s="29">
        <f t="shared" si="7"/>
        <v>6262</v>
      </c>
      <c r="N36" s="35">
        <f t="shared" si="3"/>
        <v>17.590875891904041</v>
      </c>
      <c r="O36" s="37" t="s">
        <v>1161</v>
      </c>
      <c r="P36" s="29">
        <f t="shared" si="8"/>
        <v>6201</v>
      </c>
      <c r="Q36" s="35">
        <f t="shared" si="9"/>
        <v>99.025870328968381</v>
      </c>
      <c r="R36" s="37" t="s">
        <v>1199</v>
      </c>
      <c r="S36" s="29">
        <f t="shared" si="16"/>
        <v>61</v>
      </c>
      <c r="T36" s="36">
        <f t="shared" si="10"/>
        <v>0.97412967103161929</v>
      </c>
      <c r="U36" s="41" t="s">
        <v>235</v>
      </c>
      <c r="V36" s="29">
        <f t="shared" si="17"/>
        <v>10307</v>
      </c>
      <c r="W36" s="35">
        <f t="shared" si="11"/>
        <v>57.404622667780558</v>
      </c>
      <c r="X36" s="37" t="s">
        <v>1237</v>
      </c>
      <c r="Y36" s="29">
        <f t="shared" si="12"/>
        <v>17516</v>
      </c>
      <c r="Z36" s="35">
        <f t="shared" si="13"/>
        <v>99.903039981748691</v>
      </c>
      <c r="AA36" s="37" t="s">
        <v>1276</v>
      </c>
      <c r="AB36" s="29">
        <f t="shared" si="14"/>
        <v>17</v>
      </c>
      <c r="AC36" s="36">
        <f t="shared" si="15"/>
        <v>9.6960018251297561E-2</v>
      </c>
      <c r="AD36" s="41" t="s">
        <v>236</v>
      </c>
    </row>
    <row r="37" spans="1:30" ht="30.6" thickBot="1" x14ac:dyDescent="0.3">
      <c r="A37" s="30" t="s">
        <v>22</v>
      </c>
      <c r="B37" s="31" t="s">
        <v>41</v>
      </c>
      <c r="C37" s="32">
        <v>8095</v>
      </c>
      <c r="D37" s="29">
        <f t="shared" si="4"/>
        <v>3</v>
      </c>
      <c r="E37" s="35">
        <f t="shared" si="18"/>
        <v>3.7059913526868438E-2</v>
      </c>
      <c r="F37" s="38" t="s">
        <v>1047</v>
      </c>
      <c r="G37" s="29">
        <f t="shared" si="5"/>
        <v>3822</v>
      </c>
      <c r="H37" s="35">
        <f t="shared" si="1"/>
        <v>47.214329833230387</v>
      </c>
      <c r="I37" s="38" t="s">
        <v>1084</v>
      </c>
      <c r="J37" s="29">
        <f t="shared" si="6"/>
        <v>4270</v>
      </c>
      <c r="K37" s="35">
        <f t="shared" si="2"/>
        <v>52.748610253242745</v>
      </c>
      <c r="L37" s="38" t="s">
        <v>1123</v>
      </c>
      <c r="M37" s="29">
        <f t="shared" si="7"/>
        <v>2308</v>
      </c>
      <c r="N37" s="35">
        <f t="shared" si="3"/>
        <v>28.511426806670787</v>
      </c>
      <c r="O37" s="38" t="s">
        <v>1162</v>
      </c>
      <c r="P37" s="29">
        <f t="shared" si="8"/>
        <v>2308</v>
      </c>
      <c r="Q37" s="35">
        <f t="shared" si="9"/>
        <v>100</v>
      </c>
      <c r="R37" s="38" t="s">
        <v>1200</v>
      </c>
      <c r="S37" s="29">
        <f t="shared" si="16"/>
        <v>0</v>
      </c>
      <c r="T37" s="36">
        <f t="shared" si="10"/>
        <v>0</v>
      </c>
      <c r="U37" s="41" t="s">
        <v>54</v>
      </c>
      <c r="V37" s="29">
        <f t="shared" si="17"/>
        <v>1208</v>
      </c>
      <c r="W37" s="35">
        <f t="shared" si="11"/>
        <v>31.606488749345889</v>
      </c>
      <c r="X37" s="38" t="s">
        <v>1238</v>
      </c>
      <c r="Y37" s="29">
        <f t="shared" si="12"/>
        <v>4265</v>
      </c>
      <c r="Z37" s="35">
        <f t="shared" si="13"/>
        <v>99.882903981264633</v>
      </c>
      <c r="AA37" s="38" t="s">
        <v>1277</v>
      </c>
      <c r="AB37" s="29">
        <f t="shared" si="14"/>
        <v>5</v>
      </c>
      <c r="AC37" s="36">
        <f t="shared" si="15"/>
        <v>0.117096018735363</v>
      </c>
      <c r="AD37" s="41" t="s">
        <v>237</v>
      </c>
    </row>
    <row r="38" spans="1:30" ht="30.6" thickBot="1" x14ac:dyDescent="0.3">
      <c r="A38" s="27" t="s">
        <v>26</v>
      </c>
      <c r="B38" s="28" t="s">
        <v>42</v>
      </c>
      <c r="C38" s="29">
        <v>5685</v>
      </c>
      <c r="D38" s="29">
        <f t="shared" si="4"/>
        <v>1</v>
      </c>
      <c r="E38" s="35">
        <f t="shared" si="18"/>
        <v>1.759014951627089E-2</v>
      </c>
      <c r="F38" s="37" t="s">
        <v>764</v>
      </c>
      <c r="G38" s="29">
        <f t="shared" si="5"/>
        <v>3186</v>
      </c>
      <c r="H38" s="35">
        <f t="shared" si="1"/>
        <v>56.042216358839049</v>
      </c>
      <c r="I38" s="37" t="s">
        <v>1085</v>
      </c>
      <c r="J38" s="29">
        <f t="shared" si="6"/>
        <v>2498</v>
      </c>
      <c r="K38" s="35">
        <f t="shared" si="2"/>
        <v>43.940193491644678</v>
      </c>
      <c r="L38" s="37" t="s">
        <v>1124</v>
      </c>
      <c r="M38" s="29">
        <f t="shared" si="7"/>
        <v>1857</v>
      </c>
      <c r="N38" s="35">
        <f t="shared" si="3"/>
        <v>32.664907651715041</v>
      </c>
      <c r="O38" s="37" t="s">
        <v>1163</v>
      </c>
      <c r="P38" s="29">
        <f>VALUE(LEFT(R38,FIND("(",R38)-2))</f>
        <v>1854</v>
      </c>
      <c r="Q38" s="35">
        <f t="shared" si="9"/>
        <v>99.838449111470112</v>
      </c>
      <c r="R38" s="37" t="s">
        <v>1201</v>
      </c>
      <c r="S38" s="29">
        <f t="shared" si="16"/>
        <v>3</v>
      </c>
      <c r="T38" s="36">
        <f t="shared" si="10"/>
        <v>0.16155088852988692</v>
      </c>
      <c r="U38" s="41" t="s">
        <v>146</v>
      </c>
      <c r="V38" s="29">
        <f t="shared" si="17"/>
        <v>1329</v>
      </c>
      <c r="W38" s="35">
        <f t="shared" si="11"/>
        <v>41.713747645951038</v>
      </c>
      <c r="X38" s="37" t="s">
        <v>1239</v>
      </c>
      <c r="Y38" s="29">
        <f t="shared" si="12"/>
        <v>2464</v>
      </c>
      <c r="Z38" s="35">
        <f t="shared" si="13"/>
        <v>98.638911128903118</v>
      </c>
      <c r="AA38" s="37" t="s">
        <v>1278</v>
      </c>
      <c r="AB38" s="29">
        <f t="shared" si="14"/>
        <v>34</v>
      </c>
      <c r="AC38" s="36">
        <f t="shared" si="15"/>
        <v>1.3610888710968776</v>
      </c>
      <c r="AD38" s="41" t="s">
        <v>238</v>
      </c>
    </row>
    <row r="39" spans="1:30" ht="30.6" thickBot="1" x14ac:dyDescent="0.3">
      <c r="A39" s="30" t="s">
        <v>17</v>
      </c>
      <c r="B39" s="31" t="s">
        <v>43</v>
      </c>
      <c r="C39" s="32">
        <v>4766</v>
      </c>
      <c r="D39" s="29">
        <f t="shared" si="4"/>
        <v>0</v>
      </c>
      <c r="E39" s="35">
        <f t="shared" si="18"/>
        <v>0</v>
      </c>
      <c r="F39" s="38" t="s">
        <v>293</v>
      </c>
      <c r="G39" s="29">
        <f t="shared" si="5"/>
        <v>4732</v>
      </c>
      <c r="H39" s="35">
        <f t="shared" si="1"/>
        <v>99.286613512379347</v>
      </c>
      <c r="I39" s="38" t="s">
        <v>1086</v>
      </c>
      <c r="J39" s="29">
        <f t="shared" si="6"/>
        <v>34</v>
      </c>
      <c r="K39" s="35">
        <f t="shared" si="2"/>
        <v>0.71338648762064627</v>
      </c>
      <c r="L39" s="38" t="s">
        <v>1125</v>
      </c>
      <c r="M39" s="29">
        <f t="shared" si="7"/>
        <v>2045</v>
      </c>
      <c r="N39" s="35">
        <f t="shared" si="3"/>
        <v>42.908099034830045</v>
      </c>
      <c r="O39" s="38" t="s">
        <v>1164</v>
      </c>
      <c r="P39" s="29">
        <f t="shared" si="8"/>
        <v>2045</v>
      </c>
      <c r="Q39" s="35">
        <f t="shared" si="9"/>
        <v>100</v>
      </c>
      <c r="R39" s="38" t="s">
        <v>1202</v>
      </c>
      <c r="S39" s="29">
        <f t="shared" si="16"/>
        <v>0</v>
      </c>
      <c r="T39" s="36">
        <f t="shared" si="10"/>
        <v>0</v>
      </c>
      <c r="U39" s="41" t="s">
        <v>54</v>
      </c>
      <c r="V39" s="29">
        <f t="shared" si="17"/>
        <v>2687</v>
      </c>
      <c r="W39" s="35">
        <f t="shared" si="11"/>
        <v>56.783601014370241</v>
      </c>
      <c r="X39" s="38" t="s">
        <v>1240</v>
      </c>
      <c r="Y39" s="29">
        <f t="shared" si="12"/>
        <v>24</v>
      </c>
      <c r="Z39" s="35">
        <f t="shared" si="13"/>
        <v>70.588235294117652</v>
      </c>
      <c r="AA39" s="38" t="s">
        <v>1279</v>
      </c>
      <c r="AB39" s="29">
        <f t="shared" si="14"/>
        <v>10</v>
      </c>
      <c r="AC39" s="36">
        <f t="shared" si="15"/>
        <v>29.411764705882355</v>
      </c>
      <c r="AD39" s="41" t="s">
        <v>239</v>
      </c>
    </row>
    <row r="40" spans="1:30" ht="17.399999999999999" thickBot="1" x14ac:dyDescent="0.3">
      <c r="A40" s="33" t="s">
        <v>6</v>
      </c>
      <c r="B40" s="34" t="s">
        <v>44</v>
      </c>
      <c r="C40" s="34">
        <v>953</v>
      </c>
      <c r="D40" s="29">
        <f t="shared" si="4"/>
        <v>60</v>
      </c>
      <c r="E40" s="35">
        <f t="shared" si="18"/>
        <v>6.295907660020986</v>
      </c>
      <c r="F40" s="39" t="s">
        <v>1048</v>
      </c>
      <c r="G40" s="29">
        <f>VALUE(LEFT(I40,FIND("(",I40)-2))</f>
        <v>141</v>
      </c>
      <c r="H40" s="35">
        <f t="shared" si="1"/>
        <v>14.795383001049316</v>
      </c>
      <c r="I40" s="39" t="s">
        <v>1087</v>
      </c>
      <c r="J40" s="29">
        <f t="shared" si="6"/>
        <v>716</v>
      </c>
      <c r="K40" s="35">
        <f t="shared" si="2"/>
        <v>75.131164742917093</v>
      </c>
      <c r="L40" s="39" t="s">
        <v>1126</v>
      </c>
      <c r="M40" s="29">
        <f t="shared" si="7"/>
        <v>0</v>
      </c>
      <c r="N40" s="35">
        <f t="shared" si="3"/>
        <v>0</v>
      </c>
      <c r="O40" s="39" t="s">
        <v>293</v>
      </c>
      <c r="P40" s="29">
        <f t="shared" si="8"/>
        <v>0</v>
      </c>
      <c r="Q40" s="35">
        <v>0</v>
      </c>
      <c r="R40" s="39" t="s">
        <v>293</v>
      </c>
      <c r="S40" s="29">
        <f t="shared" si="16"/>
        <v>0</v>
      </c>
      <c r="T40" s="36">
        <v>0</v>
      </c>
      <c r="U40" s="41" t="s">
        <v>54</v>
      </c>
      <c r="V40" s="29">
        <f t="shared" si="17"/>
        <v>43</v>
      </c>
      <c r="W40" s="35">
        <f t="shared" si="11"/>
        <v>30.49645390070922</v>
      </c>
      <c r="X40" s="39" t="s">
        <v>1241</v>
      </c>
      <c r="Y40" s="29">
        <f t="shared" si="12"/>
        <v>716</v>
      </c>
      <c r="Z40" s="35">
        <f t="shared" si="13"/>
        <v>100</v>
      </c>
      <c r="AA40" s="39" t="s">
        <v>1280</v>
      </c>
      <c r="AB40" s="29">
        <f t="shared" si="14"/>
        <v>0</v>
      </c>
      <c r="AC40" s="36">
        <f t="shared" si="15"/>
        <v>0</v>
      </c>
      <c r="AD40" s="4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Day (Henious)</vt:lpstr>
      <vt:lpstr>1 Week (Henious)</vt:lpstr>
      <vt:lpstr>1 Month (Henious)</vt:lpstr>
      <vt:lpstr>3 Month (Henious)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ASHAR SHAFIQUE</dc:creator>
  <cp:lastModifiedBy>Muhammad Naeem Raj</cp:lastModifiedBy>
  <dcterms:created xsi:type="dcterms:W3CDTF">2025-08-25T07:10:37Z</dcterms:created>
  <dcterms:modified xsi:type="dcterms:W3CDTF">2025-08-25T21:01:50Z</dcterms:modified>
</cp:coreProperties>
</file>